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paul/Downloads/"/>
    </mc:Choice>
  </mc:AlternateContent>
  <xr:revisionPtr revIDLastSave="0" documentId="13_ncr:1_{E3161F34-9043-E348-88E7-22826BD32FC0}" xr6:coauthVersionLast="47" xr6:coauthVersionMax="47" xr10:uidLastSave="{00000000-0000-0000-0000-000000000000}"/>
  <bookViews>
    <workbookView xWindow="0" yWindow="500" windowWidth="27320" windowHeight="14860" tabRatio="500" activeTab="1" xr2:uid="{00000000-000D-0000-FFFF-FFFF00000000}"/>
  </bookViews>
  <sheets>
    <sheet name="Notes" sheetId="6" r:id="rId1"/>
    <sheet name="Attribution" sheetId="8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U4" i="8" l="1"/>
  <c r="DS4" i="8"/>
  <c r="CT4" i="8"/>
  <c r="DG5" i="8"/>
  <c r="DH5" i="8"/>
  <c r="DI5" i="8"/>
  <c r="DJ5" i="8"/>
  <c r="DK5" i="8"/>
  <c r="DL5" i="8"/>
  <c r="DG6" i="8"/>
  <c r="DH6" i="8"/>
  <c r="DI6" i="8"/>
  <c r="DJ6" i="8"/>
  <c r="DK6" i="8"/>
  <c r="DL6" i="8"/>
  <c r="DG7" i="8"/>
  <c r="DH7" i="8"/>
  <c r="DI7" i="8"/>
  <c r="DJ7" i="8"/>
  <c r="DK7" i="8"/>
  <c r="DL7" i="8"/>
  <c r="DG8" i="8"/>
  <c r="DH8" i="8"/>
  <c r="DI8" i="8"/>
  <c r="DJ8" i="8"/>
  <c r="DK8" i="8"/>
  <c r="DL8" i="8"/>
  <c r="DG9" i="8"/>
  <c r="DH9" i="8"/>
  <c r="DI9" i="8"/>
  <c r="DJ9" i="8"/>
  <c r="DK9" i="8"/>
  <c r="DL9" i="8"/>
  <c r="DG10" i="8"/>
  <c r="DH10" i="8"/>
  <c r="DI10" i="8"/>
  <c r="DJ10" i="8"/>
  <c r="DK10" i="8"/>
  <c r="DL10" i="8"/>
  <c r="DG11" i="8"/>
  <c r="DH11" i="8"/>
  <c r="DI11" i="8"/>
  <c r="DJ11" i="8"/>
  <c r="DK11" i="8"/>
  <c r="DL11" i="8"/>
  <c r="DG12" i="8"/>
  <c r="DH12" i="8"/>
  <c r="DI12" i="8"/>
  <c r="DJ12" i="8"/>
  <c r="DK12" i="8"/>
  <c r="DL12" i="8"/>
  <c r="DG13" i="8"/>
  <c r="DH13" i="8"/>
  <c r="DI13" i="8"/>
  <c r="DJ13" i="8"/>
  <c r="DK13" i="8"/>
  <c r="DL13" i="8"/>
  <c r="DG14" i="8"/>
  <c r="DH14" i="8"/>
  <c r="DI14" i="8"/>
  <c r="DJ14" i="8"/>
  <c r="DK14" i="8"/>
  <c r="DL14" i="8"/>
  <c r="DG15" i="8"/>
  <c r="DH15" i="8"/>
  <c r="DI15" i="8"/>
  <c r="DJ15" i="8"/>
  <c r="DK15" i="8"/>
  <c r="DL15" i="8"/>
  <c r="DL4" i="8"/>
  <c r="DK4" i="8"/>
  <c r="DJ4" i="8"/>
  <c r="DI4" i="8"/>
  <c r="DH4" i="8"/>
  <c r="DG4" i="8"/>
  <c r="DT4" i="8" a="1"/>
  <c r="DT4" i="8" s="1"/>
  <c r="DU6" i="8" s="1"/>
  <c r="DV6" i="8" s="1"/>
  <c r="DD4" i="8" a="1"/>
  <c r="DD4" i="8" s="1"/>
  <c r="DC4" i="8"/>
  <c r="BV5" i="8"/>
  <c r="BV6" i="8"/>
  <c r="BV7" i="8"/>
  <c r="BV8" i="8"/>
  <c r="BV9" i="8"/>
  <c r="BV10" i="8"/>
  <c r="BV11" i="8"/>
  <c r="BV12" i="8"/>
  <c r="BV13" i="8"/>
  <c r="BV14" i="8"/>
  <c r="BV15" i="8"/>
  <c r="BV4" i="8"/>
  <c r="BL4" i="8" a="1"/>
  <c r="BL4" i="8" s="1"/>
  <c r="CS4" i="8"/>
  <c r="CR4" i="8"/>
  <c r="CQ4" i="8"/>
  <c r="CP4" i="8"/>
  <c r="CO4" i="8"/>
  <c r="CN4" i="8"/>
  <c r="CH5" i="8"/>
  <c r="CI5" i="8"/>
  <c r="CJ5" i="8"/>
  <c r="CK5" i="8"/>
  <c r="CL5" i="8"/>
  <c r="CM5" i="8"/>
  <c r="CH6" i="8"/>
  <c r="CI6" i="8"/>
  <c r="CJ6" i="8"/>
  <c r="CK6" i="8"/>
  <c r="CL6" i="8"/>
  <c r="CM6" i="8"/>
  <c r="CH7" i="8"/>
  <c r="CI7" i="8"/>
  <c r="CJ7" i="8"/>
  <c r="CK7" i="8"/>
  <c r="CL7" i="8"/>
  <c r="CM7" i="8"/>
  <c r="CH8" i="8"/>
  <c r="CI8" i="8"/>
  <c r="CJ8" i="8"/>
  <c r="CK8" i="8"/>
  <c r="CL8" i="8"/>
  <c r="CM8" i="8"/>
  <c r="CH9" i="8"/>
  <c r="CI9" i="8"/>
  <c r="CJ9" i="8"/>
  <c r="CK9" i="8"/>
  <c r="CL9" i="8"/>
  <c r="CM9" i="8"/>
  <c r="CH10" i="8"/>
  <c r="CI10" i="8"/>
  <c r="CJ10" i="8"/>
  <c r="CK10" i="8"/>
  <c r="CL10" i="8"/>
  <c r="CM10" i="8"/>
  <c r="CH11" i="8"/>
  <c r="CI11" i="8"/>
  <c r="CJ11" i="8"/>
  <c r="CK11" i="8"/>
  <c r="CL11" i="8"/>
  <c r="CM11" i="8"/>
  <c r="CH12" i="8"/>
  <c r="CI12" i="8"/>
  <c r="CJ12" i="8"/>
  <c r="CK12" i="8"/>
  <c r="CL12" i="8"/>
  <c r="CM12" i="8"/>
  <c r="CH13" i="8"/>
  <c r="CI13" i="8"/>
  <c r="CJ13" i="8"/>
  <c r="CK13" i="8"/>
  <c r="CL13" i="8"/>
  <c r="CM13" i="8"/>
  <c r="CH14" i="8"/>
  <c r="CI14" i="8"/>
  <c r="CJ14" i="8"/>
  <c r="CK14" i="8"/>
  <c r="CL14" i="8"/>
  <c r="CM14" i="8"/>
  <c r="CH15" i="8"/>
  <c r="CI15" i="8"/>
  <c r="CJ15" i="8"/>
  <c r="CK15" i="8"/>
  <c r="CL15" i="8"/>
  <c r="CM15" i="8"/>
  <c r="CH16" i="8"/>
  <c r="CI16" i="8"/>
  <c r="CJ16" i="8"/>
  <c r="CK16" i="8"/>
  <c r="CL16" i="8"/>
  <c r="CM16" i="8"/>
  <c r="CH17" i="8"/>
  <c r="CI17" i="8"/>
  <c r="CJ17" i="8"/>
  <c r="CK17" i="8"/>
  <c r="CL17" i="8"/>
  <c r="CM17" i="8"/>
  <c r="CH18" i="8"/>
  <c r="CI18" i="8"/>
  <c r="CJ18" i="8"/>
  <c r="CK18" i="8"/>
  <c r="CL18" i="8"/>
  <c r="CM18" i="8"/>
  <c r="CH19" i="8"/>
  <c r="CI19" i="8"/>
  <c r="CJ19" i="8"/>
  <c r="CK19" i="8"/>
  <c r="CL19" i="8"/>
  <c r="CM19" i="8"/>
  <c r="CH20" i="8"/>
  <c r="CI20" i="8"/>
  <c r="CJ20" i="8"/>
  <c r="CK20" i="8"/>
  <c r="CL20" i="8"/>
  <c r="CM20" i="8"/>
  <c r="CH21" i="8"/>
  <c r="CI21" i="8"/>
  <c r="CJ21" i="8"/>
  <c r="CK21" i="8"/>
  <c r="CL21" i="8"/>
  <c r="CM21" i="8"/>
  <c r="CH22" i="8"/>
  <c r="CI22" i="8"/>
  <c r="CJ22" i="8"/>
  <c r="CK22" i="8"/>
  <c r="CL22" i="8"/>
  <c r="CM22" i="8"/>
  <c r="CH23" i="8"/>
  <c r="CI23" i="8"/>
  <c r="CJ23" i="8"/>
  <c r="CK23" i="8"/>
  <c r="CL23" i="8"/>
  <c r="CM23" i="8"/>
  <c r="CH24" i="8"/>
  <c r="CI24" i="8"/>
  <c r="CJ24" i="8"/>
  <c r="CK24" i="8"/>
  <c r="CL24" i="8"/>
  <c r="CM24" i="8"/>
  <c r="CH25" i="8"/>
  <c r="CI25" i="8"/>
  <c r="CJ25" i="8"/>
  <c r="CK25" i="8"/>
  <c r="CL25" i="8"/>
  <c r="CM25" i="8"/>
  <c r="CH26" i="8"/>
  <c r="CI26" i="8"/>
  <c r="CJ26" i="8"/>
  <c r="CK26" i="8"/>
  <c r="CL26" i="8"/>
  <c r="CM26" i="8"/>
  <c r="CH27" i="8"/>
  <c r="CI27" i="8"/>
  <c r="CJ27" i="8"/>
  <c r="CK27" i="8"/>
  <c r="CL27" i="8"/>
  <c r="CM27" i="8"/>
  <c r="CH28" i="8"/>
  <c r="CI28" i="8"/>
  <c r="CJ28" i="8"/>
  <c r="CK28" i="8"/>
  <c r="CL28" i="8"/>
  <c r="CM28" i="8"/>
  <c r="CH29" i="8"/>
  <c r="CI29" i="8"/>
  <c r="CJ29" i="8"/>
  <c r="CK29" i="8"/>
  <c r="CL29" i="8"/>
  <c r="CM29" i="8"/>
  <c r="CH30" i="8"/>
  <c r="CI30" i="8"/>
  <c r="CJ30" i="8"/>
  <c r="CK30" i="8"/>
  <c r="CL30" i="8"/>
  <c r="CM30" i="8"/>
  <c r="CH31" i="8"/>
  <c r="CI31" i="8"/>
  <c r="CJ31" i="8"/>
  <c r="CK31" i="8"/>
  <c r="CL31" i="8"/>
  <c r="CM31" i="8"/>
  <c r="CH32" i="8"/>
  <c r="CI32" i="8"/>
  <c r="CJ32" i="8"/>
  <c r="CK32" i="8"/>
  <c r="CL32" i="8"/>
  <c r="CM32" i="8"/>
  <c r="CH33" i="8"/>
  <c r="CI33" i="8"/>
  <c r="CJ33" i="8"/>
  <c r="CK33" i="8"/>
  <c r="CL33" i="8"/>
  <c r="CM33" i="8"/>
  <c r="CH34" i="8"/>
  <c r="CI34" i="8"/>
  <c r="CJ34" i="8"/>
  <c r="CK34" i="8"/>
  <c r="CL34" i="8"/>
  <c r="CM34" i="8"/>
  <c r="CH35" i="8"/>
  <c r="CI35" i="8"/>
  <c r="CJ35" i="8"/>
  <c r="CK35" i="8"/>
  <c r="CL35" i="8"/>
  <c r="CM35" i="8"/>
  <c r="CH36" i="8"/>
  <c r="CI36" i="8"/>
  <c r="CJ36" i="8"/>
  <c r="CK36" i="8"/>
  <c r="CL36" i="8"/>
  <c r="CM36" i="8"/>
  <c r="CH37" i="8"/>
  <c r="CI37" i="8"/>
  <c r="CJ37" i="8"/>
  <c r="CK37" i="8"/>
  <c r="CL37" i="8"/>
  <c r="CM37" i="8"/>
  <c r="CH38" i="8"/>
  <c r="CI38" i="8"/>
  <c r="CJ38" i="8"/>
  <c r="CK38" i="8"/>
  <c r="CL38" i="8"/>
  <c r="CM38" i="8"/>
  <c r="CH39" i="8"/>
  <c r="CI39" i="8"/>
  <c r="CJ39" i="8"/>
  <c r="CK39" i="8"/>
  <c r="CL39" i="8"/>
  <c r="CM39" i="8"/>
  <c r="CH40" i="8"/>
  <c r="CI40" i="8"/>
  <c r="CJ40" i="8"/>
  <c r="CK40" i="8"/>
  <c r="CL40" i="8"/>
  <c r="CM40" i="8"/>
  <c r="CH41" i="8"/>
  <c r="CI41" i="8"/>
  <c r="CJ41" i="8"/>
  <c r="CK41" i="8"/>
  <c r="CL41" i="8"/>
  <c r="CM41" i="8"/>
  <c r="CH42" i="8"/>
  <c r="CI42" i="8"/>
  <c r="CJ42" i="8"/>
  <c r="CK42" i="8"/>
  <c r="CL42" i="8"/>
  <c r="CM42" i="8"/>
  <c r="CH43" i="8"/>
  <c r="CI43" i="8"/>
  <c r="CJ43" i="8"/>
  <c r="CK43" i="8"/>
  <c r="CL43" i="8"/>
  <c r="CM43" i="8"/>
  <c r="CH44" i="8"/>
  <c r="CI44" i="8"/>
  <c r="CJ44" i="8"/>
  <c r="CK44" i="8"/>
  <c r="CL44" i="8"/>
  <c r="CM44" i="8"/>
  <c r="CH45" i="8"/>
  <c r="CI45" i="8"/>
  <c r="CJ45" i="8"/>
  <c r="CK45" i="8"/>
  <c r="CL45" i="8"/>
  <c r="CM45" i="8"/>
  <c r="CH46" i="8"/>
  <c r="CI46" i="8"/>
  <c r="CJ46" i="8"/>
  <c r="CK46" i="8"/>
  <c r="CL46" i="8"/>
  <c r="CM46" i="8"/>
  <c r="CH47" i="8"/>
  <c r="CI47" i="8"/>
  <c r="CJ47" i="8"/>
  <c r="CK47" i="8"/>
  <c r="CL47" i="8"/>
  <c r="CM47" i="8"/>
  <c r="CH48" i="8"/>
  <c r="CI48" i="8"/>
  <c r="CJ48" i="8"/>
  <c r="CK48" i="8"/>
  <c r="CL48" i="8"/>
  <c r="CM48" i="8"/>
  <c r="CH49" i="8"/>
  <c r="CI49" i="8"/>
  <c r="CJ49" i="8"/>
  <c r="CK49" i="8"/>
  <c r="CL49" i="8"/>
  <c r="CM49" i="8"/>
  <c r="CH50" i="8"/>
  <c r="CI50" i="8"/>
  <c r="CJ50" i="8"/>
  <c r="CK50" i="8"/>
  <c r="CL50" i="8"/>
  <c r="CM50" i="8"/>
  <c r="CH51" i="8"/>
  <c r="CI51" i="8"/>
  <c r="CJ51" i="8"/>
  <c r="CK51" i="8"/>
  <c r="CL51" i="8"/>
  <c r="CM51" i="8"/>
  <c r="CH52" i="8"/>
  <c r="CI52" i="8"/>
  <c r="CJ52" i="8"/>
  <c r="CK52" i="8"/>
  <c r="CL52" i="8"/>
  <c r="CM52" i="8"/>
  <c r="CH53" i="8"/>
  <c r="CI53" i="8"/>
  <c r="CJ53" i="8"/>
  <c r="CK53" i="8"/>
  <c r="CL53" i="8"/>
  <c r="CM53" i="8"/>
  <c r="CH54" i="8"/>
  <c r="CI54" i="8"/>
  <c r="CJ54" i="8"/>
  <c r="CK54" i="8"/>
  <c r="CL54" i="8"/>
  <c r="CM54" i="8"/>
  <c r="CH55" i="8"/>
  <c r="CI55" i="8"/>
  <c r="CJ55" i="8"/>
  <c r="CK55" i="8"/>
  <c r="CL55" i="8"/>
  <c r="CM55" i="8"/>
  <c r="CH56" i="8"/>
  <c r="CI56" i="8"/>
  <c r="CJ56" i="8"/>
  <c r="CK56" i="8"/>
  <c r="CL56" i="8"/>
  <c r="CM56" i="8"/>
  <c r="CH57" i="8"/>
  <c r="CI57" i="8"/>
  <c r="CJ57" i="8"/>
  <c r="CK57" i="8"/>
  <c r="CL57" i="8"/>
  <c r="CM57" i="8"/>
  <c r="CH58" i="8"/>
  <c r="CI58" i="8"/>
  <c r="CJ58" i="8"/>
  <c r="CK58" i="8"/>
  <c r="CL58" i="8"/>
  <c r="CM58" i="8"/>
  <c r="CH59" i="8"/>
  <c r="CI59" i="8"/>
  <c r="CJ59" i="8"/>
  <c r="CK59" i="8"/>
  <c r="CL59" i="8"/>
  <c r="CM59" i="8"/>
  <c r="CH60" i="8"/>
  <c r="CI60" i="8"/>
  <c r="CJ60" i="8"/>
  <c r="CK60" i="8"/>
  <c r="CL60" i="8"/>
  <c r="CM60" i="8"/>
  <c r="CH61" i="8"/>
  <c r="CI61" i="8"/>
  <c r="CJ61" i="8"/>
  <c r="CK61" i="8"/>
  <c r="CL61" i="8"/>
  <c r="CM61" i="8"/>
  <c r="CH62" i="8"/>
  <c r="CI62" i="8"/>
  <c r="CJ62" i="8"/>
  <c r="CK62" i="8"/>
  <c r="CL62" i="8"/>
  <c r="CM62" i="8"/>
  <c r="CH63" i="8"/>
  <c r="CI63" i="8"/>
  <c r="CJ63" i="8"/>
  <c r="CK63" i="8"/>
  <c r="CL63" i="8"/>
  <c r="CM63" i="8"/>
  <c r="CH64" i="8"/>
  <c r="CI64" i="8"/>
  <c r="CJ64" i="8"/>
  <c r="CK64" i="8"/>
  <c r="CL64" i="8"/>
  <c r="CM64" i="8"/>
  <c r="CH65" i="8"/>
  <c r="CI65" i="8"/>
  <c r="CJ65" i="8"/>
  <c r="CK65" i="8"/>
  <c r="CL65" i="8"/>
  <c r="CM65" i="8"/>
  <c r="CH66" i="8"/>
  <c r="CI66" i="8"/>
  <c r="CJ66" i="8"/>
  <c r="CK66" i="8"/>
  <c r="CL66" i="8"/>
  <c r="CM66" i="8"/>
  <c r="CH67" i="8"/>
  <c r="CI67" i="8"/>
  <c r="CJ67" i="8"/>
  <c r="CK67" i="8"/>
  <c r="CL67" i="8"/>
  <c r="CM67" i="8"/>
  <c r="CH68" i="8"/>
  <c r="CI68" i="8"/>
  <c r="CJ68" i="8"/>
  <c r="CK68" i="8"/>
  <c r="CL68" i="8"/>
  <c r="CM68" i="8"/>
  <c r="CH69" i="8"/>
  <c r="CI69" i="8"/>
  <c r="CJ69" i="8"/>
  <c r="CK69" i="8"/>
  <c r="CL69" i="8"/>
  <c r="CM69" i="8"/>
  <c r="CH70" i="8"/>
  <c r="CI70" i="8"/>
  <c r="CJ70" i="8"/>
  <c r="CK70" i="8"/>
  <c r="CL70" i="8"/>
  <c r="CM70" i="8"/>
  <c r="CH71" i="8"/>
  <c r="CI71" i="8"/>
  <c r="CJ71" i="8"/>
  <c r="CK71" i="8"/>
  <c r="CL71" i="8"/>
  <c r="CM71" i="8"/>
  <c r="CH72" i="8"/>
  <c r="CI72" i="8"/>
  <c r="CJ72" i="8"/>
  <c r="CK72" i="8"/>
  <c r="CL72" i="8"/>
  <c r="CM72" i="8"/>
  <c r="CH73" i="8"/>
  <c r="CI73" i="8"/>
  <c r="CJ73" i="8"/>
  <c r="CK73" i="8"/>
  <c r="CL73" i="8"/>
  <c r="CM73" i="8"/>
  <c r="CH74" i="8"/>
  <c r="CI74" i="8"/>
  <c r="CJ74" i="8"/>
  <c r="CK74" i="8"/>
  <c r="CL74" i="8"/>
  <c r="CM74" i="8"/>
  <c r="CH75" i="8"/>
  <c r="CI75" i="8"/>
  <c r="CJ75" i="8"/>
  <c r="CK75" i="8"/>
  <c r="CL75" i="8"/>
  <c r="CM75" i="8"/>
  <c r="CH76" i="8"/>
  <c r="CI76" i="8"/>
  <c r="CJ76" i="8"/>
  <c r="CK76" i="8"/>
  <c r="CL76" i="8"/>
  <c r="CM76" i="8"/>
  <c r="CH77" i="8"/>
  <c r="CI77" i="8"/>
  <c r="CJ77" i="8"/>
  <c r="CK77" i="8"/>
  <c r="CL77" i="8"/>
  <c r="CM77" i="8"/>
  <c r="CH78" i="8"/>
  <c r="CI78" i="8"/>
  <c r="CJ78" i="8"/>
  <c r="CK78" i="8"/>
  <c r="CL78" i="8"/>
  <c r="CM78" i="8"/>
  <c r="CH79" i="8"/>
  <c r="CI79" i="8"/>
  <c r="CJ79" i="8"/>
  <c r="CK79" i="8"/>
  <c r="CL79" i="8"/>
  <c r="CM79" i="8"/>
  <c r="CH80" i="8"/>
  <c r="CI80" i="8"/>
  <c r="CJ80" i="8"/>
  <c r="CK80" i="8"/>
  <c r="CL80" i="8"/>
  <c r="CM80" i="8"/>
  <c r="CH81" i="8"/>
  <c r="CI81" i="8"/>
  <c r="CJ81" i="8"/>
  <c r="CK81" i="8"/>
  <c r="CL81" i="8"/>
  <c r="CM81" i="8"/>
  <c r="CH82" i="8"/>
  <c r="CI82" i="8"/>
  <c r="CJ82" i="8"/>
  <c r="CK82" i="8"/>
  <c r="CL82" i="8"/>
  <c r="CM82" i="8"/>
  <c r="CH83" i="8"/>
  <c r="CI83" i="8"/>
  <c r="CJ83" i="8"/>
  <c r="CK83" i="8"/>
  <c r="CL83" i="8"/>
  <c r="CM83" i="8"/>
  <c r="CH84" i="8"/>
  <c r="CI84" i="8"/>
  <c r="CJ84" i="8"/>
  <c r="CK84" i="8"/>
  <c r="CL84" i="8"/>
  <c r="CM84" i="8"/>
  <c r="CH85" i="8"/>
  <c r="CI85" i="8"/>
  <c r="CJ85" i="8"/>
  <c r="CK85" i="8"/>
  <c r="CL85" i="8"/>
  <c r="CM85" i="8"/>
  <c r="CH86" i="8"/>
  <c r="CI86" i="8"/>
  <c r="CJ86" i="8"/>
  <c r="CK86" i="8"/>
  <c r="CL86" i="8"/>
  <c r="CM86" i="8"/>
  <c r="CH87" i="8"/>
  <c r="CI87" i="8"/>
  <c r="CJ87" i="8"/>
  <c r="CK87" i="8"/>
  <c r="CL87" i="8"/>
  <c r="CM87" i="8"/>
  <c r="CH88" i="8"/>
  <c r="CI88" i="8"/>
  <c r="CJ88" i="8"/>
  <c r="CK88" i="8"/>
  <c r="CL88" i="8"/>
  <c r="CM88" i="8"/>
  <c r="CH89" i="8"/>
  <c r="CI89" i="8"/>
  <c r="CJ89" i="8"/>
  <c r="CK89" i="8"/>
  <c r="CL89" i="8"/>
  <c r="CM89" i="8"/>
  <c r="CH90" i="8"/>
  <c r="CI90" i="8"/>
  <c r="CJ90" i="8"/>
  <c r="CK90" i="8"/>
  <c r="CL90" i="8"/>
  <c r="CM90" i="8"/>
  <c r="CH91" i="8"/>
  <c r="CI91" i="8"/>
  <c r="CJ91" i="8"/>
  <c r="CK91" i="8"/>
  <c r="CL91" i="8"/>
  <c r="CM91" i="8"/>
  <c r="CH92" i="8"/>
  <c r="CI92" i="8"/>
  <c r="CJ92" i="8"/>
  <c r="CK92" i="8"/>
  <c r="CL92" i="8"/>
  <c r="CM92" i="8"/>
  <c r="CH93" i="8"/>
  <c r="CI93" i="8"/>
  <c r="CJ93" i="8"/>
  <c r="CK93" i="8"/>
  <c r="CL93" i="8"/>
  <c r="CM93" i="8"/>
  <c r="CH94" i="8"/>
  <c r="CI94" i="8"/>
  <c r="CJ94" i="8"/>
  <c r="CK94" i="8"/>
  <c r="CL94" i="8"/>
  <c r="CM94" i="8"/>
  <c r="CH95" i="8"/>
  <c r="CI95" i="8"/>
  <c r="CJ95" i="8"/>
  <c r="CK95" i="8"/>
  <c r="CL95" i="8"/>
  <c r="CM95" i="8"/>
  <c r="CH96" i="8"/>
  <c r="CI96" i="8"/>
  <c r="CJ96" i="8"/>
  <c r="CK96" i="8"/>
  <c r="CL96" i="8"/>
  <c r="CM96" i="8"/>
  <c r="CH97" i="8"/>
  <c r="CI97" i="8"/>
  <c r="CJ97" i="8"/>
  <c r="CK97" i="8"/>
  <c r="CL97" i="8"/>
  <c r="CM97" i="8"/>
  <c r="CH98" i="8"/>
  <c r="CI98" i="8"/>
  <c r="CJ98" i="8"/>
  <c r="CK98" i="8"/>
  <c r="CL98" i="8"/>
  <c r="CM98" i="8"/>
  <c r="CH99" i="8"/>
  <c r="CI99" i="8"/>
  <c r="CJ99" i="8"/>
  <c r="CK99" i="8"/>
  <c r="CL99" i="8"/>
  <c r="CM99" i="8"/>
  <c r="CH100" i="8"/>
  <c r="CI100" i="8"/>
  <c r="CJ100" i="8"/>
  <c r="CK100" i="8"/>
  <c r="CL100" i="8"/>
  <c r="CM100" i="8"/>
  <c r="CH101" i="8"/>
  <c r="CI101" i="8"/>
  <c r="CJ101" i="8"/>
  <c r="CK101" i="8"/>
  <c r="CL101" i="8"/>
  <c r="CM101" i="8"/>
  <c r="CH102" i="8"/>
  <c r="CI102" i="8"/>
  <c r="CJ102" i="8"/>
  <c r="CK102" i="8"/>
  <c r="CL102" i="8"/>
  <c r="CM102" i="8"/>
  <c r="CH103" i="8"/>
  <c r="CI103" i="8"/>
  <c r="CJ103" i="8"/>
  <c r="CK103" i="8"/>
  <c r="CL103" i="8"/>
  <c r="CM103" i="8"/>
  <c r="CH104" i="8"/>
  <c r="CI104" i="8"/>
  <c r="CJ104" i="8"/>
  <c r="CK104" i="8"/>
  <c r="CL104" i="8"/>
  <c r="CM104" i="8"/>
  <c r="CH105" i="8"/>
  <c r="CI105" i="8"/>
  <c r="CJ105" i="8"/>
  <c r="CK105" i="8"/>
  <c r="CL105" i="8"/>
  <c r="CM105" i="8"/>
  <c r="CH106" i="8"/>
  <c r="CI106" i="8"/>
  <c r="CJ106" i="8"/>
  <c r="CK106" i="8"/>
  <c r="CL106" i="8"/>
  <c r="CM106" i="8"/>
  <c r="CH107" i="8"/>
  <c r="CI107" i="8"/>
  <c r="CJ107" i="8"/>
  <c r="CK107" i="8"/>
  <c r="CL107" i="8"/>
  <c r="CM107" i="8"/>
  <c r="CH108" i="8"/>
  <c r="CI108" i="8"/>
  <c r="CJ108" i="8"/>
  <c r="CK108" i="8"/>
  <c r="CL108" i="8"/>
  <c r="CM108" i="8"/>
  <c r="CH109" i="8"/>
  <c r="CI109" i="8"/>
  <c r="CJ109" i="8"/>
  <c r="CK109" i="8"/>
  <c r="CL109" i="8"/>
  <c r="CM109" i="8"/>
  <c r="CH110" i="8"/>
  <c r="CI110" i="8"/>
  <c r="CJ110" i="8"/>
  <c r="CK110" i="8"/>
  <c r="CL110" i="8"/>
  <c r="CM110" i="8"/>
  <c r="CH111" i="8"/>
  <c r="CI111" i="8"/>
  <c r="CJ111" i="8"/>
  <c r="CK111" i="8"/>
  <c r="CL111" i="8"/>
  <c r="CM111" i="8"/>
  <c r="CH112" i="8"/>
  <c r="CI112" i="8"/>
  <c r="CJ112" i="8"/>
  <c r="CK112" i="8"/>
  <c r="CL112" i="8"/>
  <c r="CM112" i="8"/>
  <c r="CH113" i="8"/>
  <c r="CI113" i="8"/>
  <c r="CJ113" i="8"/>
  <c r="CK113" i="8"/>
  <c r="CL113" i="8"/>
  <c r="CM113" i="8"/>
  <c r="CH114" i="8"/>
  <c r="CI114" i="8"/>
  <c r="CJ114" i="8"/>
  <c r="CK114" i="8"/>
  <c r="CL114" i="8"/>
  <c r="CM114" i="8"/>
  <c r="CH115" i="8"/>
  <c r="CI115" i="8"/>
  <c r="CJ115" i="8"/>
  <c r="CK115" i="8"/>
  <c r="CL115" i="8"/>
  <c r="CM115" i="8"/>
  <c r="CH116" i="8"/>
  <c r="CI116" i="8"/>
  <c r="CJ116" i="8"/>
  <c r="CK116" i="8"/>
  <c r="CL116" i="8"/>
  <c r="CM116" i="8"/>
  <c r="CH117" i="8"/>
  <c r="CI117" i="8"/>
  <c r="CJ117" i="8"/>
  <c r="CK117" i="8"/>
  <c r="CL117" i="8"/>
  <c r="CM117" i="8"/>
  <c r="CH118" i="8"/>
  <c r="CI118" i="8"/>
  <c r="CJ118" i="8"/>
  <c r="CK118" i="8"/>
  <c r="CL118" i="8"/>
  <c r="CM118" i="8"/>
  <c r="CH119" i="8"/>
  <c r="CI119" i="8"/>
  <c r="CJ119" i="8"/>
  <c r="CK119" i="8"/>
  <c r="CL119" i="8"/>
  <c r="CM119" i="8"/>
  <c r="CH120" i="8"/>
  <c r="CI120" i="8"/>
  <c r="CJ120" i="8"/>
  <c r="CK120" i="8"/>
  <c r="CL120" i="8"/>
  <c r="CM120" i="8"/>
  <c r="CH121" i="8"/>
  <c r="CI121" i="8"/>
  <c r="CJ121" i="8"/>
  <c r="CK121" i="8"/>
  <c r="CL121" i="8"/>
  <c r="CM121" i="8"/>
  <c r="CH122" i="8"/>
  <c r="CI122" i="8"/>
  <c r="CJ122" i="8"/>
  <c r="CK122" i="8"/>
  <c r="CL122" i="8"/>
  <c r="CM122" i="8"/>
  <c r="CH123" i="8"/>
  <c r="CI123" i="8"/>
  <c r="CJ123" i="8"/>
  <c r="CK123" i="8"/>
  <c r="CL123" i="8"/>
  <c r="CM123" i="8"/>
  <c r="CH124" i="8"/>
  <c r="CI124" i="8"/>
  <c r="CJ124" i="8"/>
  <c r="CK124" i="8"/>
  <c r="CL124" i="8"/>
  <c r="CM124" i="8"/>
  <c r="CH125" i="8"/>
  <c r="CI125" i="8"/>
  <c r="CJ125" i="8"/>
  <c r="CK125" i="8"/>
  <c r="CL125" i="8"/>
  <c r="CM125" i="8"/>
  <c r="CH126" i="8"/>
  <c r="CI126" i="8"/>
  <c r="CJ126" i="8"/>
  <c r="CK126" i="8"/>
  <c r="CL126" i="8"/>
  <c r="CM126" i="8"/>
  <c r="CH127" i="8"/>
  <c r="CI127" i="8"/>
  <c r="CJ127" i="8"/>
  <c r="CK127" i="8"/>
  <c r="CL127" i="8"/>
  <c r="CM127" i="8"/>
  <c r="CH128" i="8"/>
  <c r="CI128" i="8"/>
  <c r="CJ128" i="8"/>
  <c r="CK128" i="8"/>
  <c r="CL128" i="8"/>
  <c r="CM128" i="8"/>
  <c r="CH129" i="8"/>
  <c r="CI129" i="8"/>
  <c r="CJ129" i="8"/>
  <c r="CK129" i="8"/>
  <c r="CL129" i="8"/>
  <c r="CM129" i="8"/>
  <c r="CH130" i="8"/>
  <c r="CI130" i="8"/>
  <c r="CJ130" i="8"/>
  <c r="CK130" i="8"/>
  <c r="CL130" i="8"/>
  <c r="CM130" i="8"/>
  <c r="CH131" i="8"/>
  <c r="CI131" i="8"/>
  <c r="CJ131" i="8"/>
  <c r="CK131" i="8"/>
  <c r="CL131" i="8"/>
  <c r="CM131" i="8"/>
  <c r="CH132" i="8"/>
  <c r="CI132" i="8"/>
  <c r="CJ132" i="8"/>
  <c r="CK132" i="8"/>
  <c r="CL132" i="8"/>
  <c r="CM132" i="8"/>
  <c r="CH133" i="8"/>
  <c r="CI133" i="8"/>
  <c r="CJ133" i="8"/>
  <c r="CK133" i="8"/>
  <c r="CL133" i="8"/>
  <c r="CM133" i="8"/>
  <c r="CH134" i="8"/>
  <c r="CI134" i="8"/>
  <c r="CJ134" i="8"/>
  <c r="CK134" i="8"/>
  <c r="CL134" i="8"/>
  <c r="CM134" i="8"/>
  <c r="CH135" i="8"/>
  <c r="CI135" i="8"/>
  <c r="CJ135" i="8"/>
  <c r="CK135" i="8"/>
  <c r="CL135" i="8"/>
  <c r="CM135" i="8"/>
  <c r="CH136" i="8"/>
  <c r="CI136" i="8"/>
  <c r="CJ136" i="8"/>
  <c r="CK136" i="8"/>
  <c r="CL136" i="8"/>
  <c r="CM136" i="8"/>
  <c r="CH137" i="8"/>
  <c r="CI137" i="8"/>
  <c r="CJ137" i="8"/>
  <c r="CK137" i="8"/>
  <c r="CL137" i="8"/>
  <c r="CM137" i="8"/>
  <c r="CH138" i="8"/>
  <c r="CI138" i="8"/>
  <c r="CJ138" i="8"/>
  <c r="CK138" i="8"/>
  <c r="CL138" i="8"/>
  <c r="CM138" i="8"/>
  <c r="CH139" i="8"/>
  <c r="CI139" i="8"/>
  <c r="CJ139" i="8"/>
  <c r="CK139" i="8"/>
  <c r="CL139" i="8"/>
  <c r="CM139" i="8"/>
  <c r="CH140" i="8"/>
  <c r="CI140" i="8"/>
  <c r="CJ140" i="8"/>
  <c r="CK140" i="8"/>
  <c r="CL140" i="8"/>
  <c r="CM140" i="8"/>
  <c r="CH141" i="8"/>
  <c r="CI141" i="8"/>
  <c r="CJ141" i="8"/>
  <c r="CK141" i="8"/>
  <c r="CL141" i="8"/>
  <c r="CM141" i="8"/>
  <c r="CH142" i="8"/>
  <c r="CI142" i="8"/>
  <c r="CJ142" i="8"/>
  <c r="CK142" i="8"/>
  <c r="CL142" i="8"/>
  <c r="CM142" i="8"/>
  <c r="CH143" i="8"/>
  <c r="CI143" i="8"/>
  <c r="CJ143" i="8"/>
  <c r="CK143" i="8"/>
  <c r="CL143" i="8"/>
  <c r="CM143" i="8"/>
  <c r="CH144" i="8"/>
  <c r="CI144" i="8"/>
  <c r="CJ144" i="8"/>
  <c r="CK144" i="8"/>
  <c r="CL144" i="8"/>
  <c r="CM144" i="8"/>
  <c r="CH145" i="8"/>
  <c r="CI145" i="8"/>
  <c r="CJ145" i="8"/>
  <c r="CK145" i="8"/>
  <c r="CL145" i="8"/>
  <c r="CM145" i="8"/>
  <c r="CH146" i="8"/>
  <c r="CI146" i="8"/>
  <c r="CJ146" i="8"/>
  <c r="CK146" i="8"/>
  <c r="CL146" i="8"/>
  <c r="CM146" i="8"/>
  <c r="CH147" i="8"/>
  <c r="CI147" i="8"/>
  <c r="CJ147" i="8"/>
  <c r="CK147" i="8"/>
  <c r="CL147" i="8"/>
  <c r="CM147" i="8"/>
  <c r="CH148" i="8"/>
  <c r="CI148" i="8"/>
  <c r="CJ148" i="8"/>
  <c r="CK148" i="8"/>
  <c r="CL148" i="8"/>
  <c r="CM148" i="8"/>
  <c r="CH149" i="8"/>
  <c r="CI149" i="8"/>
  <c r="CJ149" i="8"/>
  <c r="CK149" i="8"/>
  <c r="CL149" i="8"/>
  <c r="CM149" i="8"/>
  <c r="CH150" i="8"/>
  <c r="CI150" i="8"/>
  <c r="CJ150" i="8"/>
  <c r="CK150" i="8"/>
  <c r="CL150" i="8"/>
  <c r="CM150" i="8"/>
  <c r="CH151" i="8"/>
  <c r="CI151" i="8"/>
  <c r="CJ151" i="8"/>
  <c r="CK151" i="8"/>
  <c r="CL151" i="8"/>
  <c r="CM151" i="8"/>
  <c r="CH152" i="8"/>
  <c r="CI152" i="8"/>
  <c r="CJ152" i="8"/>
  <c r="CK152" i="8"/>
  <c r="CL152" i="8"/>
  <c r="CM152" i="8"/>
  <c r="CH153" i="8"/>
  <c r="CI153" i="8"/>
  <c r="CJ153" i="8"/>
  <c r="CK153" i="8"/>
  <c r="CL153" i="8"/>
  <c r="CM153" i="8"/>
  <c r="CH154" i="8"/>
  <c r="CI154" i="8"/>
  <c r="CJ154" i="8"/>
  <c r="CK154" i="8"/>
  <c r="CL154" i="8"/>
  <c r="CM154" i="8"/>
  <c r="CH155" i="8"/>
  <c r="CI155" i="8"/>
  <c r="CJ155" i="8"/>
  <c r="CK155" i="8"/>
  <c r="CL155" i="8"/>
  <c r="CM155" i="8"/>
  <c r="CH156" i="8"/>
  <c r="CI156" i="8"/>
  <c r="CJ156" i="8"/>
  <c r="CK156" i="8"/>
  <c r="CL156" i="8"/>
  <c r="CM156" i="8"/>
  <c r="CH157" i="8"/>
  <c r="CI157" i="8"/>
  <c r="CJ157" i="8"/>
  <c r="CK157" i="8"/>
  <c r="CL157" i="8"/>
  <c r="CM157" i="8"/>
  <c r="CH158" i="8"/>
  <c r="CI158" i="8"/>
  <c r="CJ158" i="8"/>
  <c r="CK158" i="8"/>
  <c r="CL158" i="8"/>
  <c r="CM158" i="8"/>
  <c r="CH159" i="8"/>
  <c r="CI159" i="8"/>
  <c r="CJ159" i="8"/>
  <c r="CK159" i="8"/>
  <c r="CL159" i="8"/>
  <c r="CM159" i="8"/>
  <c r="CH160" i="8"/>
  <c r="CI160" i="8"/>
  <c r="CJ160" i="8"/>
  <c r="CK160" i="8"/>
  <c r="CL160" i="8"/>
  <c r="CM160" i="8"/>
  <c r="CH161" i="8"/>
  <c r="CI161" i="8"/>
  <c r="CJ161" i="8"/>
  <c r="CK161" i="8"/>
  <c r="CL161" i="8"/>
  <c r="CM161" i="8"/>
  <c r="CH162" i="8"/>
  <c r="CI162" i="8"/>
  <c r="CJ162" i="8"/>
  <c r="CK162" i="8"/>
  <c r="CL162" i="8"/>
  <c r="CM162" i="8"/>
  <c r="CH163" i="8"/>
  <c r="CI163" i="8"/>
  <c r="CJ163" i="8"/>
  <c r="CK163" i="8"/>
  <c r="CL163" i="8"/>
  <c r="CM163" i="8"/>
  <c r="CH164" i="8"/>
  <c r="CI164" i="8"/>
  <c r="CJ164" i="8"/>
  <c r="CK164" i="8"/>
  <c r="CL164" i="8"/>
  <c r="CM164" i="8"/>
  <c r="CH165" i="8"/>
  <c r="CI165" i="8"/>
  <c r="CJ165" i="8"/>
  <c r="CK165" i="8"/>
  <c r="CL165" i="8"/>
  <c r="CM165" i="8"/>
  <c r="CH166" i="8"/>
  <c r="CI166" i="8"/>
  <c r="CJ166" i="8"/>
  <c r="CK166" i="8"/>
  <c r="CL166" i="8"/>
  <c r="CM166" i="8"/>
  <c r="CH167" i="8"/>
  <c r="CI167" i="8"/>
  <c r="CJ167" i="8"/>
  <c r="CK167" i="8"/>
  <c r="CL167" i="8"/>
  <c r="CM167" i="8"/>
  <c r="CH168" i="8"/>
  <c r="CI168" i="8"/>
  <c r="CJ168" i="8"/>
  <c r="CK168" i="8"/>
  <c r="CL168" i="8"/>
  <c r="CM168" i="8"/>
  <c r="CH169" i="8"/>
  <c r="CI169" i="8"/>
  <c r="CJ169" i="8"/>
  <c r="CK169" i="8"/>
  <c r="CL169" i="8"/>
  <c r="CM169" i="8"/>
  <c r="CH170" i="8"/>
  <c r="CI170" i="8"/>
  <c r="CJ170" i="8"/>
  <c r="CK170" i="8"/>
  <c r="CL170" i="8"/>
  <c r="CM170" i="8"/>
  <c r="CH171" i="8"/>
  <c r="CI171" i="8"/>
  <c r="CJ171" i="8"/>
  <c r="CK171" i="8"/>
  <c r="CL171" i="8"/>
  <c r="CM171" i="8"/>
  <c r="CH172" i="8"/>
  <c r="CI172" i="8"/>
  <c r="CJ172" i="8"/>
  <c r="CK172" i="8"/>
  <c r="CL172" i="8"/>
  <c r="CM172" i="8"/>
  <c r="CH173" i="8"/>
  <c r="CI173" i="8"/>
  <c r="CJ173" i="8"/>
  <c r="CK173" i="8"/>
  <c r="CL173" i="8"/>
  <c r="CM173" i="8"/>
  <c r="CH174" i="8"/>
  <c r="CI174" i="8"/>
  <c r="CJ174" i="8"/>
  <c r="CK174" i="8"/>
  <c r="CL174" i="8"/>
  <c r="CM174" i="8"/>
  <c r="CH175" i="8"/>
  <c r="CI175" i="8"/>
  <c r="CJ175" i="8"/>
  <c r="CK175" i="8"/>
  <c r="CL175" i="8"/>
  <c r="CM175" i="8"/>
  <c r="CH176" i="8"/>
  <c r="CI176" i="8"/>
  <c r="CJ176" i="8"/>
  <c r="CK176" i="8"/>
  <c r="CL176" i="8"/>
  <c r="CM176" i="8"/>
  <c r="CH177" i="8"/>
  <c r="CI177" i="8"/>
  <c r="CJ177" i="8"/>
  <c r="CK177" i="8"/>
  <c r="CL177" i="8"/>
  <c r="CM177" i="8"/>
  <c r="CH178" i="8"/>
  <c r="CI178" i="8"/>
  <c r="CJ178" i="8"/>
  <c r="CK178" i="8"/>
  <c r="CL178" i="8"/>
  <c r="CM178" i="8"/>
  <c r="CH179" i="8"/>
  <c r="CI179" i="8"/>
  <c r="CJ179" i="8"/>
  <c r="CK179" i="8"/>
  <c r="CL179" i="8"/>
  <c r="CM179" i="8"/>
  <c r="CH180" i="8"/>
  <c r="CI180" i="8"/>
  <c r="CJ180" i="8"/>
  <c r="CK180" i="8"/>
  <c r="CL180" i="8"/>
  <c r="CM180" i="8"/>
  <c r="CH181" i="8"/>
  <c r="CI181" i="8"/>
  <c r="CJ181" i="8"/>
  <c r="CK181" i="8"/>
  <c r="CL181" i="8"/>
  <c r="CM181" i="8"/>
  <c r="CH182" i="8"/>
  <c r="CI182" i="8"/>
  <c r="CJ182" i="8"/>
  <c r="CK182" i="8"/>
  <c r="CL182" i="8"/>
  <c r="CM182" i="8"/>
  <c r="CH183" i="8"/>
  <c r="CI183" i="8"/>
  <c r="CJ183" i="8"/>
  <c r="CK183" i="8"/>
  <c r="CL183" i="8"/>
  <c r="CM183" i="8"/>
  <c r="CH184" i="8"/>
  <c r="CI184" i="8"/>
  <c r="CJ184" i="8"/>
  <c r="CK184" i="8"/>
  <c r="CL184" i="8"/>
  <c r="CM184" i="8"/>
  <c r="CH185" i="8"/>
  <c r="CI185" i="8"/>
  <c r="CJ185" i="8"/>
  <c r="CK185" i="8"/>
  <c r="CL185" i="8"/>
  <c r="CM185" i="8"/>
  <c r="CH186" i="8"/>
  <c r="CI186" i="8"/>
  <c r="CJ186" i="8"/>
  <c r="CK186" i="8"/>
  <c r="CL186" i="8"/>
  <c r="CM186" i="8"/>
  <c r="CH187" i="8"/>
  <c r="CI187" i="8"/>
  <c r="CJ187" i="8"/>
  <c r="CK187" i="8"/>
  <c r="CL187" i="8"/>
  <c r="CM187" i="8"/>
  <c r="CH188" i="8"/>
  <c r="CI188" i="8"/>
  <c r="CJ188" i="8"/>
  <c r="CK188" i="8"/>
  <c r="CL188" i="8"/>
  <c r="CM188" i="8"/>
  <c r="CH189" i="8"/>
  <c r="CI189" i="8"/>
  <c r="CJ189" i="8"/>
  <c r="CK189" i="8"/>
  <c r="CL189" i="8"/>
  <c r="CM189" i="8"/>
  <c r="CH190" i="8"/>
  <c r="CI190" i="8"/>
  <c r="CJ190" i="8"/>
  <c r="CK190" i="8"/>
  <c r="CL190" i="8"/>
  <c r="CM190" i="8"/>
  <c r="CH191" i="8"/>
  <c r="CI191" i="8"/>
  <c r="CJ191" i="8"/>
  <c r="CK191" i="8"/>
  <c r="CL191" i="8"/>
  <c r="CM191" i="8"/>
  <c r="CH192" i="8"/>
  <c r="CI192" i="8"/>
  <c r="CJ192" i="8"/>
  <c r="CK192" i="8"/>
  <c r="CL192" i="8"/>
  <c r="CM192" i="8"/>
  <c r="CH193" i="8"/>
  <c r="CI193" i="8"/>
  <c r="CJ193" i="8"/>
  <c r="CK193" i="8"/>
  <c r="CL193" i="8"/>
  <c r="CM193" i="8"/>
  <c r="CH194" i="8"/>
  <c r="CI194" i="8"/>
  <c r="CJ194" i="8"/>
  <c r="CK194" i="8"/>
  <c r="CL194" i="8"/>
  <c r="CM194" i="8"/>
  <c r="CH195" i="8"/>
  <c r="CI195" i="8"/>
  <c r="CJ195" i="8"/>
  <c r="CK195" i="8"/>
  <c r="CL195" i="8"/>
  <c r="CM195" i="8"/>
  <c r="CH196" i="8"/>
  <c r="CI196" i="8"/>
  <c r="CJ196" i="8"/>
  <c r="CK196" i="8"/>
  <c r="CL196" i="8"/>
  <c r="CM196" i="8"/>
  <c r="CH197" i="8"/>
  <c r="CI197" i="8"/>
  <c r="CJ197" i="8"/>
  <c r="CK197" i="8"/>
  <c r="CL197" i="8"/>
  <c r="CM197" i="8"/>
  <c r="CH198" i="8"/>
  <c r="CI198" i="8"/>
  <c r="CJ198" i="8"/>
  <c r="CK198" i="8"/>
  <c r="CL198" i="8"/>
  <c r="CM198" i="8"/>
  <c r="CH199" i="8"/>
  <c r="CI199" i="8"/>
  <c r="CJ199" i="8"/>
  <c r="CK199" i="8"/>
  <c r="CL199" i="8"/>
  <c r="CM199" i="8"/>
  <c r="CH200" i="8"/>
  <c r="CI200" i="8"/>
  <c r="CJ200" i="8"/>
  <c r="CK200" i="8"/>
  <c r="CL200" i="8"/>
  <c r="CM200" i="8"/>
  <c r="CH201" i="8"/>
  <c r="CI201" i="8"/>
  <c r="CJ201" i="8"/>
  <c r="CK201" i="8"/>
  <c r="CL201" i="8"/>
  <c r="CM201" i="8"/>
  <c r="CH202" i="8"/>
  <c r="CI202" i="8"/>
  <c r="CJ202" i="8"/>
  <c r="CK202" i="8"/>
  <c r="CL202" i="8"/>
  <c r="CM202" i="8"/>
  <c r="CH203" i="8"/>
  <c r="CI203" i="8"/>
  <c r="CJ203" i="8"/>
  <c r="CK203" i="8"/>
  <c r="CL203" i="8"/>
  <c r="CM203" i="8"/>
  <c r="CH204" i="8"/>
  <c r="CI204" i="8"/>
  <c r="CJ204" i="8"/>
  <c r="CK204" i="8"/>
  <c r="CL204" i="8"/>
  <c r="CM204" i="8"/>
  <c r="CH205" i="8"/>
  <c r="CI205" i="8"/>
  <c r="CJ205" i="8"/>
  <c r="CK205" i="8"/>
  <c r="CL205" i="8"/>
  <c r="CM205" i="8"/>
  <c r="CH206" i="8"/>
  <c r="CI206" i="8"/>
  <c r="CJ206" i="8"/>
  <c r="CK206" i="8"/>
  <c r="CL206" i="8"/>
  <c r="CM206" i="8"/>
  <c r="CH207" i="8"/>
  <c r="CI207" i="8"/>
  <c r="CJ207" i="8"/>
  <c r="CK207" i="8"/>
  <c r="CL207" i="8"/>
  <c r="CM207" i="8"/>
  <c r="CH208" i="8"/>
  <c r="CI208" i="8"/>
  <c r="CJ208" i="8"/>
  <c r="CK208" i="8"/>
  <c r="CL208" i="8"/>
  <c r="CM208" i="8"/>
  <c r="CH209" i="8"/>
  <c r="CI209" i="8"/>
  <c r="CJ209" i="8"/>
  <c r="CK209" i="8"/>
  <c r="CL209" i="8"/>
  <c r="CM209" i="8"/>
  <c r="CH210" i="8"/>
  <c r="CI210" i="8"/>
  <c r="CJ210" i="8"/>
  <c r="CK210" i="8"/>
  <c r="CL210" i="8"/>
  <c r="CM210" i="8"/>
  <c r="CH211" i="8"/>
  <c r="CI211" i="8"/>
  <c r="CJ211" i="8"/>
  <c r="CK211" i="8"/>
  <c r="CL211" i="8"/>
  <c r="CM211" i="8"/>
  <c r="CH212" i="8"/>
  <c r="CI212" i="8"/>
  <c r="CJ212" i="8"/>
  <c r="CK212" i="8"/>
  <c r="CL212" i="8"/>
  <c r="CM212" i="8"/>
  <c r="CH213" i="8"/>
  <c r="CI213" i="8"/>
  <c r="CJ213" i="8"/>
  <c r="CK213" i="8"/>
  <c r="CL213" i="8"/>
  <c r="CM213" i="8"/>
  <c r="CH214" i="8"/>
  <c r="CI214" i="8"/>
  <c r="CJ214" i="8"/>
  <c r="CK214" i="8"/>
  <c r="CL214" i="8"/>
  <c r="CM214" i="8"/>
  <c r="CH215" i="8"/>
  <c r="CI215" i="8"/>
  <c r="CJ215" i="8"/>
  <c r="CK215" i="8"/>
  <c r="CL215" i="8"/>
  <c r="CM215" i="8"/>
  <c r="CH216" i="8"/>
  <c r="CI216" i="8"/>
  <c r="CJ216" i="8"/>
  <c r="CK216" i="8"/>
  <c r="CL216" i="8"/>
  <c r="CM216" i="8"/>
  <c r="CH217" i="8"/>
  <c r="CI217" i="8"/>
  <c r="CJ217" i="8"/>
  <c r="CK217" i="8"/>
  <c r="CL217" i="8"/>
  <c r="CM217" i="8"/>
  <c r="CH218" i="8"/>
  <c r="CI218" i="8"/>
  <c r="CJ218" i="8"/>
  <c r="CK218" i="8"/>
  <c r="CL218" i="8"/>
  <c r="CM218" i="8"/>
  <c r="CH219" i="8"/>
  <c r="CI219" i="8"/>
  <c r="CJ219" i="8"/>
  <c r="CK219" i="8"/>
  <c r="CL219" i="8"/>
  <c r="CM219" i="8"/>
  <c r="CH220" i="8"/>
  <c r="CI220" i="8"/>
  <c r="CJ220" i="8"/>
  <c r="CK220" i="8"/>
  <c r="CL220" i="8"/>
  <c r="CM220" i="8"/>
  <c r="CH221" i="8"/>
  <c r="CI221" i="8"/>
  <c r="CJ221" i="8"/>
  <c r="CK221" i="8"/>
  <c r="CL221" i="8"/>
  <c r="CM221" i="8"/>
  <c r="CH222" i="8"/>
  <c r="CI222" i="8"/>
  <c r="CJ222" i="8"/>
  <c r="CK222" i="8"/>
  <c r="CL222" i="8"/>
  <c r="CM222" i="8"/>
  <c r="CH223" i="8"/>
  <c r="CI223" i="8"/>
  <c r="CJ223" i="8"/>
  <c r="CK223" i="8"/>
  <c r="CL223" i="8"/>
  <c r="CM223" i="8"/>
  <c r="CH224" i="8"/>
  <c r="CI224" i="8"/>
  <c r="CJ224" i="8"/>
  <c r="CK224" i="8"/>
  <c r="CL224" i="8"/>
  <c r="CM224" i="8"/>
  <c r="CH225" i="8"/>
  <c r="CI225" i="8"/>
  <c r="CJ225" i="8"/>
  <c r="CK225" i="8"/>
  <c r="CL225" i="8"/>
  <c r="CM225" i="8"/>
  <c r="CH226" i="8"/>
  <c r="CI226" i="8"/>
  <c r="CJ226" i="8"/>
  <c r="CK226" i="8"/>
  <c r="CL226" i="8"/>
  <c r="CM226" i="8"/>
  <c r="CH227" i="8"/>
  <c r="CI227" i="8"/>
  <c r="CJ227" i="8"/>
  <c r="CK227" i="8"/>
  <c r="CL227" i="8"/>
  <c r="CM227" i="8"/>
  <c r="CH228" i="8"/>
  <c r="CI228" i="8"/>
  <c r="CJ228" i="8"/>
  <c r="CK228" i="8"/>
  <c r="CL228" i="8"/>
  <c r="CM228" i="8"/>
  <c r="CH229" i="8"/>
  <c r="CI229" i="8"/>
  <c r="CJ229" i="8"/>
  <c r="CK229" i="8"/>
  <c r="CL229" i="8"/>
  <c r="CM229" i="8"/>
  <c r="CH230" i="8"/>
  <c r="CI230" i="8"/>
  <c r="CJ230" i="8"/>
  <c r="CK230" i="8"/>
  <c r="CL230" i="8"/>
  <c r="CM230" i="8"/>
  <c r="CH231" i="8"/>
  <c r="CI231" i="8"/>
  <c r="CJ231" i="8"/>
  <c r="CK231" i="8"/>
  <c r="CL231" i="8"/>
  <c r="CM231" i="8"/>
  <c r="CH232" i="8"/>
  <c r="CI232" i="8"/>
  <c r="CJ232" i="8"/>
  <c r="CK232" i="8"/>
  <c r="CL232" i="8"/>
  <c r="CM232" i="8"/>
  <c r="CH233" i="8"/>
  <c r="CI233" i="8"/>
  <c r="CJ233" i="8"/>
  <c r="CK233" i="8"/>
  <c r="CL233" i="8"/>
  <c r="CM233" i="8"/>
  <c r="CH234" i="8"/>
  <c r="CI234" i="8"/>
  <c r="CJ234" i="8"/>
  <c r="CK234" i="8"/>
  <c r="CL234" i="8"/>
  <c r="CM234" i="8"/>
  <c r="CH235" i="8"/>
  <c r="CI235" i="8"/>
  <c r="CJ235" i="8"/>
  <c r="CK235" i="8"/>
  <c r="CL235" i="8"/>
  <c r="CM235" i="8"/>
  <c r="CH236" i="8"/>
  <c r="CI236" i="8"/>
  <c r="CJ236" i="8"/>
  <c r="CK236" i="8"/>
  <c r="CL236" i="8"/>
  <c r="CM236" i="8"/>
  <c r="CH237" i="8"/>
  <c r="CI237" i="8"/>
  <c r="CJ237" i="8"/>
  <c r="CK237" i="8"/>
  <c r="CL237" i="8"/>
  <c r="CM237" i="8"/>
  <c r="CH238" i="8"/>
  <c r="CI238" i="8"/>
  <c r="CJ238" i="8"/>
  <c r="CK238" i="8"/>
  <c r="CL238" i="8"/>
  <c r="CM238" i="8"/>
  <c r="CH239" i="8"/>
  <c r="CI239" i="8"/>
  <c r="CJ239" i="8"/>
  <c r="CK239" i="8"/>
  <c r="CL239" i="8"/>
  <c r="CM239" i="8"/>
  <c r="CH240" i="8"/>
  <c r="CI240" i="8"/>
  <c r="CJ240" i="8"/>
  <c r="CK240" i="8"/>
  <c r="CL240" i="8"/>
  <c r="CM240" i="8"/>
  <c r="CH241" i="8"/>
  <c r="CI241" i="8"/>
  <c r="CJ241" i="8"/>
  <c r="CK241" i="8"/>
  <c r="CL241" i="8"/>
  <c r="CM241" i="8"/>
  <c r="CH242" i="8"/>
  <c r="CI242" i="8"/>
  <c r="CJ242" i="8"/>
  <c r="CK242" i="8"/>
  <c r="CL242" i="8"/>
  <c r="CM242" i="8"/>
  <c r="CH243" i="8"/>
  <c r="CI243" i="8"/>
  <c r="CJ243" i="8"/>
  <c r="CK243" i="8"/>
  <c r="CL243" i="8"/>
  <c r="CM243" i="8"/>
  <c r="CH244" i="8"/>
  <c r="CI244" i="8"/>
  <c r="CJ244" i="8"/>
  <c r="CK244" i="8"/>
  <c r="CL244" i="8"/>
  <c r="CM244" i="8"/>
  <c r="CH245" i="8"/>
  <c r="CI245" i="8"/>
  <c r="CJ245" i="8"/>
  <c r="CK245" i="8"/>
  <c r="CL245" i="8"/>
  <c r="CM245" i="8"/>
  <c r="CH246" i="8"/>
  <c r="CI246" i="8"/>
  <c r="CJ246" i="8"/>
  <c r="CK246" i="8"/>
  <c r="CL246" i="8"/>
  <c r="CM246" i="8"/>
  <c r="CH247" i="8"/>
  <c r="CI247" i="8"/>
  <c r="CJ247" i="8"/>
  <c r="CK247" i="8"/>
  <c r="CL247" i="8"/>
  <c r="CM247" i="8"/>
  <c r="CH248" i="8"/>
  <c r="CI248" i="8"/>
  <c r="CJ248" i="8"/>
  <c r="CK248" i="8"/>
  <c r="CL248" i="8"/>
  <c r="CM248" i="8"/>
  <c r="CH249" i="8"/>
  <c r="CI249" i="8"/>
  <c r="CJ249" i="8"/>
  <c r="CK249" i="8"/>
  <c r="CL249" i="8"/>
  <c r="CM249" i="8"/>
  <c r="CH250" i="8"/>
  <c r="CI250" i="8"/>
  <c r="CJ250" i="8"/>
  <c r="CK250" i="8"/>
  <c r="CL250" i="8"/>
  <c r="CM250" i="8"/>
  <c r="CH251" i="8"/>
  <c r="CI251" i="8"/>
  <c r="CJ251" i="8"/>
  <c r="CK251" i="8"/>
  <c r="CL251" i="8"/>
  <c r="CM251" i="8"/>
  <c r="CH252" i="8"/>
  <c r="CI252" i="8"/>
  <c r="CJ252" i="8"/>
  <c r="CK252" i="8"/>
  <c r="CL252" i="8"/>
  <c r="CM252" i="8"/>
  <c r="CH253" i="8"/>
  <c r="CI253" i="8"/>
  <c r="CJ253" i="8"/>
  <c r="CK253" i="8"/>
  <c r="CL253" i="8"/>
  <c r="CM253" i="8"/>
  <c r="CH254" i="8"/>
  <c r="CI254" i="8"/>
  <c r="CJ254" i="8"/>
  <c r="CK254" i="8"/>
  <c r="CL254" i="8"/>
  <c r="CM254" i="8"/>
  <c r="CH255" i="8"/>
  <c r="CI255" i="8"/>
  <c r="CJ255" i="8"/>
  <c r="CK255" i="8"/>
  <c r="CL255" i="8"/>
  <c r="CM255" i="8"/>
  <c r="CH256" i="8"/>
  <c r="CI256" i="8"/>
  <c r="CJ256" i="8"/>
  <c r="CK256" i="8"/>
  <c r="CL256" i="8"/>
  <c r="CM256" i="8"/>
  <c r="CH257" i="8"/>
  <c r="CI257" i="8"/>
  <c r="CJ257" i="8"/>
  <c r="CK257" i="8"/>
  <c r="CL257" i="8"/>
  <c r="CM257" i="8"/>
  <c r="CH258" i="8"/>
  <c r="CI258" i="8"/>
  <c r="CJ258" i="8"/>
  <c r="CK258" i="8"/>
  <c r="CL258" i="8"/>
  <c r="CM258" i="8"/>
  <c r="CH259" i="8"/>
  <c r="CI259" i="8"/>
  <c r="CJ259" i="8"/>
  <c r="CK259" i="8"/>
  <c r="CL259" i="8"/>
  <c r="CM259" i="8"/>
  <c r="CH260" i="8"/>
  <c r="CI260" i="8"/>
  <c r="CJ260" i="8"/>
  <c r="CK260" i="8"/>
  <c r="CL260" i="8"/>
  <c r="CM260" i="8"/>
  <c r="CH261" i="8"/>
  <c r="CI261" i="8"/>
  <c r="CJ261" i="8"/>
  <c r="CK261" i="8"/>
  <c r="CL261" i="8"/>
  <c r="CM261" i="8"/>
  <c r="CH262" i="8"/>
  <c r="CI262" i="8"/>
  <c r="CJ262" i="8"/>
  <c r="CK262" i="8"/>
  <c r="CL262" i="8"/>
  <c r="CM262" i="8"/>
  <c r="CH263" i="8"/>
  <c r="CI263" i="8"/>
  <c r="CJ263" i="8"/>
  <c r="CK263" i="8"/>
  <c r="CL263" i="8"/>
  <c r="CM263" i="8"/>
  <c r="CH264" i="8"/>
  <c r="CI264" i="8"/>
  <c r="CJ264" i="8"/>
  <c r="CK264" i="8"/>
  <c r="CL264" i="8"/>
  <c r="CM264" i="8"/>
  <c r="CH265" i="8"/>
  <c r="CI265" i="8"/>
  <c r="CJ265" i="8"/>
  <c r="CK265" i="8"/>
  <c r="CL265" i="8"/>
  <c r="CM265" i="8"/>
  <c r="CH266" i="8"/>
  <c r="CI266" i="8"/>
  <c r="CJ266" i="8"/>
  <c r="CK266" i="8"/>
  <c r="CL266" i="8"/>
  <c r="CM266" i="8"/>
  <c r="CH267" i="8"/>
  <c r="CI267" i="8"/>
  <c r="CJ267" i="8"/>
  <c r="CK267" i="8"/>
  <c r="CL267" i="8"/>
  <c r="CM267" i="8"/>
  <c r="CH268" i="8"/>
  <c r="CI268" i="8"/>
  <c r="CJ268" i="8"/>
  <c r="CK268" i="8"/>
  <c r="CL268" i="8"/>
  <c r="CM268" i="8"/>
  <c r="CH269" i="8"/>
  <c r="CI269" i="8"/>
  <c r="CJ269" i="8"/>
  <c r="CK269" i="8"/>
  <c r="CL269" i="8"/>
  <c r="CM269" i="8"/>
  <c r="CH270" i="8"/>
  <c r="CI270" i="8"/>
  <c r="CJ270" i="8"/>
  <c r="CK270" i="8"/>
  <c r="CL270" i="8"/>
  <c r="CM270" i="8"/>
  <c r="CH271" i="8"/>
  <c r="CI271" i="8"/>
  <c r="CJ271" i="8"/>
  <c r="CK271" i="8"/>
  <c r="CL271" i="8"/>
  <c r="CM271" i="8"/>
  <c r="CH272" i="8"/>
  <c r="CI272" i="8"/>
  <c r="CJ272" i="8"/>
  <c r="CK272" i="8"/>
  <c r="CL272" i="8"/>
  <c r="CM272" i="8"/>
  <c r="CH273" i="8"/>
  <c r="CI273" i="8"/>
  <c r="CJ273" i="8"/>
  <c r="CK273" i="8"/>
  <c r="CL273" i="8"/>
  <c r="CM273" i="8"/>
  <c r="CH274" i="8"/>
  <c r="CI274" i="8"/>
  <c r="CJ274" i="8"/>
  <c r="CK274" i="8"/>
  <c r="CL274" i="8"/>
  <c r="CM274" i="8"/>
  <c r="CH275" i="8"/>
  <c r="CI275" i="8"/>
  <c r="CJ275" i="8"/>
  <c r="CK275" i="8"/>
  <c r="CL275" i="8"/>
  <c r="CM275" i="8"/>
  <c r="CH276" i="8"/>
  <c r="CI276" i="8"/>
  <c r="CJ276" i="8"/>
  <c r="CK276" i="8"/>
  <c r="CL276" i="8"/>
  <c r="CM276" i="8"/>
  <c r="CH277" i="8"/>
  <c r="CI277" i="8"/>
  <c r="CJ277" i="8"/>
  <c r="CK277" i="8"/>
  <c r="CL277" i="8"/>
  <c r="CM277" i="8"/>
  <c r="CH278" i="8"/>
  <c r="CI278" i="8"/>
  <c r="CJ278" i="8"/>
  <c r="CK278" i="8"/>
  <c r="CL278" i="8"/>
  <c r="CM278" i="8"/>
  <c r="CH279" i="8"/>
  <c r="CI279" i="8"/>
  <c r="CJ279" i="8"/>
  <c r="CK279" i="8"/>
  <c r="CL279" i="8"/>
  <c r="CM279" i="8"/>
  <c r="CH280" i="8"/>
  <c r="CI280" i="8"/>
  <c r="CJ280" i="8"/>
  <c r="CK280" i="8"/>
  <c r="CL280" i="8"/>
  <c r="CM280" i="8"/>
  <c r="CH281" i="8"/>
  <c r="CI281" i="8"/>
  <c r="CJ281" i="8"/>
  <c r="CK281" i="8"/>
  <c r="CL281" i="8"/>
  <c r="CM281" i="8"/>
  <c r="CH282" i="8"/>
  <c r="CI282" i="8"/>
  <c r="CJ282" i="8"/>
  <c r="CK282" i="8"/>
  <c r="CL282" i="8"/>
  <c r="CM282" i="8"/>
  <c r="CH283" i="8"/>
  <c r="CI283" i="8"/>
  <c r="CJ283" i="8"/>
  <c r="CK283" i="8"/>
  <c r="CL283" i="8"/>
  <c r="CM283" i="8"/>
  <c r="CH284" i="8"/>
  <c r="CI284" i="8"/>
  <c r="CJ284" i="8"/>
  <c r="CK284" i="8"/>
  <c r="CL284" i="8"/>
  <c r="CM284" i="8"/>
  <c r="CH285" i="8"/>
  <c r="CI285" i="8"/>
  <c r="CJ285" i="8"/>
  <c r="CK285" i="8"/>
  <c r="CL285" i="8"/>
  <c r="CM285" i="8"/>
  <c r="CH286" i="8"/>
  <c r="CI286" i="8"/>
  <c r="CJ286" i="8"/>
  <c r="CK286" i="8"/>
  <c r="CL286" i="8"/>
  <c r="CM286" i="8"/>
  <c r="CH287" i="8"/>
  <c r="CI287" i="8"/>
  <c r="CJ287" i="8"/>
  <c r="CK287" i="8"/>
  <c r="CL287" i="8"/>
  <c r="CM287" i="8"/>
  <c r="CH288" i="8"/>
  <c r="CI288" i="8"/>
  <c r="CJ288" i="8"/>
  <c r="CK288" i="8"/>
  <c r="CL288" i="8"/>
  <c r="CM288" i="8"/>
  <c r="CH289" i="8"/>
  <c r="CI289" i="8"/>
  <c r="CJ289" i="8"/>
  <c r="CK289" i="8"/>
  <c r="CL289" i="8"/>
  <c r="CM289" i="8"/>
  <c r="CH290" i="8"/>
  <c r="CI290" i="8"/>
  <c r="CJ290" i="8"/>
  <c r="CK290" i="8"/>
  <c r="CL290" i="8"/>
  <c r="CM290" i="8"/>
  <c r="CH291" i="8"/>
  <c r="CI291" i="8"/>
  <c r="CJ291" i="8"/>
  <c r="CK291" i="8"/>
  <c r="CL291" i="8"/>
  <c r="CM291" i="8"/>
  <c r="CH292" i="8"/>
  <c r="CI292" i="8"/>
  <c r="CJ292" i="8"/>
  <c r="CK292" i="8"/>
  <c r="CL292" i="8"/>
  <c r="CM292" i="8"/>
  <c r="CH293" i="8"/>
  <c r="CI293" i="8"/>
  <c r="CJ293" i="8"/>
  <c r="CK293" i="8"/>
  <c r="CL293" i="8"/>
  <c r="CM293" i="8"/>
  <c r="CH294" i="8"/>
  <c r="CI294" i="8"/>
  <c r="CJ294" i="8"/>
  <c r="CK294" i="8"/>
  <c r="CL294" i="8"/>
  <c r="CM294" i="8"/>
  <c r="CH295" i="8"/>
  <c r="CI295" i="8"/>
  <c r="CJ295" i="8"/>
  <c r="CK295" i="8"/>
  <c r="CL295" i="8"/>
  <c r="CM295" i="8"/>
  <c r="CH296" i="8"/>
  <c r="CI296" i="8"/>
  <c r="CJ296" i="8"/>
  <c r="CK296" i="8"/>
  <c r="CL296" i="8"/>
  <c r="CM296" i="8"/>
  <c r="CH297" i="8"/>
  <c r="CI297" i="8"/>
  <c r="CJ297" i="8"/>
  <c r="CK297" i="8"/>
  <c r="CL297" i="8"/>
  <c r="CM297" i="8"/>
  <c r="CH298" i="8"/>
  <c r="CI298" i="8"/>
  <c r="CJ298" i="8"/>
  <c r="CK298" i="8"/>
  <c r="CL298" i="8"/>
  <c r="CM298" i="8"/>
  <c r="CH299" i="8"/>
  <c r="CI299" i="8"/>
  <c r="CJ299" i="8"/>
  <c r="CK299" i="8"/>
  <c r="CL299" i="8"/>
  <c r="CM299" i="8"/>
  <c r="CH300" i="8"/>
  <c r="CI300" i="8"/>
  <c r="CJ300" i="8"/>
  <c r="CK300" i="8"/>
  <c r="CL300" i="8"/>
  <c r="CM300" i="8"/>
  <c r="CH301" i="8"/>
  <c r="CI301" i="8"/>
  <c r="CJ301" i="8"/>
  <c r="CK301" i="8"/>
  <c r="CL301" i="8"/>
  <c r="CM301" i="8"/>
  <c r="CH302" i="8"/>
  <c r="CI302" i="8"/>
  <c r="CJ302" i="8"/>
  <c r="CK302" i="8"/>
  <c r="CL302" i="8"/>
  <c r="CM302" i="8"/>
  <c r="CH303" i="8"/>
  <c r="CI303" i="8"/>
  <c r="CJ303" i="8"/>
  <c r="CK303" i="8"/>
  <c r="CL303" i="8"/>
  <c r="CM303" i="8"/>
  <c r="CH304" i="8"/>
  <c r="CI304" i="8"/>
  <c r="CJ304" i="8"/>
  <c r="CK304" i="8"/>
  <c r="CL304" i="8"/>
  <c r="CM304" i="8"/>
  <c r="CH305" i="8"/>
  <c r="CI305" i="8"/>
  <c r="CJ305" i="8"/>
  <c r="CK305" i="8"/>
  <c r="CL305" i="8"/>
  <c r="CM305" i="8"/>
  <c r="CH306" i="8"/>
  <c r="CI306" i="8"/>
  <c r="CJ306" i="8"/>
  <c r="CK306" i="8"/>
  <c r="CL306" i="8"/>
  <c r="CM306" i="8"/>
  <c r="CH307" i="8"/>
  <c r="CI307" i="8"/>
  <c r="CJ307" i="8"/>
  <c r="CK307" i="8"/>
  <c r="CL307" i="8"/>
  <c r="CM307" i="8"/>
  <c r="CH308" i="8"/>
  <c r="CI308" i="8"/>
  <c r="CJ308" i="8"/>
  <c r="CK308" i="8"/>
  <c r="CL308" i="8"/>
  <c r="CM308" i="8"/>
  <c r="CH309" i="8"/>
  <c r="CI309" i="8"/>
  <c r="CJ309" i="8"/>
  <c r="CK309" i="8"/>
  <c r="CL309" i="8"/>
  <c r="CM309" i="8"/>
  <c r="CH310" i="8"/>
  <c r="CI310" i="8"/>
  <c r="CJ310" i="8"/>
  <c r="CK310" i="8"/>
  <c r="CL310" i="8"/>
  <c r="CM310" i="8"/>
  <c r="CH311" i="8"/>
  <c r="CI311" i="8"/>
  <c r="CJ311" i="8"/>
  <c r="CK311" i="8"/>
  <c r="CL311" i="8"/>
  <c r="CM311" i="8"/>
  <c r="CH312" i="8"/>
  <c r="CI312" i="8"/>
  <c r="CJ312" i="8"/>
  <c r="CK312" i="8"/>
  <c r="CL312" i="8"/>
  <c r="CM312" i="8"/>
  <c r="CH313" i="8"/>
  <c r="CI313" i="8"/>
  <c r="CJ313" i="8"/>
  <c r="CK313" i="8"/>
  <c r="CL313" i="8"/>
  <c r="CM313" i="8"/>
  <c r="CH314" i="8"/>
  <c r="CI314" i="8"/>
  <c r="CJ314" i="8"/>
  <c r="CK314" i="8"/>
  <c r="CL314" i="8"/>
  <c r="CM314" i="8"/>
  <c r="CH315" i="8"/>
  <c r="CI315" i="8"/>
  <c r="CJ315" i="8"/>
  <c r="CK315" i="8"/>
  <c r="CL315" i="8"/>
  <c r="CM315" i="8"/>
  <c r="CH316" i="8"/>
  <c r="CI316" i="8"/>
  <c r="CJ316" i="8"/>
  <c r="CK316" i="8"/>
  <c r="CL316" i="8"/>
  <c r="CM316" i="8"/>
  <c r="CH317" i="8"/>
  <c r="CI317" i="8"/>
  <c r="CJ317" i="8"/>
  <c r="CK317" i="8"/>
  <c r="CL317" i="8"/>
  <c r="CM317" i="8"/>
  <c r="CH318" i="8"/>
  <c r="CI318" i="8"/>
  <c r="CJ318" i="8"/>
  <c r="CK318" i="8"/>
  <c r="CL318" i="8"/>
  <c r="CM318" i="8"/>
  <c r="CH319" i="8"/>
  <c r="CI319" i="8"/>
  <c r="CJ319" i="8"/>
  <c r="CK319" i="8"/>
  <c r="CL319" i="8"/>
  <c r="CM319" i="8"/>
  <c r="CH320" i="8"/>
  <c r="CI320" i="8"/>
  <c r="CJ320" i="8"/>
  <c r="CK320" i="8"/>
  <c r="CL320" i="8"/>
  <c r="CM320" i="8"/>
  <c r="CH321" i="8"/>
  <c r="CI321" i="8"/>
  <c r="CJ321" i="8"/>
  <c r="CK321" i="8"/>
  <c r="CL321" i="8"/>
  <c r="CM321" i="8"/>
  <c r="CH322" i="8"/>
  <c r="CI322" i="8"/>
  <c r="CJ322" i="8"/>
  <c r="CK322" i="8"/>
  <c r="CL322" i="8"/>
  <c r="CM322" i="8"/>
  <c r="CH323" i="8"/>
  <c r="CI323" i="8"/>
  <c r="CJ323" i="8"/>
  <c r="CK323" i="8"/>
  <c r="CL323" i="8"/>
  <c r="CM323" i="8"/>
  <c r="CH324" i="8"/>
  <c r="CI324" i="8"/>
  <c r="CJ324" i="8"/>
  <c r="CK324" i="8"/>
  <c r="CL324" i="8"/>
  <c r="CM324" i="8"/>
  <c r="CH325" i="8"/>
  <c r="CI325" i="8"/>
  <c r="CJ325" i="8"/>
  <c r="CK325" i="8"/>
  <c r="CL325" i="8"/>
  <c r="CM325" i="8"/>
  <c r="CH326" i="8"/>
  <c r="CI326" i="8"/>
  <c r="CJ326" i="8"/>
  <c r="CK326" i="8"/>
  <c r="CL326" i="8"/>
  <c r="CM326" i="8"/>
  <c r="CH327" i="8"/>
  <c r="CI327" i="8"/>
  <c r="CJ327" i="8"/>
  <c r="CK327" i="8"/>
  <c r="CL327" i="8"/>
  <c r="CM327" i="8"/>
  <c r="CH328" i="8"/>
  <c r="CI328" i="8"/>
  <c r="CJ328" i="8"/>
  <c r="CK328" i="8"/>
  <c r="CL328" i="8"/>
  <c r="CM328" i="8"/>
  <c r="CH329" i="8"/>
  <c r="CI329" i="8"/>
  <c r="CJ329" i="8"/>
  <c r="CK329" i="8"/>
  <c r="CL329" i="8"/>
  <c r="CM329" i="8"/>
  <c r="CH330" i="8"/>
  <c r="CI330" i="8"/>
  <c r="CJ330" i="8"/>
  <c r="CK330" i="8"/>
  <c r="CL330" i="8"/>
  <c r="CM330" i="8"/>
  <c r="CH331" i="8"/>
  <c r="CI331" i="8"/>
  <c r="CJ331" i="8"/>
  <c r="CK331" i="8"/>
  <c r="CL331" i="8"/>
  <c r="CM331" i="8"/>
  <c r="CH332" i="8"/>
  <c r="CI332" i="8"/>
  <c r="CJ332" i="8"/>
  <c r="CK332" i="8"/>
  <c r="CL332" i="8"/>
  <c r="CM332" i="8"/>
  <c r="CH333" i="8"/>
  <c r="CI333" i="8"/>
  <c r="CJ333" i="8"/>
  <c r="CK333" i="8"/>
  <c r="CL333" i="8"/>
  <c r="CM333" i="8"/>
  <c r="CH334" i="8"/>
  <c r="CI334" i="8"/>
  <c r="CJ334" i="8"/>
  <c r="CK334" i="8"/>
  <c r="CL334" i="8"/>
  <c r="CM334" i="8"/>
  <c r="CH335" i="8"/>
  <c r="CI335" i="8"/>
  <c r="CJ335" i="8"/>
  <c r="CK335" i="8"/>
  <c r="CL335" i="8"/>
  <c r="CM335" i="8"/>
  <c r="CH336" i="8"/>
  <c r="CI336" i="8"/>
  <c r="CJ336" i="8"/>
  <c r="CK336" i="8"/>
  <c r="CL336" i="8"/>
  <c r="CM336" i="8"/>
  <c r="CH337" i="8"/>
  <c r="CI337" i="8"/>
  <c r="CJ337" i="8"/>
  <c r="CK337" i="8"/>
  <c r="CL337" i="8"/>
  <c r="CM337" i="8"/>
  <c r="CH338" i="8"/>
  <c r="CI338" i="8"/>
  <c r="CJ338" i="8"/>
  <c r="CK338" i="8"/>
  <c r="CL338" i="8"/>
  <c r="CM338" i="8"/>
  <c r="CH339" i="8"/>
  <c r="CI339" i="8"/>
  <c r="CJ339" i="8"/>
  <c r="CK339" i="8"/>
  <c r="CL339" i="8"/>
  <c r="CM339" i="8"/>
  <c r="CH340" i="8"/>
  <c r="CI340" i="8"/>
  <c r="CJ340" i="8"/>
  <c r="CK340" i="8"/>
  <c r="CL340" i="8"/>
  <c r="CM340" i="8"/>
  <c r="CH341" i="8"/>
  <c r="CI341" i="8"/>
  <c r="CJ341" i="8"/>
  <c r="CK341" i="8"/>
  <c r="CL341" i="8"/>
  <c r="CM341" i="8"/>
  <c r="CH342" i="8"/>
  <c r="CI342" i="8"/>
  <c r="CJ342" i="8"/>
  <c r="CK342" i="8"/>
  <c r="CL342" i="8"/>
  <c r="CM342" i="8"/>
  <c r="CH343" i="8"/>
  <c r="CI343" i="8"/>
  <c r="CJ343" i="8"/>
  <c r="CK343" i="8"/>
  <c r="CL343" i="8"/>
  <c r="CM343" i="8"/>
  <c r="CH344" i="8"/>
  <c r="CI344" i="8"/>
  <c r="CJ344" i="8"/>
  <c r="CK344" i="8"/>
  <c r="CL344" i="8"/>
  <c r="CM344" i="8"/>
  <c r="CH345" i="8"/>
  <c r="CI345" i="8"/>
  <c r="CJ345" i="8"/>
  <c r="CK345" i="8"/>
  <c r="CL345" i="8"/>
  <c r="CM345" i="8"/>
  <c r="CH346" i="8"/>
  <c r="CI346" i="8"/>
  <c r="CJ346" i="8"/>
  <c r="CK346" i="8"/>
  <c r="CL346" i="8"/>
  <c r="CM346" i="8"/>
  <c r="CH347" i="8"/>
  <c r="CI347" i="8"/>
  <c r="CJ347" i="8"/>
  <c r="CK347" i="8"/>
  <c r="CL347" i="8"/>
  <c r="CM347" i="8"/>
  <c r="CH348" i="8"/>
  <c r="CI348" i="8"/>
  <c r="CJ348" i="8"/>
  <c r="CK348" i="8"/>
  <c r="CL348" i="8"/>
  <c r="CM348" i="8"/>
  <c r="CH349" i="8"/>
  <c r="CI349" i="8"/>
  <c r="CJ349" i="8"/>
  <c r="CK349" i="8"/>
  <c r="CL349" i="8"/>
  <c r="CM349" i="8"/>
  <c r="CH350" i="8"/>
  <c r="CI350" i="8"/>
  <c r="CJ350" i="8"/>
  <c r="CK350" i="8"/>
  <c r="CL350" i="8"/>
  <c r="CM350" i="8"/>
  <c r="CH351" i="8"/>
  <c r="CI351" i="8"/>
  <c r="CJ351" i="8"/>
  <c r="CK351" i="8"/>
  <c r="CL351" i="8"/>
  <c r="CM351" i="8"/>
  <c r="CH352" i="8"/>
  <c r="CI352" i="8"/>
  <c r="CJ352" i="8"/>
  <c r="CK352" i="8"/>
  <c r="CL352" i="8"/>
  <c r="CM352" i="8"/>
  <c r="CH353" i="8"/>
  <c r="CI353" i="8"/>
  <c r="CJ353" i="8"/>
  <c r="CK353" i="8"/>
  <c r="CL353" i="8"/>
  <c r="CM353" i="8"/>
  <c r="CH354" i="8"/>
  <c r="CI354" i="8"/>
  <c r="CJ354" i="8"/>
  <c r="CK354" i="8"/>
  <c r="CL354" i="8"/>
  <c r="CM354" i="8"/>
  <c r="CH355" i="8"/>
  <c r="CI355" i="8"/>
  <c r="CJ355" i="8"/>
  <c r="CK355" i="8"/>
  <c r="CL355" i="8"/>
  <c r="CM355" i="8"/>
  <c r="CH356" i="8"/>
  <c r="CI356" i="8"/>
  <c r="CJ356" i="8"/>
  <c r="CK356" i="8"/>
  <c r="CL356" i="8"/>
  <c r="CM356" i="8"/>
  <c r="CH357" i="8"/>
  <c r="CI357" i="8"/>
  <c r="CJ357" i="8"/>
  <c r="CK357" i="8"/>
  <c r="CL357" i="8"/>
  <c r="CM357" i="8"/>
  <c r="CH358" i="8"/>
  <c r="CI358" i="8"/>
  <c r="CJ358" i="8"/>
  <c r="CK358" i="8"/>
  <c r="CL358" i="8"/>
  <c r="CM358" i="8"/>
  <c r="CH359" i="8"/>
  <c r="CI359" i="8"/>
  <c r="CJ359" i="8"/>
  <c r="CK359" i="8"/>
  <c r="CL359" i="8"/>
  <c r="CM359" i="8"/>
  <c r="CH360" i="8"/>
  <c r="CI360" i="8"/>
  <c r="CJ360" i="8"/>
  <c r="CK360" i="8"/>
  <c r="CL360" i="8"/>
  <c r="CM360" i="8"/>
  <c r="CH361" i="8"/>
  <c r="CI361" i="8"/>
  <c r="CJ361" i="8"/>
  <c r="CK361" i="8"/>
  <c r="CL361" i="8"/>
  <c r="CM361" i="8"/>
  <c r="CH362" i="8"/>
  <c r="CI362" i="8"/>
  <c r="CJ362" i="8"/>
  <c r="CK362" i="8"/>
  <c r="CL362" i="8"/>
  <c r="CM362" i="8"/>
  <c r="CH363" i="8"/>
  <c r="CI363" i="8"/>
  <c r="CJ363" i="8"/>
  <c r="CK363" i="8"/>
  <c r="CL363" i="8"/>
  <c r="CM363" i="8"/>
  <c r="CM4" i="8"/>
  <c r="CL4" i="8"/>
  <c r="CK4" i="8"/>
  <c r="CJ4" i="8"/>
  <c r="CI4" i="8"/>
  <c r="CH4" i="8"/>
  <c r="CG5" i="8"/>
  <c r="CG6" i="8"/>
  <c r="CG7" i="8"/>
  <c r="CG8" i="8"/>
  <c r="CG9" i="8"/>
  <c r="CG10" i="8"/>
  <c r="CG11" i="8"/>
  <c r="CG12" i="8"/>
  <c r="CG13" i="8"/>
  <c r="CG14" i="8"/>
  <c r="CG15" i="8"/>
  <c r="CG16" i="8"/>
  <c r="CG17" i="8"/>
  <c r="CG18" i="8"/>
  <c r="CG19" i="8"/>
  <c r="CG20" i="8"/>
  <c r="CG21" i="8"/>
  <c r="CG22" i="8"/>
  <c r="CG23" i="8"/>
  <c r="CG24" i="8"/>
  <c r="CG25" i="8"/>
  <c r="CG26" i="8"/>
  <c r="CG27" i="8"/>
  <c r="CG28" i="8"/>
  <c r="CG29" i="8"/>
  <c r="CG30" i="8"/>
  <c r="CG31" i="8"/>
  <c r="CG32" i="8"/>
  <c r="CG33" i="8"/>
  <c r="CG34" i="8"/>
  <c r="CG35" i="8"/>
  <c r="CG36" i="8"/>
  <c r="CG37" i="8"/>
  <c r="CG38" i="8"/>
  <c r="CG39" i="8"/>
  <c r="CG40" i="8"/>
  <c r="CG41" i="8"/>
  <c r="CG42" i="8"/>
  <c r="CG43" i="8"/>
  <c r="CG44" i="8"/>
  <c r="CG45" i="8"/>
  <c r="CG46" i="8"/>
  <c r="CG47" i="8"/>
  <c r="CG48" i="8"/>
  <c r="CG49" i="8"/>
  <c r="CG50" i="8"/>
  <c r="CG51" i="8"/>
  <c r="CG52" i="8"/>
  <c r="CG53" i="8"/>
  <c r="CG54" i="8"/>
  <c r="CG55" i="8"/>
  <c r="CG56" i="8"/>
  <c r="CG57" i="8"/>
  <c r="CG58" i="8"/>
  <c r="CG59" i="8"/>
  <c r="CG60" i="8"/>
  <c r="CG61" i="8"/>
  <c r="CG62" i="8"/>
  <c r="CG63" i="8"/>
  <c r="CG64" i="8"/>
  <c r="CG65" i="8"/>
  <c r="CG66" i="8"/>
  <c r="CG67" i="8"/>
  <c r="CG68" i="8"/>
  <c r="CG69" i="8"/>
  <c r="CG70" i="8"/>
  <c r="CG71" i="8"/>
  <c r="CG72" i="8"/>
  <c r="CG73" i="8"/>
  <c r="CG74" i="8"/>
  <c r="CG75" i="8"/>
  <c r="CG76" i="8"/>
  <c r="CG77" i="8"/>
  <c r="CG78" i="8"/>
  <c r="CG79" i="8"/>
  <c r="CG80" i="8"/>
  <c r="CG81" i="8"/>
  <c r="CG82" i="8"/>
  <c r="CG83" i="8"/>
  <c r="CG84" i="8"/>
  <c r="CG85" i="8"/>
  <c r="CG86" i="8"/>
  <c r="CG87" i="8"/>
  <c r="CG88" i="8"/>
  <c r="CG89" i="8"/>
  <c r="CG90" i="8"/>
  <c r="CG91" i="8"/>
  <c r="CG92" i="8"/>
  <c r="CG93" i="8"/>
  <c r="CG94" i="8"/>
  <c r="CG95" i="8"/>
  <c r="CG96" i="8"/>
  <c r="CG97" i="8"/>
  <c r="CG98" i="8"/>
  <c r="CG99" i="8"/>
  <c r="CG100" i="8"/>
  <c r="CG101" i="8"/>
  <c r="CG102" i="8"/>
  <c r="CG103" i="8"/>
  <c r="CG104" i="8"/>
  <c r="CG105" i="8"/>
  <c r="CG106" i="8"/>
  <c r="CG107" i="8"/>
  <c r="CG108" i="8"/>
  <c r="CG109" i="8"/>
  <c r="CG110" i="8"/>
  <c r="CG111" i="8"/>
  <c r="CG112" i="8"/>
  <c r="CG113" i="8"/>
  <c r="CG114" i="8"/>
  <c r="CG115" i="8"/>
  <c r="CG116" i="8"/>
  <c r="CG117" i="8"/>
  <c r="CG118" i="8"/>
  <c r="CG119" i="8"/>
  <c r="CG120" i="8"/>
  <c r="CG121" i="8"/>
  <c r="CG122" i="8"/>
  <c r="CG123" i="8"/>
  <c r="CG124" i="8"/>
  <c r="CG125" i="8"/>
  <c r="CG126" i="8"/>
  <c r="CG127" i="8"/>
  <c r="CG128" i="8"/>
  <c r="CG129" i="8"/>
  <c r="CG130" i="8"/>
  <c r="CG131" i="8"/>
  <c r="CG132" i="8"/>
  <c r="CG133" i="8"/>
  <c r="CG134" i="8"/>
  <c r="CG135" i="8"/>
  <c r="CG136" i="8"/>
  <c r="CG137" i="8"/>
  <c r="CG138" i="8"/>
  <c r="CG139" i="8"/>
  <c r="CG140" i="8"/>
  <c r="CG141" i="8"/>
  <c r="CG142" i="8"/>
  <c r="CG143" i="8"/>
  <c r="CG144" i="8"/>
  <c r="CG145" i="8"/>
  <c r="CG146" i="8"/>
  <c r="CG147" i="8"/>
  <c r="CG148" i="8"/>
  <c r="CG149" i="8"/>
  <c r="CG150" i="8"/>
  <c r="CG151" i="8"/>
  <c r="CG152" i="8"/>
  <c r="CG153" i="8"/>
  <c r="CG154" i="8"/>
  <c r="CG155" i="8"/>
  <c r="CG156" i="8"/>
  <c r="CG157" i="8"/>
  <c r="CG158" i="8"/>
  <c r="CG159" i="8"/>
  <c r="CG160" i="8"/>
  <c r="CG161" i="8"/>
  <c r="CG162" i="8"/>
  <c r="CG163" i="8"/>
  <c r="CG164" i="8"/>
  <c r="CG165" i="8"/>
  <c r="CG166" i="8"/>
  <c r="CG167" i="8"/>
  <c r="CG168" i="8"/>
  <c r="CG169" i="8"/>
  <c r="CG170" i="8"/>
  <c r="CG171" i="8"/>
  <c r="CG172" i="8"/>
  <c r="CG173" i="8"/>
  <c r="CG174" i="8"/>
  <c r="CG175" i="8"/>
  <c r="CG176" i="8"/>
  <c r="CG177" i="8"/>
  <c r="CG178" i="8"/>
  <c r="CG179" i="8"/>
  <c r="CG180" i="8"/>
  <c r="CG181" i="8"/>
  <c r="CG182" i="8"/>
  <c r="CG183" i="8"/>
  <c r="CG184" i="8"/>
  <c r="CG185" i="8"/>
  <c r="CG186" i="8"/>
  <c r="CG187" i="8"/>
  <c r="CG188" i="8"/>
  <c r="CG189" i="8"/>
  <c r="CG190" i="8"/>
  <c r="CG191" i="8"/>
  <c r="CG192" i="8"/>
  <c r="CG193" i="8"/>
  <c r="CG194" i="8"/>
  <c r="CG195" i="8"/>
  <c r="CG196" i="8"/>
  <c r="CG197" i="8"/>
  <c r="CG198" i="8"/>
  <c r="CG199" i="8"/>
  <c r="CG200" i="8"/>
  <c r="CG201" i="8"/>
  <c r="CG202" i="8"/>
  <c r="CG203" i="8"/>
  <c r="CG204" i="8"/>
  <c r="CG205" i="8"/>
  <c r="CG206" i="8"/>
  <c r="CG207" i="8"/>
  <c r="CG208" i="8"/>
  <c r="CG209" i="8"/>
  <c r="CG210" i="8"/>
  <c r="CG211" i="8"/>
  <c r="CG212" i="8"/>
  <c r="CG213" i="8"/>
  <c r="CG214" i="8"/>
  <c r="CG215" i="8"/>
  <c r="CG216" i="8"/>
  <c r="CG217" i="8"/>
  <c r="CG218" i="8"/>
  <c r="CG219" i="8"/>
  <c r="CG220" i="8"/>
  <c r="CG221" i="8"/>
  <c r="CG222" i="8"/>
  <c r="CG223" i="8"/>
  <c r="CG224" i="8"/>
  <c r="CG225" i="8"/>
  <c r="CG226" i="8"/>
  <c r="CG227" i="8"/>
  <c r="CG228" i="8"/>
  <c r="CG229" i="8"/>
  <c r="CG230" i="8"/>
  <c r="CG231" i="8"/>
  <c r="CG232" i="8"/>
  <c r="CG233" i="8"/>
  <c r="CG234" i="8"/>
  <c r="CG235" i="8"/>
  <c r="CG236" i="8"/>
  <c r="CG237" i="8"/>
  <c r="CG238" i="8"/>
  <c r="CG239" i="8"/>
  <c r="CG240" i="8"/>
  <c r="CG241" i="8"/>
  <c r="CG242" i="8"/>
  <c r="CG243" i="8"/>
  <c r="CG244" i="8"/>
  <c r="CG245" i="8"/>
  <c r="CG246" i="8"/>
  <c r="CG247" i="8"/>
  <c r="CG248" i="8"/>
  <c r="CG249" i="8"/>
  <c r="CG250" i="8"/>
  <c r="CG251" i="8"/>
  <c r="CG252" i="8"/>
  <c r="CG253" i="8"/>
  <c r="CG254" i="8"/>
  <c r="CG255" i="8"/>
  <c r="CG256" i="8"/>
  <c r="CG257" i="8"/>
  <c r="CG258" i="8"/>
  <c r="CG259" i="8"/>
  <c r="CG260" i="8"/>
  <c r="CG261" i="8"/>
  <c r="CG262" i="8"/>
  <c r="CG263" i="8"/>
  <c r="CG264" i="8"/>
  <c r="CG265" i="8"/>
  <c r="CG266" i="8"/>
  <c r="CG267" i="8"/>
  <c r="CG268" i="8"/>
  <c r="CG269" i="8"/>
  <c r="CG270" i="8"/>
  <c r="CG271" i="8"/>
  <c r="CG272" i="8"/>
  <c r="CG273" i="8"/>
  <c r="CG274" i="8"/>
  <c r="CG275" i="8"/>
  <c r="CG276" i="8"/>
  <c r="CG277" i="8"/>
  <c r="CG278" i="8"/>
  <c r="CG279" i="8"/>
  <c r="CG280" i="8"/>
  <c r="CG281" i="8"/>
  <c r="CG282" i="8"/>
  <c r="CG283" i="8"/>
  <c r="CG284" i="8"/>
  <c r="CG285" i="8"/>
  <c r="CG286" i="8"/>
  <c r="CG287" i="8"/>
  <c r="CG288" i="8"/>
  <c r="CG289" i="8"/>
  <c r="CG290" i="8"/>
  <c r="CG291" i="8"/>
  <c r="CG292" i="8"/>
  <c r="CG293" i="8"/>
  <c r="CG294" i="8"/>
  <c r="CG295" i="8"/>
  <c r="CG296" i="8"/>
  <c r="CG297" i="8"/>
  <c r="CG298" i="8"/>
  <c r="CG299" i="8"/>
  <c r="CG300" i="8"/>
  <c r="CG301" i="8"/>
  <c r="CG302" i="8"/>
  <c r="CG303" i="8"/>
  <c r="CG304" i="8"/>
  <c r="CG305" i="8"/>
  <c r="CG306" i="8"/>
  <c r="CG307" i="8"/>
  <c r="CG308" i="8"/>
  <c r="CG309" i="8"/>
  <c r="CG310" i="8"/>
  <c r="CG311" i="8"/>
  <c r="CG312" i="8"/>
  <c r="CG313" i="8"/>
  <c r="CG314" i="8"/>
  <c r="CG315" i="8"/>
  <c r="CG316" i="8"/>
  <c r="CG317" i="8"/>
  <c r="CG318" i="8"/>
  <c r="CG319" i="8"/>
  <c r="CG320" i="8"/>
  <c r="CG321" i="8"/>
  <c r="CG322" i="8"/>
  <c r="CG323" i="8"/>
  <c r="CG324" i="8"/>
  <c r="CG325" i="8"/>
  <c r="CG326" i="8"/>
  <c r="CG327" i="8"/>
  <c r="CG328" i="8"/>
  <c r="CG329" i="8"/>
  <c r="CG330" i="8"/>
  <c r="CG331" i="8"/>
  <c r="CG332" i="8"/>
  <c r="CG333" i="8"/>
  <c r="CG334" i="8"/>
  <c r="CG335" i="8"/>
  <c r="CG336" i="8"/>
  <c r="CG337" i="8"/>
  <c r="CG338" i="8"/>
  <c r="CG339" i="8"/>
  <c r="CG340" i="8"/>
  <c r="CG341" i="8"/>
  <c r="CG342" i="8"/>
  <c r="CG343" i="8"/>
  <c r="CG344" i="8"/>
  <c r="CG345" i="8"/>
  <c r="CG346" i="8"/>
  <c r="CG347" i="8"/>
  <c r="CG348" i="8"/>
  <c r="CG349" i="8"/>
  <c r="CG350" i="8"/>
  <c r="CG351" i="8"/>
  <c r="CG352" i="8"/>
  <c r="CG353" i="8"/>
  <c r="CG354" i="8"/>
  <c r="CG355" i="8"/>
  <c r="CG356" i="8"/>
  <c r="CG357" i="8"/>
  <c r="CG358" i="8"/>
  <c r="CG359" i="8"/>
  <c r="CG360" i="8"/>
  <c r="CG361" i="8"/>
  <c r="CG362" i="8"/>
  <c r="CG363" i="8"/>
  <c r="CG4" i="8"/>
  <c r="CF4" i="8"/>
  <c r="CE4" i="8"/>
  <c r="CD4" i="8" a="1"/>
  <c r="CD4" i="8" s="1"/>
  <c r="CC4" i="8" a="1"/>
  <c r="CC4" i="8" s="1"/>
  <c r="CB4" i="8"/>
  <c r="BM4" i="8" a="1"/>
  <c r="BM4" i="8" s="1"/>
  <c r="BK5" i="8"/>
  <c r="BK6" i="8"/>
  <c r="BK7" i="8"/>
  <c r="BK8" i="8"/>
  <c r="BK9" i="8"/>
  <c r="BK10" i="8"/>
  <c r="BK11" i="8"/>
  <c r="BK12" i="8"/>
  <c r="BK13" i="8"/>
  <c r="BK14" i="8"/>
  <c r="BK15" i="8"/>
  <c r="BK16" i="8"/>
  <c r="BK17" i="8"/>
  <c r="BK18" i="8"/>
  <c r="BK19" i="8"/>
  <c r="BK20" i="8"/>
  <c r="BK21" i="8"/>
  <c r="BK22" i="8"/>
  <c r="BK23" i="8"/>
  <c r="BK24" i="8"/>
  <c r="BK25" i="8"/>
  <c r="BK26" i="8"/>
  <c r="BK27" i="8"/>
  <c r="BK28" i="8"/>
  <c r="BK29" i="8"/>
  <c r="BK30" i="8"/>
  <c r="BK31" i="8"/>
  <c r="BK32" i="8"/>
  <c r="BK33" i="8"/>
  <c r="BK34" i="8"/>
  <c r="BK35" i="8"/>
  <c r="BK36" i="8"/>
  <c r="BK37" i="8"/>
  <c r="BK38" i="8"/>
  <c r="BK39" i="8"/>
  <c r="BK40" i="8"/>
  <c r="BK41" i="8"/>
  <c r="BK42" i="8"/>
  <c r="BK43" i="8"/>
  <c r="BK44" i="8"/>
  <c r="BK45" i="8"/>
  <c r="BK46" i="8"/>
  <c r="BK47" i="8"/>
  <c r="BK48" i="8"/>
  <c r="BK49" i="8"/>
  <c r="BK50" i="8"/>
  <c r="BK51" i="8"/>
  <c r="BK52" i="8"/>
  <c r="BK53" i="8"/>
  <c r="BK54" i="8"/>
  <c r="BK55" i="8"/>
  <c r="BK56" i="8"/>
  <c r="BK57" i="8"/>
  <c r="BK58" i="8"/>
  <c r="BK59" i="8"/>
  <c r="BK60" i="8"/>
  <c r="BK61" i="8"/>
  <c r="BK62" i="8"/>
  <c r="BK63" i="8"/>
  <c r="BK64" i="8"/>
  <c r="BK65" i="8"/>
  <c r="BK66" i="8"/>
  <c r="BK67" i="8"/>
  <c r="BK68" i="8"/>
  <c r="BK69" i="8"/>
  <c r="BK70" i="8"/>
  <c r="BK71" i="8"/>
  <c r="BK72" i="8"/>
  <c r="BK73" i="8"/>
  <c r="BK74" i="8"/>
  <c r="BK75" i="8"/>
  <c r="BK76" i="8"/>
  <c r="BK77" i="8"/>
  <c r="BK78" i="8"/>
  <c r="BK79" i="8"/>
  <c r="BK80" i="8"/>
  <c r="BK81" i="8"/>
  <c r="BK82" i="8"/>
  <c r="BK83" i="8"/>
  <c r="BK84" i="8"/>
  <c r="BK85" i="8"/>
  <c r="BK86" i="8"/>
  <c r="BK87" i="8"/>
  <c r="BK88" i="8"/>
  <c r="BK89" i="8"/>
  <c r="BK90" i="8"/>
  <c r="BK91" i="8"/>
  <c r="BK92" i="8"/>
  <c r="BK93" i="8"/>
  <c r="BK94" i="8"/>
  <c r="BK95" i="8"/>
  <c r="BK96" i="8"/>
  <c r="BK97" i="8"/>
  <c r="BK98" i="8"/>
  <c r="BK99" i="8"/>
  <c r="BK100" i="8"/>
  <c r="BK101" i="8"/>
  <c r="BK102" i="8"/>
  <c r="BK103" i="8"/>
  <c r="BK104" i="8"/>
  <c r="BK105" i="8"/>
  <c r="BK106" i="8"/>
  <c r="BK107" i="8"/>
  <c r="BK108" i="8"/>
  <c r="BK109" i="8"/>
  <c r="BK110" i="8"/>
  <c r="BK111" i="8"/>
  <c r="BK112" i="8"/>
  <c r="BK113" i="8"/>
  <c r="BK114" i="8"/>
  <c r="BK115" i="8"/>
  <c r="BK116" i="8"/>
  <c r="BK117" i="8"/>
  <c r="BK118" i="8"/>
  <c r="BK119" i="8"/>
  <c r="BK120" i="8"/>
  <c r="BK121" i="8"/>
  <c r="BK122" i="8"/>
  <c r="BK123" i="8"/>
  <c r="BK124" i="8"/>
  <c r="BK125" i="8"/>
  <c r="BK126" i="8"/>
  <c r="BK127" i="8"/>
  <c r="BK128" i="8"/>
  <c r="BK129" i="8"/>
  <c r="BK130" i="8"/>
  <c r="BK131" i="8"/>
  <c r="BK132" i="8"/>
  <c r="BK133" i="8"/>
  <c r="BK134" i="8"/>
  <c r="BK135" i="8"/>
  <c r="BK136" i="8"/>
  <c r="BK137" i="8"/>
  <c r="BK138" i="8"/>
  <c r="BK139" i="8"/>
  <c r="BK140" i="8"/>
  <c r="BK141" i="8"/>
  <c r="BK142" i="8"/>
  <c r="BK143" i="8"/>
  <c r="BK144" i="8"/>
  <c r="BK145" i="8"/>
  <c r="BK146" i="8"/>
  <c r="BK147" i="8"/>
  <c r="BK148" i="8"/>
  <c r="BK149" i="8"/>
  <c r="BK150" i="8"/>
  <c r="BK151" i="8"/>
  <c r="BK152" i="8"/>
  <c r="BK153" i="8"/>
  <c r="BK154" i="8"/>
  <c r="BK155" i="8"/>
  <c r="BK156" i="8"/>
  <c r="BK157" i="8"/>
  <c r="BK158" i="8"/>
  <c r="BK159" i="8"/>
  <c r="BK160" i="8"/>
  <c r="BK161" i="8"/>
  <c r="BK162" i="8"/>
  <c r="BK163" i="8"/>
  <c r="BK164" i="8"/>
  <c r="BK165" i="8"/>
  <c r="BK166" i="8"/>
  <c r="BK167" i="8"/>
  <c r="BK168" i="8"/>
  <c r="BK169" i="8"/>
  <c r="BK170" i="8"/>
  <c r="BK171" i="8"/>
  <c r="BK172" i="8"/>
  <c r="BK173" i="8"/>
  <c r="BK174" i="8"/>
  <c r="BK175" i="8"/>
  <c r="BK176" i="8"/>
  <c r="BK177" i="8"/>
  <c r="BK178" i="8"/>
  <c r="BK179" i="8"/>
  <c r="BK180" i="8"/>
  <c r="BK181" i="8"/>
  <c r="BK182" i="8"/>
  <c r="BK183" i="8"/>
  <c r="BK184" i="8"/>
  <c r="BK185" i="8"/>
  <c r="BK186" i="8"/>
  <c r="BK187" i="8"/>
  <c r="BK188" i="8"/>
  <c r="BK189" i="8"/>
  <c r="BK190" i="8"/>
  <c r="BK191" i="8"/>
  <c r="BK192" i="8"/>
  <c r="BK193" i="8"/>
  <c r="BK194" i="8"/>
  <c r="BK195" i="8"/>
  <c r="BK196" i="8"/>
  <c r="BK197" i="8"/>
  <c r="BK198" i="8"/>
  <c r="BK199" i="8"/>
  <c r="BK200" i="8"/>
  <c r="BK201" i="8"/>
  <c r="BK202" i="8"/>
  <c r="BK203" i="8"/>
  <c r="BK204" i="8"/>
  <c r="BK205" i="8"/>
  <c r="BK206" i="8"/>
  <c r="BK207" i="8"/>
  <c r="BK208" i="8"/>
  <c r="BK209" i="8"/>
  <c r="BK210" i="8"/>
  <c r="BK211" i="8"/>
  <c r="BK212" i="8"/>
  <c r="BK213" i="8"/>
  <c r="BK214" i="8"/>
  <c r="BK215" i="8"/>
  <c r="BK216" i="8"/>
  <c r="BK217" i="8"/>
  <c r="BK218" i="8"/>
  <c r="BK219" i="8"/>
  <c r="BK220" i="8"/>
  <c r="BK221" i="8"/>
  <c r="BK222" i="8"/>
  <c r="BK223" i="8"/>
  <c r="BK224" i="8"/>
  <c r="BK225" i="8"/>
  <c r="BK226" i="8"/>
  <c r="BK227" i="8"/>
  <c r="BK228" i="8"/>
  <c r="BK229" i="8"/>
  <c r="BK230" i="8"/>
  <c r="BK231" i="8"/>
  <c r="BK232" i="8"/>
  <c r="BK233" i="8"/>
  <c r="BK234" i="8"/>
  <c r="BK235" i="8"/>
  <c r="BK236" i="8"/>
  <c r="BK237" i="8"/>
  <c r="BK238" i="8"/>
  <c r="BK239" i="8"/>
  <c r="BK240" i="8"/>
  <c r="BK241" i="8"/>
  <c r="BK242" i="8"/>
  <c r="BK243" i="8"/>
  <c r="BK244" i="8"/>
  <c r="BK245" i="8"/>
  <c r="BK246" i="8"/>
  <c r="BK247" i="8"/>
  <c r="BK248" i="8"/>
  <c r="BK249" i="8"/>
  <c r="BK250" i="8"/>
  <c r="BK251" i="8"/>
  <c r="BK252" i="8"/>
  <c r="BK253" i="8"/>
  <c r="BK254" i="8"/>
  <c r="BK255" i="8"/>
  <c r="BK256" i="8"/>
  <c r="BK257" i="8"/>
  <c r="BK258" i="8"/>
  <c r="BK259" i="8"/>
  <c r="BK260" i="8"/>
  <c r="BK261" i="8"/>
  <c r="BK262" i="8"/>
  <c r="BK263" i="8"/>
  <c r="BK264" i="8"/>
  <c r="BK265" i="8"/>
  <c r="BK266" i="8"/>
  <c r="BK267" i="8"/>
  <c r="BK268" i="8"/>
  <c r="BK269" i="8"/>
  <c r="BK270" i="8"/>
  <c r="BK271" i="8"/>
  <c r="BK272" i="8"/>
  <c r="BK273" i="8"/>
  <c r="BK274" i="8"/>
  <c r="BK275" i="8"/>
  <c r="BK276" i="8"/>
  <c r="BK277" i="8"/>
  <c r="BK278" i="8"/>
  <c r="BK279" i="8"/>
  <c r="BK280" i="8"/>
  <c r="BK281" i="8"/>
  <c r="BK282" i="8"/>
  <c r="BK283" i="8"/>
  <c r="BK284" i="8"/>
  <c r="BK285" i="8"/>
  <c r="BK286" i="8"/>
  <c r="BK287" i="8"/>
  <c r="BK288" i="8"/>
  <c r="BK289" i="8"/>
  <c r="BK290" i="8"/>
  <c r="BK291" i="8"/>
  <c r="BK292" i="8"/>
  <c r="BK293" i="8"/>
  <c r="BK294" i="8"/>
  <c r="BK295" i="8"/>
  <c r="BK296" i="8"/>
  <c r="BK297" i="8"/>
  <c r="BK298" i="8"/>
  <c r="BK299" i="8"/>
  <c r="BK300" i="8"/>
  <c r="BK301" i="8"/>
  <c r="BK302" i="8"/>
  <c r="BK303" i="8"/>
  <c r="BK304" i="8"/>
  <c r="BK305" i="8"/>
  <c r="BK306" i="8"/>
  <c r="BK307" i="8"/>
  <c r="BK308" i="8"/>
  <c r="BK309" i="8"/>
  <c r="BK310" i="8"/>
  <c r="BK311" i="8"/>
  <c r="BK312" i="8"/>
  <c r="BK313" i="8"/>
  <c r="BK314" i="8"/>
  <c r="BK315" i="8"/>
  <c r="BK316" i="8"/>
  <c r="BK317" i="8"/>
  <c r="BK318" i="8"/>
  <c r="BK319" i="8"/>
  <c r="BK320" i="8"/>
  <c r="BK321" i="8"/>
  <c r="BK322" i="8"/>
  <c r="BK323" i="8"/>
  <c r="BK324" i="8"/>
  <c r="BK325" i="8"/>
  <c r="BK326" i="8"/>
  <c r="BK327" i="8"/>
  <c r="BK328" i="8"/>
  <c r="BK329" i="8"/>
  <c r="BK330" i="8"/>
  <c r="BK331" i="8"/>
  <c r="BK332" i="8"/>
  <c r="BK333" i="8"/>
  <c r="BK334" i="8"/>
  <c r="BK335" i="8"/>
  <c r="BK336" i="8"/>
  <c r="BK337" i="8"/>
  <c r="BK338" i="8"/>
  <c r="BK339" i="8"/>
  <c r="BK340" i="8"/>
  <c r="BK341" i="8"/>
  <c r="BK342" i="8"/>
  <c r="BK343" i="8"/>
  <c r="BK344" i="8"/>
  <c r="BK345" i="8"/>
  <c r="BK346" i="8"/>
  <c r="BK347" i="8"/>
  <c r="BK348" i="8"/>
  <c r="BK349" i="8"/>
  <c r="BK350" i="8"/>
  <c r="BK351" i="8"/>
  <c r="BK352" i="8"/>
  <c r="BK353" i="8"/>
  <c r="BK354" i="8"/>
  <c r="BK355" i="8"/>
  <c r="BK356" i="8"/>
  <c r="BK357" i="8"/>
  <c r="BK358" i="8"/>
  <c r="BK359" i="8"/>
  <c r="BK360" i="8"/>
  <c r="BK361" i="8"/>
  <c r="BK362" i="8"/>
  <c r="BK363" i="8"/>
  <c r="BK4" i="8"/>
  <c r="BJ5" i="8"/>
  <c r="BJ6" i="8"/>
  <c r="BJ7" i="8"/>
  <c r="BJ8" i="8"/>
  <c r="BJ9" i="8"/>
  <c r="BJ10" i="8"/>
  <c r="BJ11" i="8"/>
  <c r="BJ12" i="8"/>
  <c r="BJ13" i="8"/>
  <c r="BJ14" i="8"/>
  <c r="BJ15" i="8"/>
  <c r="BJ16" i="8"/>
  <c r="BJ17" i="8"/>
  <c r="BJ18" i="8"/>
  <c r="BJ19" i="8"/>
  <c r="BJ20" i="8"/>
  <c r="BJ21" i="8"/>
  <c r="BJ22" i="8"/>
  <c r="BJ23" i="8"/>
  <c r="BJ24" i="8"/>
  <c r="BJ25" i="8"/>
  <c r="BJ26" i="8"/>
  <c r="BJ27" i="8"/>
  <c r="BJ28" i="8"/>
  <c r="BJ29" i="8"/>
  <c r="BJ30" i="8"/>
  <c r="BJ31" i="8"/>
  <c r="BJ32" i="8"/>
  <c r="BJ33" i="8"/>
  <c r="BJ34" i="8"/>
  <c r="BJ35" i="8"/>
  <c r="BJ36" i="8"/>
  <c r="BJ37" i="8"/>
  <c r="BJ38" i="8"/>
  <c r="BJ39" i="8"/>
  <c r="BJ40" i="8"/>
  <c r="BJ41" i="8"/>
  <c r="BJ42" i="8"/>
  <c r="BJ43" i="8"/>
  <c r="BJ44" i="8"/>
  <c r="BJ45" i="8"/>
  <c r="BJ46" i="8"/>
  <c r="BJ47" i="8"/>
  <c r="BJ48" i="8"/>
  <c r="BJ49" i="8"/>
  <c r="BJ50" i="8"/>
  <c r="BJ51" i="8"/>
  <c r="BJ52" i="8"/>
  <c r="BJ53" i="8"/>
  <c r="BJ54" i="8"/>
  <c r="BJ55" i="8"/>
  <c r="BJ56" i="8"/>
  <c r="BJ57" i="8"/>
  <c r="BJ58" i="8"/>
  <c r="BJ59" i="8"/>
  <c r="BJ60" i="8"/>
  <c r="BJ61" i="8"/>
  <c r="BJ62" i="8"/>
  <c r="BJ63" i="8"/>
  <c r="BJ64" i="8"/>
  <c r="BJ65" i="8"/>
  <c r="BJ66" i="8"/>
  <c r="BJ67" i="8"/>
  <c r="BJ68" i="8"/>
  <c r="BJ69" i="8"/>
  <c r="BJ70" i="8"/>
  <c r="BJ71" i="8"/>
  <c r="BJ72" i="8"/>
  <c r="BJ73" i="8"/>
  <c r="BJ74" i="8"/>
  <c r="BJ75" i="8"/>
  <c r="BJ76" i="8"/>
  <c r="BJ77" i="8"/>
  <c r="BJ78" i="8"/>
  <c r="BJ79" i="8"/>
  <c r="BJ80" i="8"/>
  <c r="BJ81" i="8"/>
  <c r="BJ82" i="8"/>
  <c r="BJ83" i="8"/>
  <c r="BJ84" i="8"/>
  <c r="BJ85" i="8"/>
  <c r="BJ86" i="8"/>
  <c r="BJ87" i="8"/>
  <c r="BJ88" i="8"/>
  <c r="BJ89" i="8"/>
  <c r="BJ90" i="8"/>
  <c r="BJ91" i="8"/>
  <c r="BJ92" i="8"/>
  <c r="BJ93" i="8"/>
  <c r="BJ94" i="8"/>
  <c r="BJ95" i="8"/>
  <c r="BJ96" i="8"/>
  <c r="BJ97" i="8"/>
  <c r="BJ98" i="8"/>
  <c r="BJ99" i="8"/>
  <c r="BJ100" i="8"/>
  <c r="BJ101" i="8"/>
  <c r="BJ102" i="8"/>
  <c r="BJ103" i="8"/>
  <c r="BJ104" i="8"/>
  <c r="BJ105" i="8"/>
  <c r="BJ106" i="8"/>
  <c r="BJ107" i="8"/>
  <c r="BJ108" i="8"/>
  <c r="BJ109" i="8"/>
  <c r="BJ110" i="8"/>
  <c r="BJ111" i="8"/>
  <c r="BJ112" i="8"/>
  <c r="BJ113" i="8"/>
  <c r="BJ114" i="8"/>
  <c r="BJ115" i="8"/>
  <c r="BJ116" i="8"/>
  <c r="BJ117" i="8"/>
  <c r="BJ118" i="8"/>
  <c r="BJ119" i="8"/>
  <c r="BJ120" i="8"/>
  <c r="BJ121" i="8"/>
  <c r="BJ122" i="8"/>
  <c r="BJ123" i="8"/>
  <c r="BJ124" i="8"/>
  <c r="BJ125" i="8"/>
  <c r="BJ126" i="8"/>
  <c r="BJ127" i="8"/>
  <c r="BJ128" i="8"/>
  <c r="BJ129" i="8"/>
  <c r="BJ130" i="8"/>
  <c r="BJ131" i="8"/>
  <c r="BJ132" i="8"/>
  <c r="BJ133" i="8"/>
  <c r="BJ134" i="8"/>
  <c r="BJ135" i="8"/>
  <c r="BJ136" i="8"/>
  <c r="BJ137" i="8"/>
  <c r="BJ138" i="8"/>
  <c r="BJ139" i="8"/>
  <c r="BJ140" i="8"/>
  <c r="BJ141" i="8"/>
  <c r="BJ142" i="8"/>
  <c r="BJ143" i="8"/>
  <c r="BJ144" i="8"/>
  <c r="BJ145" i="8"/>
  <c r="BJ146" i="8"/>
  <c r="BJ147" i="8"/>
  <c r="BJ148" i="8"/>
  <c r="BJ149" i="8"/>
  <c r="BJ150" i="8"/>
  <c r="BJ151" i="8"/>
  <c r="BJ152" i="8"/>
  <c r="BJ153" i="8"/>
  <c r="BJ154" i="8"/>
  <c r="BJ155" i="8"/>
  <c r="BJ156" i="8"/>
  <c r="BJ157" i="8"/>
  <c r="BJ158" i="8"/>
  <c r="BJ159" i="8"/>
  <c r="BJ160" i="8"/>
  <c r="BJ161" i="8"/>
  <c r="BJ162" i="8"/>
  <c r="BJ163" i="8"/>
  <c r="BJ164" i="8"/>
  <c r="BJ165" i="8"/>
  <c r="BJ166" i="8"/>
  <c r="BJ167" i="8"/>
  <c r="BJ168" i="8"/>
  <c r="BJ169" i="8"/>
  <c r="BJ170" i="8"/>
  <c r="BJ171" i="8"/>
  <c r="BJ172" i="8"/>
  <c r="BJ173" i="8"/>
  <c r="BJ174" i="8"/>
  <c r="BJ175" i="8"/>
  <c r="BJ176" i="8"/>
  <c r="BJ177" i="8"/>
  <c r="BJ178" i="8"/>
  <c r="BJ179" i="8"/>
  <c r="BJ180" i="8"/>
  <c r="BJ181" i="8"/>
  <c r="BJ182" i="8"/>
  <c r="BJ183" i="8"/>
  <c r="BJ184" i="8"/>
  <c r="BJ185" i="8"/>
  <c r="BJ186" i="8"/>
  <c r="BJ187" i="8"/>
  <c r="BJ188" i="8"/>
  <c r="BJ189" i="8"/>
  <c r="BJ190" i="8"/>
  <c r="BJ191" i="8"/>
  <c r="BJ192" i="8"/>
  <c r="BJ193" i="8"/>
  <c r="BJ194" i="8"/>
  <c r="BJ195" i="8"/>
  <c r="BJ196" i="8"/>
  <c r="BJ197" i="8"/>
  <c r="BJ198" i="8"/>
  <c r="BJ199" i="8"/>
  <c r="BJ200" i="8"/>
  <c r="BJ201" i="8"/>
  <c r="BJ202" i="8"/>
  <c r="BJ203" i="8"/>
  <c r="BJ204" i="8"/>
  <c r="BJ205" i="8"/>
  <c r="BJ206" i="8"/>
  <c r="BJ207" i="8"/>
  <c r="BJ208" i="8"/>
  <c r="BJ209" i="8"/>
  <c r="BJ210" i="8"/>
  <c r="BJ211" i="8"/>
  <c r="BJ212" i="8"/>
  <c r="BJ213" i="8"/>
  <c r="BJ214" i="8"/>
  <c r="BJ215" i="8"/>
  <c r="BJ216" i="8"/>
  <c r="BJ217" i="8"/>
  <c r="BJ218" i="8"/>
  <c r="BJ219" i="8"/>
  <c r="BJ220" i="8"/>
  <c r="BJ221" i="8"/>
  <c r="BJ222" i="8"/>
  <c r="BJ223" i="8"/>
  <c r="BJ224" i="8"/>
  <c r="BJ225" i="8"/>
  <c r="BJ226" i="8"/>
  <c r="BJ227" i="8"/>
  <c r="BJ228" i="8"/>
  <c r="BJ229" i="8"/>
  <c r="BJ230" i="8"/>
  <c r="BJ231" i="8"/>
  <c r="BJ232" i="8"/>
  <c r="BJ233" i="8"/>
  <c r="BJ234" i="8"/>
  <c r="BJ235" i="8"/>
  <c r="BJ236" i="8"/>
  <c r="BJ237" i="8"/>
  <c r="BJ238" i="8"/>
  <c r="BJ239" i="8"/>
  <c r="BJ240" i="8"/>
  <c r="BJ241" i="8"/>
  <c r="BJ242" i="8"/>
  <c r="BJ243" i="8"/>
  <c r="BJ244" i="8"/>
  <c r="BJ245" i="8"/>
  <c r="BJ246" i="8"/>
  <c r="BJ247" i="8"/>
  <c r="BJ248" i="8"/>
  <c r="BJ249" i="8"/>
  <c r="BJ250" i="8"/>
  <c r="BJ251" i="8"/>
  <c r="BJ252" i="8"/>
  <c r="BJ253" i="8"/>
  <c r="BJ254" i="8"/>
  <c r="BJ255" i="8"/>
  <c r="BJ256" i="8"/>
  <c r="BJ257" i="8"/>
  <c r="BJ258" i="8"/>
  <c r="BJ259" i="8"/>
  <c r="BJ260" i="8"/>
  <c r="BJ261" i="8"/>
  <c r="BJ262" i="8"/>
  <c r="BJ263" i="8"/>
  <c r="BJ264" i="8"/>
  <c r="BJ265" i="8"/>
  <c r="BJ266" i="8"/>
  <c r="BJ267" i="8"/>
  <c r="BJ268" i="8"/>
  <c r="BJ269" i="8"/>
  <c r="BJ270" i="8"/>
  <c r="BJ271" i="8"/>
  <c r="BJ272" i="8"/>
  <c r="BJ273" i="8"/>
  <c r="BJ274" i="8"/>
  <c r="BJ275" i="8"/>
  <c r="BJ276" i="8"/>
  <c r="BJ277" i="8"/>
  <c r="BJ278" i="8"/>
  <c r="BJ279" i="8"/>
  <c r="BJ280" i="8"/>
  <c r="BJ281" i="8"/>
  <c r="BJ282" i="8"/>
  <c r="BJ283" i="8"/>
  <c r="BJ284" i="8"/>
  <c r="BJ285" i="8"/>
  <c r="BJ286" i="8"/>
  <c r="BJ287" i="8"/>
  <c r="BJ288" i="8"/>
  <c r="BJ289" i="8"/>
  <c r="BJ290" i="8"/>
  <c r="BJ291" i="8"/>
  <c r="BJ292" i="8"/>
  <c r="BJ293" i="8"/>
  <c r="BJ294" i="8"/>
  <c r="BJ295" i="8"/>
  <c r="BJ296" i="8"/>
  <c r="BJ297" i="8"/>
  <c r="BJ298" i="8"/>
  <c r="BJ299" i="8"/>
  <c r="BJ300" i="8"/>
  <c r="BJ301" i="8"/>
  <c r="BJ302" i="8"/>
  <c r="BJ303" i="8"/>
  <c r="BJ304" i="8"/>
  <c r="BJ305" i="8"/>
  <c r="BJ306" i="8"/>
  <c r="BJ307" i="8"/>
  <c r="BJ308" i="8"/>
  <c r="BJ309" i="8"/>
  <c r="BJ310" i="8"/>
  <c r="BJ311" i="8"/>
  <c r="BJ312" i="8"/>
  <c r="BJ313" i="8"/>
  <c r="BJ314" i="8"/>
  <c r="BJ315" i="8"/>
  <c r="BJ316" i="8"/>
  <c r="BJ317" i="8"/>
  <c r="BJ318" i="8"/>
  <c r="BJ319" i="8"/>
  <c r="BJ320" i="8"/>
  <c r="BJ321" i="8"/>
  <c r="BJ322" i="8"/>
  <c r="BJ323" i="8"/>
  <c r="BJ324" i="8"/>
  <c r="BJ325" i="8"/>
  <c r="BJ326" i="8"/>
  <c r="BJ327" i="8"/>
  <c r="BJ328" i="8"/>
  <c r="BJ329" i="8"/>
  <c r="BJ330" i="8"/>
  <c r="BJ331" i="8"/>
  <c r="BJ332" i="8"/>
  <c r="BJ333" i="8"/>
  <c r="BJ334" i="8"/>
  <c r="BJ335" i="8"/>
  <c r="BJ336" i="8"/>
  <c r="BJ337" i="8"/>
  <c r="BJ338" i="8"/>
  <c r="BJ339" i="8"/>
  <c r="BJ340" i="8"/>
  <c r="BJ341" i="8"/>
  <c r="BJ342" i="8"/>
  <c r="BJ343" i="8"/>
  <c r="BJ344" i="8"/>
  <c r="BJ345" i="8"/>
  <c r="BJ346" i="8"/>
  <c r="BJ347" i="8"/>
  <c r="BJ348" i="8"/>
  <c r="BJ349" i="8"/>
  <c r="BJ350" i="8"/>
  <c r="BJ351" i="8"/>
  <c r="BJ352" i="8"/>
  <c r="BJ353" i="8"/>
  <c r="BJ354" i="8"/>
  <c r="BJ355" i="8"/>
  <c r="BJ356" i="8"/>
  <c r="BJ357" i="8"/>
  <c r="BJ358" i="8"/>
  <c r="BJ359" i="8"/>
  <c r="BJ360" i="8"/>
  <c r="BJ361" i="8"/>
  <c r="BJ362" i="8"/>
  <c r="BJ363" i="8"/>
  <c r="BJ4" i="8"/>
  <c r="BI5" i="8"/>
  <c r="BI6" i="8"/>
  <c r="BI7" i="8"/>
  <c r="BI8" i="8"/>
  <c r="BI9" i="8"/>
  <c r="BI10" i="8"/>
  <c r="BI11" i="8"/>
  <c r="BI12" i="8"/>
  <c r="BI13" i="8"/>
  <c r="BI14" i="8"/>
  <c r="BI15" i="8"/>
  <c r="BI16" i="8"/>
  <c r="BI17" i="8"/>
  <c r="BI18" i="8"/>
  <c r="BI19" i="8"/>
  <c r="BI20" i="8"/>
  <c r="BI21" i="8"/>
  <c r="BI22" i="8"/>
  <c r="BI23" i="8"/>
  <c r="BI24" i="8"/>
  <c r="BI25" i="8"/>
  <c r="BI26" i="8"/>
  <c r="BI27" i="8"/>
  <c r="BI28" i="8"/>
  <c r="BI29" i="8"/>
  <c r="BI30" i="8"/>
  <c r="BI31" i="8"/>
  <c r="BI32" i="8"/>
  <c r="BI33" i="8"/>
  <c r="BI34" i="8"/>
  <c r="BI35" i="8"/>
  <c r="BI36" i="8"/>
  <c r="BI37" i="8"/>
  <c r="BI38" i="8"/>
  <c r="BI39" i="8"/>
  <c r="BI40" i="8"/>
  <c r="BI41" i="8"/>
  <c r="BI42" i="8"/>
  <c r="BI43" i="8"/>
  <c r="BI44" i="8"/>
  <c r="BI45" i="8"/>
  <c r="BI46" i="8"/>
  <c r="BI47" i="8"/>
  <c r="BI48" i="8"/>
  <c r="BI49" i="8"/>
  <c r="BI50" i="8"/>
  <c r="BI51" i="8"/>
  <c r="BI52" i="8"/>
  <c r="BI53" i="8"/>
  <c r="BI54" i="8"/>
  <c r="BI55" i="8"/>
  <c r="BI56" i="8"/>
  <c r="BI57" i="8"/>
  <c r="BI58" i="8"/>
  <c r="BI59" i="8"/>
  <c r="BI60" i="8"/>
  <c r="BI61" i="8"/>
  <c r="BI62" i="8"/>
  <c r="BI63" i="8"/>
  <c r="BI64" i="8"/>
  <c r="BI65" i="8"/>
  <c r="BI66" i="8"/>
  <c r="BI67" i="8"/>
  <c r="BI68" i="8"/>
  <c r="BI69" i="8"/>
  <c r="BI70" i="8"/>
  <c r="BI71" i="8"/>
  <c r="BI72" i="8"/>
  <c r="BI73" i="8"/>
  <c r="BI74" i="8"/>
  <c r="BI75" i="8"/>
  <c r="BI76" i="8"/>
  <c r="BI77" i="8"/>
  <c r="BI78" i="8"/>
  <c r="BI79" i="8"/>
  <c r="BI80" i="8"/>
  <c r="BI81" i="8"/>
  <c r="BI82" i="8"/>
  <c r="BI83" i="8"/>
  <c r="BI84" i="8"/>
  <c r="BI85" i="8"/>
  <c r="BI86" i="8"/>
  <c r="BI87" i="8"/>
  <c r="BI88" i="8"/>
  <c r="BI89" i="8"/>
  <c r="BI90" i="8"/>
  <c r="BI91" i="8"/>
  <c r="BI92" i="8"/>
  <c r="BI93" i="8"/>
  <c r="BI94" i="8"/>
  <c r="BI95" i="8"/>
  <c r="BI96" i="8"/>
  <c r="BI97" i="8"/>
  <c r="BI98" i="8"/>
  <c r="BI99" i="8"/>
  <c r="BI100" i="8"/>
  <c r="BI101" i="8"/>
  <c r="BI102" i="8"/>
  <c r="BI103" i="8"/>
  <c r="BI104" i="8"/>
  <c r="BI105" i="8"/>
  <c r="BI106" i="8"/>
  <c r="BI107" i="8"/>
  <c r="BI108" i="8"/>
  <c r="BI109" i="8"/>
  <c r="BI110" i="8"/>
  <c r="BI111" i="8"/>
  <c r="BI112" i="8"/>
  <c r="BI113" i="8"/>
  <c r="BI114" i="8"/>
  <c r="BI115" i="8"/>
  <c r="BI116" i="8"/>
  <c r="BI117" i="8"/>
  <c r="BI118" i="8"/>
  <c r="BI119" i="8"/>
  <c r="BI120" i="8"/>
  <c r="BI121" i="8"/>
  <c r="BI122" i="8"/>
  <c r="BI123" i="8"/>
  <c r="BI124" i="8"/>
  <c r="BI125" i="8"/>
  <c r="BI126" i="8"/>
  <c r="BI127" i="8"/>
  <c r="BI128" i="8"/>
  <c r="BI129" i="8"/>
  <c r="BI130" i="8"/>
  <c r="BI131" i="8"/>
  <c r="BI132" i="8"/>
  <c r="BI133" i="8"/>
  <c r="BI134" i="8"/>
  <c r="BI135" i="8"/>
  <c r="BI136" i="8"/>
  <c r="BI137" i="8"/>
  <c r="BI138" i="8"/>
  <c r="BI139" i="8"/>
  <c r="BI140" i="8"/>
  <c r="BI141" i="8"/>
  <c r="BI142" i="8"/>
  <c r="BI143" i="8"/>
  <c r="BI144" i="8"/>
  <c r="BI145" i="8"/>
  <c r="BI146" i="8"/>
  <c r="BI147" i="8"/>
  <c r="BI148" i="8"/>
  <c r="BI149" i="8"/>
  <c r="BI150" i="8"/>
  <c r="BI151" i="8"/>
  <c r="BI152" i="8"/>
  <c r="BI153" i="8"/>
  <c r="BI154" i="8"/>
  <c r="BI155" i="8"/>
  <c r="BI156" i="8"/>
  <c r="BI157" i="8"/>
  <c r="BI158" i="8"/>
  <c r="BI159" i="8"/>
  <c r="BI160" i="8"/>
  <c r="BI161" i="8"/>
  <c r="BI162" i="8"/>
  <c r="BI163" i="8"/>
  <c r="BI164" i="8"/>
  <c r="BI165" i="8"/>
  <c r="BI166" i="8"/>
  <c r="BI167" i="8"/>
  <c r="BI168" i="8"/>
  <c r="BI169" i="8"/>
  <c r="BI170" i="8"/>
  <c r="BI171" i="8"/>
  <c r="BI172" i="8"/>
  <c r="BI173" i="8"/>
  <c r="BI174" i="8"/>
  <c r="BI175" i="8"/>
  <c r="BI176" i="8"/>
  <c r="BI177" i="8"/>
  <c r="BI178" i="8"/>
  <c r="BI179" i="8"/>
  <c r="BI180" i="8"/>
  <c r="BI181" i="8"/>
  <c r="BI182" i="8"/>
  <c r="BI183" i="8"/>
  <c r="BI184" i="8"/>
  <c r="BI185" i="8"/>
  <c r="BI186" i="8"/>
  <c r="BI187" i="8"/>
  <c r="BI188" i="8"/>
  <c r="BI189" i="8"/>
  <c r="BI190" i="8"/>
  <c r="BI191" i="8"/>
  <c r="BI192" i="8"/>
  <c r="BI193" i="8"/>
  <c r="BI194" i="8"/>
  <c r="BI195" i="8"/>
  <c r="BI196" i="8"/>
  <c r="BI197" i="8"/>
  <c r="BI198" i="8"/>
  <c r="BI199" i="8"/>
  <c r="BI200" i="8"/>
  <c r="BI201" i="8"/>
  <c r="BI202" i="8"/>
  <c r="BI203" i="8"/>
  <c r="BI204" i="8"/>
  <c r="BI205" i="8"/>
  <c r="BI206" i="8"/>
  <c r="BI207" i="8"/>
  <c r="BI208" i="8"/>
  <c r="BI209" i="8"/>
  <c r="BI210" i="8"/>
  <c r="BI211" i="8"/>
  <c r="BI212" i="8"/>
  <c r="BI213" i="8"/>
  <c r="BI214" i="8"/>
  <c r="BI215" i="8"/>
  <c r="BI216" i="8"/>
  <c r="BI217" i="8"/>
  <c r="BI218" i="8"/>
  <c r="BI219" i="8"/>
  <c r="BI220" i="8"/>
  <c r="BI221" i="8"/>
  <c r="BI222" i="8"/>
  <c r="BI223" i="8"/>
  <c r="BI224" i="8"/>
  <c r="BI225" i="8"/>
  <c r="BI226" i="8"/>
  <c r="BI227" i="8"/>
  <c r="BI228" i="8"/>
  <c r="BI229" i="8"/>
  <c r="BI230" i="8"/>
  <c r="BI231" i="8"/>
  <c r="BI232" i="8"/>
  <c r="BI233" i="8"/>
  <c r="BI234" i="8"/>
  <c r="BI235" i="8"/>
  <c r="BI236" i="8"/>
  <c r="BI237" i="8"/>
  <c r="BI238" i="8"/>
  <c r="BI239" i="8"/>
  <c r="BI240" i="8"/>
  <c r="BI241" i="8"/>
  <c r="BI242" i="8"/>
  <c r="BI243" i="8"/>
  <c r="BI244" i="8"/>
  <c r="BI245" i="8"/>
  <c r="BI246" i="8"/>
  <c r="BI247" i="8"/>
  <c r="BI248" i="8"/>
  <c r="BI249" i="8"/>
  <c r="BI250" i="8"/>
  <c r="BI251" i="8"/>
  <c r="BI252" i="8"/>
  <c r="BI253" i="8"/>
  <c r="BI254" i="8"/>
  <c r="BI255" i="8"/>
  <c r="BI256" i="8"/>
  <c r="BI257" i="8"/>
  <c r="BI258" i="8"/>
  <c r="BI259" i="8"/>
  <c r="BI260" i="8"/>
  <c r="BI261" i="8"/>
  <c r="BI262" i="8"/>
  <c r="BI263" i="8"/>
  <c r="BI264" i="8"/>
  <c r="BI265" i="8"/>
  <c r="BI266" i="8"/>
  <c r="BI267" i="8"/>
  <c r="BI268" i="8"/>
  <c r="BI269" i="8"/>
  <c r="BI270" i="8"/>
  <c r="BI271" i="8"/>
  <c r="BI272" i="8"/>
  <c r="BI273" i="8"/>
  <c r="BI274" i="8"/>
  <c r="BI275" i="8"/>
  <c r="BI276" i="8"/>
  <c r="BI277" i="8"/>
  <c r="BI278" i="8"/>
  <c r="BI279" i="8"/>
  <c r="BI280" i="8"/>
  <c r="BI281" i="8"/>
  <c r="BI282" i="8"/>
  <c r="BI283" i="8"/>
  <c r="BI284" i="8"/>
  <c r="BI285" i="8"/>
  <c r="BI286" i="8"/>
  <c r="BI287" i="8"/>
  <c r="BI288" i="8"/>
  <c r="BI289" i="8"/>
  <c r="BI290" i="8"/>
  <c r="BI291" i="8"/>
  <c r="BI292" i="8"/>
  <c r="BI293" i="8"/>
  <c r="BI294" i="8"/>
  <c r="BI295" i="8"/>
  <c r="BI296" i="8"/>
  <c r="BI297" i="8"/>
  <c r="BI298" i="8"/>
  <c r="BI299" i="8"/>
  <c r="BI300" i="8"/>
  <c r="BI301" i="8"/>
  <c r="BI302" i="8"/>
  <c r="BI303" i="8"/>
  <c r="BI304" i="8"/>
  <c r="BI305" i="8"/>
  <c r="BI306" i="8"/>
  <c r="BI307" i="8"/>
  <c r="BI308" i="8"/>
  <c r="BI309" i="8"/>
  <c r="BI310" i="8"/>
  <c r="BI311" i="8"/>
  <c r="BI312" i="8"/>
  <c r="BI313" i="8"/>
  <c r="BI314" i="8"/>
  <c r="BI315" i="8"/>
  <c r="BI316" i="8"/>
  <c r="BI317" i="8"/>
  <c r="BI318" i="8"/>
  <c r="BI319" i="8"/>
  <c r="BI320" i="8"/>
  <c r="BI321" i="8"/>
  <c r="BI322" i="8"/>
  <c r="BI323" i="8"/>
  <c r="BI324" i="8"/>
  <c r="BI325" i="8"/>
  <c r="BI326" i="8"/>
  <c r="BI327" i="8"/>
  <c r="BI328" i="8"/>
  <c r="BI329" i="8"/>
  <c r="BI330" i="8"/>
  <c r="BI331" i="8"/>
  <c r="BI332" i="8"/>
  <c r="BI333" i="8"/>
  <c r="BI334" i="8"/>
  <c r="BI335" i="8"/>
  <c r="BI336" i="8"/>
  <c r="BI337" i="8"/>
  <c r="BI338" i="8"/>
  <c r="BI339" i="8"/>
  <c r="BI340" i="8"/>
  <c r="BI341" i="8"/>
  <c r="BI342" i="8"/>
  <c r="BI343" i="8"/>
  <c r="BI344" i="8"/>
  <c r="BI345" i="8"/>
  <c r="BI346" i="8"/>
  <c r="BI347" i="8"/>
  <c r="BI348" i="8"/>
  <c r="BI349" i="8"/>
  <c r="BI350" i="8"/>
  <c r="BI351" i="8"/>
  <c r="BI352" i="8"/>
  <c r="BI353" i="8"/>
  <c r="BI354" i="8"/>
  <c r="BI355" i="8"/>
  <c r="BI356" i="8"/>
  <c r="BI357" i="8"/>
  <c r="BI358" i="8"/>
  <c r="BI359" i="8"/>
  <c r="BI360" i="8"/>
  <c r="BI361" i="8"/>
  <c r="BI362" i="8"/>
  <c r="BI363" i="8"/>
  <c r="BI4" i="8"/>
  <c r="BH5" i="8"/>
  <c r="BH6" i="8"/>
  <c r="BH7" i="8"/>
  <c r="BH8" i="8"/>
  <c r="BH9" i="8"/>
  <c r="BH10" i="8"/>
  <c r="BH11" i="8"/>
  <c r="BH12" i="8"/>
  <c r="BH13" i="8"/>
  <c r="BH14" i="8"/>
  <c r="BH15" i="8"/>
  <c r="BH16" i="8"/>
  <c r="BH17" i="8"/>
  <c r="BH18" i="8"/>
  <c r="BH19" i="8"/>
  <c r="BH20" i="8"/>
  <c r="BH21" i="8"/>
  <c r="BH22" i="8"/>
  <c r="BH23" i="8"/>
  <c r="BH24" i="8"/>
  <c r="BH25" i="8"/>
  <c r="BH26" i="8"/>
  <c r="BH27" i="8"/>
  <c r="BH28" i="8"/>
  <c r="BH29" i="8"/>
  <c r="BH30" i="8"/>
  <c r="BH31" i="8"/>
  <c r="BH32" i="8"/>
  <c r="BH33" i="8"/>
  <c r="BH34" i="8"/>
  <c r="BH35" i="8"/>
  <c r="BH36" i="8"/>
  <c r="BH37" i="8"/>
  <c r="BH38" i="8"/>
  <c r="BH39" i="8"/>
  <c r="BH40" i="8"/>
  <c r="BH41" i="8"/>
  <c r="BH42" i="8"/>
  <c r="BH43" i="8"/>
  <c r="BH44" i="8"/>
  <c r="BH45" i="8"/>
  <c r="BH46" i="8"/>
  <c r="BH47" i="8"/>
  <c r="BH48" i="8"/>
  <c r="BH49" i="8"/>
  <c r="BH50" i="8"/>
  <c r="BH51" i="8"/>
  <c r="BH52" i="8"/>
  <c r="BH53" i="8"/>
  <c r="BH54" i="8"/>
  <c r="BH55" i="8"/>
  <c r="BH56" i="8"/>
  <c r="BH57" i="8"/>
  <c r="BH58" i="8"/>
  <c r="BH59" i="8"/>
  <c r="BH60" i="8"/>
  <c r="BH61" i="8"/>
  <c r="BH62" i="8"/>
  <c r="BH63" i="8"/>
  <c r="BH64" i="8"/>
  <c r="BH65" i="8"/>
  <c r="BH66" i="8"/>
  <c r="BH67" i="8"/>
  <c r="BH68" i="8"/>
  <c r="BH69" i="8"/>
  <c r="BH70" i="8"/>
  <c r="BH71" i="8"/>
  <c r="BH72" i="8"/>
  <c r="BH73" i="8"/>
  <c r="BH74" i="8"/>
  <c r="BH75" i="8"/>
  <c r="BH76" i="8"/>
  <c r="BH77" i="8"/>
  <c r="BH78" i="8"/>
  <c r="BH79" i="8"/>
  <c r="BH80" i="8"/>
  <c r="BH81" i="8"/>
  <c r="BH82" i="8"/>
  <c r="BH83" i="8"/>
  <c r="BH84" i="8"/>
  <c r="BH85" i="8"/>
  <c r="BH86" i="8"/>
  <c r="BH87" i="8"/>
  <c r="BH88" i="8"/>
  <c r="BH89" i="8"/>
  <c r="BH90" i="8"/>
  <c r="BH91" i="8"/>
  <c r="BH92" i="8"/>
  <c r="BH93" i="8"/>
  <c r="BH94" i="8"/>
  <c r="BH95" i="8"/>
  <c r="BH96" i="8"/>
  <c r="BH97" i="8"/>
  <c r="BH98" i="8"/>
  <c r="BH99" i="8"/>
  <c r="BH100" i="8"/>
  <c r="BH101" i="8"/>
  <c r="BH102" i="8"/>
  <c r="BH103" i="8"/>
  <c r="BH104" i="8"/>
  <c r="BH105" i="8"/>
  <c r="BH106" i="8"/>
  <c r="BH107" i="8"/>
  <c r="BH108" i="8"/>
  <c r="BH109" i="8"/>
  <c r="BH110" i="8"/>
  <c r="BH111" i="8"/>
  <c r="BH112" i="8"/>
  <c r="BH113" i="8"/>
  <c r="BH114" i="8"/>
  <c r="BH115" i="8"/>
  <c r="BH116" i="8"/>
  <c r="BH117" i="8"/>
  <c r="BH118" i="8"/>
  <c r="BH119" i="8"/>
  <c r="BH120" i="8"/>
  <c r="BH121" i="8"/>
  <c r="BH122" i="8"/>
  <c r="BH123" i="8"/>
  <c r="BH124" i="8"/>
  <c r="BH125" i="8"/>
  <c r="BH126" i="8"/>
  <c r="BH127" i="8"/>
  <c r="BH128" i="8"/>
  <c r="BH129" i="8"/>
  <c r="BH130" i="8"/>
  <c r="BH131" i="8"/>
  <c r="BH132" i="8"/>
  <c r="BH133" i="8"/>
  <c r="BH134" i="8"/>
  <c r="BH135" i="8"/>
  <c r="BH136" i="8"/>
  <c r="BH137" i="8"/>
  <c r="BH138" i="8"/>
  <c r="BH139" i="8"/>
  <c r="BH140" i="8"/>
  <c r="BH141" i="8"/>
  <c r="BH142" i="8"/>
  <c r="BH143" i="8"/>
  <c r="BH144" i="8"/>
  <c r="BH145" i="8"/>
  <c r="BH146" i="8"/>
  <c r="BH147" i="8"/>
  <c r="BH148" i="8"/>
  <c r="BH149" i="8"/>
  <c r="BH150" i="8"/>
  <c r="BH151" i="8"/>
  <c r="BH152" i="8"/>
  <c r="BH153" i="8"/>
  <c r="BH154" i="8"/>
  <c r="BH155" i="8"/>
  <c r="BH156" i="8"/>
  <c r="BH157" i="8"/>
  <c r="BH158" i="8"/>
  <c r="BH159" i="8"/>
  <c r="BH160" i="8"/>
  <c r="BH161" i="8"/>
  <c r="BH162" i="8"/>
  <c r="BH163" i="8"/>
  <c r="BH164" i="8"/>
  <c r="BH165" i="8"/>
  <c r="BH166" i="8"/>
  <c r="BH167" i="8"/>
  <c r="BH168" i="8"/>
  <c r="BH169" i="8"/>
  <c r="BH170" i="8"/>
  <c r="BH171" i="8"/>
  <c r="BH172" i="8"/>
  <c r="BH173" i="8"/>
  <c r="BH174" i="8"/>
  <c r="BH175" i="8"/>
  <c r="BH176" i="8"/>
  <c r="BH177" i="8"/>
  <c r="BH178" i="8"/>
  <c r="BH179" i="8"/>
  <c r="BH180" i="8"/>
  <c r="BH181" i="8"/>
  <c r="BH182" i="8"/>
  <c r="BH183" i="8"/>
  <c r="BH184" i="8"/>
  <c r="BH185" i="8"/>
  <c r="BH186" i="8"/>
  <c r="BH187" i="8"/>
  <c r="BH188" i="8"/>
  <c r="BH189" i="8"/>
  <c r="BH190" i="8"/>
  <c r="BH191" i="8"/>
  <c r="BH192" i="8"/>
  <c r="BH193" i="8"/>
  <c r="BH194" i="8"/>
  <c r="BH195" i="8"/>
  <c r="BH196" i="8"/>
  <c r="BH197" i="8"/>
  <c r="BH198" i="8"/>
  <c r="BH199" i="8"/>
  <c r="BH200" i="8"/>
  <c r="BH201" i="8"/>
  <c r="BH202" i="8"/>
  <c r="BH203" i="8"/>
  <c r="BH204" i="8"/>
  <c r="BH205" i="8"/>
  <c r="BH206" i="8"/>
  <c r="BH207" i="8"/>
  <c r="BH208" i="8"/>
  <c r="BH209" i="8"/>
  <c r="BH210" i="8"/>
  <c r="BH211" i="8"/>
  <c r="BH212" i="8"/>
  <c r="BH213" i="8"/>
  <c r="BH214" i="8"/>
  <c r="BH215" i="8"/>
  <c r="BH216" i="8"/>
  <c r="BH217" i="8"/>
  <c r="BH218" i="8"/>
  <c r="BH219" i="8"/>
  <c r="BH220" i="8"/>
  <c r="BH221" i="8"/>
  <c r="BH222" i="8"/>
  <c r="BH223" i="8"/>
  <c r="BH224" i="8"/>
  <c r="BH225" i="8"/>
  <c r="BH226" i="8"/>
  <c r="BH227" i="8"/>
  <c r="BH228" i="8"/>
  <c r="BH229" i="8"/>
  <c r="BH230" i="8"/>
  <c r="BH231" i="8"/>
  <c r="BH232" i="8"/>
  <c r="BH233" i="8"/>
  <c r="BH234" i="8"/>
  <c r="BH235" i="8"/>
  <c r="BH236" i="8"/>
  <c r="BH237" i="8"/>
  <c r="BH238" i="8"/>
  <c r="BH239" i="8"/>
  <c r="BH240" i="8"/>
  <c r="BH241" i="8"/>
  <c r="BH242" i="8"/>
  <c r="BH243" i="8"/>
  <c r="BH244" i="8"/>
  <c r="BH245" i="8"/>
  <c r="BH246" i="8"/>
  <c r="BH247" i="8"/>
  <c r="BH248" i="8"/>
  <c r="BH249" i="8"/>
  <c r="BH250" i="8"/>
  <c r="BH251" i="8"/>
  <c r="BH252" i="8"/>
  <c r="BH253" i="8"/>
  <c r="BH254" i="8"/>
  <c r="BH255" i="8"/>
  <c r="BH256" i="8"/>
  <c r="BH257" i="8"/>
  <c r="BH258" i="8"/>
  <c r="BH259" i="8"/>
  <c r="BH260" i="8"/>
  <c r="BH261" i="8"/>
  <c r="BH262" i="8"/>
  <c r="BH263" i="8"/>
  <c r="BH264" i="8"/>
  <c r="BH265" i="8"/>
  <c r="BH266" i="8"/>
  <c r="BH267" i="8"/>
  <c r="BH268" i="8"/>
  <c r="BH269" i="8"/>
  <c r="BH270" i="8"/>
  <c r="BH271" i="8"/>
  <c r="BH272" i="8"/>
  <c r="BH273" i="8"/>
  <c r="BH274" i="8"/>
  <c r="BH275" i="8"/>
  <c r="BH276" i="8"/>
  <c r="BH277" i="8"/>
  <c r="BH278" i="8"/>
  <c r="BH279" i="8"/>
  <c r="BH280" i="8"/>
  <c r="BH281" i="8"/>
  <c r="BH282" i="8"/>
  <c r="BH283" i="8"/>
  <c r="BH284" i="8"/>
  <c r="BH285" i="8"/>
  <c r="BH286" i="8"/>
  <c r="BH287" i="8"/>
  <c r="BH288" i="8"/>
  <c r="BH289" i="8"/>
  <c r="BH290" i="8"/>
  <c r="BH291" i="8"/>
  <c r="BH292" i="8"/>
  <c r="BH293" i="8"/>
  <c r="BH294" i="8"/>
  <c r="BH295" i="8"/>
  <c r="BH296" i="8"/>
  <c r="BH297" i="8"/>
  <c r="BH298" i="8"/>
  <c r="BH299" i="8"/>
  <c r="BH300" i="8"/>
  <c r="BH301" i="8"/>
  <c r="BH302" i="8"/>
  <c r="BH303" i="8"/>
  <c r="BH304" i="8"/>
  <c r="BH305" i="8"/>
  <c r="BH306" i="8"/>
  <c r="BH307" i="8"/>
  <c r="BH308" i="8"/>
  <c r="BH309" i="8"/>
  <c r="BH310" i="8"/>
  <c r="BH311" i="8"/>
  <c r="BH312" i="8"/>
  <c r="BH313" i="8"/>
  <c r="BH314" i="8"/>
  <c r="BH315" i="8"/>
  <c r="BH316" i="8"/>
  <c r="BH317" i="8"/>
  <c r="BH318" i="8"/>
  <c r="BH319" i="8"/>
  <c r="BH320" i="8"/>
  <c r="BH321" i="8"/>
  <c r="BH322" i="8"/>
  <c r="BH323" i="8"/>
  <c r="BH324" i="8"/>
  <c r="BH325" i="8"/>
  <c r="BH326" i="8"/>
  <c r="BH327" i="8"/>
  <c r="BH328" i="8"/>
  <c r="BH329" i="8"/>
  <c r="BH330" i="8"/>
  <c r="BH331" i="8"/>
  <c r="BH332" i="8"/>
  <c r="BH333" i="8"/>
  <c r="BH334" i="8"/>
  <c r="BH335" i="8"/>
  <c r="BH336" i="8"/>
  <c r="BH337" i="8"/>
  <c r="BH338" i="8"/>
  <c r="BH339" i="8"/>
  <c r="BH340" i="8"/>
  <c r="BH341" i="8"/>
  <c r="BH342" i="8"/>
  <c r="BH343" i="8"/>
  <c r="BH344" i="8"/>
  <c r="BH345" i="8"/>
  <c r="BH346" i="8"/>
  <c r="BH347" i="8"/>
  <c r="BH348" i="8"/>
  <c r="BH349" i="8"/>
  <c r="BH350" i="8"/>
  <c r="BH351" i="8"/>
  <c r="BH352" i="8"/>
  <c r="BH353" i="8"/>
  <c r="BH354" i="8"/>
  <c r="BH355" i="8"/>
  <c r="BH356" i="8"/>
  <c r="BH357" i="8"/>
  <c r="BH358" i="8"/>
  <c r="BH359" i="8"/>
  <c r="BH360" i="8"/>
  <c r="BH361" i="8"/>
  <c r="BH362" i="8"/>
  <c r="BH363" i="8"/>
  <c r="BH4" i="8"/>
  <c r="BE5" i="8"/>
  <c r="BF5" i="8"/>
  <c r="BG5" i="8"/>
  <c r="BE6" i="8"/>
  <c r="BG6" i="8" s="1"/>
  <c r="BF6" i="8"/>
  <c r="BE7" i="8"/>
  <c r="BG7" i="8" s="1"/>
  <c r="BF7" i="8"/>
  <c r="BE8" i="8"/>
  <c r="BF8" i="8"/>
  <c r="BG8" i="8"/>
  <c r="BE9" i="8"/>
  <c r="BF9" i="8"/>
  <c r="BG9" i="8"/>
  <c r="BE10" i="8"/>
  <c r="BG10" i="8" s="1"/>
  <c r="BF10" i="8"/>
  <c r="BE11" i="8"/>
  <c r="BG11" i="8" s="1"/>
  <c r="BF11" i="8"/>
  <c r="BE12" i="8"/>
  <c r="BF12" i="8"/>
  <c r="BG12" i="8"/>
  <c r="BE13" i="8"/>
  <c r="BF13" i="8"/>
  <c r="BG13" i="8"/>
  <c r="BE14" i="8"/>
  <c r="BG14" i="8" s="1"/>
  <c r="BF14" i="8"/>
  <c r="BE15" i="8"/>
  <c r="BG15" i="8" s="1"/>
  <c r="BF15" i="8"/>
  <c r="BE16" i="8"/>
  <c r="BF16" i="8"/>
  <c r="BG16" i="8"/>
  <c r="BE17" i="8"/>
  <c r="BF17" i="8"/>
  <c r="BG17" i="8"/>
  <c r="BE18" i="8"/>
  <c r="BG18" i="8" s="1"/>
  <c r="BF18" i="8"/>
  <c r="BE19" i="8"/>
  <c r="BG19" i="8" s="1"/>
  <c r="BF19" i="8"/>
  <c r="BE20" i="8"/>
  <c r="BF20" i="8"/>
  <c r="BG20" i="8"/>
  <c r="BE21" i="8"/>
  <c r="BF21" i="8"/>
  <c r="BG21" i="8"/>
  <c r="BE22" i="8"/>
  <c r="BG22" i="8" s="1"/>
  <c r="BF22" i="8"/>
  <c r="BE23" i="8"/>
  <c r="BG23" i="8" s="1"/>
  <c r="BF23" i="8"/>
  <c r="BE24" i="8"/>
  <c r="BF24" i="8"/>
  <c r="BG24" i="8"/>
  <c r="BE25" i="8"/>
  <c r="BF25" i="8"/>
  <c r="BG25" i="8"/>
  <c r="BE26" i="8"/>
  <c r="BG26" i="8" s="1"/>
  <c r="BF26" i="8"/>
  <c r="BE27" i="8"/>
  <c r="BG27" i="8" s="1"/>
  <c r="BF27" i="8"/>
  <c r="BE28" i="8"/>
  <c r="BF28" i="8"/>
  <c r="BG28" i="8"/>
  <c r="BE29" i="8"/>
  <c r="BF29" i="8"/>
  <c r="BG29" i="8"/>
  <c r="BE30" i="8"/>
  <c r="BG30" i="8" s="1"/>
  <c r="BF30" i="8"/>
  <c r="BE31" i="8"/>
  <c r="BG31" i="8" s="1"/>
  <c r="BF31" i="8"/>
  <c r="BE32" i="8"/>
  <c r="BF32" i="8"/>
  <c r="BG32" i="8"/>
  <c r="BE33" i="8"/>
  <c r="BF33" i="8"/>
  <c r="BG33" i="8"/>
  <c r="BE34" i="8"/>
  <c r="BG34" i="8" s="1"/>
  <c r="BF34" i="8"/>
  <c r="BE35" i="8"/>
  <c r="BG35" i="8" s="1"/>
  <c r="BF35" i="8"/>
  <c r="BE36" i="8"/>
  <c r="BF36" i="8"/>
  <c r="BG36" i="8"/>
  <c r="BE37" i="8"/>
  <c r="BF37" i="8"/>
  <c r="BG37" i="8"/>
  <c r="BE38" i="8"/>
  <c r="BG38" i="8" s="1"/>
  <c r="BF38" i="8"/>
  <c r="BE39" i="8"/>
  <c r="BG39" i="8" s="1"/>
  <c r="BF39" i="8"/>
  <c r="BE40" i="8"/>
  <c r="BF40" i="8"/>
  <c r="BG40" i="8"/>
  <c r="BE41" i="8"/>
  <c r="BF41" i="8"/>
  <c r="BG41" i="8"/>
  <c r="BE42" i="8"/>
  <c r="BG42" i="8" s="1"/>
  <c r="BF42" i="8"/>
  <c r="BE43" i="8"/>
  <c r="BG43" i="8" s="1"/>
  <c r="BF43" i="8"/>
  <c r="BE44" i="8"/>
  <c r="BF44" i="8"/>
  <c r="BG44" i="8"/>
  <c r="BE45" i="8"/>
  <c r="BF45" i="8"/>
  <c r="BG45" i="8"/>
  <c r="BE46" i="8"/>
  <c r="BG46" i="8" s="1"/>
  <c r="BF46" i="8"/>
  <c r="BE47" i="8"/>
  <c r="BG47" i="8" s="1"/>
  <c r="BF47" i="8"/>
  <c r="BE48" i="8"/>
  <c r="BF48" i="8"/>
  <c r="BG48" i="8"/>
  <c r="BE49" i="8"/>
  <c r="BF49" i="8"/>
  <c r="BG49" i="8"/>
  <c r="BE50" i="8"/>
  <c r="BG50" i="8" s="1"/>
  <c r="BF50" i="8"/>
  <c r="BE51" i="8"/>
  <c r="BG51" i="8" s="1"/>
  <c r="BF51" i="8"/>
  <c r="BE52" i="8"/>
  <c r="BF52" i="8"/>
  <c r="BG52" i="8"/>
  <c r="BE53" i="8"/>
  <c r="BF53" i="8"/>
  <c r="BG53" i="8"/>
  <c r="BE54" i="8"/>
  <c r="BG54" i="8" s="1"/>
  <c r="BF54" i="8"/>
  <c r="BE55" i="8"/>
  <c r="BG55" i="8" s="1"/>
  <c r="BF55" i="8"/>
  <c r="BE56" i="8"/>
  <c r="BF56" i="8"/>
  <c r="BG56" i="8"/>
  <c r="BE57" i="8"/>
  <c r="BF57" i="8"/>
  <c r="BG57" i="8"/>
  <c r="BE58" i="8"/>
  <c r="BG58" i="8" s="1"/>
  <c r="BF58" i="8"/>
  <c r="BE59" i="8"/>
  <c r="BG59" i="8" s="1"/>
  <c r="BF59" i="8"/>
  <c r="BE60" i="8"/>
  <c r="BF60" i="8"/>
  <c r="BG60" i="8"/>
  <c r="BE61" i="8"/>
  <c r="BF61" i="8"/>
  <c r="BG61" i="8"/>
  <c r="BE62" i="8"/>
  <c r="BG62" i="8" s="1"/>
  <c r="BF62" i="8"/>
  <c r="BE63" i="8"/>
  <c r="BG63" i="8" s="1"/>
  <c r="BF63" i="8"/>
  <c r="BE64" i="8"/>
  <c r="BF64" i="8"/>
  <c r="BG64" i="8"/>
  <c r="BE65" i="8"/>
  <c r="BF65" i="8"/>
  <c r="BG65" i="8"/>
  <c r="BE66" i="8"/>
  <c r="BG66" i="8" s="1"/>
  <c r="BF66" i="8"/>
  <c r="BE67" i="8"/>
  <c r="BG67" i="8" s="1"/>
  <c r="BF67" i="8"/>
  <c r="BE68" i="8"/>
  <c r="BF68" i="8"/>
  <c r="BG68" i="8"/>
  <c r="BE69" i="8"/>
  <c r="BF69" i="8"/>
  <c r="BG69" i="8"/>
  <c r="BE70" i="8"/>
  <c r="BG70" i="8" s="1"/>
  <c r="BF70" i="8"/>
  <c r="BE71" i="8"/>
  <c r="BG71" i="8" s="1"/>
  <c r="BF71" i="8"/>
  <c r="BE72" i="8"/>
  <c r="BF72" i="8"/>
  <c r="BG72" i="8"/>
  <c r="BE73" i="8"/>
  <c r="BF73" i="8"/>
  <c r="BG73" i="8"/>
  <c r="BE74" i="8"/>
  <c r="BG74" i="8" s="1"/>
  <c r="BF74" i="8"/>
  <c r="BE75" i="8"/>
  <c r="BG75" i="8" s="1"/>
  <c r="BF75" i="8"/>
  <c r="BE76" i="8"/>
  <c r="BF76" i="8"/>
  <c r="BG76" i="8"/>
  <c r="BE77" i="8"/>
  <c r="BF77" i="8"/>
  <c r="BG77" i="8"/>
  <c r="BE78" i="8"/>
  <c r="BG78" i="8" s="1"/>
  <c r="BF78" i="8"/>
  <c r="BE79" i="8"/>
  <c r="BG79" i="8" s="1"/>
  <c r="BF79" i="8"/>
  <c r="BE80" i="8"/>
  <c r="BF80" i="8"/>
  <c r="BG80" i="8"/>
  <c r="BE81" i="8"/>
  <c r="BF81" i="8"/>
  <c r="BG81" i="8"/>
  <c r="BE82" i="8"/>
  <c r="BG82" i="8" s="1"/>
  <c r="BF82" i="8"/>
  <c r="BE83" i="8"/>
  <c r="BG83" i="8" s="1"/>
  <c r="BF83" i="8"/>
  <c r="BE84" i="8"/>
  <c r="BF84" i="8"/>
  <c r="BG84" i="8"/>
  <c r="BE85" i="8"/>
  <c r="BF85" i="8"/>
  <c r="BG85" i="8"/>
  <c r="BE86" i="8"/>
  <c r="BG86" i="8" s="1"/>
  <c r="BF86" i="8"/>
  <c r="BE87" i="8"/>
  <c r="BG87" i="8" s="1"/>
  <c r="BF87" i="8"/>
  <c r="BE88" i="8"/>
  <c r="BF88" i="8"/>
  <c r="BG88" i="8"/>
  <c r="BE89" i="8"/>
  <c r="BF89" i="8"/>
  <c r="BG89" i="8"/>
  <c r="BE90" i="8"/>
  <c r="BG90" i="8" s="1"/>
  <c r="BF90" i="8"/>
  <c r="BE91" i="8"/>
  <c r="BG91" i="8" s="1"/>
  <c r="BF91" i="8"/>
  <c r="BE92" i="8"/>
  <c r="BF92" i="8"/>
  <c r="BG92" i="8"/>
  <c r="BE93" i="8"/>
  <c r="BF93" i="8"/>
  <c r="BG93" i="8"/>
  <c r="BE94" i="8"/>
  <c r="BG94" i="8" s="1"/>
  <c r="BF94" i="8"/>
  <c r="BE95" i="8"/>
  <c r="BG95" i="8" s="1"/>
  <c r="BF95" i="8"/>
  <c r="BE96" i="8"/>
  <c r="BF96" i="8"/>
  <c r="BG96" i="8"/>
  <c r="BE97" i="8"/>
  <c r="BF97" i="8"/>
  <c r="BG97" i="8"/>
  <c r="BE98" i="8"/>
  <c r="BG98" i="8" s="1"/>
  <c r="BF98" i="8"/>
  <c r="BE99" i="8"/>
  <c r="BG99" i="8" s="1"/>
  <c r="BF99" i="8"/>
  <c r="BE100" i="8"/>
  <c r="BF100" i="8"/>
  <c r="BG100" i="8"/>
  <c r="BE101" i="8"/>
  <c r="BF101" i="8"/>
  <c r="BG101" i="8"/>
  <c r="BE102" i="8"/>
  <c r="BG102" i="8" s="1"/>
  <c r="BF102" i="8"/>
  <c r="BE103" i="8"/>
  <c r="BG103" i="8" s="1"/>
  <c r="BF103" i="8"/>
  <c r="BE104" i="8"/>
  <c r="BF104" i="8"/>
  <c r="BG104" i="8"/>
  <c r="BE105" i="8"/>
  <c r="BF105" i="8"/>
  <c r="BG105" i="8"/>
  <c r="BE106" i="8"/>
  <c r="BG106" i="8" s="1"/>
  <c r="BF106" i="8"/>
  <c r="BE107" i="8"/>
  <c r="BG107" i="8" s="1"/>
  <c r="BF107" i="8"/>
  <c r="BE108" i="8"/>
  <c r="BF108" i="8"/>
  <c r="BG108" i="8"/>
  <c r="BE109" i="8"/>
  <c r="BF109" i="8"/>
  <c r="BG109" i="8"/>
  <c r="BE110" i="8"/>
  <c r="BG110" i="8" s="1"/>
  <c r="BF110" i="8"/>
  <c r="BE111" i="8"/>
  <c r="BG111" i="8" s="1"/>
  <c r="BF111" i="8"/>
  <c r="BE112" i="8"/>
  <c r="BF112" i="8"/>
  <c r="BG112" i="8"/>
  <c r="BE113" i="8"/>
  <c r="BF113" i="8"/>
  <c r="BG113" i="8"/>
  <c r="BE114" i="8"/>
  <c r="BG114" i="8" s="1"/>
  <c r="BF114" i="8"/>
  <c r="BE115" i="8"/>
  <c r="BG115" i="8" s="1"/>
  <c r="BF115" i="8"/>
  <c r="BE116" i="8"/>
  <c r="BF116" i="8"/>
  <c r="BG116" i="8"/>
  <c r="BE117" i="8"/>
  <c r="BF117" i="8"/>
  <c r="BG117" i="8"/>
  <c r="BE118" i="8"/>
  <c r="BG118" i="8" s="1"/>
  <c r="BF118" i="8"/>
  <c r="BE119" i="8"/>
  <c r="BG119" i="8" s="1"/>
  <c r="BF119" i="8"/>
  <c r="BE120" i="8"/>
  <c r="BF120" i="8"/>
  <c r="BG120" i="8"/>
  <c r="BE121" i="8"/>
  <c r="BF121" i="8"/>
  <c r="BG121" i="8"/>
  <c r="BE122" i="8"/>
  <c r="BG122" i="8" s="1"/>
  <c r="BF122" i="8"/>
  <c r="BE123" i="8"/>
  <c r="BG123" i="8" s="1"/>
  <c r="BF123" i="8"/>
  <c r="BE124" i="8"/>
  <c r="BF124" i="8"/>
  <c r="BG124" i="8"/>
  <c r="BE125" i="8"/>
  <c r="BF125" i="8"/>
  <c r="BG125" i="8"/>
  <c r="BE126" i="8"/>
  <c r="BG126" i="8" s="1"/>
  <c r="BF126" i="8"/>
  <c r="BE127" i="8"/>
  <c r="BG127" i="8" s="1"/>
  <c r="BF127" i="8"/>
  <c r="BE128" i="8"/>
  <c r="BF128" i="8"/>
  <c r="BG128" i="8"/>
  <c r="BE129" i="8"/>
  <c r="BF129" i="8"/>
  <c r="BG129" i="8"/>
  <c r="BE130" i="8"/>
  <c r="BG130" i="8" s="1"/>
  <c r="BF130" i="8"/>
  <c r="BE131" i="8"/>
  <c r="BG131" i="8" s="1"/>
  <c r="BF131" i="8"/>
  <c r="BE132" i="8"/>
  <c r="BF132" i="8"/>
  <c r="BG132" i="8"/>
  <c r="BE133" i="8"/>
  <c r="BF133" i="8"/>
  <c r="BG133" i="8"/>
  <c r="BE134" i="8"/>
  <c r="BG134" i="8" s="1"/>
  <c r="BF134" i="8"/>
  <c r="BE135" i="8"/>
  <c r="BG135" i="8" s="1"/>
  <c r="BF135" i="8"/>
  <c r="BE136" i="8"/>
  <c r="BF136" i="8"/>
  <c r="BG136" i="8"/>
  <c r="BE137" i="8"/>
  <c r="BF137" i="8"/>
  <c r="BG137" i="8"/>
  <c r="BE138" i="8"/>
  <c r="BG138" i="8" s="1"/>
  <c r="BF138" i="8"/>
  <c r="BE139" i="8"/>
  <c r="BG139" i="8" s="1"/>
  <c r="BF139" i="8"/>
  <c r="BE140" i="8"/>
  <c r="BF140" i="8"/>
  <c r="BG140" i="8"/>
  <c r="BE141" i="8"/>
  <c r="BF141" i="8"/>
  <c r="BG141" i="8"/>
  <c r="BE142" i="8"/>
  <c r="BG142" i="8" s="1"/>
  <c r="BF142" i="8"/>
  <c r="BE143" i="8"/>
  <c r="BG143" i="8" s="1"/>
  <c r="BF143" i="8"/>
  <c r="BE144" i="8"/>
  <c r="BF144" i="8"/>
  <c r="BG144" i="8"/>
  <c r="BE145" i="8"/>
  <c r="BF145" i="8"/>
  <c r="BG145" i="8"/>
  <c r="BE146" i="8"/>
  <c r="BG146" i="8" s="1"/>
  <c r="BF146" i="8"/>
  <c r="BE147" i="8"/>
  <c r="BG147" i="8" s="1"/>
  <c r="BF147" i="8"/>
  <c r="BE148" i="8"/>
  <c r="BF148" i="8"/>
  <c r="BG148" i="8"/>
  <c r="BE149" i="8"/>
  <c r="BF149" i="8"/>
  <c r="BG149" i="8"/>
  <c r="BE150" i="8"/>
  <c r="BG150" i="8" s="1"/>
  <c r="BF150" i="8"/>
  <c r="BE151" i="8"/>
  <c r="BG151" i="8" s="1"/>
  <c r="BF151" i="8"/>
  <c r="BE152" i="8"/>
  <c r="BF152" i="8"/>
  <c r="BG152" i="8"/>
  <c r="BE153" i="8"/>
  <c r="BF153" i="8"/>
  <c r="BG153" i="8"/>
  <c r="BE154" i="8"/>
  <c r="BG154" i="8" s="1"/>
  <c r="BF154" i="8"/>
  <c r="BE155" i="8"/>
  <c r="BG155" i="8" s="1"/>
  <c r="BF155" i="8"/>
  <c r="BE156" i="8"/>
  <c r="BF156" i="8"/>
  <c r="BG156" i="8"/>
  <c r="BE157" i="8"/>
  <c r="BF157" i="8"/>
  <c r="BG157" i="8"/>
  <c r="BE158" i="8"/>
  <c r="BG158" i="8" s="1"/>
  <c r="BF158" i="8"/>
  <c r="BE159" i="8"/>
  <c r="BG159" i="8" s="1"/>
  <c r="BF159" i="8"/>
  <c r="BE160" i="8"/>
  <c r="BF160" i="8"/>
  <c r="BG160" i="8"/>
  <c r="BE161" i="8"/>
  <c r="BF161" i="8"/>
  <c r="BG161" i="8"/>
  <c r="BE162" i="8"/>
  <c r="BG162" i="8" s="1"/>
  <c r="BF162" i="8"/>
  <c r="BE163" i="8"/>
  <c r="BG163" i="8" s="1"/>
  <c r="BF163" i="8"/>
  <c r="BE164" i="8"/>
  <c r="BF164" i="8"/>
  <c r="BG164" i="8"/>
  <c r="BE165" i="8"/>
  <c r="BF165" i="8"/>
  <c r="BG165" i="8"/>
  <c r="BE166" i="8"/>
  <c r="BG166" i="8" s="1"/>
  <c r="BF166" i="8"/>
  <c r="BE167" i="8"/>
  <c r="BG167" i="8" s="1"/>
  <c r="BF167" i="8"/>
  <c r="BE168" i="8"/>
  <c r="BF168" i="8"/>
  <c r="BG168" i="8"/>
  <c r="BE169" i="8"/>
  <c r="BF169" i="8"/>
  <c r="BG169" i="8"/>
  <c r="BE170" i="8"/>
  <c r="BG170" i="8" s="1"/>
  <c r="BF170" i="8"/>
  <c r="BE171" i="8"/>
  <c r="BG171" i="8" s="1"/>
  <c r="BF171" i="8"/>
  <c r="BE172" i="8"/>
  <c r="BF172" i="8"/>
  <c r="BG172" i="8"/>
  <c r="BE173" i="8"/>
  <c r="BF173" i="8"/>
  <c r="BG173" i="8"/>
  <c r="BE174" i="8"/>
  <c r="BG174" i="8" s="1"/>
  <c r="BF174" i="8"/>
  <c r="BE175" i="8"/>
  <c r="BG175" i="8" s="1"/>
  <c r="BF175" i="8"/>
  <c r="BE176" i="8"/>
  <c r="BF176" i="8"/>
  <c r="BG176" i="8"/>
  <c r="BE177" i="8"/>
  <c r="BF177" i="8"/>
  <c r="BG177" i="8"/>
  <c r="BE178" i="8"/>
  <c r="BG178" i="8" s="1"/>
  <c r="BF178" i="8"/>
  <c r="BE179" i="8"/>
  <c r="BG179" i="8" s="1"/>
  <c r="BF179" i="8"/>
  <c r="BE180" i="8"/>
  <c r="BF180" i="8"/>
  <c r="BG180" i="8"/>
  <c r="BE181" i="8"/>
  <c r="BF181" i="8"/>
  <c r="BG181" i="8"/>
  <c r="BE182" i="8"/>
  <c r="BG182" i="8" s="1"/>
  <c r="BF182" i="8"/>
  <c r="BE183" i="8"/>
  <c r="BG183" i="8" s="1"/>
  <c r="BF183" i="8"/>
  <c r="BE184" i="8"/>
  <c r="BF184" i="8"/>
  <c r="BG184" i="8"/>
  <c r="BE185" i="8"/>
  <c r="BF185" i="8"/>
  <c r="BG185" i="8"/>
  <c r="BE186" i="8"/>
  <c r="BG186" i="8" s="1"/>
  <c r="BF186" i="8"/>
  <c r="BE187" i="8"/>
  <c r="BG187" i="8" s="1"/>
  <c r="BF187" i="8"/>
  <c r="BE188" i="8"/>
  <c r="BF188" i="8"/>
  <c r="BG188" i="8"/>
  <c r="BE189" i="8"/>
  <c r="BF189" i="8"/>
  <c r="BG189" i="8"/>
  <c r="BE190" i="8"/>
  <c r="BG190" i="8" s="1"/>
  <c r="BF190" i="8"/>
  <c r="BE191" i="8"/>
  <c r="BG191" i="8" s="1"/>
  <c r="BF191" i="8"/>
  <c r="BE192" i="8"/>
  <c r="BF192" i="8"/>
  <c r="BG192" i="8"/>
  <c r="BE193" i="8"/>
  <c r="BF193" i="8"/>
  <c r="BG193" i="8"/>
  <c r="BE194" i="8"/>
  <c r="BG194" i="8" s="1"/>
  <c r="BF194" i="8"/>
  <c r="BE195" i="8"/>
  <c r="BG195" i="8" s="1"/>
  <c r="BF195" i="8"/>
  <c r="BE196" i="8"/>
  <c r="BF196" i="8"/>
  <c r="BG196" i="8"/>
  <c r="BE197" i="8"/>
  <c r="BF197" i="8"/>
  <c r="BG197" i="8"/>
  <c r="BE198" i="8"/>
  <c r="BG198" i="8" s="1"/>
  <c r="BF198" i="8"/>
  <c r="BE199" i="8"/>
  <c r="BG199" i="8" s="1"/>
  <c r="BF199" i="8"/>
  <c r="BE200" i="8"/>
  <c r="BF200" i="8"/>
  <c r="BG200" i="8"/>
  <c r="BE201" i="8"/>
  <c r="BF201" i="8"/>
  <c r="BG201" i="8"/>
  <c r="BE202" i="8"/>
  <c r="BG202" i="8" s="1"/>
  <c r="BF202" i="8"/>
  <c r="BE203" i="8"/>
  <c r="BG203" i="8" s="1"/>
  <c r="BF203" i="8"/>
  <c r="BE204" i="8"/>
  <c r="BF204" i="8"/>
  <c r="BG204" i="8"/>
  <c r="BE205" i="8"/>
  <c r="BF205" i="8"/>
  <c r="BG205" i="8"/>
  <c r="BE206" i="8"/>
  <c r="BG206" i="8" s="1"/>
  <c r="BF206" i="8"/>
  <c r="BE207" i="8"/>
  <c r="BG207" i="8" s="1"/>
  <c r="BF207" i="8"/>
  <c r="BE208" i="8"/>
  <c r="BF208" i="8"/>
  <c r="BG208" i="8"/>
  <c r="BE209" i="8"/>
  <c r="BF209" i="8"/>
  <c r="BG209" i="8"/>
  <c r="BE210" i="8"/>
  <c r="BG210" i="8" s="1"/>
  <c r="BF210" i="8"/>
  <c r="BE211" i="8"/>
  <c r="BG211" i="8" s="1"/>
  <c r="BF211" i="8"/>
  <c r="BE212" i="8"/>
  <c r="BF212" i="8"/>
  <c r="BG212" i="8"/>
  <c r="BE213" i="8"/>
  <c r="BF213" i="8"/>
  <c r="BG213" i="8"/>
  <c r="BE214" i="8"/>
  <c r="BG214" i="8" s="1"/>
  <c r="BF214" i="8"/>
  <c r="BE215" i="8"/>
  <c r="BG215" i="8" s="1"/>
  <c r="BF215" i="8"/>
  <c r="BE216" i="8"/>
  <c r="BF216" i="8"/>
  <c r="BG216" i="8"/>
  <c r="BE217" i="8"/>
  <c r="BF217" i="8"/>
  <c r="BG217" i="8"/>
  <c r="BE218" i="8"/>
  <c r="BG218" i="8" s="1"/>
  <c r="BF218" i="8"/>
  <c r="BE219" i="8"/>
  <c r="BG219" i="8" s="1"/>
  <c r="BF219" i="8"/>
  <c r="BE220" i="8"/>
  <c r="BF220" i="8"/>
  <c r="BG220" i="8"/>
  <c r="BE221" i="8"/>
  <c r="BF221" i="8"/>
  <c r="BG221" i="8"/>
  <c r="BE222" i="8"/>
  <c r="BG222" i="8" s="1"/>
  <c r="BF222" i="8"/>
  <c r="BE223" i="8"/>
  <c r="BG223" i="8" s="1"/>
  <c r="BF223" i="8"/>
  <c r="BE224" i="8"/>
  <c r="BF224" i="8"/>
  <c r="BG224" i="8"/>
  <c r="BE225" i="8"/>
  <c r="BF225" i="8"/>
  <c r="BG225" i="8"/>
  <c r="BE226" i="8"/>
  <c r="BG226" i="8" s="1"/>
  <c r="BF226" i="8"/>
  <c r="BE227" i="8"/>
  <c r="BG227" i="8" s="1"/>
  <c r="BF227" i="8"/>
  <c r="BE228" i="8"/>
  <c r="BF228" i="8"/>
  <c r="BG228" i="8"/>
  <c r="BE229" i="8"/>
  <c r="BF229" i="8"/>
  <c r="BG229" i="8"/>
  <c r="BE230" i="8"/>
  <c r="BG230" i="8" s="1"/>
  <c r="BF230" i="8"/>
  <c r="BE231" i="8"/>
  <c r="BG231" i="8" s="1"/>
  <c r="BF231" i="8"/>
  <c r="BE232" i="8"/>
  <c r="BF232" i="8"/>
  <c r="BG232" i="8"/>
  <c r="BE233" i="8"/>
  <c r="BF233" i="8"/>
  <c r="BG233" i="8"/>
  <c r="BE234" i="8"/>
  <c r="BG234" i="8" s="1"/>
  <c r="BF234" i="8"/>
  <c r="BE235" i="8"/>
  <c r="BG235" i="8" s="1"/>
  <c r="BF235" i="8"/>
  <c r="BE236" i="8"/>
  <c r="BF236" i="8"/>
  <c r="BG236" i="8"/>
  <c r="BE237" i="8"/>
  <c r="BF237" i="8"/>
  <c r="BG237" i="8"/>
  <c r="BE238" i="8"/>
  <c r="BG238" i="8" s="1"/>
  <c r="BF238" i="8"/>
  <c r="BE239" i="8"/>
  <c r="BG239" i="8" s="1"/>
  <c r="BF239" i="8"/>
  <c r="BE240" i="8"/>
  <c r="BF240" i="8"/>
  <c r="BG240" i="8"/>
  <c r="BE241" i="8"/>
  <c r="BF241" i="8"/>
  <c r="BG241" i="8"/>
  <c r="BE242" i="8"/>
  <c r="BG242" i="8" s="1"/>
  <c r="BF242" i="8"/>
  <c r="BE243" i="8"/>
  <c r="BG243" i="8" s="1"/>
  <c r="BF243" i="8"/>
  <c r="BE244" i="8"/>
  <c r="BF244" i="8"/>
  <c r="BG244" i="8"/>
  <c r="BE245" i="8"/>
  <c r="BF245" i="8"/>
  <c r="BG245" i="8"/>
  <c r="BE246" i="8"/>
  <c r="BG246" i="8" s="1"/>
  <c r="BF246" i="8"/>
  <c r="BE247" i="8"/>
  <c r="BG247" i="8" s="1"/>
  <c r="BF247" i="8"/>
  <c r="BE248" i="8"/>
  <c r="BF248" i="8"/>
  <c r="BG248" i="8"/>
  <c r="BE249" i="8"/>
  <c r="BF249" i="8"/>
  <c r="BG249" i="8"/>
  <c r="BE250" i="8"/>
  <c r="BG250" i="8" s="1"/>
  <c r="BF250" i="8"/>
  <c r="BE251" i="8"/>
  <c r="BF251" i="8"/>
  <c r="BG251" i="8" s="1"/>
  <c r="BE252" i="8"/>
  <c r="BF252" i="8"/>
  <c r="BG252" i="8"/>
  <c r="BE253" i="8"/>
  <c r="BG253" i="8" s="1"/>
  <c r="BF253" i="8"/>
  <c r="BE254" i="8"/>
  <c r="BG254" i="8" s="1"/>
  <c r="BF254" i="8"/>
  <c r="BE255" i="8"/>
  <c r="BF255" i="8"/>
  <c r="BE256" i="8"/>
  <c r="BF256" i="8"/>
  <c r="BG256" i="8"/>
  <c r="BE257" i="8"/>
  <c r="BF257" i="8"/>
  <c r="BG257" i="8"/>
  <c r="BE258" i="8"/>
  <c r="BG258" i="8" s="1"/>
  <c r="BF258" i="8"/>
  <c r="BE259" i="8"/>
  <c r="BF259" i="8"/>
  <c r="BE260" i="8"/>
  <c r="BF260" i="8"/>
  <c r="BG260" i="8"/>
  <c r="BE261" i="8"/>
  <c r="BF261" i="8"/>
  <c r="BG261" i="8"/>
  <c r="BE262" i="8"/>
  <c r="BG262" i="8" s="1"/>
  <c r="BF262" i="8"/>
  <c r="BE263" i="8"/>
  <c r="BF263" i="8"/>
  <c r="BE264" i="8"/>
  <c r="BF264" i="8"/>
  <c r="BG264" i="8"/>
  <c r="BE265" i="8"/>
  <c r="BF265" i="8"/>
  <c r="BG265" i="8"/>
  <c r="BE266" i="8"/>
  <c r="BG266" i="8" s="1"/>
  <c r="BF266" i="8"/>
  <c r="BE267" i="8"/>
  <c r="BF267" i="8"/>
  <c r="BE268" i="8"/>
  <c r="BF268" i="8"/>
  <c r="BG268" i="8"/>
  <c r="BE269" i="8"/>
  <c r="BF269" i="8"/>
  <c r="BG269" i="8"/>
  <c r="BE270" i="8"/>
  <c r="BG270" i="8" s="1"/>
  <c r="BF270" i="8"/>
  <c r="BE271" i="8"/>
  <c r="BF271" i="8"/>
  <c r="BE272" i="8"/>
  <c r="BF272" i="8"/>
  <c r="BG272" i="8"/>
  <c r="BE273" i="8"/>
  <c r="BF273" i="8"/>
  <c r="BG273" i="8"/>
  <c r="BE274" i="8"/>
  <c r="BG274" i="8" s="1"/>
  <c r="BF274" i="8"/>
  <c r="BE275" i="8"/>
  <c r="BF275" i="8"/>
  <c r="BE276" i="8"/>
  <c r="BF276" i="8"/>
  <c r="BG276" i="8"/>
  <c r="BE277" i="8"/>
  <c r="BF277" i="8"/>
  <c r="BG277" i="8"/>
  <c r="BE278" i="8"/>
  <c r="BG278" i="8" s="1"/>
  <c r="BF278" i="8"/>
  <c r="BE279" i="8"/>
  <c r="BF279" i="8"/>
  <c r="BE280" i="8"/>
  <c r="BF280" i="8"/>
  <c r="BG280" i="8"/>
  <c r="BE281" i="8"/>
  <c r="BF281" i="8"/>
  <c r="BG281" i="8"/>
  <c r="BE282" i="8"/>
  <c r="BG282" i="8" s="1"/>
  <c r="BF282" i="8"/>
  <c r="BE283" i="8"/>
  <c r="BF283" i="8"/>
  <c r="BE284" i="8"/>
  <c r="BF284" i="8"/>
  <c r="BG284" i="8"/>
  <c r="BE285" i="8"/>
  <c r="BF285" i="8"/>
  <c r="BG285" i="8"/>
  <c r="BE286" i="8"/>
  <c r="BG286" i="8" s="1"/>
  <c r="BF286" i="8"/>
  <c r="BE287" i="8"/>
  <c r="BF287" i="8"/>
  <c r="BE288" i="8"/>
  <c r="BF288" i="8"/>
  <c r="BG288" i="8"/>
  <c r="BE289" i="8"/>
  <c r="BF289" i="8"/>
  <c r="BG289" i="8"/>
  <c r="BE290" i="8"/>
  <c r="BG290" i="8" s="1"/>
  <c r="BF290" i="8"/>
  <c r="BE291" i="8"/>
  <c r="BF291" i="8"/>
  <c r="BE292" i="8"/>
  <c r="BF292" i="8"/>
  <c r="BG292" i="8"/>
  <c r="BE293" i="8"/>
  <c r="BF293" i="8"/>
  <c r="BG293" i="8"/>
  <c r="BE294" i="8"/>
  <c r="BG294" i="8" s="1"/>
  <c r="BF294" i="8"/>
  <c r="BE295" i="8"/>
  <c r="BF295" i="8"/>
  <c r="BE296" i="8"/>
  <c r="BF296" i="8"/>
  <c r="BG296" i="8"/>
  <c r="BE297" i="8"/>
  <c r="BF297" i="8"/>
  <c r="BG297" i="8"/>
  <c r="BE298" i="8"/>
  <c r="BG298" i="8" s="1"/>
  <c r="BF298" i="8"/>
  <c r="BE299" i="8"/>
  <c r="BF299" i="8"/>
  <c r="BE300" i="8"/>
  <c r="BF300" i="8"/>
  <c r="BG300" i="8"/>
  <c r="BE301" i="8"/>
  <c r="BF301" i="8"/>
  <c r="BG301" i="8"/>
  <c r="BE302" i="8"/>
  <c r="BG302" i="8" s="1"/>
  <c r="BF302" i="8"/>
  <c r="BE303" i="8"/>
  <c r="BF303" i="8"/>
  <c r="BE304" i="8"/>
  <c r="BF304" i="8"/>
  <c r="BG304" i="8"/>
  <c r="BE305" i="8"/>
  <c r="BF305" i="8"/>
  <c r="BG305" i="8"/>
  <c r="BE306" i="8"/>
  <c r="BG306" i="8" s="1"/>
  <c r="BF306" i="8"/>
  <c r="BE307" i="8"/>
  <c r="BF307" i="8"/>
  <c r="BE308" i="8"/>
  <c r="BF308" i="8"/>
  <c r="BG308" i="8"/>
  <c r="BE309" i="8"/>
  <c r="BF309" i="8"/>
  <c r="BG309" i="8"/>
  <c r="BE310" i="8"/>
  <c r="BG310" i="8" s="1"/>
  <c r="BF310" i="8"/>
  <c r="BE311" i="8"/>
  <c r="BF311" i="8"/>
  <c r="BE312" i="8"/>
  <c r="BF312" i="8"/>
  <c r="BG312" i="8"/>
  <c r="BE313" i="8"/>
  <c r="BF313" i="8"/>
  <c r="BG313" i="8"/>
  <c r="BE314" i="8"/>
  <c r="BG314" i="8" s="1"/>
  <c r="BF314" i="8"/>
  <c r="BE315" i="8"/>
  <c r="BF315" i="8"/>
  <c r="BE316" i="8"/>
  <c r="BF316" i="8"/>
  <c r="BG316" i="8"/>
  <c r="BE317" i="8"/>
  <c r="BF317" i="8"/>
  <c r="BG317" i="8"/>
  <c r="BE318" i="8"/>
  <c r="BG318" i="8" s="1"/>
  <c r="BF318" i="8"/>
  <c r="BE319" i="8"/>
  <c r="BF319" i="8"/>
  <c r="BE320" i="8"/>
  <c r="BF320" i="8"/>
  <c r="BG320" i="8"/>
  <c r="BE321" i="8"/>
  <c r="BF321" i="8"/>
  <c r="BG321" i="8"/>
  <c r="BE322" i="8"/>
  <c r="BG322" i="8" s="1"/>
  <c r="BF322" i="8"/>
  <c r="BE323" i="8"/>
  <c r="BF323" i="8"/>
  <c r="BE324" i="8"/>
  <c r="BF324" i="8"/>
  <c r="BG324" i="8"/>
  <c r="BE325" i="8"/>
  <c r="BF325" i="8"/>
  <c r="BG325" i="8"/>
  <c r="BE326" i="8"/>
  <c r="BG326" i="8" s="1"/>
  <c r="BF326" i="8"/>
  <c r="BE327" i="8"/>
  <c r="BF327" i="8"/>
  <c r="BE328" i="8"/>
  <c r="BF328" i="8"/>
  <c r="BG328" i="8"/>
  <c r="BE329" i="8"/>
  <c r="BF329" i="8"/>
  <c r="BG329" i="8"/>
  <c r="BE330" i="8"/>
  <c r="BG330" i="8" s="1"/>
  <c r="BF330" i="8"/>
  <c r="BE331" i="8"/>
  <c r="BF331" i="8"/>
  <c r="BE332" i="8"/>
  <c r="BF332" i="8"/>
  <c r="BG332" i="8"/>
  <c r="BE333" i="8"/>
  <c r="BF333" i="8"/>
  <c r="BG333" i="8"/>
  <c r="BE334" i="8"/>
  <c r="BG334" i="8" s="1"/>
  <c r="BF334" i="8"/>
  <c r="BE335" i="8"/>
  <c r="BF335" i="8"/>
  <c r="BE336" i="8"/>
  <c r="BF336" i="8"/>
  <c r="BG336" i="8"/>
  <c r="BE337" i="8"/>
  <c r="BF337" i="8"/>
  <c r="BG337" i="8"/>
  <c r="BE338" i="8"/>
  <c r="BG338" i="8" s="1"/>
  <c r="BF338" i="8"/>
  <c r="BE339" i="8"/>
  <c r="BF339" i="8"/>
  <c r="BE340" i="8"/>
  <c r="BF340" i="8"/>
  <c r="BG340" i="8"/>
  <c r="BE341" i="8"/>
  <c r="BF341" i="8"/>
  <c r="BG341" i="8"/>
  <c r="BE342" i="8"/>
  <c r="BG342" i="8" s="1"/>
  <c r="BF342" i="8"/>
  <c r="BE343" i="8"/>
  <c r="BF343" i="8"/>
  <c r="BE344" i="8"/>
  <c r="BF344" i="8"/>
  <c r="BG344" i="8" s="1"/>
  <c r="BE345" i="8"/>
  <c r="BF345" i="8"/>
  <c r="BG345" i="8"/>
  <c r="BE346" i="8"/>
  <c r="BG346" i="8" s="1"/>
  <c r="BF346" i="8"/>
  <c r="BE347" i="8"/>
  <c r="BG347" i="8" s="1"/>
  <c r="BF347" i="8"/>
  <c r="BE348" i="8"/>
  <c r="BF348" i="8"/>
  <c r="BG348" i="8" s="1"/>
  <c r="BE349" i="8"/>
  <c r="BF349" i="8"/>
  <c r="BG349" i="8"/>
  <c r="BE350" i="8"/>
  <c r="BG350" i="8" s="1"/>
  <c r="BF350" i="8"/>
  <c r="BE351" i="8"/>
  <c r="BG351" i="8" s="1"/>
  <c r="BF351" i="8"/>
  <c r="BE352" i="8"/>
  <c r="BF352" i="8"/>
  <c r="BG352" i="8" s="1"/>
  <c r="BE353" i="8"/>
  <c r="BF353" i="8"/>
  <c r="BG353" i="8"/>
  <c r="BE354" i="8"/>
  <c r="BG354" i="8" s="1"/>
  <c r="BF354" i="8"/>
  <c r="BE355" i="8"/>
  <c r="BG355" i="8" s="1"/>
  <c r="BF355" i="8"/>
  <c r="BE356" i="8"/>
  <c r="BF356" i="8"/>
  <c r="BG356" i="8" s="1"/>
  <c r="BE357" i="8"/>
  <c r="BF357" i="8"/>
  <c r="BG357" i="8"/>
  <c r="BE358" i="8"/>
  <c r="BG358" i="8" s="1"/>
  <c r="BF358" i="8"/>
  <c r="BE359" i="8"/>
  <c r="BG359" i="8" s="1"/>
  <c r="BF359" i="8"/>
  <c r="BE360" i="8"/>
  <c r="BF360" i="8"/>
  <c r="BG360" i="8" s="1"/>
  <c r="BE361" i="8"/>
  <c r="BF361" i="8"/>
  <c r="BG361" i="8"/>
  <c r="BE362" i="8"/>
  <c r="BG362" i="8" s="1"/>
  <c r="BF362" i="8"/>
  <c r="BE363" i="8"/>
  <c r="BG363" i="8" s="1"/>
  <c r="BF363" i="8"/>
  <c r="BG4" i="8"/>
  <c r="BF4" i="8"/>
  <c r="BE4" i="8"/>
  <c r="BB5" i="8" a="1"/>
  <c r="BB5" i="8" s="1"/>
  <c r="BD5" i="8" s="1"/>
  <c r="BC5" i="8" a="1"/>
  <c r="BC5" i="8" s="1"/>
  <c r="BB6" i="8" a="1"/>
  <c r="BB6" i="8"/>
  <c r="BD6" i="8" s="1"/>
  <c r="BC6" i="8" a="1"/>
  <c r="BC6" i="8" s="1"/>
  <c r="BB7" i="8" a="1"/>
  <c r="BB7" i="8" s="1"/>
  <c r="BC7" i="8" a="1"/>
  <c r="BC7" i="8" s="1"/>
  <c r="BB8" i="8" a="1"/>
  <c r="BB8" i="8" s="1"/>
  <c r="BD8" i="8" s="1"/>
  <c r="BC8" i="8" a="1"/>
  <c r="BC8" i="8"/>
  <c r="BB9" i="8" a="1"/>
  <c r="BB9" i="8" s="1"/>
  <c r="BC9" i="8" a="1"/>
  <c r="BC9" i="8" s="1"/>
  <c r="BB10" i="8" a="1"/>
  <c r="BB10" i="8"/>
  <c r="BC10" i="8" a="1"/>
  <c r="BC10" i="8" s="1"/>
  <c r="BB11" i="8" a="1"/>
  <c r="BB11" i="8" s="1"/>
  <c r="BD11" i="8" s="1"/>
  <c r="BC11" i="8" a="1"/>
  <c r="BC11" i="8" s="1"/>
  <c r="BB12" i="8" a="1"/>
  <c r="BB12" i="8" s="1"/>
  <c r="BD12" i="8" s="1"/>
  <c r="BC12" i="8" a="1"/>
  <c r="BC12" i="8"/>
  <c r="BB13" i="8" a="1"/>
  <c r="BB13" i="8" s="1"/>
  <c r="BD13" i="8" s="1"/>
  <c r="BC13" i="8" a="1"/>
  <c r="BC13" i="8" s="1"/>
  <c r="BB14" i="8" a="1"/>
  <c r="BB14" i="8"/>
  <c r="BD14" i="8" s="1"/>
  <c r="BC14" i="8" a="1"/>
  <c r="BC14" i="8" s="1"/>
  <c r="BB15" i="8" a="1"/>
  <c r="BB15" i="8" s="1"/>
  <c r="BC15" i="8" a="1"/>
  <c r="BC15" i="8" s="1"/>
  <c r="BB16" i="8" a="1"/>
  <c r="BB16" i="8" s="1"/>
  <c r="BD16" i="8" s="1"/>
  <c r="BC16" i="8" a="1"/>
  <c r="BC16" i="8"/>
  <c r="BB17" i="8" a="1"/>
  <c r="BB17" i="8" s="1"/>
  <c r="BC17" i="8" a="1"/>
  <c r="BC17" i="8" s="1"/>
  <c r="BB18" i="8" a="1"/>
  <c r="BB18" i="8"/>
  <c r="BC18" i="8" a="1"/>
  <c r="BC18" i="8" s="1"/>
  <c r="BB19" i="8" a="1"/>
  <c r="BB19" i="8" s="1"/>
  <c r="BD19" i="8" s="1"/>
  <c r="BC19" i="8" a="1"/>
  <c r="BC19" i="8" s="1"/>
  <c r="BB20" i="8" a="1"/>
  <c r="BB20" i="8" s="1"/>
  <c r="BD20" i="8" s="1"/>
  <c r="BC20" i="8" a="1"/>
  <c r="BC20" i="8"/>
  <c r="BB21" i="8" a="1"/>
  <c r="BB21" i="8" s="1"/>
  <c r="BC21" i="8" a="1"/>
  <c r="BC21" i="8" s="1"/>
  <c r="BB22" i="8" a="1"/>
  <c r="BB22" i="8"/>
  <c r="BD22" i="8" s="1"/>
  <c r="BC22" i="8" a="1"/>
  <c r="BC22" i="8" s="1"/>
  <c r="BB23" i="8" a="1"/>
  <c r="BB23" i="8" s="1"/>
  <c r="BC23" i="8" a="1"/>
  <c r="BC23" i="8" s="1"/>
  <c r="BB24" i="8" a="1"/>
  <c r="BB24" i="8" s="1"/>
  <c r="BD24" i="8" s="1"/>
  <c r="BC24" i="8" a="1"/>
  <c r="BC24" i="8"/>
  <c r="BB25" i="8" a="1"/>
  <c r="BB25" i="8" s="1"/>
  <c r="BC25" i="8" a="1"/>
  <c r="BC25" i="8" s="1"/>
  <c r="BB26" i="8" a="1"/>
  <c r="BB26" i="8"/>
  <c r="BC26" i="8" a="1"/>
  <c r="BC26" i="8" s="1"/>
  <c r="BB27" i="8" a="1"/>
  <c r="BB27" i="8" s="1"/>
  <c r="BD27" i="8" s="1"/>
  <c r="BC27" i="8" a="1"/>
  <c r="BC27" i="8" s="1"/>
  <c r="BB28" i="8" a="1"/>
  <c r="BB28" i="8" s="1"/>
  <c r="BD28" i="8" s="1"/>
  <c r="BC28" i="8" a="1"/>
  <c r="BC28" i="8"/>
  <c r="BB29" i="8" a="1"/>
  <c r="BB29" i="8" s="1"/>
  <c r="BC29" i="8" a="1"/>
  <c r="BC29" i="8" s="1"/>
  <c r="BB30" i="8" a="1"/>
  <c r="BB30" i="8"/>
  <c r="BD30" i="8" s="1"/>
  <c r="BC30" i="8" a="1"/>
  <c r="BC30" i="8" s="1"/>
  <c r="BB31" i="8" a="1"/>
  <c r="BB31" i="8" s="1"/>
  <c r="BC31" i="8" a="1"/>
  <c r="BC31" i="8" s="1"/>
  <c r="BB32" i="8" a="1"/>
  <c r="BB32" i="8" s="1"/>
  <c r="BD32" i="8" s="1"/>
  <c r="BC32" i="8" a="1"/>
  <c r="BC32" i="8"/>
  <c r="BB33" i="8" a="1"/>
  <c r="BB33" i="8" s="1"/>
  <c r="BC33" i="8" a="1"/>
  <c r="BC33" i="8" s="1"/>
  <c r="BB34" i="8" a="1"/>
  <c r="BB34" i="8"/>
  <c r="BC34" i="8" a="1"/>
  <c r="BC34" i="8" s="1"/>
  <c r="BB35" i="8" a="1"/>
  <c r="BB35" i="8" s="1"/>
  <c r="BD35" i="8" s="1"/>
  <c r="BC35" i="8" a="1"/>
  <c r="BC35" i="8" s="1"/>
  <c r="BB36" i="8" a="1"/>
  <c r="BB36" i="8" s="1"/>
  <c r="BD36" i="8" s="1"/>
  <c r="BC36" i="8" a="1"/>
  <c r="BC36" i="8"/>
  <c r="BB37" i="8" a="1"/>
  <c r="BB37" i="8" s="1"/>
  <c r="BC37" i="8" a="1"/>
  <c r="BC37" i="8" s="1"/>
  <c r="BB38" i="8" a="1"/>
  <c r="BB38" i="8"/>
  <c r="BD38" i="8" s="1"/>
  <c r="BC38" i="8" a="1"/>
  <c r="BC38" i="8" s="1"/>
  <c r="BB39" i="8" a="1"/>
  <c r="BB39" i="8" s="1"/>
  <c r="BC39" i="8" a="1"/>
  <c r="BC39" i="8" s="1"/>
  <c r="BB40" i="8" a="1"/>
  <c r="BB40" i="8" s="1"/>
  <c r="BD40" i="8" s="1"/>
  <c r="BC40" i="8" a="1"/>
  <c r="BC40" i="8"/>
  <c r="BB41" i="8" a="1"/>
  <c r="BB41" i="8" s="1"/>
  <c r="BC41" i="8" a="1"/>
  <c r="BC41" i="8" s="1"/>
  <c r="BB42" i="8" a="1"/>
  <c r="BB42" i="8"/>
  <c r="BC42" i="8" a="1"/>
  <c r="BC42" i="8" s="1"/>
  <c r="BB43" i="8" a="1"/>
  <c r="BB43" i="8" s="1"/>
  <c r="BD43" i="8" s="1"/>
  <c r="BC43" i="8" a="1"/>
  <c r="BC43" i="8" s="1"/>
  <c r="BB44" i="8" a="1"/>
  <c r="BB44" i="8" s="1"/>
  <c r="BD44" i="8" s="1"/>
  <c r="BC44" i="8" a="1"/>
  <c r="BC44" i="8"/>
  <c r="BB45" i="8" a="1"/>
  <c r="BB45" i="8" s="1"/>
  <c r="BC45" i="8" a="1"/>
  <c r="BC45" i="8" s="1"/>
  <c r="BB46" i="8" a="1"/>
  <c r="BB46" i="8"/>
  <c r="BD46" i="8" s="1"/>
  <c r="BC46" i="8" a="1"/>
  <c r="BC46" i="8" s="1"/>
  <c r="BB47" i="8" a="1"/>
  <c r="BB47" i="8" s="1"/>
  <c r="BC47" i="8" a="1"/>
  <c r="BC47" i="8" s="1"/>
  <c r="BB48" i="8" a="1"/>
  <c r="BB48" i="8" s="1"/>
  <c r="BD48" i="8" s="1"/>
  <c r="BC48" i="8" a="1"/>
  <c r="BC48" i="8"/>
  <c r="BB49" i="8" a="1"/>
  <c r="BB49" i="8" s="1"/>
  <c r="BC49" i="8" a="1"/>
  <c r="BC49" i="8" s="1"/>
  <c r="BB50" i="8" a="1"/>
  <c r="BB50" i="8" s="1"/>
  <c r="BC50" i="8" a="1"/>
  <c r="BC50" i="8" s="1"/>
  <c r="BB51" i="8" a="1"/>
  <c r="BB51" i="8" s="1"/>
  <c r="BD51" i="8" s="1"/>
  <c r="BC51" i="8" a="1"/>
  <c r="BC51" i="8"/>
  <c r="BB52" i="8" a="1"/>
  <c r="BB52" i="8" s="1"/>
  <c r="BC52" i="8" a="1"/>
  <c r="BC52" i="8" s="1"/>
  <c r="BB53" i="8" a="1"/>
  <c r="BB53" i="8"/>
  <c r="BC53" i="8" a="1"/>
  <c r="BC53" i="8" s="1"/>
  <c r="BB54" i="8" a="1"/>
  <c r="BB54" i="8" s="1"/>
  <c r="BC54" i="8" a="1"/>
  <c r="BC54" i="8" s="1"/>
  <c r="BB55" i="8" a="1"/>
  <c r="BB55" i="8" s="1"/>
  <c r="BD55" i="8" s="1"/>
  <c r="BC55" i="8" a="1"/>
  <c r="BC55" i="8"/>
  <c r="BB56" i="8" a="1"/>
  <c r="BB56" i="8" s="1"/>
  <c r="BD56" i="8" s="1"/>
  <c r="BC56" i="8" a="1"/>
  <c r="BC56" i="8" s="1"/>
  <c r="BB57" i="8" a="1"/>
  <c r="BB57" i="8"/>
  <c r="BC57" i="8" a="1"/>
  <c r="BC57" i="8" s="1"/>
  <c r="BB58" i="8" a="1"/>
  <c r="BB58" i="8" s="1"/>
  <c r="BC58" i="8" a="1"/>
  <c r="BC58" i="8" s="1"/>
  <c r="BB59" i="8" a="1"/>
  <c r="BB59" i="8" s="1"/>
  <c r="BD59" i="8" s="1"/>
  <c r="BC59" i="8" a="1"/>
  <c r="BC59" i="8"/>
  <c r="BB60" i="8" a="1"/>
  <c r="BB60" i="8" s="1"/>
  <c r="BC60" i="8" a="1"/>
  <c r="BC60" i="8" s="1"/>
  <c r="BB61" i="8" a="1"/>
  <c r="BB61" i="8"/>
  <c r="BC61" i="8" a="1"/>
  <c r="BC61" i="8" s="1"/>
  <c r="BB62" i="8" a="1"/>
  <c r="BB62" i="8" s="1"/>
  <c r="BC62" i="8" a="1"/>
  <c r="BC62" i="8" s="1"/>
  <c r="BB63" i="8" a="1"/>
  <c r="BB63" i="8" s="1"/>
  <c r="BC63" i="8" a="1"/>
  <c r="BC63" i="8"/>
  <c r="BB64" i="8" a="1"/>
  <c r="BB64" i="8" s="1"/>
  <c r="BC64" i="8" a="1"/>
  <c r="BC64" i="8" s="1"/>
  <c r="BB65" i="8" a="1"/>
  <c r="BB65" i="8"/>
  <c r="BD65" i="8" s="1"/>
  <c r="BC65" i="8" a="1"/>
  <c r="BC65" i="8" s="1"/>
  <c r="BB66" i="8" a="1"/>
  <c r="BB66" i="8" s="1"/>
  <c r="BC66" i="8" a="1"/>
  <c r="BC66" i="8" s="1"/>
  <c r="BD66" i="8"/>
  <c r="BB67" i="8" a="1"/>
  <c r="BB67" i="8" s="1"/>
  <c r="BC67" i="8" a="1"/>
  <c r="BC67" i="8"/>
  <c r="BB68" i="8" a="1"/>
  <c r="BB68" i="8" s="1"/>
  <c r="BD68" i="8" s="1"/>
  <c r="BC68" i="8" a="1"/>
  <c r="BC68" i="8" s="1"/>
  <c r="BB69" i="8" a="1"/>
  <c r="BB69" i="8"/>
  <c r="BC69" i="8" a="1"/>
  <c r="BC69" i="8" s="1"/>
  <c r="BB70" i="8" a="1"/>
  <c r="BB70" i="8" s="1"/>
  <c r="BC70" i="8" a="1"/>
  <c r="BC70" i="8" s="1"/>
  <c r="BD70" i="8"/>
  <c r="BB71" i="8" a="1"/>
  <c r="BB71" i="8" s="1"/>
  <c r="BD71" i="8" s="1"/>
  <c r="BC71" i="8" a="1"/>
  <c r="BC71" i="8"/>
  <c r="BB72" i="8" a="1"/>
  <c r="BB72" i="8" s="1"/>
  <c r="BC72" i="8" a="1"/>
  <c r="BC72" i="8" s="1"/>
  <c r="BB73" i="8" a="1"/>
  <c r="BB73" i="8"/>
  <c r="BC73" i="8" a="1"/>
  <c r="BC73" i="8" s="1"/>
  <c r="BB74" i="8" a="1"/>
  <c r="BB74" i="8" s="1"/>
  <c r="BD74" i="8" s="1"/>
  <c r="BC74" i="8" a="1"/>
  <c r="BC74" i="8" s="1"/>
  <c r="BB75" i="8" a="1"/>
  <c r="BB75" i="8" s="1"/>
  <c r="BD75" i="8" s="1"/>
  <c r="BC75" i="8" a="1"/>
  <c r="BC75" i="8"/>
  <c r="BB76" i="8" a="1"/>
  <c r="BB76" i="8" s="1"/>
  <c r="BC76" i="8" a="1"/>
  <c r="BC76" i="8" s="1"/>
  <c r="BD76" i="8" s="1"/>
  <c r="BB77" i="8" a="1"/>
  <c r="BB77" i="8"/>
  <c r="BC77" i="8" a="1"/>
  <c r="BC77" i="8"/>
  <c r="BB78" i="8" a="1"/>
  <c r="BB78" i="8" s="1"/>
  <c r="BC78" i="8" a="1"/>
  <c r="BC78" i="8" s="1"/>
  <c r="BD78" i="8"/>
  <c r="BB79" i="8" a="1"/>
  <c r="BB79" i="8"/>
  <c r="BC79" i="8" a="1"/>
  <c r="BC79" i="8"/>
  <c r="BB80" i="8" a="1"/>
  <c r="BB80" i="8" s="1"/>
  <c r="BD80" i="8" s="1"/>
  <c r="BC80" i="8" a="1"/>
  <c r="BC80" i="8" s="1"/>
  <c r="BB81" i="8" a="1"/>
  <c r="BB81" i="8"/>
  <c r="BD81" i="8" s="1"/>
  <c r="BC81" i="8" a="1"/>
  <c r="BC81" i="8"/>
  <c r="BB82" i="8" a="1"/>
  <c r="BB82" i="8" s="1"/>
  <c r="BD82" i="8" s="1"/>
  <c r="BC82" i="8" a="1"/>
  <c r="BC82" i="8" s="1"/>
  <c r="BB83" i="8" a="1"/>
  <c r="BB83" i="8"/>
  <c r="BD83" i="8" s="1"/>
  <c r="BC83" i="8" a="1"/>
  <c r="BC83" i="8"/>
  <c r="BB84" i="8" a="1"/>
  <c r="BB84" i="8" s="1"/>
  <c r="BC84" i="8" a="1"/>
  <c r="BC84" i="8" s="1"/>
  <c r="BD84" i="8"/>
  <c r="BB85" i="8" a="1"/>
  <c r="BB85" i="8"/>
  <c r="BC85" i="8" a="1"/>
  <c r="BC85" i="8"/>
  <c r="BB86" i="8" a="1"/>
  <c r="BB86" i="8" s="1"/>
  <c r="BC86" i="8" a="1"/>
  <c r="BC86" i="8" s="1"/>
  <c r="BD86" i="8"/>
  <c r="BB87" i="8" a="1"/>
  <c r="BB87" i="8"/>
  <c r="BC87" i="8" a="1"/>
  <c r="BC87" i="8"/>
  <c r="BB88" i="8" a="1"/>
  <c r="BB88" i="8" s="1"/>
  <c r="BD88" i="8" s="1"/>
  <c r="BC88" i="8" a="1"/>
  <c r="BC88" i="8" s="1"/>
  <c r="BB89" i="8" a="1"/>
  <c r="BB89" i="8"/>
  <c r="BD89" i="8" s="1"/>
  <c r="BC89" i="8" a="1"/>
  <c r="BC89" i="8"/>
  <c r="BB90" i="8" a="1"/>
  <c r="BB90" i="8" s="1"/>
  <c r="BC90" i="8" a="1"/>
  <c r="BC90" i="8" s="1"/>
  <c r="BB91" i="8" a="1"/>
  <c r="BB91" i="8"/>
  <c r="BD91" i="8" s="1"/>
  <c r="BC91" i="8" a="1"/>
  <c r="BC91" i="8"/>
  <c r="BB92" i="8" a="1"/>
  <c r="BB92" i="8" s="1"/>
  <c r="BC92" i="8" a="1"/>
  <c r="BC92" i="8" s="1"/>
  <c r="BD92" i="8" s="1"/>
  <c r="BB93" i="8" a="1"/>
  <c r="BB93" i="8"/>
  <c r="BC93" i="8" a="1"/>
  <c r="BC93" i="8"/>
  <c r="BB94" i="8" a="1"/>
  <c r="BB94" i="8" s="1"/>
  <c r="BC94" i="8" a="1"/>
  <c r="BC94" i="8" s="1"/>
  <c r="BD94" i="8"/>
  <c r="BB95" i="8" a="1"/>
  <c r="BB95" i="8"/>
  <c r="BC95" i="8" a="1"/>
  <c r="BC95" i="8"/>
  <c r="BB96" i="8" a="1"/>
  <c r="BB96" i="8" s="1"/>
  <c r="BD96" i="8" s="1"/>
  <c r="BC96" i="8" a="1"/>
  <c r="BC96" i="8" s="1"/>
  <c r="BB97" i="8" a="1"/>
  <c r="BB97" i="8"/>
  <c r="BD97" i="8" s="1"/>
  <c r="BC97" i="8" a="1"/>
  <c r="BC97" i="8"/>
  <c r="BB98" i="8" a="1"/>
  <c r="BB98" i="8" s="1"/>
  <c r="BD98" i="8" s="1"/>
  <c r="BC98" i="8" a="1"/>
  <c r="BC98" i="8" s="1"/>
  <c r="BB99" i="8" a="1"/>
  <c r="BB99" i="8"/>
  <c r="BD99" i="8" s="1"/>
  <c r="BC99" i="8" a="1"/>
  <c r="BC99" i="8"/>
  <c r="BB100" i="8" a="1"/>
  <c r="BB100" i="8" s="1"/>
  <c r="BC100" i="8" a="1"/>
  <c r="BC100" i="8" s="1"/>
  <c r="BD100" i="8"/>
  <c r="BB101" i="8" a="1"/>
  <c r="BB101" i="8"/>
  <c r="BC101" i="8" a="1"/>
  <c r="BC101" i="8"/>
  <c r="BB102" i="8" a="1"/>
  <c r="BB102" i="8" s="1"/>
  <c r="BC102" i="8" a="1"/>
  <c r="BC102" i="8" s="1"/>
  <c r="BD102" i="8"/>
  <c r="BB103" i="8" a="1"/>
  <c r="BB103" i="8"/>
  <c r="BC103" i="8" a="1"/>
  <c r="BC103" i="8"/>
  <c r="BB104" i="8" a="1"/>
  <c r="BB104" i="8" s="1"/>
  <c r="BD104" i="8" s="1"/>
  <c r="BC104" i="8" a="1"/>
  <c r="BC104" i="8" s="1"/>
  <c r="BB105" i="8" a="1"/>
  <c r="BB105" i="8"/>
  <c r="BD105" i="8" s="1"/>
  <c r="BC105" i="8" a="1"/>
  <c r="BC105" i="8"/>
  <c r="BB106" i="8" a="1"/>
  <c r="BB106" i="8" s="1"/>
  <c r="BC106" i="8" a="1"/>
  <c r="BC106" i="8" s="1"/>
  <c r="BB107" i="8" a="1"/>
  <c r="BB107" i="8"/>
  <c r="BD107" i="8" s="1"/>
  <c r="BC107" i="8" a="1"/>
  <c r="BC107" i="8"/>
  <c r="BB108" i="8" a="1"/>
  <c r="BB108" i="8" s="1"/>
  <c r="BC108" i="8" a="1"/>
  <c r="BC108" i="8" s="1"/>
  <c r="BD108" i="8" s="1"/>
  <c r="BB109" i="8" a="1"/>
  <c r="BB109" i="8"/>
  <c r="BC109" i="8" a="1"/>
  <c r="BC109" i="8"/>
  <c r="BB110" i="8" a="1"/>
  <c r="BB110" i="8" s="1"/>
  <c r="BC110" i="8" a="1"/>
  <c r="BC110" i="8" s="1"/>
  <c r="BD110" i="8"/>
  <c r="BB111" i="8" a="1"/>
  <c r="BB111" i="8"/>
  <c r="BC111" i="8" a="1"/>
  <c r="BC111" i="8"/>
  <c r="BB112" i="8" a="1"/>
  <c r="BB112" i="8" s="1"/>
  <c r="BD112" i="8" s="1"/>
  <c r="BC112" i="8" a="1"/>
  <c r="BC112" i="8" s="1"/>
  <c r="BB113" i="8" a="1"/>
  <c r="BB113" i="8"/>
  <c r="BD113" i="8" s="1"/>
  <c r="BC113" i="8" a="1"/>
  <c r="BC113" i="8"/>
  <c r="BB114" i="8" a="1"/>
  <c r="BB114" i="8" s="1"/>
  <c r="BD114" i="8" s="1"/>
  <c r="BC114" i="8" a="1"/>
  <c r="BC114" i="8" s="1"/>
  <c r="BB115" i="8" a="1"/>
  <c r="BB115" i="8"/>
  <c r="BD115" i="8" s="1"/>
  <c r="BC115" i="8" a="1"/>
  <c r="BC115" i="8"/>
  <c r="BB116" i="8" a="1"/>
  <c r="BB116" i="8" s="1"/>
  <c r="BD116" i="8" s="1"/>
  <c r="BC116" i="8" a="1"/>
  <c r="BC116" i="8" s="1"/>
  <c r="BB117" i="8" a="1"/>
  <c r="BB117" i="8"/>
  <c r="BC117" i="8" a="1"/>
  <c r="BC117" i="8"/>
  <c r="BB118" i="8" a="1"/>
  <c r="BB118" i="8" s="1"/>
  <c r="BD118" i="8" s="1"/>
  <c r="BC118" i="8" a="1"/>
  <c r="BC118" i="8"/>
  <c r="BB119" i="8" a="1"/>
  <c r="BB119" i="8" s="1"/>
  <c r="BC119" i="8" a="1"/>
  <c r="BC119" i="8" s="1"/>
  <c r="BB120" i="8" a="1"/>
  <c r="BB120" i="8"/>
  <c r="BD120" i="8" s="1"/>
  <c r="BC120" i="8" a="1"/>
  <c r="BC120" i="8" s="1"/>
  <c r="BB121" i="8" a="1"/>
  <c r="BB121" i="8" s="1"/>
  <c r="BC121" i="8" a="1"/>
  <c r="BC121" i="8" s="1"/>
  <c r="BD121" i="8"/>
  <c r="BB122" i="8" a="1"/>
  <c r="BB122" i="8" s="1"/>
  <c r="BC122" i="8" a="1"/>
  <c r="BC122" i="8"/>
  <c r="BD122" i="8"/>
  <c r="BB123" i="8" a="1"/>
  <c r="BB123" i="8" s="1"/>
  <c r="BC123" i="8" a="1"/>
  <c r="BC123" i="8"/>
  <c r="BB124" i="8" a="1"/>
  <c r="BB124" i="8"/>
  <c r="BC124" i="8" a="1"/>
  <c r="BC124" i="8" s="1"/>
  <c r="BB125" i="8" a="1"/>
  <c r="BB125" i="8"/>
  <c r="BD125" i="8" s="1"/>
  <c r="BC125" i="8" a="1"/>
  <c r="BC125" i="8" s="1"/>
  <c r="BB126" i="8" a="1"/>
  <c r="BB126" i="8" s="1"/>
  <c r="BD126" i="8" s="1"/>
  <c r="BC126" i="8" a="1"/>
  <c r="BC126" i="8"/>
  <c r="BB127" i="8" a="1"/>
  <c r="BB127" i="8" s="1"/>
  <c r="BD127" i="8" s="1"/>
  <c r="BC127" i="8" a="1"/>
  <c r="BC127" i="8" s="1"/>
  <c r="BB128" i="8" a="1"/>
  <c r="BB128" i="8"/>
  <c r="BC128" i="8" a="1"/>
  <c r="BC128" i="8" s="1"/>
  <c r="BB129" i="8" a="1"/>
  <c r="BB129" i="8" s="1"/>
  <c r="BC129" i="8" a="1"/>
  <c r="BC129" i="8" s="1"/>
  <c r="BD129" i="8"/>
  <c r="BB130" i="8" a="1"/>
  <c r="BB130" i="8" s="1"/>
  <c r="BC130" i="8" a="1"/>
  <c r="BC130" i="8"/>
  <c r="BD130" i="8"/>
  <c r="BB131" i="8" a="1"/>
  <c r="BB131" i="8" s="1"/>
  <c r="BC131" i="8" a="1"/>
  <c r="BC131" i="8"/>
  <c r="BB132" i="8" a="1"/>
  <c r="BB132" i="8"/>
  <c r="BC132" i="8" a="1"/>
  <c r="BC132" i="8" s="1"/>
  <c r="BB133" i="8" a="1"/>
  <c r="BB133" i="8"/>
  <c r="BD133" i="8" s="1"/>
  <c r="BC133" i="8" a="1"/>
  <c r="BC133" i="8" s="1"/>
  <c r="BB134" i="8" a="1"/>
  <c r="BB134" i="8" s="1"/>
  <c r="BD134" i="8" s="1"/>
  <c r="BC134" i="8" a="1"/>
  <c r="BC134" i="8"/>
  <c r="BB135" i="8" a="1"/>
  <c r="BB135" i="8" s="1"/>
  <c r="BD135" i="8" s="1"/>
  <c r="BC135" i="8" a="1"/>
  <c r="BC135" i="8" s="1"/>
  <c r="BB136" i="8" a="1"/>
  <c r="BB136" i="8"/>
  <c r="BC136" i="8" a="1"/>
  <c r="BC136" i="8" s="1"/>
  <c r="BB137" i="8" a="1"/>
  <c r="BB137" i="8" s="1"/>
  <c r="BC137" i="8" a="1"/>
  <c r="BC137" i="8" s="1"/>
  <c r="BD137" i="8"/>
  <c r="BB138" i="8" a="1"/>
  <c r="BB138" i="8" s="1"/>
  <c r="BC138" i="8" a="1"/>
  <c r="BC138" i="8"/>
  <c r="BD138" i="8"/>
  <c r="BB139" i="8" a="1"/>
  <c r="BB139" i="8" s="1"/>
  <c r="BC139" i="8" a="1"/>
  <c r="BC139" i="8"/>
  <c r="BB140" i="8" a="1"/>
  <c r="BB140" i="8"/>
  <c r="BC140" i="8" a="1"/>
  <c r="BC140" i="8" s="1"/>
  <c r="BB141" i="8" a="1"/>
  <c r="BB141" i="8"/>
  <c r="BD141" i="8" s="1"/>
  <c r="BC141" i="8" a="1"/>
  <c r="BC141" i="8" s="1"/>
  <c r="BB142" i="8" a="1"/>
  <c r="BB142" i="8" s="1"/>
  <c r="BD142" i="8" s="1"/>
  <c r="BC142" i="8" a="1"/>
  <c r="BC142" i="8"/>
  <c r="BB143" i="8" a="1"/>
  <c r="BB143" i="8" s="1"/>
  <c r="BD143" i="8" s="1"/>
  <c r="BC143" i="8" a="1"/>
  <c r="BC143" i="8" s="1"/>
  <c r="BB144" i="8" a="1"/>
  <c r="BB144" i="8"/>
  <c r="BC144" i="8" a="1"/>
  <c r="BC144" i="8" s="1"/>
  <c r="BB145" i="8" a="1"/>
  <c r="BB145" i="8" s="1"/>
  <c r="BC145" i="8" a="1"/>
  <c r="BC145" i="8" s="1"/>
  <c r="BD145" i="8"/>
  <c r="BB146" i="8" a="1"/>
  <c r="BB146" i="8" s="1"/>
  <c r="BC146" i="8" a="1"/>
  <c r="BC146" i="8"/>
  <c r="BD146" i="8"/>
  <c r="BB147" i="8" a="1"/>
  <c r="BB147" i="8" s="1"/>
  <c r="BC147" i="8" a="1"/>
  <c r="BC147" i="8"/>
  <c r="BB148" i="8" a="1"/>
  <c r="BB148" i="8"/>
  <c r="BC148" i="8" a="1"/>
  <c r="BC148" i="8" s="1"/>
  <c r="BB149" i="8" a="1"/>
  <c r="BB149" i="8"/>
  <c r="BD149" i="8" s="1"/>
  <c r="BC149" i="8" a="1"/>
  <c r="BC149" i="8" s="1"/>
  <c r="BB150" i="8" a="1"/>
  <c r="BB150" i="8" s="1"/>
  <c r="BD150" i="8" s="1"/>
  <c r="BC150" i="8" a="1"/>
  <c r="BC150" i="8"/>
  <c r="BB151" i="8" a="1"/>
  <c r="BB151" i="8" s="1"/>
  <c r="BD151" i="8" s="1"/>
  <c r="BC151" i="8" a="1"/>
  <c r="BC151" i="8" s="1"/>
  <c r="BB152" i="8" a="1"/>
  <c r="BB152" i="8"/>
  <c r="BC152" i="8" a="1"/>
  <c r="BC152" i="8" s="1"/>
  <c r="BB153" i="8" a="1"/>
  <c r="BB153" i="8" s="1"/>
  <c r="BC153" i="8" a="1"/>
  <c r="BC153" i="8" s="1"/>
  <c r="BD153" i="8"/>
  <c r="BB154" i="8" a="1"/>
  <c r="BB154" i="8" s="1"/>
  <c r="BC154" i="8" a="1"/>
  <c r="BC154" i="8"/>
  <c r="BD154" i="8"/>
  <c r="BB155" i="8" a="1"/>
  <c r="BB155" i="8" s="1"/>
  <c r="BC155" i="8" a="1"/>
  <c r="BC155" i="8"/>
  <c r="BB156" i="8" a="1"/>
  <c r="BB156" i="8"/>
  <c r="BC156" i="8" a="1"/>
  <c r="BC156" i="8" s="1"/>
  <c r="BB157" i="8" a="1"/>
  <c r="BB157" i="8"/>
  <c r="BD157" i="8" s="1"/>
  <c r="BC157" i="8" a="1"/>
  <c r="BC157" i="8" s="1"/>
  <c r="BB158" i="8" a="1"/>
  <c r="BB158" i="8" s="1"/>
  <c r="BD158" i="8" s="1"/>
  <c r="BC158" i="8" a="1"/>
  <c r="BC158" i="8"/>
  <c r="BB159" i="8" a="1"/>
  <c r="BB159" i="8" s="1"/>
  <c r="BD159" i="8" s="1"/>
  <c r="BC159" i="8" a="1"/>
  <c r="BC159" i="8" s="1"/>
  <c r="BB160" i="8" a="1"/>
  <c r="BB160" i="8"/>
  <c r="BC160" i="8" a="1"/>
  <c r="BC160" i="8" s="1"/>
  <c r="BB161" i="8" a="1"/>
  <c r="BB161" i="8" s="1"/>
  <c r="BC161" i="8" a="1"/>
  <c r="BC161" i="8" s="1"/>
  <c r="BD161" i="8"/>
  <c r="BB162" i="8" a="1"/>
  <c r="BB162" i="8" s="1"/>
  <c r="BC162" i="8" a="1"/>
  <c r="BC162" i="8"/>
  <c r="BD162" i="8"/>
  <c r="BB163" i="8" a="1"/>
  <c r="BB163" i="8" s="1"/>
  <c r="BC163" i="8" a="1"/>
  <c r="BC163" i="8"/>
  <c r="BB164" i="8" a="1"/>
  <c r="BB164" i="8"/>
  <c r="BC164" i="8" a="1"/>
  <c r="BC164" i="8" s="1"/>
  <c r="BB165" i="8" a="1"/>
  <c r="BB165" i="8"/>
  <c r="BD165" i="8" s="1"/>
  <c r="BC165" i="8" a="1"/>
  <c r="BC165" i="8" s="1"/>
  <c r="BB166" i="8" a="1"/>
  <c r="BB166" i="8" s="1"/>
  <c r="BD166" i="8" s="1"/>
  <c r="BC166" i="8" a="1"/>
  <c r="BC166" i="8"/>
  <c r="BB167" i="8" a="1"/>
  <c r="BB167" i="8" s="1"/>
  <c r="BD167" i="8" s="1"/>
  <c r="BC167" i="8" a="1"/>
  <c r="BC167" i="8" s="1"/>
  <c r="BB168" i="8" a="1"/>
  <c r="BB168" i="8"/>
  <c r="BC168" i="8" a="1"/>
  <c r="BC168" i="8" s="1"/>
  <c r="BB169" i="8" a="1"/>
  <c r="BB169" i="8" s="1"/>
  <c r="BC169" i="8" a="1"/>
  <c r="BC169" i="8" s="1"/>
  <c r="BD169" i="8"/>
  <c r="BB170" i="8" a="1"/>
  <c r="BB170" i="8" s="1"/>
  <c r="BC170" i="8" a="1"/>
  <c r="BC170" i="8"/>
  <c r="BD170" i="8"/>
  <c r="BB171" i="8" a="1"/>
  <c r="BB171" i="8" s="1"/>
  <c r="BC171" i="8" a="1"/>
  <c r="BC171" i="8"/>
  <c r="BB172" i="8" a="1"/>
  <c r="BB172" i="8"/>
  <c r="BC172" i="8" a="1"/>
  <c r="BC172" i="8" s="1"/>
  <c r="BB173" i="8" a="1"/>
  <c r="BB173" i="8"/>
  <c r="BD173" i="8" s="1"/>
  <c r="BC173" i="8" a="1"/>
  <c r="BC173" i="8" s="1"/>
  <c r="BB174" i="8" a="1"/>
  <c r="BB174" i="8" s="1"/>
  <c r="BD174" i="8" s="1"/>
  <c r="BC174" i="8" a="1"/>
  <c r="BC174" i="8"/>
  <c r="BB175" i="8" a="1"/>
  <c r="BB175" i="8" s="1"/>
  <c r="BD175" i="8" s="1"/>
  <c r="BC175" i="8" a="1"/>
  <c r="BC175" i="8" s="1"/>
  <c r="BB176" i="8" a="1"/>
  <c r="BB176" i="8"/>
  <c r="BC176" i="8" a="1"/>
  <c r="BC176" i="8" s="1"/>
  <c r="BB177" i="8" a="1"/>
  <c r="BB177" i="8" s="1"/>
  <c r="BC177" i="8" a="1"/>
  <c r="BC177" i="8" s="1"/>
  <c r="BD177" i="8"/>
  <c r="BB178" i="8" a="1"/>
  <c r="BB178" i="8" s="1"/>
  <c r="BC178" i="8" a="1"/>
  <c r="BC178" i="8"/>
  <c r="BD178" i="8"/>
  <c r="BB179" i="8" a="1"/>
  <c r="BB179" i="8" s="1"/>
  <c r="BC179" i="8" a="1"/>
  <c r="BC179" i="8"/>
  <c r="BB180" i="8" a="1"/>
  <c r="BB180" i="8"/>
  <c r="BC180" i="8" a="1"/>
  <c r="BC180" i="8" s="1"/>
  <c r="BB181" i="8" a="1"/>
  <c r="BB181" i="8"/>
  <c r="BD181" i="8" s="1"/>
  <c r="BC181" i="8" a="1"/>
  <c r="BC181" i="8" s="1"/>
  <c r="BB182" i="8" a="1"/>
  <c r="BB182" i="8" s="1"/>
  <c r="BD182" i="8" s="1"/>
  <c r="BC182" i="8" a="1"/>
  <c r="BC182" i="8"/>
  <c r="BB183" i="8" a="1"/>
  <c r="BB183" i="8" s="1"/>
  <c r="BD183" i="8" s="1"/>
  <c r="BC183" i="8" a="1"/>
  <c r="BC183" i="8" s="1"/>
  <c r="BB184" i="8" a="1"/>
  <c r="BB184" i="8"/>
  <c r="BC184" i="8" a="1"/>
  <c r="BC184" i="8" s="1"/>
  <c r="BB185" i="8" a="1"/>
  <c r="BB185" i="8" s="1"/>
  <c r="BC185" i="8" a="1"/>
  <c r="BC185" i="8" s="1"/>
  <c r="BD185" i="8"/>
  <c r="BB186" i="8" a="1"/>
  <c r="BB186" i="8" s="1"/>
  <c r="BC186" i="8" a="1"/>
  <c r="BC186" i="8"/>
  <c r="BD186" i="8"/>
  <c r="BB187" i="8" a="1"/>
  <c r="BB187" i="8" s="1"/>
  <c r="BC187" i="8" a="1"/>
  <c r="BC187" i="8"/>
  <c r="BB188" i="8" a="1"/>
  <c r="BB188" i="8"/>
  <c r="BC188" i="8" a="1"/>
  <c r="BC188" i="8" s="1"/>
  <c r="BB189" i="8" a="1"/>
  <c r="BB189" i="8"/>
  <c r="BD189" i="8" s="1"/>
  <c r="BC189" i="8" a="1"/>
  <c r="BC189" i="8" s="1"/>
  <c r="BB190" i="8" a="1"/>
  <c r="BB190" i="8" s="1"/>
  <c r="BD190" i="8" s="1"/>
  <c r="BC190" i="8" a="1"/>
  <c r="BC190" i="8"/>
  <c r="BB191" i="8" a="1"/>
  <c r="BB191" i="8" s="1"/>
  <c r="BD191" i="8" s="1"/>
  <c r="BC191" i="8" a="1"/>
  <c r="BC191" i="8" s="1"/>
  <c r="BB192" i="8" a="1"/>
  <c r="BB192" i="8"/>
  <c r="BC192" i="8" a="1"/>
  <c r="BC192" i="8" s="1"/>
  <c r="BB193" i="8" a="1"/>
  <c r="BB193" i="8" s="1"/>
  <c r="BC193" i="8" a="1"/>
  <c r="BC193" i="8" s="1"/>
  <c r="BD193" i="8"/>
  <c r="BB194" i="8" a="1"/>
  <c r="BB194" i="8" s="1"/>
  <c r="BC194" i="8" a="1"/>
  <c r="BC194" i="8" s="1"/>
  <c r="BB195" i="8" a="1"/>
  <c r="BB195" i="8"/>
  <c r="BD195" i="8" s="1"/>
  <c r="BC195" i="8" a="1"/>
  <c r="BC195" i="8" s="1"/>
  <c r="BB196" i="8" a="1"/>
  <c r="BB196" i="8"/>
  <c r="BD196" i="8" s="1"/>
  <c r="BC196" i="8" a="1"/>
  <c r="BC196" i="8" s="1"/>
  <c r="BB197" i="8" a="1"/>
  <c r="BB197" i="8" s="1"/>
  <c r="BC197" i="8" a="1"/>
  <c r="BC197" i="8"/>
  <c r="BD197" i="8" s="1"/>
  <c r="BB198" i="8" a="1"/>
  <c r="BB198" i="8" s="1"/>
  <c r="BC198" i="8" a="1"/>
  <c r="BC198" i="8"/>
  <c r="BB199" i="8" a="1"/>
  <c r="BB199" i="8"/>
  <c r="BC199" i="8" a="1"/>
  <c r="BC199" i="8" s="1"/>
  <c r="BB200" i="8" a="1"/>
  <c r="BB200" i="8" s="1"/>
  <c r="BD200" i="8" s="1"/>
  <c r="BC200" i="8" a="1"/>
  <c r="BC200" i="8" s="1"/>
  <c r="BB201" i="8" a="1"/>
  <c r="BB201" i="8" s="1"/>
  <c r="BD201" i="8" s="1"/>
  <c r="BC201" i="8" a="1"/>
  <c r="BC201" i="8"/>
  <c r="BB202" i="8" a="1"/>
  <c r="BB202" i="8" s="1"/>
  <c r="BC202" i="8" a="1"/>
  <c r="BC202" i="8" s="1"/>
  <c r="BB203" i="8" a="1"/>
  <c r="BB203" i="8"/>
  <c r="BD203" i="8" s="1"/>
  <c r="BC203" i="8" a="1"/>
  <c r="BC203" i="8" s="1"/>
  <c r="BB204" i="8" a="1"/>
  <c r="BB204" i="8"/>
  <c r="BD204" i="8" s="1"/>
  <c r="BC204" i="8" a="1"/>
  <c r="BC204" i="8" s="1"/>
  <c r="BB205" i="8" a="1"/>
  <c r="BB205" i="8" s="1"/>
  <c r="BC205" i="8" a="1"/>
  <c r="BC205" i="8"/>
  <c r="BD205" i="8" s="1"/>
  <c r="BB206" i="8" a="1"/>
  <c r="BB206" i="8" s="1"/>
  <c r="BC206" i="8" a="1"/>
  <c r="BC206" i="8"/>
  <c r="BB207" i="8" a="1"/>
  <c r="BB207" i="8"/>
  <c r="BC207" i="8" a="1"/>
  <c r="BC207" i="8" s="1"/>
  <c r="BB208" i="8" a="1"/>
  <c r="BB208" i="8" s="1"/>
  <c r="BD208" i="8" s="1"/>
  <c r="BC208" i="8" a="1"/>
  <c r="BC208" i="8" s="1"/>
  <c r="BB209" i="8" a="1"/>
  <c r="BB209" i="8" s="1"/>
  <c r="BD209" i="8" s="1"/>
  <c r="BC209" i="8" a="1"/>
  <c r="BC209" i="8"/>
  <c r="BB210" i="8" a="1"/>
  <c r="BB210" i="8" s="1"/>
  <c r="BC210" i="8" a="1"/>
  <c r="BC210" i="8" s="1"/>
  <c r="BB211" i="8" a="1"/>
  <c r="BB211" i="8"/>
  <c r="BD211" i="8" s="1"/>
  <c r="BC211" i="8" a="1"/>
  <c r="BC211" i="8" s="1"/>
  <c r="BB212" i="8" a="1"/>
  <c r="BB212" i="8"/>
  <c r="BD212" i="8" s="1"/>
  <c r="BC212" i="8" a="1"/>
  <c r="BC212" i="8" s="1"/>
  <c r="BB213" i="8" a="1"/>
  <c r="BB213" i="8" s="1"/>
  <c r="BC213" i="8" a="1"/>
  <c r="BC213" i="8"/>
  <c r="BD213" i="8" s="1"/>
  <c r="BB214" i="8" a="1"/>
  <c r="BB214" i="8" s="1"/>
  <c r="BC214" i="8" a="1"/>
  <c r="BC214" i="8"/>
  <c r="BB215" i="8" a="1"/>
  <c r="BB215" i="8"/>
  <c r="BC215" i="8" a="1"/>
  <c r="BC215" i="8" s="1"/>
  <c r="BB216" i="8" a="1"/>
  <c r="BB216" i="8" s="1"/>
  <c r="BD216" i="8" s="1"/>
  <c r="BC216" i="8" a="1"/>
  <c r="BC216" i="8" s="1"/>
  <c r="BB217" i="8" a="1"/>
  <c r="BB217" i="8" s="1"/>
  <c r="BD217" i="8" s="1"/>
  <c r="BC217" i="8" a="1"/>
  <c r="BC217" i="8"/>
  <c r="BB218" i="8" a="1"/>
  <c r="BB218" i="8" s="1"/>
  <c r="BC218" i="8" a="1"/>
  <c r="BC218" i="8" s="1"/>
  <c r="BB219" i="8" a="1"/>
  <c r="BB219" i="8"/>
  <c r="BD219" i="8" s="1"/>
  <c r="BC219" i="8" a="1"/>
  <c r="BC219" i="8" s="1"/>
  <c r="BB220" i="8" a="1"/>
  <c r="BB220" i="8"/>
  <c r="BD220" i="8" s="1"/>
  <c r="BC220" i="8" a="1"/>
  <c r="BC220" i="8" s="1"/>
  <c r="BB221" i="8" a="1"/>
  <c r="BB221" i="8" s="1"/>
  <c r="BC221" i="8" a="1"/>
  <c r="BC221" i="8"/>
  <c r="BD221" i="8" s="1"/>
  <c r="BB222" i="8" a="1"/>
  <c r="BB222" i="8" s="1"/>
  <c r="BC222" i="8" a="1"/>
  <c r="BC222" i="8"/>
  <c r="BB223" i="8" a="1"/>
  <c r="BB223" i="8"/>
  <c r="BC223" i="8" a="1"/>
  <c r="BC223" i="8" s="1"/>
  <c r="BB224" i="8" a="1"/>
  <c r="BB224" i="8" s="1"/>
  <c r="BD224" i="8" s="1"/>
  <c r="BC224" i="8" a="1"/>
  <c r="BC224" i="8" s="1"/>
  <c r="BB225" i="8" a="1"/>
  <c r="BB225" i="8" s="1"/>
  <c r="BD225" i="8" s="1"/>
  <c r="BC225" i="8" a="1"/>
  <c r="BC225" i="8"/>
  <c r="BB226" i="8" a="1"/>
  <c r="BB226" i="8" s="1"/>
  <c r="BC226" i="8" a="1"/>
  <c r="BC226" i="8" s="1"/>
  <c r="BB227" i="8" a="1"/>
  <c r="BB227" i="8"/>
  <c r="BD227" i="8" s="1"/>
  <c r="BC227" i="8" a="1"/>
  <c r="BC227" i="8" s="1"/>
  <c r="BB228" i="8" a="1"/>
  <c r="BB228" i="8"/>
  <c r="BD228" i="8" s="1"/>
  <c r="BC228" i="8" a="1"/>
  <c r="BC228" i="8" s="1"/>
  <c r="BB229" i="8" a="1"/>
  <c r="BB229" i="8" s="1"/>
  <c r="BC229" i="8" a="1"/>
  <c r="BC229" i="8"/>
  <c r="BD229" i="8" s="1"/>
  <c r="BB230" i="8" a="1"/>
  <c r="BB230" i="8" s="1"/>
  <c r="BC230" i="8" a="1"/>
  <c r="BC230" i="8"/>
  <c r="BB231" i="8" a="1"/>
  <c r="BB231" i="8"/>
  <c r="BC231" i="8" a="1"/>
  <c r="BC231" i="8" s="1"/>
  <c r="BB232" i="8" a="1"/>
  <c r="BB232" i="8" s="1"/>
  <c r="BD232" i="8" s="1"/>
  <c r="BC232" i="8" a="1"/>
  <c r="BC232" i="8" s="1"/>
  <c r="BB233" i="8" a="1"/>
  <c r="BB233" i="8" s="1"/>
  <c r="BD233" i="8" s="1"/>
  <c r="BC233" i="8" a="1"/>
  <c r="BC233" i="8"/>
  <c r="BB234" i="8" a="1"/>
  <c r="BB234" i="8" s="1"/>
  <c r="BC234" i="8" a="1"/>
  <c r="BC234" i="8" s="1"/>
  <c r="BB235" i="8" a="1"/>
  <c r="BB235" i="8"/>
  <c r="BD235" i="8" s="1"/>
  <c r="BC235" i="8" a="1"/>
  <c r="BC235" i="8" s="1"/>
  <c r="BB236" i="8" a="1"/>
  <c r="BB236" i="8"/>
  <c r="BD236" i="8" s="1"/>
  <c r="BC236" i="8" a="1"/>
  <c r="BC236" i="8" s="1"/>
  <c r="BB237" i="8" a="1"/>
  <c r="BB237" i="8" s="1"/>
  <c r="BC237" i="8" a="1"/>
  <c r="BC237" i="8"/>
  <c r="BD237" i="8" s="1"/>
  <c r="BB238" i="8" a="1"/>
  <c r="BB238" i="8" s="1"/>
  <c r="BC238" i="8" a="1"/>
  <c r="BC238" i="8"/>
  <c r="BB239" i="8" a="1"/>
  <c r="BB239" i="8"/>
  <c r="BC239" i="8" a="1"/>
  <c r="BC239" i="8" s="1"/>
  <c r="BB240" i="8" a="1"/>
  <c r="BB240" i="8" s="1"/>
  <c r="BD240" i="8" s="1"/>
  <c r="BC240" i="8" a="1"/>
  <c r="BC240" i="8" s="1"/>
  <c r="BB241" i="8" a="1"/>
  <c r="BB241" i="8" s="1"/>
  <c r="BD241" i="8" s="1"/>
  <c r="BC241" i="8" a="1"/>
  <c r="BC241" i="8"/>
  <c r="BB242" i="8" a="1"/>
  <c r="BB242" i="8" s="1"/>
  <c r="BC242" i="8" a="1"/>
  <c r="BC242" i="8" s="1"/>
  <c r="BB243" i="8" a="1"/>
  <c r="BB243" i="8"/>
  <c r="BD243" i="8" s="1"/>
  <c r="BC243" i="8" a="1"/>
  <c r="BC243" i="8" s="1"/>
  <c r="BB244" i="8" a="1"/>
  <c r="BB244" i="8"/>
  <c r="BD244" i="8" s="1"/>
  <c r="BC244" i="8" a="1"/>
  <c r="BC244" i="8" s="1"/>
  <c r="BB245" i="8" a="1"/>
  <c r="BB245" i="8" s="1"/>
  <c r="BC245" i="8" a="1"/>
  <c r="BC245" i="8"/>
  <c r="BD245" i="8" s="1"/>
  <c r="BB246" i="8" a="1"/>
  <c r="BB246" i="8" s="1"/>
  <c r="BC246" i="8" a="1"/>
  <c r="BC246" i="8"/>
  <c r="BB247" i="8" a="1"/>
  <c r="BB247" i="8"/>
  <c r="BC247" i="8" a="1"/>
  <c r="BC247" i="8" s="1"/>
  <c r="BB248" i="8" a="1"/>
  <c r="BB248" i="8" s="1"/>
  <c r="BD248" i="8" s="1"/>
  <c r="BC248" i="8" a="1"/>
  <c r="BC248" i="8" s="1"/>
  <c r="BB249" i="8" a="1"/>
  <c r="BB249" i="8" s="1"/>
  <c r="BD249" i="8" s="1"/>
  <c r="BC249" i="8" a="1"/>
  <c r="BC249" i="8"/>
  <c r="BB250" i="8" a="1"/>
  <c r="BB250" i="8" s="1"/>
  <c r="BC250" i="8" a="1"/>
  <c r="BC250" i="8" s="1"/>
  <c r="BB251" i="8" a="1"/>
  <c r="BB251" i="8"/>
  <c r="BD251" i="8" s="1"/>
  <c r="BC251" i="8" a="1"/>
  <c r="BC251" i="8" s="1"/>
  <c r="BB252" i="8" a="1"/>
  <c r="BB252" i="8"/>
  <c r="BD252" i="8" s="1"/>
  <c r="BC252" i="8" a="1"/>
  <c r="BC252" i="8" s="1"/>
  <c r="BB253" i="8" a="1"/>
  <c r="BB253" i="8" s="1"/>
  <c r="BC253" i="8" a="1"/>
  <c r="BC253" i="8"/>
  <c r="BD253" i="8" s="1"/>
  <c r="BB254" i="8" a="1"/>
  <c r="BB254" i="8" s="1"/>
  <c r="BC254" i="8" a="1"/>
  <c r="BC254" i="8"/>
  <c r="BB255" i="8" a="1"/>
  <c r="BB255" i="8"/>
  <c r="BC255" i="8" a="1"/>
  <c r="BC255" i="8" s="1"/>
  <c r="BB256" i="8" a="1"/>
  <c r="BB256" i="8" s="1"/>
  <c r="BD256" i="8" s="1"/>
  <c r="BC256" i="8" a="1"/>
  <c r="BC256" i="8" s="1"/>
  <c r="BB257" i="8" a="1"/>
  <c r="BB257" i="8" s="1"/>
  <c r="BD257" i="8" s="1"/>
  <c r="BC257" i="8" a="1"/>
  <c r="BC257" i="8"/>
  <c r="BB258" i="8" a="1"/>
  <c r="BB258" i="8" s="1"/>
  <c r="BC258" i="8" a="1"/>
  <c r="BC258" i="8" s="1"/>
  <c r="BB259" i="8" a="1"/>
  <c r="BB259" i="8"/>
  <c r="BD259" i="8" s="1"/>
  <c r="BC259" i="8" a="1"/>
  <c r="BC259" i="8" s="1"/>
  <c r="BB260" i="8" a="1"/>
  <c r="BB260" i="8"/>
  <c r="BD260" i="8" s="1"/>
  <c r="BC260" i="8" a="1"/>
  <c r="BC260" i="8" s="1"/>
  <c r="BB261" i="8" a="1"/>
  <c r="BB261" i="8" s="1"/>
  <c r="BC261" i="8" a="1"/>
  <c r="BC261" i="8"/>
  <c r="BD261" i="8" s="1"/>
  <c r="BB262" i="8" a="1"/>
  <c r="BB262" i="8" s="1"/>
  <c r="BC262" i="8" a="1"/>
  <c r="BC262" i="8"/>
  <c r="BB263" i="8" a="1"/>
  <c r="BB263" i="8"/>
  <c r="BC263" i="8" a="1"/>
  <c r="BC263" i="8" s="1"/>
  <c r="BB264" i="8" a="1"/>
  <c r="BB264" i="8" s="1"/>
  <c r="BD264" i="8" s="1"/>
  <c r="BC264" i="8" a="1"/>
  <c r="BC264" i="8" s="1"/>
  <c r="BB265" i="8" a="1"/>
  <c r="BB265" i="8" s="1"/>
  <c r="BD265" i="8" s="1"/>
  <c r="BC265" i="8" a="1"/>
  <c r="BC265" i="8"/>
  <c r="BB266" i="8" a="1"/>
  <c r="BB266" i="8" s="1"/>
  <c r="BC266" i="8" a="1"/>
  <c r="BC266" i="8" s="1"/>
  <c r="BB267" i="8" a="1"/>
  <c r="BB267" i="8"/>
  <c r="BD267" i="8" s="1"/>
  <c r="BC267" i="8" a="1"/>
  <c r="BC267" i="8" s="1"/>
  <c r="BB268" i="8" a="1"/>
  <c r="BB268" i="8"/>
  <c r="BD268" i="8" s="1"/>
  <c r="BC268" i="8" a="1"/>
  <c r="BC268" i="8" s="1"/>
  <c r="BB269" i="8" a="1"/>
  <c r="BB269" i="8" s="1"/>
  <c r="BC269" i="8" a="1"/>
  <c r="BC269" i="8"/>
  <c r="BD269" i="8" s="1"/>
  <c r="BB270" i="8" a="1"/>
  <c r="BB270" i="8" s="1"/>
  <c r="BC270" i="8" a="1"/>
  <c r="BC270" i="8" s="1"/>
  <c r="BB271" i="8" a="1"/>
  <c r="BB271" i="8"/>
  <c r="BC271" i="8" a="1"/>
  <c r="BC271" i="8" s="1"/>
  <c r="BB272" i="8" a="1"/>
  <c r="BB272" i="8" s="1"/>
  <c r="BD272" i="8" s="1"/>
  <c r="BC272" i="8" a="1"/>
  <c r="BC272" i="8" s="1"/>
  <c r="BB273" i="8" a="1"/>
  <c r="BB273" i="8" s="1"/>
  <c r="BC273" i="8" a="1"/>
  <c r="BC273" i="8"/>
  <c r="BD273" i="8"/>
  <c r="BB274" i="8" a="1"/>
  <c r="BB274" i="8" s="1"/>
  <c r="BC274" i="8" a="1"/>
  <c r="BC274" i="8" s="1"/>
  <c r="BB275" i="8" a="1"/>
  <c r="BB275" i="8"/>
  <c r="BD275" i="8" s="1"/>
  <c r="BC275" i="8" a="1"/>
  <c r="BC275" i="8" s="1"/>
  <c r="BB276" i="8" a="1"/>
  <c r="BB276" i="8"/>
  <c r="BD276" i="8" s="1"/>
  <c r="BC276" i="8" a="1"/>
  <c r="BC276" i="8" s="1"/>
  <c r="BB277" i="8" a="1"/>
  <c r="BB277" i="8" s="1"/>
  <c r="BC277" i="8" a="1"/>
  <c r="BC277" i="8"/>
  <c r="BD277" i="8" s="1"/>
  <c r="BB278" i="8" a="1"/>
  <c r="BB278" i="8" s="1"/>
  <c r="BC278" i="8" a="1"/>
  <c r="BC278" i="8" s="1"/>
  <c r="BB279" i="8" a="1"/>
  <c r="BB279" i="8"/>
  <c r="BC279" i="8" a="1"/>
  <c r="BC279" i="8" s="1"/>
  <c r="BB280" i="8" a="1"/>
  <c r="BB280" i="8" s="1"/>
  <c r="BD280" i="8" s="1"/>
  <c r="BC280" i="8" a="1"/>
  <c r="BC280" i="8" s="1"/>
  <c r="BB281" i="8" a="1"/>
  <c r="BB281" i="8" s="1"/>
  <c r="BC281" i="8" a="1"/>
  <c r="BC281" i="8"/>
  <c r="BD281" i="8"/>
  <c r="BB282" i="8" a="1"/>
  <c r="BB282" i="8" s="1"/>
  <c r="BC282" i="8" a="1"/>
  <c r="BC282" i="8" s="1"/>
  <c r="BB283" i="8" a="1"/>
  <c r="BB283" i="8"/>
  <c r="BD283" i="8" s="1"/>
  <c r="BC283" i="8" a="1"/>
  <c r="BC283" i="8" s="1"/>
  <c r="BB284" i="8" a="1"/>
  <c r="BB284" i="8"/>
  <c r="BD284" i="8" s="1"/>
  <c r="BC284" i="8" a="1"/>
  <c r="BC284" i="8" s="1"/>
  <c r="BB285" i="8" a="1"/>
  <c r="BB285" i="8" s="1"/>
  <c r="BC285" i="8" a="1"/>
  <c r="BC285" i="8"/>
  <c r="BD285" i="8" s="1"/>
  <c r="BB286" i="8" a="1"/>
  <c r="BB286" i="8" s="1"/>
  <c r="BC286" i="8" a="1"/>
  <c r="BC286" i="8" s="1"/>
  <c r="BB287" i="8" a="1"/>
  <c r="BB287" i="8"/>
  <c r="BC287" i="8" a="1"/>
  <c r="BC287" i="8" s="1"/>
  <c r="BB288" i="8" a="1"/>
  <c r="BB288" i="8" s="1"/>
  <c r="BD288" i="8" s="1"/>
  <c r="BC288" i="8" a="1"/>
  <c r="BC288" i="8" s="1"/>
  <c r="BB289" i="8" a="1"/>
  <c r="BB289" i="8" s="1"/>
  <c r="BD289" i="8" s="1"/>
  <c r="BC289" i="8" a="1"/>
  <c r="BC289" i="8"/>
  <c r="BB290" i="8" a="1"/>
  <c r="BB290" i="8" s="1"/>
  <c r="BC290" i="8" a="1"/>
  <c r="BC290" i="8" s="1"/>
  <c r="BB291" i="8" a="1"/>
  <c r="BB291" i="8"/>
  <c r="BD291" i="8" s="1"/>
  <c r="BC291" i="8" a="1"/>
  <c r="BC291" i="8" s="1"/>
  <c r="BB292" i="8" a="1"/>
  <c r="BB292" i="8"/>
  <c r="BD292" i="8" s="1"/>
  <c r="BC292" i="8" a="1"/>
  <c r="BC292" i="8" s="1"/>
  <c r="BB293" i="8" a="1"/>
  <c r="BB293" i="8" s="1"/>
  <c r="BC293" i="8" a="1"/>
  <c r="BC293" i="8"/>
  <c r="BD293" i="8" s="1"/>
  <c r="BB294" i="8" a="1"/>
  <c r="BB294" i="8" s="1"/>
  <c r="BC294" i="8" a="1"/>
  <c r="BC294" i="8" s="1"/>
  <c r="BB295" i="8" a="1"/>
  <c r="BB295" i="8"/>
  <c r="BC295" i="8" a="1"/>
  <c r="BC295" i="8" s="1"/>
  <c r="BB296" i="8" a="1"/>
  <c r="BB296" i="8" s="1"/>
  <c r="BD296" i="8" s="1"/>
  <c r="BC296" i="8" a="1"/>
  <c r="BC296" i="8" s="1"/>
  <c r="BB297" i="8" a="1"/>
  <c r="BB297" i="8" s="1"/>
  <c r="BC297" i="8" a="1"/>
  <c r="BC297" i="8"/>
  <c r="BD297" i="8"/>
  <c r="BB298" i="8" a="1"/>
  <c r="BB298" i="8" s="1"/>
  <c r="BC298" i="8" a="1"/>
  <c r="BC298" i="8" s="1"/>
  <c r="BB299" i="8" a="1"/>
  <c r="BB299" i="8"/>
  <c r="BD299" i="8" s="1"/>
  <c r="BC299" i="8" a="1"/>
  <c r="BC299" i="8" s="1"/>
  <c r="BB300" i="8" a="1"/>
  <c r="BB300" i="8"/>
  <c r="BD300" i="8" s="1"/>
  <c r="BC300" i="8" a="1"/>
  <c r="BC300" i="8" s="1"/>
  <c r="BB301" i="8" a="1"/>
  <c r="BB301" i="8" s="1"/>
  <c r="BC301" i="8" a="1"/>
  <c r="BC301" i="8"/>
  <c r="BD301" i="8" s="1"/>
  <c r="BB302" i="8" a="1"/>
  <c r="BB302" i="8" s="1"/>
  <c r="BC302" i="8" a="1"/>
  <c r="BC302" i="8" s="1"/>
  <c r="BB303" i="8" a="1"/>
  <c r="BB303" i="8"/>
  <c r="BC303" i="8" a="1"/>
  <c r="BC303" i="8" s="1"/>
  <c r="BB304" i="8" a="1"/>
  <c r="BB304" i="8" s="1"/>
  <c r="BD304" i="8" s="1"/>
  <c r="BC304" i="8" a="1"/>
  <c r="BC304" i="8" s="1"/>
  <c r="BB305" i="8" a="1"/>
  <c r="BB305" i="8" s="1"/>
  <c r="BC305" i="8" a="1"/>
  <c r="BC305" i="8"/>
  <c r="BD305" i="8"/>
  <c r="BB306" i="8" a="1"/>
  <c r="BB306" i="8" s="1"/>
  <c r="BC306" i="8" a="1"/>
  <c r="BC306" i="8" s="1"/>
  <c r="BB307" i="8" a="1"/>
  <c r="BB307" i="8"/>
  <c r="BC307" i="8" a="1"/>
  <c r="BC307" i="8" s="1"/>
  <c r="BB308" i="8" a="1"/>
  <c r="BB308" i="8"/>
  <c r="BD308" i="8" s="1"/>
  <c r="BC308" i="8" a="1"/>
  <c r="BC308" i="8" s="1"/>
  <c r="BB309" i="8" a="1"/>
  <c r="BB309" i="8" s="1"/>
  <c r="BC309" i="8" a="1"/>
  <c r="BC309" i="8"/>
  <c r="BD309" i="8"/>
  <c r="BB310" i="8" a="1"/>
  <c r="BB310" i="8" s="1"/>
  <c r="BC310" i="8" a="1"/>
  <c r="BC310" i="8" s="1"/>
  <c r="BB311" i="8" a="1"/>
  <c r="BB311" i="8"/>
  <c r="BC311" i="8" a="1"/>
  <c r="BC311" i="8" s="1"/>
  <c r="BB312" i="8" a="1"/>
  <c r="BB312" i="8"/>
  <c r="BC312" i="8" a="1"/>
  <c r="BC312" i="8" s="1"/>
  <c r="BD312" i="8"/>
  <c r="BB313" i="8" a="1"/>
  <c r="BB313" i="8" s="1"/>
  <c r="BC313" i="8" a="1"/>
  <c r="BC313" i="8"/>
  <c r="BD313" i="8"/>
  <c r="BB314" i="8" a="1"/>
  <c r="BB314" i="8" s="1"/>
  <c r="BC314" i="8" a="1"/>
  <c r="BC314" i="8" s="1"/>
  <c r="BB315" i="8" a="1"/>
  <c r="BB315" i="8"/>
  <c r="BC315" i="8" a="1"/>
  <c r="BC315" i="8" s="1"/>
  <c r="BB316" i="8" a="1"/>
  <c r="BB316" i="8"/>
  <c r="BD316" i="8" s="1"/>
  <c r="BC316" i="8" a="1"/>
  <c r="BC316" i="8" s="1"/>
  <c r="BB317" i="8" a="1"/>
  <c r="BB317" i="8" s="1"/>
  <c r="BC317" i="8" a="1"/>
  <c r="BC317" i="8"/>
  <c r="BD317" i="8"/>
  <c r="BB318" i="8" a="1"/>
  <c r="BB318" i="8" s="1"/>
  <c r="BC318" i="8" a="1"/>
  <c r="BC318" i="8" s="1"/>
  <c r="BB319" i="8" a="1"/>
  <c r="BB319" i="8"/>
  <c r="BC319" i="8" a="1"/>
  <c r="BC319" i="8" s="1"/>
  <c r="BB320" i="8" a="1"/>
  <c r="BB320" i="8"/>
  <c r="BC320" i="8" a="1"/>
  <c r="BC320" i="8" s="1"/>
  <c r="BD320" i="8"/>
  <c r="BB321" i="8" a="1"/>
  <c r="BB321" i="8" s="1"/>
  <c r="BC321" i="8" a="1"/>
  <c r="BC321" i="8"/>
  <c r="BD321" i="8"/>
  <c r="BB322" i="8" a="1"/>
  <c r="BB322" i="8" s="1"/>
  <c r="BC322" i="8" a="1"/>
  <c r="BC322" i="8" s="1"/>
  <c r="BB323" i="8" a="1"/>
  <c r="BB323" i="8"/>
  <c r="BC323" i="8" a="1"/>
  <c r="BC323" i="8" s="1"/>
  <c r="BB324" i="8" a="1"/>
  <c r="BB324" i="8"/>
  <c r="BD324" i="8" s="1"/>
  <c r="BC324" i="8" a="1"/>
  <c r="BC324" i="8" s="1"/>
  <c r="BB325" i="8" a="1"/>
  <c r="BB325" i="8" s="1"/>
  <c r="BC325" i="8" a="1"/>
  <c r="BC325" i="8"/>
  <c r="BD325" i="8"/>
  <c r="BB326" i="8" a="1"/>
  <c r="BB326" i="8" s="1"/>
  <c r="BC326" i="8" a="1"/>
  <c r="BC326" i="8" s="1"/>
  <c r="BB327" i="8" a="1"/>
  <c r="BB327" i="8"/>
  <c r="BC327" i="8" a="1"/>
  <c r="BC327" i="8" s="1"/>
  <c r="BB328" i="8" a="1"/>
  <c r="BB328" i="8"/>
  <c r="BC328" i="8" a="1"/>
  <c r="BC328" i="8" s="1"/>
  <c r="BD328" i="8"/>
  <c r="BB329" i="8" a="1"/>
  <c r="BB329" i="8" s="1"/>
  <c r="BC329" i="8" a="1"/>
  <c r="BC329" i="8"/>
  <c r="BD329" i="8"/>
  <c r="BB330" i="8" a="1"/>
  <c r="BB330" i="8" s="1"/>
  <c r="BC330" i="8" a="1"/>
  <c r="BC330" i="8" s="1"/>
  <c r="BB331" i="8" a="1"/>
  <c r="BB331" i="8"/>
  <c r="BC331" i="8" a="1"/>
  <c r="BC331" i="8" s="1"/>
  <c r="BB332" i="8" a="1"/>
  <c r="BB332" i="8"/>
  <c r="BD332" i="8" s="1"/>
  <c r="BC332" i="8" a="1"/>
  <c r="BC332" i="8" s="1"/>
  <c r="BB333" i="8" a="1"/>
  <c r="BB333" i="8" s="1"/>
  <c r="BC333" i="8" a="1"/>
  <c r="BC333" i="8"/>
  <c r="BD333" i="8"/>
  <c r="BB334" i="8" a="1"/>
  <c r="BB334" i="8" s="1"/>
  <c r="BC334" i="8" a="1"/>
  <c r="BC334" i="8" s="1"/>
  <c r="BB335" i="8" a="1"/>
  <c r="BB335" i="8"/>
  <c r="BC335" i="8" a="1"/>
  <c r="BC335" i="8" s="1"/>
  <c r="BB336" i="8" a="1"/>
  <c r="BB336" i="8"/>
  <c r="BC336" i="8" a="1"/>
  <c r="BC336" i="8" s="1"/>
  <c r="BD336" i="8"/>
  <c r="BB337" i="8" a="1"/>
  <c r="BB337" i="8" s="1"/>
  <c r="BC337" i="8" a="1"/>
  <c r="BC337" i="8"/>
  <c r="BD337" i="8"/>
  <c r="BB338" i="8" a="1"/>
  <c r="BB338" i="8" s="1"/>
  <c r="BC338" i="8" a="1"/>
  <c r="BC338" i="8" s="1"/>
  <c r="BB339" i="8" a="1"/>
  <c r="BB339" i="8"/>
  <c r="BC339" i="8" a="1"/>
  <c r="BC339" i="8" s="1"/>
  <c r="BB340" i="8" a="1"/>
  <c r="BB340" i="8"/>
  <c r="BD340" i="8" s="1"/>
  <c r="BC340" i="8" a="1"/>
  <c r="BC340" i="8" s="1"/>
  <c r="BB341" i="8" a="1"/>
  <c r="BB341" i="8" s="1"/>
  <c r="BC341" i="8" a="1"/>
  <c r="BC341" i="8"/>
  <c r="BD341" i="8"/>
  <c r="BB342" i="8" a="1"/>
  <c r="BB342" i="8" s="1"/>
  <c r="BC342" i="8" a="1"/>
  <c r="BC342" i="8" s="1"/>
  <c r="BB343" i="8" a="1"/>
  <c r="BB343" i="8"/>
  <c r="BC343" i="8" a="1"/>
  <c r="BC343" i="8" s="1"/>
  <c r="BB344" i="8" a="1"/>
  <c r="BB344" i="8"/>
  <c r="BC344" i="8" a="1"/>
  <c r="BC344" i="8" s="1"/>
  <c r="BD344" i="8"/>
  <c r="BB345" i="8" a="1"/>
  <c r="BB345" i="8" s="1"/>
  <c r="BC345" i="8" a="1"/>
  <c r="BC345" i="8"/>
  <c r="BD345" i="8"/>
  <c r="BB346" i="8" a="1"/>
  <c r="BB346" i="8" s="1"/>
  <c r="BC346" i="8" a="1"/>
  <c r="BC346" i="8" s="1"/>
  <c r="BB347" i="8" a="1"/>
  <c r="BB347" i="8"/>
  <c r="BC347" i="8" a="1"/>
  <c r="BC347" i="8" s="1"/>
  <c r="BB348" i="8" a="1"/>
  <c r="BB348" i="8"/>
  <c r="BD348" i="8" s="1"/>
  <c r="BC348" i="8" a="1"/>
  <c r="BC348" i="8" s="1"/>
  <c r="BB349" i="8" a="1"/>
  <c r="BB349" i="8" s="1"/>
  <c r="BC349" i="8" a="1"/>
  <c r="BC349" i="8"/>
  <c r="BD349" i="8"/>
  <c r="BB350" i="8" a="1"/>
  <c r="BB350" i="8" s="1"/>
  <c r="BC350" i="8" a="1"/>
  <c r="BC350" i="8" s="1"/>
  <c r="BB351" i="8" a="1"/>
  <c r="BB351" i="8"/>
  <c r="BC351" i="8" a="1"/>
  <c r="BC351" i="8" s="1"/>
  <c r="BB352" i="8" a="1"/>
  <c r="BB352" i="8"/>
  <c r="BC352" i="8" a="1"/>
  <c r="BC352" i="8" s="1"/>
  <c r="BD352" i="8"/>
  <c r="BB353" i="8" a="1"/>
  <c r="BB353" i="8" s="1"/>
  <c r="BC353" i="8" a="1"/>
  <c r="BC353" i="8"/>
  <c r="BD353" i="8"/>
  <c r="BB354" i="8" a="1"/>
  <c r="BB354" i="8" s="1"/>
  <c r="BC354" i="8" a="1"/>
  <c r="BC354" i="8" s="1"/>
  <c r="BB355" i="8" a="1"/>
  <c r="BB355" i="8"/>
  <c r="BC355" i="8" a="1"/>
  <c r="BC355" i="8" s="1"/>
  <c r="BB356" i="8" a="1"/>
  <c r="BB356" i="8"/>
  <c r="BD356" i="8" s="1"/>
  <c r="BC356" i="8" a="1"/>
  <c r="BC356" i="8" s="1"/>
  <c r="BB357" i="8" a="1"/>
  <c r="BB357" i="8" s="1"/>
  <c r="BC357" i="8" a="1"/>
  <c r="BC357" i="8"/>
  <c r="BD357" i="8"/>
  <c r="BB358" i="8" a="1"/>
  <c r="BB358" i="8" s="1"/>
  <c r="BC358" i="8" a="1"/>
  <c r="BC358" i="8" s="1"/>
  <c r="BB359" i="8" a="1"/>
  <c r="BB359" i="8"/>
  <c r="BC359" i="8" a="1"/>
  <c r="BC359" i="8" s="1"/>
  <c r="BB360" i="8" a="1"/>
  <c r="BB360" i="8"/>
  <c r="BC360" i="8" a="1"/>
  <c r="BC360" i="8" s="1"/>
  <c r="BD360" i="8"/>
  <c r="BB361" i="8" a="1"/>
  <c r="BB361" i="8" s="1"/>
  <c r="BC361" i="8" a="1"/>
  <c r="BC361" i="8"/>
  <c r="BD361" i="8"/>
  <c r="BB362" i="8" a="1"/>
  <c r="BB362" i="8" s="1"/>
  <c r="BC362" i="8" a="1"/>
  <c r="BC362" i="8" s="1"/>
  <c r="BB363" i="8" a="1"/>
  <c r="BB363" i="8"/>
  <c r="BC363" i="8" a="1"/>
  <c r="BC363" i="8" s="1"/>
  <c r="BD4" i="8"/>
  <c r="BC4" i="8" a="1"/>
  <c r="BC4" i="8" s="1"/>
  <c r="BB4" i="8" a="1"/>
  <c r="BB4" i="8" s="1"/>
  <c r="AZ5" i="8"/>
  <c r="BA5" i="8"/>
  <c r="AZ6" i="8"/>
  <c r="BA6" i="8"/>
  <c r="AZ7" i="8"/>
  <c r="BA7" i="8"/>
  <c r="AZ8" i="8"/>
  <c r="BA8" i="8"/>
  <c r="AZ9" i="8"/>
  <c r="BA9" i="8"/>
  <c r="AZ10" i="8"/>
  <c r="BA10" i="8"/>
  <c r="AZ11" i="8"/>
  <c r="BA11" i="8"/>
  <c r="AZ12" i="8"/>
  <c r="BA12" i="8"/>
  <c r="AZ13" i="8"/>
  <c r="BA13" i="8"/>
  <c r="AZ14" i="8"/>
  <c r="BA14" i="8"/>
  <c r="AZ15" i="8"/>
  <c r="BA15" i="8"/>
  <c r="AZ16" i="8"/>
  <c r="BA16" i="8"/>
  <c r="AZ17" i="8"/>
  <c r="BA17" i="8"/>
  <c r="AZ18" i="8"/>
  <c r="BA18" i="8"/>
  <c r="AZ19" i="8"/>
  <c r="BA19" i="8"/>
  <c r="AZ20" i="8"/>
  <c r="BA20" i="8"/>
  <c r="AZ21" i="8"/>
  <c r="BA21" i="8"/>
  <c r="AZ22" i="8"/>
  <c r="BA22" i="8"/>
  <c r="AZ23" i="8"/>
  <c r="BA23" i="8"/>
  <c r="AZ24" i="8"/>
  <c r="BA24" i="8"/>
  <c r="AZ25" i="8"/>
  <c r="BA25" i="8"/>
  <c r="AZ26" i="8"/>
  <c r="BA26" i="8"/>
  <c r="AZ27" i="8"/>
  <c r="BA27" i="8"/>
  <c r="AZ28" i="8"/>
  <c r="BA28" i="8"/>
  <c r="AZ29" i="8"/>
  <c r="BA29" i="8"/>
  <c r="AZ30" i="8"/>
  <c r="BA30" i="8"/>
  <c r="AZ31" i="8"/>
  <c r="BA31" i="8"/>
  <c r="AZ32" i="8"/>
  <c r="BA32" i="8"/>
  <c r="AZ33" i="8"/>
  <c r="BA33" i="8"/>
  <c r="AZ34" i="8"/>
  <c r="BA34" i="8"/>
  <c r="AZ35" i="8"/>
  <c r="BA35" i="8"/>
  <c r="AZ36" i="8"/>
  <c r="BA36" i="8"/>
  <c r="AZ37" i="8"/>
  <c r="BA37" i="8"/>
  <c r="AZ38" i="8"/>
  <c r="BA38" i="8"/>
  <c r="AZ39" i="8"/>
  <c r="BA39" i="8"/>
  <c r="AZ40" i="8"/>
  <c r="BA40" i="8"/>
  <c r="AZ41" i="8"/>
  <c r="BA41" i="8"/>
  <c r="AZ42" i="8"/>
  <c r="BA42" i="8"/>
  <c r="AZ43" i="8"/>
  <c r="BA43" i="8"/>
  <c r="AZ44" i="8"/>
  <c r="BA44" i="8"/>
  <c r="AZ45" i="8"/>
  <c r="BA45" i="8"/>
  <c r="AZ46" i="8"/>
  <c r="BA46" i="8"/>
  <c r="AZ47" i="8"/>
  <c r="BA47" i="8"/>
  <c r="AZ48" i="8"/>
  <c r="BA48" i="8"/>
  <c r="AZ49" i="8"/>
  <c r="BA49" i="8"/>
  <c r="AZ50" i="8"/>
  <c r="BA50" i="8"/>
  <c r="AZ51" i="8"/>
  <c r="BA51" i="8"/>
  <c r="AZ52" i="8"/>
  <c r="BA52" i="8"/>
  <c r="AZ53" i="8"/>
  <c r="BA53" i="8"/>
  <c r="AZ54" i="8"/>
  <c r="BA54" i="8"/>
  <c r="AZ55" i="8"/>
  <c r="BA55" i="8"/>
  <c r="AZ56" i="8"/>
  <c r="BA56" i="8"/>
  <c r="AZ57" i="8"/>
  <c r="BA57" i="8"/>
  <c r="AZ58" i="8"/>
  <c r="BA58" i="8"/>
  <c r="AZ59" i="8"/>
  <c r="BA59" i="8"/>
  <c r="AZ60" i="8"/>
  <c r="BA60" i="8"/>
  <c r="AZ61" i="8"/>
  <c r="BA61" i="8"/>
  <c r="AZ62" i="8"/>
  <c r="BA62" i="8"/>
  <c r="AZ63" i="8"/>
  <c r="BA63" i="8"/>
  <c r="AZ64" i="8"/>
  <c r="BA64" i="8"/>
  <c r="AZ65" i="8"/>
  <c r="BA65" i="8"/>
  <c r="AZ66" i="8"/>
  <c r="BA66" i="8"/>
  <c r="AZ67" i="8"/>
  <c r="BA67" i="8"/>
  <c r="AZ68" i="8"/>
  <c r="BA68" i="8"/>
  <c r="AZ69" i="8"/>
  <c r="BA69" i="8"/>
  <c r="AZ70" i="8"/>
  <c r="BA70" i="8"/>
  <c r="AZ71" i="8"/>
  <c r="BA71" i="8"/>
  <c r="AZ72" i="8"/>
  <c r="BA72" i="8"/>
  <c r="AZ73" i="8"/>
  <c r="BA73" i="8"/>
  <c r="AZ74" i="8"/>
  <c r="BA74" i="8"/>
  <c r="AZ75" i="8"/>
  <c r="BA75" i="8"/>
  <c r="AZ76" i="8"/>
  <c r="BA76" i="8"/>
  <c r="AZ77" i="8"/>
  <c r="BA77" i="8"/>
  <c r="AZ78" i="8"/>
  <c r="BA78" i="8"/>
  <c r="AZ79" i="8"/>
  <c r="BA79" i="8"/>
  <c r="AZ80" i="8"/>
  <c r="BA80" i="8"/>
  <c r="AZ81" i="8"/>
  <c r="BA81" i="8"/>
  <c r="AZ82" i="8"/>
  <c r="BA82" i="8"/>
  <c r="AZ83" i="8"/>
  <c r="BA83" i="8"/>
  <c r="AZ84" i="8"/>
  <c r="BA84" i="8"/>
  <c r="AZ85" i="8"/>
  <c r="BA85" i="8"/>
  <c r="AZ86" i="8"/>
  <c r="BA86" i="8"/>
  <c r="AZ87" i="8"/>
  <c r="BA87" i="8"/>
  <c r="AZ88" i="8"/>
  <c r="BA88" i="8"/>
  <c r="AZ89" i="8"/>
  <c r="BA89" i="8"/>
  <c r="AZ90" i="8"/>
  <c r="BA90" i="8"/>
  <c r="AZ91" i="8"/>
  <c r="BA91" i="8"/>
  <c r="AZ92" i="8"/>
  <c r="BA92" i="8"/>
  <c r="AZ93" i="8"/>
  <c r="BA93" i="8"/>
  <c r="AZ94" i="8"/>
  <c r="BA94" i="8"/>
  <c r="AZ95" i="8"/>
  <c r="BA95" i="8"/>
  <c r="AZ96" i="8"/>
  <c r="BA96" i="8"/>
  <c r="AZ97" i="8"/>
  <c r="BA97" i="8"/>
  <c r="AZ98" i="8"/>
  <c r="BA98" i="8"/>
  <c r="AZ99" i="8"/>
  <c r="BA99" i="8"/>
  <c r="AZ100" i="8"/>
  <c r="BA100" i="8"/>
  <c r="AZ101" i="8"/>
  <c r="BA101" i="8"/>
  <c r="AZ102" i="8"/>
  <c r="BA102" i="8"/>
  <c r="AZ103" i="8"/>
  <c r="BA103" i="8"/>
  <c r="AZ104" i="8"/>
  <c r="BA104" i="8"/>
  <c r="AZ105" i="8"/>
  <c r="BA105" i="8"/>
  <c r="AZ106" i="8"/>
  <c r="BA106" i="8"/>
  <c r="AZ107" i="8"/>
  <c r="BA107" i="8"/>
  <c r="AZ108" i="8"/>
  <c r="BA108" i="8"/>
  <c r="AZ109" i="8"/>
  <c r="BA109" i="8"/>
  <c r="AZ110" i="8"/>
  <c r="BA110" i="8"/>
  <c r="AZ111" i="8"/>
  <c r="BA111" i="8"/>
  <c r="AZ112" i="8"/>
  <c r="BA112" i="8"/>
  <c r="AZ113" i="8"/>
  <c r="BA113" i="8"/>
  <c r="AZ114" i="8"/>
  <c r="BA114" i="8"/>
  <c r="AZ115" i="8"/>
  <c r="BA115" i="8"/>
  <c r="AZ116" i="8"/>
  <c r="BA116" i="8"/>
  <c r="AZ117" i="8"/>
  <c r="BA117" i="8"/>
  <c r="AZ118" i="8"/>
  <c r="BA118" i="8"/>
  <c r="AZ119" i="8"/>
  <c r="BA119" i="8"/>
  <c r="AZ120" i="8"/>
  <c r="BA120" i="8"/>
  <c r="AZ121" i="8"/>
  <c r="BA121" i="8"/>
  <c r="AZ122" i="8"/>
  <c r="BA122" i="8"/>
  <c r="AZ123" i="8"/>
  <c r="BA123" i="8"/>
  <c r="AZ124" i="8"/>
  <c r="BA124" i="8"/>
  <c r="AZ125" i="8"/>
  <c r="BA125" i="8"/>
  <c r="AZ126" i="8"/>
  <c r="BA126" i="8"/>
  <c r="AZ127" i="8"/>
  <c r="BA127" i="8"/>
  <c r="AZ128" i="8"/>
  <c r="BA128" i="8"/>
  <c r="AZ129" i="8"/>
  <c r="BA129" i="8"/>
  <c r="AZ130" i="8"/>
  <c r="BA130" i="8"/>
  <c r="AZ131" i="8"/>
  <c r="BA131" i="8"/>
  <c r="AZ132" i="8"/>
  <c r="BA132" i="8"/>
  <c r="AZ133" i="8"/>
  <c r="BA133" i="8"/>
  <c r="AZ134" i="8"/>
  <c r="BA134" i="8"/>
  <c r="AZ135" i="8"/>
  <c r="BA135" i="8"/>
  <c r="AZ136" i="8"/>
  <c r="BA136" i="8"/>
  <c r="AZ137" i="8"/>
  <c r="BA137" i="8"/>
  <c r="AZ138" i="8"/>
  <c r="BA138" i="8"/>
  <c r="AZ139" i="8"/>
  <c r="BA139" i="8"/>
  <c r="AZ140" i="8"/>
  <c r="BA140" i="8"/>
  <c r="AZ141" i="8"/>
  <c r="BA141" i="8"/>
  <c r="AZ142" i="8"/>
  <c r="BA142" i="8"/>
  <c r="AZ143" i="8"/>
  <c r="BA143" i="8"/>
  <c r="AZ144" i="8"/>
  <c r="BA144" i="8"/>
  <c r="AZ145" i="8"/>
  <c r="BA145" i="8"/>
  <c r="AZ146" i="8"/>
  <c r="BA146" i="8"/>
  <c r="AZ147" i="8"/>
  <c r="BA147" i="8"/>
  <c r="AZ148" i="8"/>
  <c r="BA148" i="8"/>
  <c r="AZ149" i="8"/>
  <c r="BA149" i="8"/>
  <c r="AZ150" i="8"/>
  <c r="BA150" i="8"/>
  <c r="AZ151" i="8"/>
  <c r="BA151" i="8"/>
  <c r="AZ152" i="8"/>
  <c r="BA152" i="8"/>
  <c r="AZ153" i="8"/>
  <c r="BA153" i="8"/>
  <c r="AZ154" i="8"/>
  <c r="BA154" i="8"/>
  <c r="AZ155" i="8"/>
  <c r="BA155" i="8"/>
  <c r="AZ156" i="8"/>
  <c r="BA156" i="8"/>
  <c r="AZ157" i="8"/>
  <c r="BA157" i="8"/>
  <c r="AZ158" i="8"/>
  <c r="BA158" i="8"/>
  <c r="AZ159" i="8"/>
  <c r="BA159" i="8"/>
  <c r="AZ160" i="8"/>
  <c r="BA160" i="8"/>
  <c r="AZ161" i="8"/>
  <c r="BA161" i="8"/>
  <c r="AZ162" i="8"/>
  <c r="BA162" i="8"/>
  <c r="AZ163" i="8"/>
  <c r="BA163" i="8"/>
  <c r="AZ164" i="8"/>
  <c r="BA164" i="8"/>
  <c r="AZ165" i="8"/>
  <c r="BA165" i="8"/>
  <c r="AZ166" i="8"/>
  <c r="BA166" i="8"/>
  <c r="AZ167" i="8"/>
  <c r="BA167" i="8"/>
  <c r="AZ168" i="8"/>
  <c r="BA168" i="8"/>
  <c r="AZ169" i="8"/>
  <c r="BA169" i="8"/>
  <c r="AZ170" i="8"/>
  <c r="BA170" i="8"/>
  <c r="AZ171" i="8"/>
  <c r="BA171" i="8"/>
  <c r="AZ172" i="8"/>
  <c r="BA172" i="8"/>
  <c r="AZ173" i="8"/>
  <c r="BA173" i="8"/>
  <c r="AZ174" i="8"/>
  <c r="BA174" i="8"/>
  <c r="AZ175" i="8"/>
  <c r="BA175" i="8"/>
  <c r="AZ176" i="8"/>
  <c r="BA176" i="8"/>
  <c r="AZ177" i="8"/>
  <c r="BA177" i="8"/>
  <c r="AZ178" i="8"/>
  <c r="BA178" i="8"/>
  <c r="AZ179" i="8"/>
  <c r="BA179" i="8"/>
  <c r="AZ180" i="8"/>
  <c r="BA180" i="8"/>
  <c r="AZ181" i="8"/>
  <c r="BA181" i="8"/>
  <c r="AZ182" i="8"/>
  <c r="BA182" i="8"/>
  <c r="AZ183" i="8"/>
  <c r="BA183" i="8"/>
  <c r="AZ184" i="8"/>
  <c r="BA184" i="8"/>
  <c r="AZ185" i="8"/>
  <c r="BA185" i="8"/>
  <c r="AZ186" i="8"/>
  <c r="BA186" i="8"/>
  <c r="AZ187" i="8"/>
  <c r="BA187" i="8"/>
  <c r="AZ188" i="8"/>
  <c r="BA188" i="8"/>
  <c r="AZ189" i="8"/>
  <c r="BA189" i="8"/>
  <c r="AZ190" i="8"/>
  <c r="BA190" i="8"/>
  <c r="AZ191" i="8"/>
  <c r="BA191" i="8"/>
  <c r="AZ192" i="8"/>
  <c r="BA192" i="8"/>
  <c r="AZ193" i="8"/>
  <c r="BA193" i="8"/>
  <c r="AZ194" i="8"/>
  <c r="BA194" i="8"/>
  <c r="AZ195" i="8"/>
  <c r="BA195" i="8"/>
  <c r="AZ196" i="8"/>
  <c r="BA196" i="8"/>
  <c r="AZ197" i="8"/>
  <c r="BA197" i="8"/>
  <c r="AZ198" i="8"/>
  <c r="BA198" i="8"/>
  <c r="AZ199" i="8"/>
  <c r="BA199" i="8"/>
  <c r="AZ200" i="8"/>
  <c r="BA200" i="8"/>
  <c r="AZ201" i="8"/>
  <c r="BA201" i="8"/>
  <c r="AZ202" i="8"/>
  <c r="BA202" i="8"/>
  <c r="AZ203" i="8"/>
  <c r="BA203" i="8"/>
  <c r="AZ204" i="8"/>
  <c r="BA204" i="8"/>
  <c r="AZ205" i="8"/>
  <c r="BA205" i="8"/>
  <c r="AZ206" i="8"/>
  <c r="BA206" i="8"/>
  <c r="AZ207" i="8"/>
  <c r="BA207" i="8"/>
  <c r="AZ208" i="8"/>
  <c r="BA208" i="8"/>
  <c r="AZ209" i="8"/>
  <c r="BA209" i="8"/>
  <c r="AZ210" i="8"/>
  <c r="BA210" i="8"/>
  <c r="AZ211" i="8"/>
  <c r="BA211" i="8"/>
  <c r="AZ212" i="8"/>
  <c r="BA212" i="8"/>
  <c r="AZ213" i="8"/>
  <c r="BA213" i="8"/>
  <c r="AZ214" i="8"/>
  <c r="BA214" i="8"/>
  <c r="AZ215" i="8"/>
  <c r="BA215" i="8"/>
  <c r="AZ216" i="8"/>
  <c r="BA216" i="8"/>
  <c r="AZ217" i="8"/>
  <c r="BA217" i="8"/>
  <c r="AZ218" i="8"/>
  <c r="BA218" i="8"/>
  <c r="AZ219" i="8"/>
  <c r="BA219" i="8"/>
  <c r="AZ220" i="8"/>
  <c r="BA220" i="8"/>
  <c r="AZ221" i="8"/>
  <c r="BA221" i="8"/>
  <c r="AZ222" i="8"/>
  <c r="BA222" i="8"/>
  <c r="AZ223" i="8"/>
  <c r="BA223" i="8"/>
  <c r="AZ224" i="8"/>
  <c r="BA224" i="8"/>
  <c r="AZ225" i="8"/>
  <c r="BA225" i="8"/>
  <c r="AZ226" i="8"/>
  <c r="BA226" i="8"/>
  <c r="AZ227" i="8"/>
  <c r="BA227" i="8"/>
  <c r="AZ228" i="8"/>
  <c r="BA228" i="8"/>
  <c r="AZ229" i="8"/>
  <c r="BA229" i="8"/>
  <c r="AZ230" i="8"/>
  <c r="BA230" i="8"/>
  <c r="AZ231" i="8"/>
  <c r="BA231" i="8"/>
  <c r="AZ232" i="8"/>
  <c r="BA232" i="8"/>
  <c r="AZ233" i="8"/>
  <c r="BA233" i="8"/>
  <c r="AZ234" i="8"/>
  <c r="BA234" i="8"/>
  <c r="AZ235" i="8"/>
  <c r="BA235" i="8"/>
  <c r="AZ236" i="8"/>
  <c r="BA236" i="8"/>
  <c r="AZ237" i="8"/>
  <c r="BA237" i="8"/>
  <c r="AZ238" i="8"/>
  <c r="BA238" i="8"/>
  <c r="AZ239" i="8"/>
  <c r="BA239" i="8"/>
  <c r="AZ240" i="8"/>
  <c r="BA240" i="8"/>
  <c r="AZ241" i="8"/>
  <c r="BA241" i="8"/>
  <c r="AZ242" i="8"/>
  <c r="BA242" i="8"/>
  <c r="AZ243" i="8"/>
  <c r="BA243" i="8"/>
  <c r="AZ244" i="8"/>
  <c r="BA244" i="8"/>
  <c r="AZ245" i="8"/>
  <c r="BA245" i="8"/>
  <c r="AZ246" i="8"/>
  <c r="BA246" i="8"/>
  <c r="AZ247" i="8"/>
  <c r="BA247" i="8"/>
  <c r="AZ248" i="8"/>
  <c r="BA248" i="8"/>
  <c r="AZ249" i="8"/>
  <c r="BA249" i="8"/>
  <c r="AZ250" i="8"/>
  <c r="BA250" i="8"/>
  <c r="AZ251" i="8"/>
  <c r="BA251" i="8"/>
  <c r="AZ252" i="8"/>
  <c r="BA252" i="8"/>
  <c r="AZ253" i="8"/>
  <c r="BA253" i="8"/>
  <c r="AZ254" i="8"/>
  <c r="BA254" i="8"/>
  <c r="AZ255" i="8"/>
  <c r="BA255" i="8"/>
  <c r="AZ256" i="8"/>
  <c r="BA256" i="8"/>
  <c r="AZ257" i="8"/>
  <c r="BA257" i="8"/>
  <c r="AZ258" i="8"/>
  <c r="BA258" i="8"/>
  <c r="AZ259" i="8"/>
  <c r="BA259" i="8"/>
  <c r="AZ260" i="8"/>
  <c r="BA260" i="8"/>
  <c r="AZ261" i="8"/>
  <c r="BA261" i="8"/>
  <c r="AZ262" i="8"/>
  <c r="BA262" i="8"/>
  <c r="AZ263" i="8"/>
  <c r="BA263" i="8"/>
  <c r="AZ264" i="8"/>
  <c r="BA264" i="8"/>
  <c r="AZ265" i="8"/>
  <c r="BA265" i="8"/>
  <c r="AZ266" i="8"/>
  <c r="BA266" i="8"/>
  <c r="AZ267" i="8"/>
  <c r="BA267" i="8"/>
  <c r="AZ268" i="8"/>
  <c r="BA268" i="8"/>
  <c r="AZ269" i="8"/>
  <c r="BA269" i="8"/>
  <c r="AZ270" i="8"/>
  <c r="BA270" i="8"/>
  <c r="AZ271" i="8"/>
  <c r="BA271" i="8"/>
  <c r="AZ272" i="8"/>
  <c r="BA272" i="8"/>
  <c r="AZ273" i="8"/>
  <c r="BA273" i="8"/>
  <c r="AZ274" i="8"/>
  <c r="BA274" i="8"/>
  <c r="AZ275" i="8"/>
  <c r="BA275" i="8"/>
  <c r="AZ276" i="8"/>
  <c r="BA276" i="8"/>
  <c r="AZ277" i="8"/>
  <c r="BA277" i="8"/>
  <c r="AZ278" i="8"/>
  <c r="BA278" i="8"/>
  <c r="AZ279" i="8"/>
  <c r="BA279" i="8"/>
  <c r="AZ280" i="8"/>
  <c r="BA280" i="8"/>
  <c r="AZ281" i="8"/>
  <c r="BA281" i="8"/>
  <c r="AZ282" i="8"/>
  <c r="BA282" i="8"/>
  <c r="AZ283" i="8"/>
  <c r="BA283" i="8"/>
  <c r="AZ284" i="8"/>
  <c r="BA284" i="8"/>
  <c r="AZ285" i="8"/>
  <c r="BA285" i="8"/>
  <c r="AZ286" i="8"/>
  <c r="BA286" i="8"/>
  <c r="AZ287" i="8"/>
  <c r="BA287" i="8"/>
  <c r="AZ288" i="8"/>
  <c r="BA288" i="8"/>
  <c r="AZ289" i="8"/>
  <c r="BA289" i="8"/>
  <c r="AZ290" i="8"/>
  <c r="BA290" i="8"/>
  <c r="AZ291" i="8"/>
  <c r="BA291" i="8"/>
  <c r="AZ292" i="8"/>
  <c r="BA292" i="8"/>
  <c r="AZ293" i="8"/>
  <c r="BA293" i="8"/>
  <c r="AZ294" i="8"/>
  <c r="BA294" i="8"/>
  <c r="AZ295" i="8"/>
  <c r="BA295" i="8"/>
  <c r="AZ296" i="8"/>
  <c r="BA296" i="8"/>
  <c r="AZ297" i="8"/>
  <c r="BA297" i="8"/>
  <c r="AZ298" i="8"/>
  <c r="BA298" i="8"/>
  <c r="AZ299" i="8"/>
  <c r="BA299" i="8"/>
  <c r="AZ300" i="8"/>
  <c r="BA300" i="8"/>
  <c r="AZ301" i="8"/>
  <c r="BA301" i="8"/>
  <c r="AZ302" i="8"/>
  <c r="BA302" i="8"/>
  <c r="AZ303" i="8"/>
  <c r="BA303" i="8"/>
  <c r="AZ304" i="8"/>
  <c r="BA304" i="8"/>
  <c r="AZ305" i="8"/>
  <c r="BA305" i="8"/>
  <c r="AZ306" i="8"/>
  <c r="BA306" i="8"/>
  <c r="AZ307" i="8"/>
  <c r="BA307" i="8"/>
  <c r="AZ308" i="8"/>
  <c r="BA308" i="8"/>
  <c r="AZ309" i="8"/>
  <c r="BA309" i="8"/>
  <c r="AZ310" i="8"/>
  <c r="BA310" i="8"/>
  <c r="AZ311" i="8"/>
  <c r="BA311" i="8"/>
  <c r="AZ312" i="8"/>
  <c r="BA312" i="8"/>
  <c r="AZ313" i="8"/>
  <c r="BA313" i="8"/>
  <c r="AZ314" i="8"/>
  <c r="BA314" i="8"/>
  <c r="AZ315" i="8"/>
  <c r="BA315" i="8"/>
  <c r="AZ316" i="8"/>
  <c r="BA316" i="8"/>
  <c r="AZ317" i="8"/>
  <c r="BA317" i="8"/>
  <c r="AZ318" i="8"/>
  <c r="BA318" i="8"/>
  <c r="AZ319" i="8"/>
  <c r="BA319" i="8"/>
  <c r="AZ320" i="8"/>
  <c r="BA320" i="8"/>
  <c r="AZ321" i="8"/>
  <c r="BA321" i="8"/>
  <c r="AZ322" i="8"/>
  <c r="BA322" i="8"/>
  <c r="AZ323" i="8"/>
  <c r="BA323" i="8"/>
  <c r="AZ324" i="8"/>
  <c r="BA324" i="8"/>
  <c r="AZ325" i="8"/>
  <c r="BA325" i="8"/>
  <c r="AZ326" i="8"/>
  <c r="BA326" i="8"/>
  <c r="AZ327" i="8"/>
  <c r="BA327" i="8"/>
  <c r="AZ328" i="8"/>
  <c r="BA328" i="8"/>
  <c r="AZ329" i="8"/>
  <c r="BA329" i="8"/>
  <c r="AZ330" i="8"/>
  <c r="BA330" i="8"/>
  <c r="AZ331" i="8"/>
  <c r="BA331" i="8"/>
  <c r="AZ332" i="8"/>
  <c r="BA332" i="8"/>
  <c r="AZ333" i="8"/>
  <c r="BA333" i="8"/>
  <c r="AZ334" i="8"/>
  <c r="BA334" i="8"/>
  <c r="AZ335" i="8"/>
  <c r="BA335" i="8"/>
  <c r="AZ336" i="8"/>
  <c r="BA336" i="8"/>
  <c r="AZ337" i="8"/>
  <c r="BA337" i="8"/>
  <c r="AZ338" i="8"/>
  <c r="BA338" i="8"/>
  <c r="AZ339" i="8"/>
  <c r="BA339" i="8"/>
  <c r="AZ340" i="8"/>
  <c r="BA340" i="8"/>
  <c r="AZ341" i="8"/>
  <c r="BA341" i="8"/>
  <c r="AZ342" i="8"/>
  <c r="BA342" i="8"/>
  <c r="AZ343" i="8"/>
  <c r="BA343" i="8"/>
  <c r="AZ344" i="8"/>
  <c r="BA344" i="8"/>
  <c r="AZ345" i="8"/>
  <c r="BA345" i="8"/>
  <c r="AZ346" i="8"/>
  <c r="BA346" i="8"/>
  <c r="AZ347" i="8"/>
  <c r="BA347" i="8"/>
  <c r="AZ348" i="8"/>
  <c r="BA348" i="8"/>
  <c r="AZ349" i="8"/>
  <c r="BA349" i="8"/>
  <c r="AZ350" i="8"/>
  <c r="BA350" i="8"/>
  <c r="AZ351" i="8"/>
  <c r="BA351" i="8"/>
  <c r="AZ352" i="8"/>
  <c r="BA352" i="8"/>
  <c r="AZ353" i="8"/>
  <c r="BA353" i="8"/>
  <c r="AZ354" i="8"/>
  <c r="BA354" i="8"/>
  <c r="AZ355" i="8"/>
  <c r="BA355" i="8"/>
  <c r="AZ356" i="8"/>
  <c r="BA356" i="8"/>
  <c r="AZ357" i="8"/>
  <c r="BA357" i="8"/>
  <c r="AZ358" i="8"/>
  <c r="BA358" i="8"/>
  <c r="AZ359" i="8"/>
  <c r="BA359" i="8"/>
  <c r="AZ360" i="8"/>
  <c r="BA360" i="8"/>
  <c r="AZ361" i="8"/>
  <c r="BA361" i="8"/>
  <c r="AZ362" i="8"/>
  <c r="BA362" i="8"/>
  <c r="AZ363" i="8"/>
  <c r="BA363" i="8"/>
  <c r="BA4" i="8"/>
  <c r="AZ4" i="8"/>
  <c r="AX4" i="8"/>
  <c r="AX5" i="8"/>
  <c r="AY5" i="8"/>
  <c r="AX6" i="8"/>
  <c r="AY6" i="8"/>
  <c r="AX7" i="8"/>
  <c r="AY7" i="8"/>
  <c r="AX8" i="8"/>
  <c r="AY8" i="8"/>
  <c r="AX9" i="8"/>
  <c r="AY9" i="8"/>
  <c r="AX10" i="8"/>
  <c r="AY10" i="8"/>
  <c r="AX11" i="8"/>
  <c r="AY11" i="8"/>
  <c r="AX12" i="8"/>
  <c r="AY12" i="8"/>
  <c r="AX13" i="8"/>
  <c r="AY13" i="8"/>
  <c r="AX14" i="8"/>
  <c r="AY14" i="8"/>
  <c r="AX15" i="8"/>
  <c r="AY15" i="8"/>
  <c r="AX16" i="8"/>
  <c r="AY16" i="8"/>
  <c r="AX17" i="8"/>
  <c r="AY17" i="8"/>
  <c r="AX18" i="8"/>
  <c r="AY18" i="8"/>
  <c r="AX19" i="8"/>
  <c r="AY19" i="8"/>
  <c r="AX20" i="8"/>
  <c r="AY20" i="8"/>
  <c r="AX21" i="8"/>
  <c r="AY21" i="8"/>
  <c r="AX22" i="8"/>
  <c r="AY22" i="8"/>
  <c r="AX23" i="8"/>
  <c r="AY23" i="8"/>
  <c r="AX24" i="8"/>
  <c r="AY24" i="8"/>
  <c r="AX25" i="8"/>
  <c r="AY25" i="8"/>
  <c r="AX26" i="8"/>
  <c r="AY26" i="8"/>
  <c r="AX27" i="8"/>
  <c r="AY27" i="8"/>
  <c r="AX28" i="8"/>
  <c r="AY28" i="8"/>
  <c r="AX29" i="8"/>
  <c r="AY29" i="8"/>
  <c r="AX30" i="8"/>
  <c r="AY30" i="8"/>
  <c r="AX31" i="8"/>
  <c r="AY31" i="8"/>
  <c r="AX32" i="8"/>
  <c r="AY32" i="8"/>
  <c r="AX33" i="8"/>
  <c r="AY33" i="8"/>
  <c r="AX34" i="8"/>
  <c r="AY34" i="8"/>
  <c r="AX35" i="8"/>
  <c r="AY35" i="8"/>
  <c r="AX36" i="8"/>
  <c r="AY36" i="8"/>
  <c r="AX37" i="8"/>
  <c r="AY37" i="8"/>
  <c r="AX38" i="8"/>
  <c r="AY38" i="8"/>
  <c r="AX39" i="8"/>
  <c r="AY39" i="8"/>
  <c r="AX40" i="8"/>
  <c r="AY40" i="8"/>
  <c r="AX41" i="8"/>
  <c r="AY41" i="8"/>
  <c r="AX42" i="8"/>
  <c r="AY42" i="8"/>
  <c r="AX43" i="8"/>
  <c r="AY43" i="8"/>
  <c r="AX44" i="8"/>
  <c r="AY44" i="8"/>
  <c r="AX45" i="8"/>
  <c r="AY45" i="8"/>
  <c r="AX46" i="8"/>
  <c r="AY46" i="8"/>
  <c r="AX47" i="8"/>
  <c r="AY47" i="8"/>
  <c r="AX48" i="8"/>
  <c r="AY48" i="8"/>
  <c r="AX49" i="8"/>
  <c r="AY49" i="8"/>
  <c r="AX50" i="8"/>
  <c r="AY50" i="8"/>
  <c r="AX51" i="8"/>
  <c r="AY51" i="8"/>
  <c r="AX52" i="8"/>
  <c r="AY52" i="8"/>
  <c r="AX53" i="8"/>
  <c r="AY53" i="8"/>
  <c r="AX54" i="8"/>
  <c r="AY54" i="8"/>
  <c r="AX55" i="8"/>
  <c r="AY55" i="8"/>
  <c r="AX56" i="8"/>
  <c r="AY56" i="8"/>
  <c r="AX57" i="8"/>
  <c r="AY57" i="8"/>
  <c r="AX58" i="8"/>
  <c r="AY58" i="8"/>
  <c r="AX59" i="8"/>
  <c r="AY59" i="8"/>
  <c r="AX60" i="8"/>
  <c r="AY60" i="8"/>
  <c r="AX61" i="8"/>
  <c r="AY61" i="8"/>
  <c r="AX62" i="8"/>
  <c r="AY62" i="8"/>
  <c r="AX63" i="8"/>
  <c r="AY63" i="8"/>
  <c r="AX64" i="8"/>
  <c r="AY64" i="8"/>
  <c r="AX65" i="8"/>
  <c r="AY65" i="8"/>
  <c r="AX66" i="8"/>
  <c r="AY66" i="8"/>
  <c r="AX67" i="8"/>
  <c r="AY67" i="8"/>
  <c r="AX68" i="8"/>
  <c r="AY68" i="8"/>
  <c r="AX69" i="8"/>
  <c r="AY69" i="8"/>
  <c r="AX70" i="8"/>
  <c r="AY70" i="8"/>
  <c r="AX71" i="8"/>
  <c r="AY71" i="8"/>
  <c r="AX72" i="8"/>
  <c r="AY72" i="8"/>
  <c r="AX73" i="8"/>
  <c r="AY73" i="8"/>
  <c r="AX74" i="8"/>
  <c r="AY74" i="8"/>
  <c r="AX75" i="8"/>
  <c r="AY75" i="8"/>
  <c r="AX76" i="8"/>
  <c r="AY76" i="8"/>
  <c r="AX77" i="8"/>
  <c r="AY77" i="8"/>
  <c r="AX78" i="8"/>
  <c r="AY78" i="8"/>
  <c r="AX79" i="8"/>
  <c r="AY79" i="8"/>
  <c r="AX80" i="8"/>
  <c r="AY80" i="8"/>
  <c r="AX81" i="8"/>
  <c r="AY81" i="8"/>
  <c r="AX82" i="8"/>
  <c r="AY82" i="8"/>
  <c r="AX83" i="8"/>
  <c r="AY83" i="8"/>
  <c r="AX84" i="8"/>
  <c r="AY84" i="8"/>
  <c r="AX85" i="8"/>
  <c r="AY85" i="8"/>
  <c r="AX86" i="8"/>
  <c r="AY86" i="8"/>
  <c r="AX87" i="8"/>
  <c r="AY87" i="8"/>
  <c r="AX88" i="8"/>
  <c r="AY88" i="8"/>
  <c r="AX89" i="8"/>
  <c r="AY89" i="8"/>
  <c r="AX90" i="8"/>
  <c r="AY90" i="8"/>
  <c r="AX91" i="8"/>
  <c r="AY91" i="8"/>
  <c r="AX92" i="8"/>
  <c r="AY92" i="8"/>
  <c r="AX93" i="8"/>
  <c r="AY93" i="8"/>
  <c r="AX94" i="8"/>
  <c r="AY94" i="8"/>
  <c r="AX95" i="8"/>
  <c r="AY95" i="8"/>
  <c r="AX96" i="8"/>
  <c r="AY96" i="8"/>
  <c r="AX97" i="8"/>
  <c r="AY97" i="8"/>
  <c r="AX98" i="8"/>
  <c r="AY98" i="8"/>
  <c r="AX99" i="8"/>
  <c r="AY99" i="8"/>
  <c r="AX100" i="8"/>
  <c r="AY100" i="8"/>
  <c r="AX101" i="8"/>
  <c r="AY101" i="8"/>
  <c r="AX102" i="8"/>
  <c r="AY102" i="8"/>
  <c r="AX103" i="8"/>
  <c r="AY103" i="8"/>
  <c r="AX104" i="8"/>
  <c r="AY104" i="8"/>
  <c r="AX105" i="8"/>
  <c r="AY105" i="8"/>
  <c r="AX106" i="8"/>
  <c r="AY106" i="8"/>
  <c r="AX107" i="8"/>
  <c r="AY107" i="8"/>
  <c r="AX108" i="8"/>
  <c r="AY108" i="8"/>
  <c r="AX109" i="8"/>
  <c r="AY109" i="8"/>
  <c r="AX110" i="8"/>
  <c r="AY110" i="8"/>
  <c r="AX111" i="8"/>
  <c r="AY111" i="8"/>
  <c r="AX112" i="8"/>
  <c r="AY112" i="8"/>
  <c r="AX113" i="8"/>
  <c r="AY113" i="8"/>
  <c r="AX114" i="8"/>
  <c r="AY114" i="8"/>
  <c r="AX115" i="8"/>
  <c r="AY115" i="8"/>
  <c r="AX116" i="8"/>
  <c r="AY116" i="8"/>
  <c r="AX117" i="8"/>
  <c r="AY117" i="8"/>
  <c r="AX118" i="8"/>
  <c r="AY118" i="8"/>
  <c r="AX119" i="8"/>
  <c r="AY119" i="8"/>
  <c r="AX120" i="8"/>
  <c r="AY120" i="8"/>
  <c r="AX121" i="8"/>
  <c r="AY121" i="8"/>
  <c r="AX122" i="8"/>
  <c r="AY122" i="8"/>
  <c r="AX123" i="8"/>
  <c r="AY123" i="8"/>
  <c r="AX124" i="8"/>
  <c r="AY124" i="8"/>
  <c r="AX125" i="8"/>
  <c r="AY125" i="8"/>
  <c r="AX126" i="8"/>
  <c r="AY126" i="8"/>
  <c r="AX127" i="8"/>
  <c r="AY127" i="8"/>
  <c r="AX128" i="8"/>
  <c r="AY128" i="8"/>
  <c r="AX129" i="8"/>
  <c r="AY129" i="8"/>
  <c r="AX130" i="8"/>
  <c r="AY130" i="8"/>
  <c r="AX131" i="8"/>
  <c r="AY131" i="8"/>
  <c r="AX132" i="8"/>
  <c r="AY132" i="8"/>
  <c r="AX133" i="8"/>
  <c r="AY133" i="8"/>
  <c r="AX134" i="8"/>
  <c r="AY134" i="8"/>
  <c r="AX135" i="8"/>
  <c r="AY135" i="8"/>
  <c r="AX136" i="8"/>
  <c r="AY136" i="8"/>
  <c r="AX137" i="8"/>
  <c r="AY137" i="8"/>
  <c r="AX138" i="8"/>
  <c r="AY138" i="8"/>
  <c r="AX139" i="8"/>
  <c r="AY139" i="8"/>
  <c r="AX140" i="8"/>
  <c r="AY140" i="8"/>
  <c r="AX141" i="8"/>
  <c r="AY141" i="8"/>
  <c r="AX142" i="8"/>
  <c r="AY142" i="8"/>
  <c r="AX143" i="8"/>
  <c r="AY143" i="8"/>
  <c r="AX144" i="8"/>
  <c r="AY144" i="8"/>
  <c r="AX145" i="8"/>
  <c r="AY145" i="8"/>
  <c r="AX146" i="8"/>
  <c r="AY146" i="8"/>
  <c r="AX147" i="8"/>
  <c r="AY147" i="8"/>
  <c r="AX148" i="8"/>
  <c r="AY148" i="8"/>
  <c r="AX149" i="8"/>
  <c r="AY149" i="8"/>
  <c r="AX150" i="8"/>
  <c r="AY150" i="8"/>
  <c r="AX151" i="8"/>
  <c r="AY151" i="8"/>
  <c r="AX152" i="8"/>
  <c r="AY152" i="8"/>
  <c r="AX153" i="8"/>
  <c r="AY153" i="8"/>
  <c r="AX154" i="8"/>
  <c r="AY154" i="8"/>
  <c r="AX155" i="8"/>
  <c r="AY155" i="8"/>
  <c r="AX156" i="8"/>
  <c r="AY156" i="8"/>
  <c r="AX157" i="8"/>
  <c r="AY157" i="8"/>
  <c r="AX158" i="8"/>
  <c r="AY158" i="8"/>
  <c r="AX159" i="8"/>
  <c r="AY159" i="8"/>
  <c r="AX160" i="8"/>
  <c r="AY160" i="8"/>
  <c r="AX161" i="8"/>
  <c r="AY161" i="8"/>
  <c r="AX162" i="8"/>
  <c r="AY162" i="8"/>
  <c r="AX163" i="8"/>
  <c r="AY163" i="8"/>
  <c r="AX164" i="8"/>
  <c r="AY164" i="8"/>
  <c r="AX165" i="8"/>
  <c r="AY165" i="8"/>
  <c r="AX166" i="8"/>
  <c r="AY166" i="8"/>
  <c r="AX167" i="8"/>
  <c r="AY167" i="8"/>
  <c r="AX168" i="8"/>
  <c r="AY168" i="8"/>
  <c r="AX169" i="8"/>
  <c r="AY169" i="8"/>
  <c r="AX170" i="8"/>
  <c r="AY170" i="8"/>
  <c r="AX171" i="8"/>
  <c r="AY171" i="8"/>
  <c r="AX172" i="8"/>
  <c r="AY172" i="8"/>
  <c r="AX173" i="8"/>
  <c r="AY173" i="8"/>
  <c r="AX174" i="8"/>
  <c r="AY174" i="8"/>
  <c r="AX175" i="8"/>
  <c r="AY175" i="8"/>
  <c r="AX176" i="8"/>
  <c r="AY176" i="8"/>
  <c r="AX177" i="8"/>
  <c r="AY177" i="8"/>
  <c r="AX178" i="8"/>
  <c r="AY178" i="8"/>
  <c r="AX179" i="8"/>
  <c r="AY179" i="8"/>
  <c r="AX180" i="8"/>
  <c r="AY180" i="8"/>
  <c r="AX181" i="8"/>
  <c r="AY181" i="8"/>
  <c r="AX182" i="8"/>
  <c r="AY182" i="8"/>
  <c r="AX183" i="8"/>
  <c r="AY183" i="8"/>
  <c r="AX184" i="8"/>
  <c r="AY184" i="8"/>
  <c r="AX185" i="8"/>
  <c r="AY185" i="8"/>
  <c r="AX186" i="8"/>
  <c r="AY186" i="8"/>
  <c r="AX187" i="8"/>
  <c r="AY187" i="8"/>
  <c r="AX188" i="8"/>
  <c r="AY188" i="8"/>
  <c r="AX189" i="8"/>
  <c r="AY189" i="8"/>
  <c r="AX190" i="8"/>
  <c r="AY190" i="8"/>
  <c r="AX191" i="8"/>
  <c r="AY191" i="8"/>
  <c r="AX192" i="8"/>
  <c r="AY192" i="8"/>
  <c r="AX193" i="8"/>
  <c r="AY193" i="8"/>
  <c r="AX194" i="8"/>
  <c r="AY194" i="8"/>
  <c r="AX195" i="8"/>
  <c r="AY195" i="8"/>
  <c r="AX196" i="8"/>
  <c r="AY196" i="8"/>
  <c r="AX197" i="8"/>
  <c r="AY197" i="8"/>
  <c r="AX198" i="8"/>
  <c r="AY198" i="8"/>
  <c r="AX199" i="8"/>
  <c r="AY199" i="8"/>
  <c r="AX200" i="8"/>
  <c r="AY200" i="8"/>
  <c r="AX201" i="8"/>
  <c r="AY201" i="8"/>
  <c r="AX202" i="8"/>
  <c r="AY202" i="8"/>
  <c r="AX203" i="8"/>
  <c r="AY203" i="8"/>
  <c r="AX204" i="8"/>
  <c r="AY204" i="8"/>
  <c r="AX205" i="8"/>
  <c r="AY205" i="8"/>
  <c r="AX206" i="8"/>
  <c r="AY206" i="8"/>
  <c r="AX207" i="8"/>
  <c r="AY207" i="8"/>
  <c r="AX208" i="8"/>
  <c r="AY208" i="8"/>
  <c r="AX209" i="8"/>
  <c r="AY209" i="8"/>
  <c r="AX210" i="8"/>
  <c r="AY210" i="8"/>
  <c r="AX211" i="8"/>
  <c r="AY211" i="8"/>
  <c r="AX212" i="8"/>
  <c r="AY212" i="8"/>
  <c r="AX213" i="8"/>
  <c r="AY213" i="8"/>
  <c r="AX214" i="8"/>
  <c r="AY214" i="8"/>
  <c r="AX215" i="8"/>
  <c r="AY215" i="8"/>
  <c r="AX216" i="8"/>
  <c r="AY216" i="8"/>
  <c r="AX217" i="8"/>
  <c r="AY217" i="8"/>
  <c r="AX218" i="8"/>
  <c r="AY218" i="8"/>
  <c r="AX219" i="8"/>
  <c r="AY219" i="8"/>
  <c r="AX220" i="8"/>
  <c r="AY220" i="8"/>
  <c r="AX221" i="8"/>
  <c r="AY221" i="8"/>
  <c r="AX222" i="8"/>
  <c r="AY222" i="8"/>
  <c r="AX223" i="8"/>
  <c r="AY223" i="8"/>
  <c r="AX224" i="8"/>
  <c r="AY224" i="8"/>
  <c r="AX225" i="8"/>
  <c r="AY225" i="8"/>
  <c r="AX226" i="8"/>
  <c r="AY226" i="8"/>
  <c r="AX227" i="8"/>
  <c r="AY227" i="8"/>
  <c r="AX228" i="8"/>
  <c r="AY228" i="8"/>
  <c r="AX229" i="8"/>
  <c r="AY229" i="8"/>
  <c r="AX230" i="8"/>
  <c r="AY230" i="8"/>
  <c r="AX231" i="8"/>
  <c r="AY231" i="8"/>
  <c r="AX232" i="8"/>
  <c r="AY232" i="8"/>
  <c r="AX233" i="8"/>
  <c r="AY233" i="8"/>
  <c r="AX234" i="8"/>
  <c r="AY234" i="8"/>
  <c r="AX235" i="8"/>
  <c r="AY235" i="8"/>
  <c r="AX236" i="8"/>
  <c r="AY236" i="8"/>
  <c r="AX237" i="8"/>
  <c r="AY237" i="8"/>
  <c r="AX238" i="8"/>
  <c r="AY238" i="8"/>
  <c r="AX239" i="8"/>
  <c r="AY239" i="8"/>
  <c r="AX240" i="8"/>
  <c r="AY240" i="8"/>
  <c r="AX241" i="8"/>
  <c r="AY241" i="8"/>
  <c r="AX242" i="8"/>
  <c r="AY242" i="8"/>
  <c r="AX243" i="8"/>
  <c r="AY243" i="8"/>
  <c r="AX244" i="8"/>
  <c r="AY244" i="8"/>
  <c r="AX245" i="8"/>
  <c r="AY245" i="8"/>
  <c r="AX246" i="8"/>
  <c r="AY246" i="8"/>
  <c r="AX247" i="8"/>
  <c r="AY247" i="8"/>
  <c r="AX248" i="8"/>
  <c r="AY248" i="8"/>
  <c r="AX249" i="8"/>
  <c r="AY249" i="8"/>
  <c r="AX250" i="8"/>
  <c r="AY250" i="8"/>
  <c r="AX251" i="8"/>
  <c r="AY251" i="8"/>
  <c r="AX252" i="8"/>
  <c r="AY252" i="8"/>
  <c r="AX253" i="8"/>
  <c r="AY253" i="8"/>
  <c r="AX254" i="8"/>
  <c r="AY254" i="8"/>
  <c r="AX255" i="8"/>
  <c r="AY255" i="8"/>
  <c r="AX256" i="8"/>
  <c r="AY256" i="8"/>
  <c r="AX257" i="8"/>
  <c r="AY257" i="8"/>
  <c r="AX258" i="8"/>
  <c r="AY258" i="8"/>
  <c r="AX259" i="8"/>
  <c r="AY259" i="8"/>
  <c r="AX260" i="8"/>
  <c r="AY260" i="8"/>
  <c r="AX261" i="8"/>
  <c r="AY261" i="8"/>
  <c r="AX262" i="8"/>
  <c r="AY262" i="8"/>
  <c r="AX263" i="8"/>
  <c r="AY263" i="8"/>
  <c r="AX264" i="8"/>
  <c r="AY264" i="8"/>
  <c r="AX265" i="8"/>
  <c r="AY265" i="8"/>
  <c r="AX266" i="8"/>
  <c r="AY266" i="8"/>
  <c r="AX267" i="8"/>
  <c r="AY267" i="8"/>
  <c r="AX268" i="8"/>
  <c r="AY268" i="8"/>
  <c r="AX269" i="8"/>
  <c r="AY269" i="8"/>
  <c r="AX270" i="8"/>
  <c r="AY270" i="8"/>
  <c r="AX271" i="8"/>
  <c r="AY271" i="8"/>
  <c r="AX272" i="8"/>
  <c r="AY272" i="8"/>
  <c r="AX273" i="8"/>
  <c r="AY273" i="8"/>
  <c r="AX274" i="8"/>
  <c r="AY274" i="8"/>
  <c r="AX275" i="8"/>
  <c r="AY275" i="8"/>
  <c r="AX276" i="8"/>
  <c r="AY276" i="8"/>
  <c r="AX277" i="8"/>
  <c r="AY277" i="8"/>
  <c r="AX278" i="8"/>
  <c r="AY278" i="8"/>
  <c r="AX279" i="8"/>
  <c r="AY279" i="8"/>
  <c r="AX280" i="8"/>
  <c r="AY280" i="8"/>
  <c r="AX281" i="8"/>
  <c r="AY281" i="8"/>
  <c r="AX282" i="8"/>
  <c r="AY282" i="8"/>
  <c r="AX283" i="8"/>
  <c r="AY283" i="8"/>
  <c r="AX284" i="8"/>
  <c r="AY284" i="8"/>
  <c r="AX285" i="8"/>
  <c r="AY285" i="8"/>
  <c r="AX286" i="8"/>
  <c r="AY286" i="8"/>
  <c r="AX287" i="8"/>
  <c r="AY287" i="8"/>
  <c r="AX288" i="8"/>
  <c r="AY288" i="8"/>
  <c r="AX289" i="8"/>
  <c r="AY289" i="8"/>
  <c r="AX290" i="8"/>
  <c r="AY290" i="8"/>
  <c r="AX291" i="8"/>
  <c r="AY291" i="8"/>
  <c r="AX292" i="8"/>
  <c r="AY292" i="8"/>
  <c r="AX293" i="8"/>
  <c r="AY293" i="8"/>
  <c r="AX294" i="8"/>
  <c r="AY294" i="8"/>
  <c r="AX295" i="8"/>
  <c r="AY295" i="8"/>
  <c r="AX296" i="8"/>
  <c r="AY296" i="8"/>
  <c r="AX297" i="8"/>
  <c r="AY297" i="8"/>
  <c r="AX298" i="8"/>
  <c r="AY298" i="8"/>
  <c r="AX299" i="8"/>
  <c r="AY299" i="8"/>
  <c r="AX300" i="8"/>
  <c r="AY300" i="8"/>
  <c r="AX301" i="8"/>
  <c r="AY301" i="8"/>
  <c r="AX302" i="8"/>
  <c r="AY302" i="8"/>
  <c r="AX303" i="8"/>
  <c r="AY303" i="8"/>
  <c r="AX304" i="8"/>
  <c r="AY304" i="8"/>
  <c r="AX305" i="8"/>
  <c r="AY305" i="8"/>
  <c r="AX306" i="8"/>
  <c r="AY306" i="8"/>
  <c r="AX307" i="8"/>
  <c r="AY307" i="8"/>
  <c r="AX308" i="8"/>
  <c r="AY308" i="8"/>
  <c r="AX309" i="8"/>
  <c r="AY309" i="8"/>
  <c r="AX310" i="8"/>
  <c r="AY310" i="8"/>
  <c r="AX311" i="8"/>
  <c r="AY311" i="8"/>
  <c r="AX312" i="8"/>
  <c r="AY312" i="8"/>
  <c r="AX313" i="8"/>
  <c r="AY313" i="8"/>
  <c r="AX314" i="8"/>
  <c r="AY314" i="8"/>
  <c r="AX315" i="8"/>
  <c r="AY315" i="8"/>
  <c r="AX316" i="8"/>
  <c r="AY316" i="8"/>
  <c r="AX317" i="8"/>
  <c r="AY317" i="8"/>
  <c r="AX318" i="8"/>
  <c r="AY318" i="8"/>
  <c r="AX319" i="8"/>
  <c r="AY319" i="8"/>
  <c r="AX320" i="8"/>
  <c r="AY320" i="8"/>
  <c r="AX321" i="8"/>
  <c r="AY321" i="8"/>
  <c r="AX322" i="8"/>
  <c r="AY322" i="8"/>
  <c r="AX323" i="8"/>
  <c r="AY323" i="8"/>
  <c r="AX324" i="8"/>
  <c r="AY324" i="8"/>
  <c r="AX325" i="8"/>
  <c r="AY325" i="8"/>
  <c r="AX326" i="8"/>
  <c r="AY326" i="8"/>
  <c r="AX327" i="8"/>
  <c r="AY327" i="8"/>
  <c r="AX328" i="8"/>
  <c r="AY328" i="8"/>
  <c r="AX329" i="8"/>
  <c r="AY329" i="8"/>
  <c r="AX330" i="8"/>
  <c r="AY330" i="8"/>
  <c r="AX331" i="8"/>
  <c r="AY331" i="8"/>
  <c r="AX332" i="8"/>
  <c r="AY332" i="8"/>
  <c r="AX333" i="8"/>
  <c r="AY333" i="8"/>
  <c r="AX334" i="8"/>
  <c r="AY334" i="8"/>
  <c r="AX335" i="8"/>
  <c r="AY335" i="8"/>
  <c r="AX336" i="8"/>
  <c r="AY336" i="8"/>
  <c r="AX337" i="8"/>
  <c r="AY337" i="8"/>
  <c r="AX338" i="8"/>
  <c r="AY338" i="8"/>
  <c r="AX339" i="8"/>
  <c r="AY339" i="8"/>
  <c r="AX340" i="8"/>
  <c r="AY340" i="8"/>
  <c r="AX341" i="8"/>
  <c r="AY341" i="8"/>
  <c r="AX342" i="8"/>
  <c r="AY342" i="8"/>
  <c r="AX343" i="8"/>
  <c r="AY343" i="8"/>
  <c r="AX344" i="8"/>
  <c r="AY344" i="8"/>
  <c r="AX345" i="8"/>
  <c r="AY345" i="8"/>
  <c r="AX346" i="8"/>
  <c r="AY346" i="8"/>
  <c r="AX347" i="8"/>
  <c r="AY347" i="8"/>
  <c r="AX348" i="8"/>
  <c r="AY348" i="8"/>
  <c r="AX349" i="8"/>
  <c r="AY349" i="8"/>
  <c r="AX350" i="8"/>
  <c r="AY350" i="8"/>
  <c r="AX351" i="8"/>
  <c r="AY351" i="8"/>
  <c r="AX352" i="8"/>
  <c r="AY352" i="8"/>
  <c r="AX353" i="8"/>
  <c r="AY353" i="8"/>
  <c r="AX354" i="8"/>
  <c r="AY354" i="8"/>
  <c r="AX355" i="8"/>
  <c r="AY355" i="8"/>
  <c r="AX356" i="8"/>
  <c r="AY356" i="8"/>
  <c r="AX357" i="8"/>
  <c r="AY357" i="8"/>
  <c r="AX358" i="8"/>
  <c r="AY358" i="8"/>
  <c r="AX359" i="8"/>
  <c r="AY359" i="8"/>
  <c r="AX360" i="8"/>
  <c r="AY360" i="8"/>
  <c r="AX361" i="8"/>
  <c r="AY361" i="8"/>
  <c r="AX362" i="8"/>
  <c r="AY362" i="8"/>
  <c r="AX363" i="8"/>
  <c r="AY363" i="8"/>
  <c r="AY4" i="8"/>
  <c r="AU5" i="8"/>
  <c r="AW5" i="8" s="1"/>
  <c r="AV5" i="8"/>
  <c r="AU6" i="8"/>
  <c r="AV6" i="8"/>
  <c r="AW6" i="8"/>
  <c r="AU7" i="8"/>
  <c r="AV7" i="8"/>
  <c r="AW7" i="8"/>
  <c r="AU8" i="8"/>
  <c r="AW8" i="8" s="1"/>
  <c r="AV8" i="8"/>
  <c r="AU9" i="8"/>
  <c r="AW9" i="8" s="1"/>
  <c r="AV9" i="8"/>
  <c r="AU10" i="8"/>
  <c r="AW10" i="8" s="1"/>
  <c r="AV10" i="8"/>
  <c r="AU11" i="8"/>
  <c r="AV11" i="8"/>
  <c r="AW11" i="8" s="1"/>
  <c r="AU12" i="8"/>
  <c r="AW12" i="8" s="1"/>
  <c r="AV12" i="8"/>
  <c r="AU13" i="8"/>
  <c r="AW13" i="8" s="1"/>
  <c r="AV13" i="8"/>
  <c r="AU14" i="8"/>
  <c r="AV14" i="8"/>
  <c r="AW14" i="8" s="1"/>
  <c r="AU15" i="8"/>
  <c r="AV15" i="8"/>
  <c r="AW15" i="8"/>
  <c r="AU16" i="8"/>
  <c r="AW16" i="8" s="1"/>
  <c r="AV16" i="8"/>
  <c r="AU17" i="8"/>
  <c r="AW17" i="8" s="1"/>
  <c r="AV17" i="8"/>
  <c r="AU18" i="8"/>
  <c r="AV18" i="8"/>
  <c r="AW18" i="8" s="1"/>
  <c r="AU19" i="8"/>
  <c r="AV19" i="8"/>
  <c r="AW19" i="8"/>
  <c r="AU20" i="8"/>
  <c r="AW20" i="8" s="1"/>
  <c r="AV20" i="8"/>
  <c r="AU21" i="8"/>
  <c r="AW21" i="8" s="1"/>
  <c r="AV21" i="8"/>
  <c r="AU22" i="8"/>
  <c r="AV22" i="8"/>
  <c r="AW22" i="8" s="1"/>
  <c r="AU23" i="8"/>
  <c r="AV23" i="8"/>
  <c r="AW23" i="8"/>
  <c r="AU24" i="8"/>
  <c r="AW24" i="8" s="1"/>
  <c r="AV24" i="8"/>
  <c r="AU25" i="8"/>
  <c r="AW25" i="8" s="1"/>
  <c r="AV25" i="8"/>
  <c r="AU26" i="8"/>
  <c r="AV26" i="8"/>
  <c r="AW26" i="8" s="1"/>
  <c r="AU27" i="8"/>
  <c r="AV27" i="8"/>
  <c r="AW27" i="8"/>
  <c r="AU28" i="8"/>
  <c r="AW28" i="8" s="1"/>
  <c r="AV28" i="8"/>
  <c r="AU29" i="8"/>
  <c r="AW29" i="8" s="1"/>
  <c r="AV29" i="8"/>
  <c r="AU30" i="8"/>
  <c r="AV30" i="8"/>
  <c r="AW30" i="8" s="1"/>
  <c r="AU31" i="8"/>
  <c r="AV31" i="8"/>
  <c r="AW31" i="8"/>
  <c r="AU32" i="8"/>
  <c r="AW32" i="8" s="1"/>
  <c r="AV32" i="8"/>
  <c r="AU33" i="8"/>
  <c r="AW33" i="8" s="1"/>
  <c r="AV33" i="8"/>
  <c r="AU34" i="8"/>
  <c r="AV34" i="8"/>
  <c r="AW34" i="8" s="1"/>
  <c r="AU35" i="8"/>
  <c r="AV35" i="8"/>
  <c r="AW35" i="8"/>
  <c r="AU36" i="8"/>
  <c r="AW36" i="8" s="1"/>
  <c r="AV36" i="8"/>
  <c r="AU37" i="8"/>
  <c r="AW37" i="8" s="1"/>
  <c r="AV37" i="8"/>
  <c r="AU38" i="8"/>
  <c r="AV38" i="8"/>
  <c r="AW38" i="8" s="1"/>
  <c r="AU39" i="8"/>
  <c r="AV39" i="8"/>
  <c r="AW39" i="8"/>
  <c r="AU40" i="8"/>
  <c r="AW40" i="8" s="1"/>
  <c r="AV40" i="8"/>
  <c r="AU41" i="8"/>
  <c r="AW41" i="8" s="1"/>
  <c r="AV41" i="8"/>
  <c r="AU42" i="8"/>
  <c r="AV42" i="8"/>
  <c r="AW42" i="8"/>
  <c r="AU43" i="8"/>
  <c r="AV43" i="8"/>
  <c r="AW43" i="8"/>
  <c r="AU44" i="8"/>
  <c r="AW44" i="8" s="1"/>
  <c r="AV44" i="8"/>
  <c r="AU45" i="8"/>
  <c r="AW45" i="8" s="1"/>
  <c r="AV45" i="8"/>
  <c r="AU46" i="8"/>
  <c r="AV46" i="8"/>
  <c r="AW46" i="8" s="1"/>
  <c r="AU47" i="8"/>
  <c r="AV47" i="8"/>
  <c r="AW47" i="8"/>
  <c r="AU48" i="8"/>
  <c r="AW48" i="8" s="1"/>
  <c r="AV48" i="8"/>
  <c r="AU49" i="8"/>
  <c r="AW49" i="8" s="1"/>
  <c r="AV49" i="8"/>
  <c r="AU50" i="8"/>
  <c r="AV50" i="8"/>
  <c r="AW50" i="8" s="1"/>
  <c r="AU51" i="8"/>
  <c r="AV51" i="8"/>
  <c r="AW51" i="8" s="1"/>
  <c r="AU52" i="8"/>
  <c r="AW52" i="8" s="1"/>
  <c r="AV52" i="8"/>
  <c r="AU53" i="8"/>
  <c r="AW53" i="8" s="1"/>
  <c r="AV53" i="8"/>
  <c r="AU54" i="8"/>
  <c r="AV54" i="8"/>
  <c r="AW54" i="8" s="1"/>
  <c r="AU55" i="8"/>
  <c r="AV55" i="8"/>
  <c r="AW55" i="8" s="1"/>
  <c r="AU56" i="8"/>
  <c r="AW56" i="8" s="1"/>
  <c r="AV56" i="8"/>
  <c r="AU57" i="8"/>
  <c r="AW57" i="8" s="1"/>
  <c r="AV57" i="8"/>
  <c r="AU58" i="8"/>
  <c r="AV58" i="8"/>
  <c r="AW58" i="8" s="1"/>
  <c r="AU59" i="8"/>
  <c r="AV59" i="8"/>
  <c r="AW59" i="8"/>
  <c r="AU60" i="8"/>
  <c r="AW60" i="8" s="1"/>
  <c r="AV60" i="8"/>
  <c r="AU61" i="8"/>
  <c r="AW61" i="8" s="1"/>
  <c r="AV61" i="8"/>
  <c r="AU62" i="8"/>
  <c r="AV62" i="8"/>
  <c r="AW62" i="8"/>
  <c r="AU63" i="8"/>
  <c r="AV63" i="8"/>
  <c r="AW63" i="8"/>
  <c r="AU64" i="8"/>
  <c r="AW64" i="8" s="1"/>
  <c r="AV64" i="8"/>
  <c r="AU65" i="8"/>
  <c r="AW65" i="8" s="1"/>
  <c r="AV65" i="8"/>
  <c r="AU66" i="8"/>
  <c r="AV66" i="8"/>
  <c r="AW66" i="8"/>
  <c r="AU67" i="8"/>
  <c r="AW67" i="8" s="1"/>
  <c r="AV67" i="8"/>
  <c r="AU68" i="8"/>
  <c r="AW68" i="8" s="1"/>
  <c r="AV68" i="8"/>
  <c r="AU69" i="8"/>
  <c r="AW69" i="8" s="1"/>
  <c r="AV69" i="8"/>
  <c r="AU70" i="8"/>
  <c r="AW70" i="8" s="1"/>
  <c r="AV70" i="8"/>
  <c r="AU71" i="8"/>
  <c r="AW71" i="8" s="1"/>
  <c r="AV71" i="8"/>
  <c r="AU72" i="8"/>
  <c r="AW72" i="8" s="1"/>
  <c r="AV72" i="8"/>
  <c r="AU73" i="8"/>
  <c r="AV73" i="8"/>
  <c r="AW73" i="8"/>
  <c r="AU74" i="8"/>
  <c r="AW74" i="8" s="1"/>
  <c r="AV74" i="8"/>
  <c r="AU75" i="8"/>
  <c r="AW75" i="8" s="1"/>
  <c r="AV75" i="8"/>
  <c r="AU76" i="8"/>
  <c r="AV76" i="8"/>
  <c r="AW76" i="8" s="1"/>
  <c r="AU77" i="8"/>
  <c r="AV77" i="8"/>
  <c r="AW77" i="8"/>
  <c r="AU78" i="8"/>
  <c r="AW78" i="8" s="1"/>
  <c r="AV78" i="8"/>
  <c r="AU79" i="8"/>
  <c r="AW79" i="8" s="1"/>
  <c r="AV79" i="8"/>
  <c r="AU80" i="8"/>
  <c r="AV80" i="8"/>
  <c r="AW80" i="8" s="1"/>
  <c r="AU81" i="8"/>
  <c r="AV81" i="8"/>
  <c r="AW81" i="8"/>
  <c r="AU82" i="8"/>
  <c r="AW82" i="8" s="1"/>
  <c r="AV82" i="8"/>
  <c r="AU83" i="8"/>
  <c r="AW83" i="8" s="1"/>
  <c r="AV83" i="8"/>
  <c r="AU84" i="8"/>
  <c r="AV84" i="8"/>
  <c r="AW84" i="8"/>
  <c r="AU85" i="8"/>
  <c r="AV85" i="8"/>
  <c r="AW85" i="8"/>
  <c r="AU86" i="8"/>
  <c r="AW86" i="8" s="1"/>
  <c r="AV86" i="8"/>
  <c r="AU87" i="8"/>
  <c r="AV87" i="8"/>
  <c r="AW87" i="8" s="1"/>
  <c r="AU88" i="8"/>
  <c r="AV88" i="8"/>
  <c r="AW88" i="8"/>
  <c r="AU89" i="8"/>
  <c r="AW89" i="8" s="1"/>
  <c r="AV89" i="8"/>
  <c r="AU90" i="8"/>
  <c r="AV90" i="8"/>
  <c r="AW90" i="8" s="1"/>
  <c r="AU91" i="8"/>
  <c r="AV91" i="8"/>
  <c r="AW91" i="8"/>
  <c r="AU92" i="8"/>
  <c r="AW92" i="8" s="1"/>
  <c r="AV92" i="8"/>
  <c r="AU93" i="8"/>
  <c r="AW93" i="8" s="1"/>
  <c r="AV93" i="8"/>
  <c r="AU94" i="8"/>
  <c r="AV94" i="8"/>
  <c r="AW94" i="8" s="1"/>
  <c r="AU95" i="8"/>
  <c r="AV95" i="8"/>
  <c r="AW95" i="8"/>
  <c r="AU96" i="8"/>
  <c r="AW96" i="8" s="1"/>
  <c r="AV96" i="8"/>
  <c r="AU97" i="8"/>
  <c r="AW97" i="8" s="1"/>
  <c r="AV97" i="8"/>
  <c r="AU98" i="8"/>
  <c r="AW98" i="8" s="1"/>
  <c r="AV98" i="8"/>
  <c r="AU99" i="8"/>
  <c r="AV99" i="8"/>
  <c r="AW99" i="8"/>
  <c r="AU100" i="8"/>
  <c r="AW100" i="8" s="1"/>
  <c r="AV100" i="8"/>
  <c r="AU101" i="8"/>
  <c r="AW101" i="8" s="1"/>
  <c r="AV101" i="8"/>
  <c r="AU102" i="8"/>
  <c r="AV102" i="8"/>
  <c r="AW102" i="8" s="1"/>
  <c r="AU103" i="8"/>
  <c r="AV103" i="8"/>
  <c r="AW103" i="8"/>
  <c r="AU104" i="8"/>
  <c r="AW104" i="8" s="1"/>
  <c r="AV104" i="8"/>
  <c r="AU105" i="8"/>
  <c r="AW105" i="8" s="1"/>
  <c r="AV105" i="8"/>
  <c r="AU106" i="8"/>
  <c r="AV106" i="8"/>
  <c r="AW106" i="8" s="1"/>
  <c r="AU107" i="8"/>
  <c r="AV107" i="8"/>
  <c r="AW107" i="8"/>
  <c r="AU108" i="8"/>
  <c r="AW108" i="8" s="1"/>
  <c r="AV108" i="8"/>
  <c r="AU109" i="8"/>
  <c r="AW109" i="8" s="1"/>
  <c r="AV109" i="8"/>
  <c r="AU110" i="8"/>
  <c r="AV110" i="8"/>
  <c r="AW110" i="8"/>
  <c r="AU111" i="8"/>
  <c r="AV111" i="8"/>
  <c r="AW111" i="8" s="1"/>
  <c r="AU112" i="8"/>
  <c r="AW112" i="8" s="1"/>
  <c r="AV112" i="8"/>
  <c r="AU113" i="8"/>
  <c r="AW113" i="8" s="1"/>
  <c r="AV113" i="8"/>
  <c r="AU114" i="8"/>
  <c r="AV114" i="8"/>
  <c r="AW114" i="8" s="1"/>
  <c r="AU115" i="8"/>
  <c r="AV115" i="8"/>
  <c r="AW115" i="8"/>
  <c r="AU116" i="8"/>
  <c r="AW116" i="8" s="1"/>
  <c r="AV116" i="8"/>
  <c r="AU117" i="8"/>
  <c r="AV117" i="8"/>
  <c r="AW117" i="8" s="1"/>
  <c r="AU118" i="8"/>
  <c r="AV118" i="8"/>
  <c r="AW118" i="8"/>
  <c r="AU119" i="8"/>
  <c r="AW119" i="8" s="1"/>
  <c r="AV119" i="8"/>
  <c r="AU120" i="8"/>
  <c r="AW120" i="8" s="1"/>
  <c r="AV120" i="8"/>
  <c r="AU121" i="8"/>
  <c r="AV121" i="8"/>
  <c r="AW121" i="8" s="1"/>
  <c r="AU122" i="8"/>
  <c r="AV122" i="8"/>
  <c r="AW122" i="8"/>
  <c r="AU123" i="8"/>
  <c r="AW123" i="8" s="1"/>
  <c r="AV123" i="8"/>
  <c r="AU124" i="8"/>
  <c r="AV124" i="8"/>
  <c r="AW124" i="8" s="1"/>
  <c r="AU125" i="8"/>
  <c r="AV125" i="8"/>
  <c r="AW125" i="8"/>
  <c r="AU126" i="8"/>
  <c r="AW126" i="8" s="1"/>
  <c r="AV126" i="8"/>
  <c r="AU127" i="8"/>
  <c r="AV127" i="8"/>
  <c r="AW127" i="8" s="1"/>
  <c r="AU128" i="8"/>
  <c r="AV128" i="8"/>
  <c r="AW128" i="8"/>
  <c r="AU129" i="8"/>
  <c r="AW129" i="8" s="1"/>
  <c r="AV129" i="8"/>
  <c r="AU130" i="8"/>
  <c r="AV130" i="8"/>
  <c r="AW130" i="8" s="1"/>
  <c r="AU131" i="8"/>
  <c r="AV131" i="8"/>
  <c r="AW131" i="8"/>
  <c r="AU132" i="8"/>
  <c r="AW132" i="8" s="1"/>
  <c r="AV132" i="8"/>
  <c r="AU133" i="8"/>
  <c r="AW133" i="8" s="1"/>
  <c r="AV133" i="8"/>
  <c r="AU134" i="8"/>
  <c r="AV134" i="8"/>
  <c r="AW134" i="8" s="1"/>
  <c r="AU135" i="8"/>
  <c r="AV135" i="8"/>
  <c r="AW135" i="8" s="1"/>
  <c r="AU136" i="8"/>
  <c r="AW136" i="8" s="1"/>
  <c r="AV136" i="8"/>
  <c r="AU137" i="8"/>
  <c r="AW137" i="8" s="1"/>
  <c r="AV137" i="8"/>
  <c r="AU138" i="8"/>
  <c r="AW138" i="8" s="1"/>
  <c r="AV138" i="8"/>
  <c r="AU139" i="8"/>
  <c r="AV139" i="8"/>
  <c r="AW139" i="8"/>
  <c r="AU140" i="8"/>
  <c r="AV140" i="8"/>
  <c r="AW140" i="8"/>
  <c r="AU141" i="8"/>
  <c r="AW141" i="8" s="1"/>
  <c r="AV141" i="8"/>
  <c r="AU142" i="8"/>
  <c r="AW142" i="8" s="1"/>
  <c r="AV142" i="8"/>
  <c r="AU143" i="8"/>
  <c r="AV143" i="8"/>
  <c r="AW143" i="8" s="1"/>
  <c r="AU144" i="8"/>
  <c r="AW144" i="8" s="1"/>
  <c r="AV144" i="8"/>
  <c r="AU145" i="8"/>
  <c r="AW145" i="8" s="1"/>
  <c r="AV145" i="8"/>
  <c r="AU146" i="8"/>
  <c r="AW146" i="8" s="1"/>
  <c r="AV146" i="8"/>
  <c r="AU147" i="8"/>
  <c r="AW147" i="8" s="1"/>
  <c r="AV147" i="8"/>
  <c r="AU148" i="8"/>
  <c r="AV148" i="8"/>
  <c r="AW148" i="8" s="1"/>
  <c r="AU149" i="8"/>
  <c r="AW149" i="8" s="1"/>
  <c r="AV149" i="8"/>
  <c r="AU150" i="8"/>
  <c r="AW150" i="8" s="1"/>
  <c r="AV150" i="8"/>
  <c r="AU151" i="8"/>
  <c r="AW151" i="8" s="1"/>
  <c r="AV151" i="8"/>
  <c r="AU152" i="8"/>
  <c r="AV152" i="8"/>
  <c r="AW152" i="8"/>
  <c r="AU153" i="8"/>
  <c r="AW153" i="8" s="1"/>
  <c r="AV153" i="8"/>
  <c r="AU154" i="8"/>
  <c r="AW154" i="8" s="1"/>
  <c r="AV154" i="8"/>
  <c r="AU155" i="8"/>
  <c r="AW155" i="8" s="1"/>
  <c r="AV155" i="8"/>
  <c r="AU156" i="8"/>
  <c r="AV156" i="8"/>
  <c r="AW156" i="8" s="1"/>
  <c r="AU157" i="8"/>
  <c r="AW157" i="8" s="1"/>
  <c r="AV157" i="8"/>
  <c r="AU158" i="8"/>
  <c r="AW158" i="8" s="1"/>
  <c r="AV158" i="8"/>
  <c r="AU159" i="8"/>
  <c r="AW159" i="8" s="1"/>
  <c r="AV159" i="8"/>
  <c r="AU160" i="8"/>
  <c r="AV160" i="8"/>
  <c r="AW160" i="8"/>
  <c r="AU161" i="8"/>
  <c r="AW161" i="8" s="1"/>
  <c r="AV161" i="8"/>
  <c r="AU162" i="8"/>
  <c r="AW162" i="8" s="1"/>
  <c r="AV162" i="8"/>
  <c r="AU163" i="8"/>
  <c r="AW163" i="8" s="1"/>
  <c r="AV163" i="8"/>
  <c r="AU164" i="8"/>
  <c r="AV164" i="8"/>
  <c r="AW164" i="8"/>
  <c r="AU165" i="8"/>
  <c r="AW165" i="8" s="1"/>
  <c r="AV165" i="8"/>
  <c r="AU166" i="8"/>
  <c r="AW166" i="8" s="1"/>
  <c r="AV166" i="8"/>
  <c r="AU167" i="8"/>
  <c r="AW167" i="8" s="1"/>
  <c r="AV167" i="8"/>
  <c r="AU168" i="8"/>
  <c r="AV168" i="8"/>
  <c r="AW168" i="8"/>
  <c r="AU169" i="8"/>
  <c r="AW169" i="8" s="1"/>
  <c r="AV169" i="8"/>
  <c r="AU170" i="8"/>
  <c r="AW170" i="8" s="1"/>
  <c r="AV170" i="8"/>
  <c r="AU171" i="8"/>
  <c r="AW171" i="8" s="1"/>
  <c r="AV171" i="8"/>
  <c r="AU172" i="8"/>
  <c r="AW172" i="8" s="1"/>
  <c r="AV172" i="8"/>
  <c r="AU173" i="8"/>
  <c r="AV173" i="8"/>
  <c r="AW173" i="8"/>
  <c r="AU174" i="8"/>
  <c r="AV174" i="8"/>
  <c r="AW174" i="8"/>
  <c r="AU175" i="8"/>
  <c r="AW175" i="8" s="1"/>
  <c r="AV175" i="8"/>
  <c r="AU176" i="8"/>
  <c r="AV176" i="8"/>
  <c r="AW176" i="8" s="1"/>
  <c r="AU177" i="8"/>
  <c r="AV177" i="8"/>
  <c r="AW177" i="8"/>
  <c r="AU178" i="8"/>
  <c r="AW178" i="8" s="1"/>
  <c r="AV178" i="8"/>
  <c r="AU179" i="8"/>
  <c r="AW179" i="8" s="1"/>
  <c r="AV179" i="8"/>
  <c r="AU180" i="8"/>
  <c r="AV180" i="8"/>
  <c r="AW180" i="8" s="1"/>
  <c r="AU181" i="8"/>
  <c r="AW181" i="8" s="1"/>
  <c r="AV181" i="8"/>
  <c r="AU182" i="8"/>
  <c r="AW182" i="8" s="1"/>
  <c r="AV182" i="8"/>
  <c r="AU183" i="8"/>
  <c r="AW183" i="8" s="1"/>
  <c r="AV183" i="8"/>
  <c r="AU184" i="8"/>
  <c r="AV184" i="8"/>
  <c r="AW184" i="8" s="1"/>
  <c r="AU185" i="8"/>
  <c r="AV185" i="8"/>
  <c r="AW185" i="8" s="1"/>
  <c r="AU186" i="8"/>
  <c r="AW186" i="8" s="1"/>
  <c r="AV186" i="8"/>
  <c r="AU187" i="8"/>
  <c r="AW187" i="8" s="1"/>
  <c r="AV187" i="8"/>
  <c r="AU188" i="8"/>
  <c r="AV188" i="8"/>
  <c r="AW188" i="8" s="1"/>
  <c r="AU189" i="8"/>
  <c r="AV189" i="8"/>
  <c r="AW189" i="8"/>
  <c r="AU190" i="8"/>
  <c r="AW190" i="8" s="1"/>
  <c r="AV190" i="8"/>
  <c r="AU191" i="8"/>
  <c r="AV191" i="8"/>
  <c r="AW191" i="8" s="1"/>
  <c r="AU192" i="8"/>
  <c r="AV192" i="8"/>
  <c r="AW192" i="8"/>
  <c r="AU193" i="8"/>
  <c r="AW193" i="8" s="1"/>
  <c r="AV193" i="8"/>
  <c r="AU194" i="8"/>
  <c r="AW194" i="8" s="1"/>
  <c r="AV194" i="8"/>
  <c r="AU195" i="8"/>
  <c r="AV195" i="8"/>
  <c r="AW195" i="8"/>
  <c r="AU196" i="8"/>
  <c r="AV196" i="8"/>
  <c r="AW196" i="8"/>
  <c r="AU197" i="8"/>
  <c r="AW197" i="8" s="1"/>
  <c r="AV197" i="8"/>
  <c r="AU198" i="8"/>
  <c r="AV198" i="8"/>
  <c r="AW198" i="8" s="1"/>
  <c r="AU199" i="8"/>
  <c r="AV199" i="8"/>
  <c r="AW199" i="8"/>
  <c r="AU200" i="8"/>
  <c r="AW200" i="8" s="1"/>
  <c r="AV200" i="8"/>
  <c r="AU201" i="8"/>
  <c r="AW201" i="8" s="1"/>
  <c r="AV201" i="8"/>
  <c r="AU202" i="8"/>
  <c r="AV202" i="8"/>
  <c r="AW202" i="8" s="1"/>
  <c r="AU203" i="8"/>
  <c r="AV203" i="8"/>
  <c r="AW203" i="8"/>
  <c r="AU204" i="8"/>
  <c r="AW204" i="8" s="1"/>
  <c r="AV204" i="8"/>
  <c r="AU205" i="8"/>
  <c r="AW205" i="8" s="1"/>
  <c r="AV205" i="8"/>
  <c r="AU206" i="8"/>
  <c r="AV206" i="8"/>
  <c r="AW206" i="8"/>
  <c r="AU207" i="8"/>
  <c r="AV207" i="8"/>
  <c r="AW207" i="8"/>
  <c r="AU208" i="8"/>
  <c r="AW208" i="8" s="1"/>
  <c r="AV208" i="8"/>
  <c r="AU209" i="8"/>
  <c r="AW209" i="8" s="1"/>
  <c r="AV209" i="8"/>
  <c r="AU210" i="8"/>
  <c r="AV210" i="8"/>
  <c r="AW210" i="8" s="1"/>
  <c r="AU211" i="8"/>
  <c r="AV211" i="8"/>
  <c r="AW211" i="8"/>
  <c r="AU212" i="8"/>
  <c r="AW212" i="8" s="1"/>
  <c r="AV212" i="8"/>
  <c r="AU213" i="8"/>
  <c r="AW213" i="8" s="1"/>
  <c r="AV213" i="8"/>
  <c r="AU214" i="8"/>
  <c r="AV214" i="8"/>
  <c r="AW214" i="8"/>
  <c r="AU215" i="8"/>
  <c r="AV215" i="8"/>
  <c r="AW215" i="8"/>
  <c r="AU216" i="8"/>
  <c r="AW216" i="8" s="1"/>
  <c r="AV216" i="8"/>
  <c r="AU217" i="8"/>
  <c r="AV217" i="8"/>
  <c r="AW217" i="8" s="1"/>
  <c r="AU218" i="8"/>
  <c r="AV218" i="8"/>
  <c r="AW218" i="8"/>
  <c r="AU219" i="8"/>
  <c r="AW219" i="8" s="1"/>
  <c r="AV219" i="8"/>
  <c r="AU220" i="8"/>
  <c r="AW220" i="8" s="1"/>
  <c r="AV220" i="8"/>
  <c r="AU221" i="8"/>
  <c r="AV221" i="8"/>
  <c r="AW221" i="8" s="1"/>
  <c r="AU222" i="8"/>
  <c r="AW222" i="8" s="1"/>
  <c r="AV222" i="8"/>
  <c r="AU223" i="8"/>
  <c r="AW223" i="8" s="1"/>
  <c r="AV223" i="8"/>
  <c r="AU224" i="8"/>
  <c r="AV224" i="8"/>
  <c r="AW224" i="8" s="1"/>
  <c r="AU225" i="8"/>
  <c r="AW225" i="8" s="1"/>
  <c r="AV225" i="8"/>
  <c r="AU226" i="8"/>
  <c r="AV226" i="8"/>
  <c r="AW226" i="8" s="1"/>
  <c r="AU227" i="8"/>
  <c r="AV227" i="8"/>
  <c r="AW227" i="8"/>
  <c r="AU228" i="8"/>
  <c r="AW228" i="8" s="1"/>
  <c r="AV228" i="8"/>
  <c r="AU229" i="8"/>
  <c r="AW229" i="8" s="1"/>
  <c r="AV229" i="8"/>
  <c r="AU230" i="8"/>
  <c r="AV230" i="8"/>
  <c r="AW230" i="8" s="1"/>
  <c r="AU231" i="8"/>
  <c r="AV231" i="8"/>
  <c r="AW231" i="8"/>
  <c r="AU232" i="8"/>
  <c r="AW232" i="8" s="1"/>
  <c r="AV232" i="8"/>
  <c r="AU233" i="8"/>
  <c r="AV233" i="8"/>
  <c r="AW233" i="8" s="1"/>
  <c r="AU234" i="8"/>
  <c r="AV234" i="8"/>
  <c r="AW234" i="8"/>
  <c r="AU235" i="8"/>
  <c r="AW235" i="8" s="1"/>
  <c r="AV235" i="8"/>
  <c r="AU236" i="8"/>
  <c r="AW236" i="8" s="1"/>
  <c r="AV236" i="8"/>
  <c r="AU237" i="8"/>
  <c r="AV237" i="8"/>
  <c r="AW237" i="8" s="1"/>
  <c r="AU238" i="8"/>
  <c r="AV238" i="8"/>
  <c r="AW238" i="8"/>
  <c r="AU239" i="8"/>
  <c r="AW239" i="8" s="1"/>
  <c r="AV239" i="8"/>
  <c r="AU240" i="8"/>
  <c r="AW240" i="8" s="1"/>
  <c r="AV240" i="8"/>
  <c r="AU241" i="8"/>
  <c r="AV241" i="8"/>
  <c r="AW241" i="8" s="1"/>
  <c r="AU242" i="8"/>
  <c r="AV242" i="8"/>
  <c r="AW242" i="8"/>
  <c r="AU243" i="8"/>
  <c r="AW243" i="8" s="1"/>
  <c r="AV243" i="8"/>
  <c r="AU244" i="8"/>
  <c r="AW244" i="8" s="1"/>
  <c r="AV244" i="8"/>
  <c r="AU245" i="8"/>
  <c r="AV245" i="8"/>
  <c r="AW245" i="8" s="1"/>
  <c r="AU246" i="8"/>
  <c r="AV246" i="8"/>
  <c r="AW246" i="8"/>
  <c r="AU247" i="8"/>
  <c r="AW247" i="8" s="1"/>
  <c r="AV247" i="8"/>
  <c r="AU248" i="8"/>
  <c r="AW248" i="8" s="1"/>
  <c r="AV248" i="8"/>
  <c r="AU249" i="8"/>
  <c r="AV249" i="8"/>
  <c r="AW249" i="8" s="1"/>
  <c r="AU250" i="8"/>
  <c r="AV250" i="8"/>
  <c r="AW250" i="8"/>
  <c r="AU251" i="8"/>
  <c r="AW251" i="8" s="1"/>
  <c r="AV251" i="8"/>
  <c r="AU252" i="8"/>
  <c r="AV252" i="8"/>
  <c r="AW252" i="8" s="1"/>
  <c r="AU253" i="8"/>
  <c r="AV253" i="8"/>
  <c r="AW253" i="8"/>
  <c r="AU254" i="8"/>
  <c r="AW254" i="8" s="1"/>
  <c r="AV254" i="8"/>
  <c r="AU255" i="8"/>
  <c r="AW255" i="8" s="1"/>
  <c r="AV255" i="8"/>
  <c r="AU256" i="8"/>
  <c r="AV256" i="8"/>
  <c r="AW256" i="8" s="1"/>
  <c r="AU257" i="8"/>
  <c r="AV257" i="8"/>
  <c r="AW257" i="8"/>
  <c r="AU258" i="8"/>
  <c r="AW258" i="8" s="1"/>
  <c r="AV258" i="8"/>
  <c r="AU259" i="8"/>
  <c r="AW259" i="8" s="1"/>
  <c r="AV259" i="8"/>
  <c r="AU260" i="8"/>
  <c r="AV260" i="8"/>
  <c r="AW260" i="8" s="1"/>
  <c r="AU261" i="8"/>
  <c r="AV261" i="8"/>
  <c r="AW261" i="8"/>
  <c r="AU262" i="8"/>
  <c r="AW262" i="8" s="1"/>
  <c r="AV262" i="8"/>
  <c r="AU263" i="8"/>
  <c r="AV263" i="8"/>
  <c r="AW263" i="8" s="1"/>
  <c r="AU264" i="8"/>
  <c r="AV264" i="8"/>
  <c r="AW264" i="8"/>
  <c r="AU265" i="8"/>
  <c r="AW265" i="8" s="1"/>
  <c r="AV265" i="8"/>
  <c r="AU266" i="8"/>
  <c r="AW266" i="8" s="1"/>
  <c r="AV266" i="8"/>
  <c r="AU267" i="8"/>
  <c r="AV267" i="8"/>
  <c r="AW267" i="8" s="1"/>
  <c r="AU268" i="8"/>
  <c r="AV268" i="8"/>
  <c r="AW268" i="8"/>
  <c r="AU269" i="8"/>
  <c r="AW269" i="8" s="1"/>
  <c r="AV269" i="8"/>
  <c r="AU270" i="8"/>
  <c r="AW270" i="8" s="1"/>
  <c r="AV270" i="8"/>
  <c r="AU271" i="8"/>
  <c r="AV271" i="8"/>
  <c r="AW271" i="8" s="1"/>
  <c r="AU272" i="8"/>
  <c r="AV272" i="8"/>
  <c r="AW272" i="8"/>
  <c r="AU273" i="8"/>
  <c r="AW273" i="8" s="1"/>
  <c r="AV273" i="8"/>
  <c r="AU274" i="8"/>
  <c r="AV274" i="8"/>
  <c r="AW274" i="8" s="1"/>
  <c r="AU275" i="8"/>
  <c r="AV275" i="8"/>
  <c r="AW275" i="8"/>
  <c r="AU276" i="8"/>
  <c r="AW276" i="8" s="1"/>
  <c r="AV276" i="8"/>
  <c r="AU277" i="8"/>
  <c r="AW277" i="8" s="1"/>
  <c r="AV277" i="8"/>
  <c r="AU278" i="8"/>
  <c r="AV278" i="8"/>
  <c r="AW278" i="8" s="1"/>
  <c r="AU279" i="8"/>
  <c r="AW279" i="8" s="1"/>
  <c r="AV279" i="8"/>
  <c r="AU280" i="8"/>
  <c r="AW280" i="8" s="1"/>
  <c r="AV280" i="8"/>
  <c r="AU281" i="8"/>
  <c r="AV281" i="8"/>
  <c r="AW281" i="8" s="1"/>
  <c r="AU282" i="8"/>
  <c r="AV282" i="8"/>
  <c r="AW282" i="8"/>
  <c r="AU283" i="8"/>
  <c r="AW283" i="8" s="1"/>
  <c r="AV283" i="8"/>
  <c r="AU284" i="8"/>
  <c r="AV284" i="8"/>
  <c r="AW284" i="8" s="1"/>
  <c r="AU285" i="8"/>
  <c r="AW285" i="8" s="1"/>
  <c r="AV285" i="8"/>
  <c r="AU286" i="8"/>
  <c r="AW286" i="8" s="1"/>
  <c r="AV286" i="8"/>
  <c r="AU287" i="8"/>
  <c r="AW287" i="8" s="1"/>
  <c r="AV287" i="8"/>
  <c r="AU288" i="8"/>
  <c r="AV288" i="8"/>
  <c r="AW288" i="8"/>
  <c r="AU289" i="8"/>
  <c r="AW289" i="8" s="1"/>
  <c r="AV289" i="8"/>
  <c r="AU290" i="8"/>
  <c r="AW290" i="8" s="1"/>
  <c r="AV290" i="8"/>
  <c r="AU291" i="8"/>
  <c r="AV291" i="8"/>
  <c r="AW291" i="8" s="1"/>
  <c r="AU292" i="8"/>
  <c r="AW292" i="8" s="1"/>
  <c r="AV292" i="8"/>
  <c r="AU293" i="8"/>
  <c r="AW293" i="8" s="1"/>
  <c r="AV293" i="8"/>
  <c r="AU294" i="8"/>
  <c r="AW294" i="8" s="1"/>
  <c r="AV294" i="8"/>
  <c r="AU295" i="8"/>
  <c r="AV295" i="8"/>
  <c r="AW295" i="8"/>
  <c r="AU296" i="8"/>
  <c r="AW296" i="8" s="1"/>
  <c r="AV296" i="8"/>
  <c r="AU297" i="8"/>
  <c r="AW297" i="8" s="1"/>
  <c r="AV297" i="8"/>
  <c r="AU298" i="8"/>
  <c r="AV298" i="8"/>
  <c r="AW298" i="8" s="1"/>
  <c r="AU299" i="8"/>
  <c r="AV299" i="8"/>
  <c r="AW299" i="8"/>
  <c r="AU300" i="8"/>
  <c r="AW300" i="8" s="1"/>
  <c r="AV300" i="8"/>
  <c r="AU301" i="8"/>
  <c r="AW301" i="8" s="1"/>
  <c r="AV301" i="8"/>
  <c r="AU302" i="8"/>
  <c r="AV302" i="8"/>
  <c r="AW302" i="8" s="1"/>
  <c r="AU303" i="8"/>
  <c r="AV303" i="8"/>
  <c r="AW303" i="8"/>
  <c r="AU304" i="8"/>
  <c r="AW304" i="8" s="1"/>
  <c r="AV304" i="8"/>
  <c r="AU305" i="8"/>
  <c r="AW305" i="8" s="1"/>
  <c r="AV305" i="8"/>
  <c r="AU306" i="8"/>
  <c r="AV306" i="8"/>
  <c r="AW306" i="8" s="1"/>
  <c r="AU307" i="8"/>
  <c r="AV307" i="8"/>
  <c r="AW307" i="8"/>
  <c r="AU308" i="8"/>
  <c r="AW308" i="8" s="1"/>
  <c r="AV308" i="8"/>
  <c r="AU309" i="8"/>
  <c r="AW309" i="8" s="1"/>
  <c r="AV309" i="8"/>
  <c r="AU310" i="8"/>
  <c r="AV310" i="8"/>
  <c r="AW310" i="8" s="1"/>
  <c r="AU311" i="8"/>
  <c r="AV311" i="8"/>
  <c r="AW311" i="8"/>
  <c r="AU312" i="8"/>
  <c r="AW312" i="8" s="1"/>
  <c r="AV312" i="8"/>
  <c r="AU313" i="8"/>
  <c r="AW313" i="8" s="1"/>
  <c r="AV313" i="8"/>
  <c r="AU314" i="8"/>
  <c r="AV314" i="8"/>
  <c r="AW314" i="8"/>
  <c r="AU315" i="8"/>
  <c r="AV315" i="8"/>
  <c r="AW315" i="8"/>
  <c r="AU316" i="8"/>
  <c r="AW316" i="8" s="1"/>
  <c r="AV316" i="8"/>
  <c r="AU317" i="8"/>
  <c r="AW317" i="8" s="1"/>
  <c r="AV317" i="8"/>
  <c r="AU318" i="8"/>
  <c r="AV318" i="8"/>
  <c r="AW318" i="8"/>
  <c r="AU319" i="8"/>
  <c r="AW319" i="8" s="1"/>
  <c r="AV319" i="8"/>
  <c r="AU320" i="8"/>
  <c r="AW320" i="8" s="1"/>
  <c r="AV320" i="8"/>
  <c r="AU321" i="8"/>
  <c r="AW321" i="8" s="1"/>
  <c r="AV321" i="8"/>
  <c r="AU322" i="8"/>
  <c r="AV322" i="8"/>
  <c r="AW322" i="8"/>
  <c r="AU323" i="8"/>
  <c r="AV323" i="8"/>
  <c r="AW323" i="8"/>
  <c r="AU324" i="8"/>
  <c r="AW324" i="8" s="1"/>
  <c r="AV324" i="8"/>
  <c r="AU325" i="8"/>
  <c r="AV325" i="8"/>
  <c r="AW325" i="8" s="1"/>
  <c r="AU326" i="8"/>
  <c r="AV326" i="8"/>
  <c r="AW326" i="8"/>
  <c r="AU327" i="8"/>
  <c r="AW327" i="8" s="1"/>
  <c r="AV327" i="8"/>
  <c r="AU328" i="8"/>
  <c r="AW328" i="8" s="1"/>
  <c r="AV328" i="8"/>
  <c r="AU329" i="8"/>
  <c r="AV329" i="8"/>
  <c r="AW329" i="8"/>
  <c r="AU330" i="8"/>
  <c r="AW330" i="8" s="1"/>
  <c r="AV330" i="8"/>
  <c r="AU331" i="8"/>
  <c r="AW331" i="8" s="1"/>
  <c r="AV331" i="8"/>
  <c r="AU332" i="8"/>
  <c r="AV332" i="8"/>
  <c r="AW332" i="8" s="1"/>
  <c r="AU333" i="8"/>
  <c r="AV333" i="8"/>
  <c r="AW333" i="8"/>
  <c r="AU334" i="8"/>
  <c r="AW334" i="8" s="1"/>
  <c r="AV334" i="8"/>
  <c r="AU335" i="8"/>
  <c r="AW335" i="8" s="1"/>
  <c r="AV335" i="8"/>
  <c r="AU336" i="8"/>
  <c r="AV336" i="8"/>
  <c r="AW336" i="8"/>
  <c r="AU337" i="8"/>
  <c r="AV337" i="8"/>
  <c r="AW337" i="8"/>
  <c r="AU338" i="8"/>
  <c r="AW338" i="8" s="1"/>
  <c r="AV338" i="8"/>
  <c r="AU339" i="8"/>
  <c r="AW339" i="8" s="1"/>
  <c r="AV339" i="8"/>
  <c r="AU340" i="8"/>
  <c r="AV340" i="8"/>
  <c r="AW340" i="8"/>
  <c r="AU341" i="8"/>
  <c r="AV341" i="8"/>
  <c r="AW341" i="8" s="1"/>
  <c r="AU342" i="8"/>
  <c r="AW342" i="8" s="1"/>
  <c r="AV342" i="8"/>
  <c r="AU343" i="8"/>
  <c r="AW343" i="8" s="1"/>
  <c r="AV343" i="8"/>
  <c r="AU344" i="8"/>
  <c r="AV344" i="8"/>
  <c r="AW344" i="8" s="1"/>
  <c r="AU345" i="8"/>
  <c r="AV345" i="8"/>
  <c r="AW345" i="8"/>
  <c r="AU346" i="8"/>
  <c r="AW346" i="8" s="1"/>
  <c r="AV346" i="8"/>
  <c r="AU347" i="8"/>
  <c r="AW347" i="8" s="1"/>
  <c r="AV347" i="8"/>
  <c r="AU348" i="8"/>
  <c r="AV348" i="8"/>
  <c r="AW348" i="8" s="1"/>
  <c r="AU349" i="8"/>
  <c r="AV349" i="8"/>
  <c r="AW349" i="8"/>
  <c r="AU350" i="8"/>
  <c r="AW350" i="8" s="1"/>
  <c r="AV350" i="8"/>
  <c r="AU351" i="8"/>
  <c r="AW351" i="8" s="1"/>
  <c r="AV351" i="8"/>
  <c r="AU352" i="8"/>
  <c r="AV352" i="8"/>
  <c r="AW352" i="8" s="1"/>
  <c r="AU353" i="8"/>
  <c r="AV353" i="8"/>
  <c r="AW353" i="8"/>
  <c r="AU354" i="8"/>
  <c r="AW354" i="8" s="1"/>
  <c r="AV354" i="8"/>
  <c r="AU355" i="8"/>
  <c r="AW355" i="8" s="1"/>
  <c r="AV355" i="8"/>
  <c r="AU356" i="8"/>
  <c r="AV356" i="8"/>
  <c r="AW356" i="8"/>
  <c r="AU357" i="8"/>
  <c r="AV357" i="8"/>
  <c r="AW357" i="8"/>
  <c r="AU358" i="8"/>
  <c r="AW358" i="8" s="1"/>
  <c r="AV358" i="8"/>
  <c r="AU359" i="8"/>
  <c r="AV359" i="8"/>
  <c r="AW359" i="8" s="1"/>
  <c r="AU360" i="8"/>
  <c r="AV360" i="8"/>
  <c r="AW360" i="8"/>
  <c r="AU361" i="8"/>
  <c r="AW361" i="8" s="1"/>
  <c r="AV361" i="8"/>
  <c r="AU362" i="8"/>
  <c r="AW362" i="8" s="1"/>
  <c r="AV362" i="8"/>
  <c r="AU363" i="8"/>
  <c r="AV363" i="8"/>
  <c r="AW363" i="8" s="1"/>
  <c r="AW4" i="8"/>
  <c r="AV4" i="8"/>
  <c r="AU4" i="8"/>
  <c r="AR5" i="8" a="1"/>
  <c r="AR5" i="8" s="1"/>
  <c r="AT5" i="8" s="1"/>
  <c r="AS5" i="8"/>
  <c r="AR6" i="8" a="1"/>
  <c r="AR6" i="8" s="1"/>
  <c r="AT6" i="8" s="1"/>
  <c r="AS6" i="8"/>
  <c r="AR7" i="8" a="1"/>
  <c r="AR7" i="8" s="1"/>
  <c r="AT7" i="8" s="1"/>
  <c r="AS7" i="8"/>
  <c r="AR8" i="8" a="1"/>
  <c r="AR8" i="8" s="1"/>
  <c r="AT8" i="8" s="1"/>
  <c r="AS8" i="8"/>
  <c r="AR9" i="8" a="1"/>
  <c r="AR9" i="8" s="1"/>
  <c r="AT9" i="8" s="1"/>
  <c r="AS9" i="8"/>
  <c r="AR10" i="8" a="1"/>
  <c r="AR10" i="8" s="1"/>
  <c r="AT10" i="8" s="1"/>
  <c r="AS10" i="8"/>
  <c r="AR11" i="8" a="1"/>
  <c r="AR11" i="8" s="1"/>
  <c r="AT11" i="8" s="1"/>
  <c r="AS11" i="8"/>
  <c r="AR12" i="8" a="1"/>
  <c r="AR12" i="8" s="1"/>
  <c r="AT12" i="8" s="1"/>
  <c r="AS12" i="8"/>
  <c r="AR13" i="8" a="1"/>
  <c r="AR13" i="8" s="1"/>
  <c r="AT13" i="8" s="1"/>
  <c r="AS13" i="8"/>
  <c r="AR14" i="8" a="1"/>
  <c r="AR14" i="8" s="1"/>
  <c r="AT14" i="8" s="1"/>
  <c r="AS14" i="8"/>
  <c r="AR15" i="8" a="1"/>
  <c r="AR15" i="8" s="1"/>
  <c r="AT15" i="8" s="1"/>
  <c r="AS15" i="8"/>
  <c r="AR16" i="8" a="1"/>
  <c r="AR16" i="8" s="1"/>
  <c r="AT16" i="8" s="1"/>
  <c r="AS16" i="8"/>
  <c r="AR17" i="8" a="1"/>
  <c r="AR17" i="8" s="1"/>
  <c r="AT17" i="8" s="1"/>
  <c r="AS17" i="8"/>
  <c r="AR18" i="8" a="1"/>
  <c r="AR18" i="8" s="1"/>
  <c r="AT18" i="8" s="1"/>
  <c r="AS18" i="8"/>
  <c r="AR19" i="8" a="1"/>
  <c r="AR19" i="8" s="1"/>
  <c r="AT19" i="8" s="1"/>
  <c r="AS19" i="8"/>
  <c r="AR20" i="8" a="1"/>
  <c r="AR20" i="8" s="1"/>
  <c r="AT20" i="8" s="1"/>
  <c r="AS20" i="8"/>
  <c r="AR21" i="8" a="1"/>
  <c r="AR21" i="8" s="1"/>
  <c r="AT21" i="8" s="1"/>
  <c r="AS21" i="8"/>
  <c r="AR22" i="8" a="1"/>
  <c r="AR22" i="8" s="1"/>
  <c r="AT22" i="8" s="1"/>
  <c r="AS22" i="8"/>
  <c r="AR23" i="8" a="1"/>
  <c r="AR23" i="8" s="1"/>
  <c r="AT23" i="8" s="1"/>
  <c r="AS23" i="8"/>
  <c r="AR24" i="8" a="1"/>
  <c r="AR24" i="8" s="1"/>
  <c r="AT24" i="8" s="1"/>
  <c r="AS24" i="8"/>
  <c r="AR25" i="8" a="1"/>
  <c r="AR25" i="8" s="1"/>
  <c r="AT25" i="8" s="1"/>
  <c r="AS25" i="8"/>
  <c r="AR26" i="8" a="1"/>
  <c r="AR26" i="8" s="1"/>
  <c r="AT26" i="8" s="1"/>
  <c r="AS26" i="8"/>
  <c r="AR27" i="8" a="1"/>
  <c r="AR27" i="8" s="1"/>
  <c r="AT27" i="8" s="1"/>
  <c r="AS27" i="8"/>
  <c r="AR28" i="8" a="1"/>
  <c r="AR28" i="8" s="1"/>
  <c r="AT28" i="8" s="1"/>
  <c r="AS28" i="8"/>
  <c r="AR29" i="8" a="1"/>
  <c r="AR29" i="8" s="1"/>
  <c r="AT29" i="8" s="1"/>
  <c r="AS29" i="8"/>
  <c r="AR30" i="8" a="1"/>
  <c r="AR30" i="8" s="1"/>
  <c r="AT30" i="8" s="1"/>
  <c r="AS30" i="8"/>
  <c r="AR31" i="8" a="1"/>
  <c r="AR31" i="8" s="1"/>
  <c r="AT31" i="8" s="1"/>
  <c r="AS31" i="8"/>
  <c r="AR32" i="8" a="1"/>
  <c r="AR32" i="8" s="1"/>
  <c r="AT32" i="8" s="1"/>
  <c r="AS32" i="8"/>
  <c r="AR33" i="8" a="1"/>
  <c r="AR33" i="8" s="1"/>
  <c r="AT33" i="8" s="1"/>
  <c r="AS33" i="8"/>
  <c r="AR34" i="8" a="1"/>
  <c r="AR34" i="8" s="1"/>
  <c r="AT34" i="8" s="1"/>
  <c r="AS34" i="8"/>
  <c r="AR35" i="8" a="1"/>
  <c r="AR35" i="8" s="1"/>
  <c r="AS35" i="8"/>
  <c r="AT35" i="8"/>
  <c r="AR36" i="8" a="1"/>
  <c r="AR36" i="8" s="1"/>
  <c r="AT36" i="8" s="1"/>
  <c r="AS36" i="8"/>
  <c r="AR37" i="8" a="1"/>
  <c r="AR37" i="8" s="1"/>
  <c r="AT37" i="8" s="1"/>
  <c r="AS37" i="8"/>
  <c r="AR38" i="8" a="1"/>
  <c r="AR38" i="8" s="1"/>
  <c r="AS38" i="8"/>
  <c r="AT38" i="8" s="1"/>
  <c r="AR39" i="8" a="1"/>
  <c r="AR39" i="8" s="1"/>
  <c r="AS39" i="8"/>
  <c r="AT39" i="8"/>
  <c r="AR40" i="8" a="1"/>
  <c r="AR40" i="8" s="1"/>
  <c r="AT40" i="8" s="1"/>
  <c r="AS40" i="8"/>
  <c r="AR41" i="8" a="1"/>
  <c r="AR41" i="8" s="1"/>
  <c r="AT41" i="8" s="1"/>
  <c r="AS41" i="8"/>
  <c r="AR42" i="8" a="1"/>
  <c r="AR42" i="8" s="1"/>
  <c r="AS42" i="8"/>
  <c r="AT42" i="8" s="1"/>
  <c r="AR43" i="8" a="1"/>
  <c r="AR43" i="8" s="1"/>
  <c r="AS43" i="8"/>
  <c r="AT43" i="8"/>
  <c r="AR44" i="8" a="1"/>
  <c r="AR44" i="8" s="1"/>
  <c r="AT44" i="8" s="1"/>
  <c r="AS44" i="8"/>
  <c r="AR45" i="8" a="1"/>
  <c r="AR45" i="8" s="1"/>
  <c r="AT45" i="8" s="1"/>
  <c r="AS45" i="8"/>
  <c r="AR46" i="8" a="1"/>
  <c r="AR46" i="8" s="1"/>
  <c r="AS46" i="8"/>
  <c r="AT46" i="8" s="1"/>
  <c r="AR47" i="8" a="1"/>
  <c r="AR47" i="8" s="1"/>
  <c r="AS47" i="8"/>
  <c r="AT47" i="8"/>
  <c r="AR48" i="8" a="1"/>
  <c r="AR48" i="8" s="1"/>
  <c r="AT48" i="8" s="1"/>
  <c r="AS48" i="8"/>
  <c r="AR49" i="8" a="1"/>
  <c r="AR49" i="8" s="1"/>
  <c r="AT49" i="8" s="1"/>
  <c r="AS49" i="8"/>
  <c r="AR50" i="8" a="1"/>
  <c r="AR50" i="8" s="1"/>
  <c r="AS50" i="8"/>
  <c r="AT50" i="8" s="1"/>
  <c r="AR51" i="8" a="1"/>
  <c r="AR51" i="8" s="1"/>
  <c r="AS51" i="8"/>
  <c r="AT51" i="8"/>
  <c r="AR52" i="8" a="1"/>
  <c r="AR52" i="8" s="1"/>
  <c r="AT52" i="8" s="1"/>
  <c r="AS52" i="8"/>
  <c r="AR53" i="8" a="1"/>
  <c r="AR53" i="8" s="1"/>
  <c r="AT53" i="8" s="1"/>
  <c r="AS53" i="8"/>
  <c r="AR54" i="8" a="1"/>
  <c r="AR54" i="8" s="1"/>
  <c r="AS54" i="8"/>
  <c r="AT54" i="8" s="1"/>
  <c r="AR55" i="8" a="1"/>
  <c r="AR55" i="8" s="1"/>
  <c r="AS55" i="8"/>
  <c r="AT55" i="8"/>
  <c r="AR56" i="8" a="1"/>
  <c r="AR56" i="8" s="1"/>
  <c r="AT56" i="8" s="1"/>
  <c r="AS56" i="8"/>
  <c r="AR57" i="8" a="1"/>
  <c r="AR57" i="8" s="1"/>
  <c r="AT57" i="8" s="1"/>
  <c r="AS57" i="8"/>
  <c r="AR58" i="8" a="1"/>
  <c r="AR58" i="8" s="1"/>
  <c r="AS58" i="8"/>
  <c r="AT58" i="8" s="1"/>
  <c r="AR59" i="8" a="1"/>
  <c r="AR59" i="8" s="1"/>
  <c r="AT59" i="8" s="1"/>
  <c r="AS59" i="8"/>
  <c r="AR60" i="8" a="1"/>
  <c r="AR60" i="8" s="1"/>
  <c r="AT60" i="8" s="1"/>
  <c r="AS60" i="8"/>
  <c r="AR61" i="8" a="1"/>
  <c r="AR61" i="8" s="1"/>
  <c r="AT61" i="8" s="1"/>
  <c r="AS61" i="8"/>
  <c r="AR62" i="8" a="1"/>
  <c r="AR62" i="8" s="1"/>
  <c r="AS62" i="8"/>
  <c r="AT62" i="8" s="1"/>
  <c r="AR63" i="8" a="1"/>
  <c r="AR63" i="8" s="1"/>
  <c r="AS63" i="8"/>
  <c r="AT63" i="8"/>
  <c r="AR64" i="8" a="1"/>
  <c r="AR64" i="8" s="1"/>
  <c r="AT64" i="8" s="1"/>
  <c r="AS64" i="8"/>
  <c r="AR65" i="8" a="1"/>
  <c r="AR65" i="8" s="1"/>
  <c r="AT65" i="8" s="1"/>
  <c r="AS65" i="8"/>
  <c r="AR66" i="8" a="1"/>
  <c r="AR66" i="8" s="1"/>
  <c r="AS66" i="8"/>
  <c r="AT66" i="8" s="1"/>
  <c r="AR67" i="8" a="1"/>
  <c r="AR67" i="8" s="1"/>
  <c r="AS67" i="8"/>
  <c r="AT67" i="8"/>
  <c r="AR68" i="8" a="1"/>
  <c r="AR68" i="8" s="1"/>
  <c r="AT68" i="8" s="1"/>
  <c r="AS68" i="8"/>
  <c r="AR69" i="8" a="1"/>
  <c r="AR69" i="8" s="1"/>
  <c r="AT69" i="8" s="1"/>
  <c r="AS69" i="8"/>
  <c r="AR70" i="8" a="1"/>
  <c r="AR70" i="8" s="1"/>
  <c r="AS70" i="8"/>
  <c r="AT70" i="8" s="1"/>
  <c r="AR71" i="8" a="1"/>
  <c r="AR71" i="8" s="1"/>
  <c r="AS71" i="8"/>
  <c r="AT71" i="8"/>
  <c r="AR72" i="8" a="1"/>
  <c r="AR72" i="8" s="1"/>
  <c r="AT72" i="8" s="1"/>
  <c r="AS72" i="8"/>
  <c r="AR73" i="8" a="1"/>
  <c r="AR73" i="8" s="1"/>
  <c r="AT73" i="8" s="1"/>
  <c r="AS73" i="8"/>
  <c r="AR74" i="8" a="1"/>
  <c r="AR74" i="8" s="1"/>
  <c r="AS74" i="8"/>
  <c r="AT74" i="8" s="1"/>
  <c r="AR75" i="8" a="1"/>
  <c r="AR75" i="8" s="1"/>
  <c r="AS75" i="8"/>
  <c r="AT75" i="8"/>
  <c r="AR76" i="8" a="1"/>
  <c r="AR76" i="8" s="1"/>
  <c r="AT76" i="8" s="1"/>
  <c r="AS76" i="8"/>
  <c r="AR77" i="8" a="1"/>
  <c r="AR77" i="8" s="1"/>
  <c r="AT77" i="8" s="1"/>
  <c r="AS77" i="8"/>
  <c r="AR78" i="8" a="1"/>
  <c r="AR78" i="8" s="1"/>
  <c r="AS78" i="8"/>
  <c r="AT78" i="8" s="1"/>
  <c r="AR79" i="8" a="1"/>
  <c r="AR79" i="8" s="1"/>
  <c r="AS79" i="8"/>
  <c r="AT79" i="8"/>
  <c r="AR80" i="8" a="1"/>
  <c r="AR80" i="8" s="1"/>
  <c r="AT80" i="8" s="1"/>
  <c r="AS80" i="8"/>
  <c r="AR81" i="8" a="1"/>
  <c r="AR81" i="8" s="1"/>
  <c r="AT81" i="8" s="1"/>
  <c r="AS81" i="8"/>
  <c r="AR82" i="8" a="1"/>
  <c r="AR82" i="8" s="1"/>
  <c r="AS82" i="8"/>
  <c r="AT82" i="8" s="1"/>
  <c r="AR83" i="8" a="1"/>
  <c r="AR83" i="8" s="1"/>
  <c r="AS83" i="8"/>
  <c r="AT83" i="8"/>
  <c r="AR84" i="8" a="1"/>
  <c r="AR84" i="8" s="1"/>
  <c r="AT84" i="8" s="1"/>
  <c r="AS84" i="8"/>
  <c r="AR85" i="8" a="1"/>
  <c r="AR85" i="8" s="1"/>
  <c r="AT85" i="8" s="1"/>
  <c r="AS85" i="8"/>
  <c r="AR86" i="8" a="1"/>
  <c r="AR86" i="8" s="1"/>
  <c r="AS86" i="8"/>
  <c r="AT86" i="8" s="1"/>
  <c r="AR87" i="8" a="1"/>
  <c r="AR87" i="8" s="1"/>
  <c r="AS87" i="8"/>
  <c r="AT87" i="8"/>
  <c r="AR88" i="8" a="1"/>
  <c r="AR88" i="8" s="1"/>
  <c r="AT88" i="8" s="1"/>
  <c r="AS88" i="8"/>
  <c r="AR89" i="8" a="1"/>
  <c r="AR89" i="8" s="1"/>
  <c r="AT89" i="8" s="1"/>
  <c r="AS89" i="8"/>
  <c r="AR90" i="8" a="1"/>
  <c r="AR90" i="8"/>
  <c r="AT90" i="8" s="1"/>
  <c r="AS90" i="8"/>
  <c r="AR91" i="8" a="1"/>
  <c r="AR91" i="8"/>
  <c r="AT91" i="8" s="1"/>
  <c r="AS91" i="8"/>
  <c r="AR92" i="8" a="1"/>
  <c r="AR92" i="8"/>
  <c r="AT92" i="8" s="1"/>
  <c r="AS92" i="8"/>
  <c r="AR93" i="8" a="1"/>
  <c r="AR93" i="8"/>
  <c r="AT93" i="8" s="1"/>
  <c r="AS93" i="8"/>
  <c r="AR94" i="8" a="1"/>
  <c r="AR94" i="8"/>
  <c r="AT94" i="8" s="1"/>
  <c r="AS94" i="8"/>
  <c r="AR95" i="8" a="1"/>
  <c r="AR95" i="8"/>
  <c r="AT95" i="8" s="1"/>
  <c r="AS95" i="8"/>
  <c r="AR96" i="8" a="1"/>
  <c r="AR96" i="8"/>
  <c r="AT96" i="8" s="1"/>
  <c r="AS96" i="8"/>
  <c r="AR97" i="8" a="1"/>
  <c r="AR97" i="8"/>
  <c r="AT97" i="8" s="1"/>
  <c r="AS97" i="8"/>
  <c r="AR98" i="8" a="1"/>
  <c r="AR98" i="8"/>
  <c r="AT98" i="8" s="1"/>
  <c r="AS98" i="8"/>
  <c r="AR99" i="8" a="1"/>
  <c r="AR99" i="8"/>
  <c r="AT99" i="8" s="1"/>
  <c r="AS99" i="8"/>
  <c r="AR100" i="8" a="1"/>
  <c r="AR100" i="8"/>
  <c r="AT100" i="8" s="1"/>
  <c r="AS100" i="8"/>
  <c r="AR101" i="8" a="1"/>
  <c r="AR101" i="8"/>
  <c r="AT101" i="8" s="1"/>
  <c r="AS101" i="8"/>
  <c r="AR102" i="8" a="1"/>
  <c r="AR102" i="8"/>
  <c r="AT102" i="8" s="1"/>
  <c r="AS102" i="8"/>
  <c r="AR103" i="8" a="1"/>
  <c r="AR103" i="8"/>
  <c r="AT103" i="8" s="1"/>
  <c r="AS103" i="8"/>
  <c r="AR104" i="8" a="1"/>
  <c r="AR104" i="8"/>
  <c r="AT104" i="8" s="1"/>
  <c r="AS104" i="8"/>
  <c r="AR105" i="8" a="1"/>
  <c r="AR105" i="8" s="1"/>
  <c r="AT105" i="8" s="1"/>
  <c r="AS105" i="8"/>
  <c r="AR106" i="8" a="1"/>
  <c r="AR106" i="8" s="1"/>
  <c r="AT106" i="8" s="1"/>
  <c r="AS106" i="8"/>
  <c r="AR107" i="8" a="1"/>
  <c r="AR107" i="8" s="1"/>
  <c r="AT107" i="8" s="1"/>
  <c r="AS107" i="8"/>
  <c r="AR108" i="8" a="1"/>
  <c r="AR108" i="8" s="1"/>
  <c r="AT108" i="8" s="1"/>
  <c r="AS108" i="8"/>
  <c r="AR109" i="8" a="1"/>
  <c r="AR109" i="8" s="1"/>
  <c r="AT109" i="8" s="1"/>
  <c r="AS109" i="8"/>
  <c r="AR110" i="8" a="1"/>
  <c r="AR110" i="8" s="1"/>
  <c r="AT110" i="8" s="1"/>
  <c r="AS110" i="8"/>
  <c r="AR111" i="8" a="1"/>
  <c r="AR111" i="8" s="1"/>
  <c r="AT111" i="8" s="1"/>
  <c r="AS111" i="8"/>
  <c r="AR112" i="8" a="1"/>
  <c r="AR112" i="8" s="1"/>
  <c r="AT112" i="8" s="1"/>
  <c r="AS112" i="8"/>
  <c r="AR113" i="8" a="1"/>
  <c r="AR113" i="8" s="1"/>
  <c r="AT113" i="8" s="1"/>
  <c r="AS113" i="8"/>
  <c r="AR114" i="8" a="1"/>
  <c r="AR114" i="8" s="1"/>
  <c r="AT114" i="8" s="1"/>
  <c r="AS114" i="8"/>
  <c r="AR115" i="8" a="1"/>
  <c r="AR115" i="8" s="1"/>
  <c r="AT115" i="8" s="1"/>
  <c r="AS115" i="8"/>
  <c r="AR116" i="8" a="1"/>
  <c r="AR116" i="8" s="1"/>
  <c r="AT116" i="8" s="1"/>
  <c r="AS116" i="8"/>
  <c r="AR117" i="8" a="1"/>
  <c r="AR117" i="8" s="1"/>
  <c r="AT117" i="8" s="1"/>
  <c r="AS117" i="8"/>
  <c r="AR118" i="8" a="1"/>
  <c r="AR118" i="8" s="1"/>
  <c r="AT118" i="8" s="1"/>
  <c r="AS118" i="8"/>
  <c r="AR119" i="8" a="1"/>
  <c r="AR119" i="8" s="1"/>
  <c r="AT119" i="8" s="1"/>
  <c r="AS119" i="8"/>
  <c r="AR120" i="8" a="1"/>
  <c r="AR120" i="8" s="1"/>
  <c r="AT120" i="8" s="1"/>
  <c r="AS120" i="8"/>
  <c r="AR121" i="8" a="1"/>
  <c r="AR121" i="8" s="1"/>
  <c r="AT121" i="8" s="1"/>
  <c r="AS121" i="8"/>
  <c r="AR122" i="8" a="1"/>
  <c r="AR122" i="8" s="1"/>
  <c r="AT122" i="8" s="1"/>
  <c r="AS122" i="8"/>
  <c r="AR123" i="8" a="1"/>
  <c r="AR123" i="8" s="1"/>
  <c r="AT123" i="8" s="1"/>
  <c r="AS123" i="8"/>
  <c r="AR124" i="8" a="1"/>
  <c r="AR124" i="8" s="1"/>
  <c r="AT124" i="8" s="1"/>
  <c r="AS124" i="8"/>
  <c r="AR125" i="8" a="1"/>
  <c r="AR125" i="8" s="1"/>
  <c r="AT125" i="8" s="1"/>
  <c r="AS125" i="8"/>
  <c r="AR126" i="8" a="1"/>
  <c r="AR126" i="8" s="1"/>
  <c r="AT126" i="8" s="1"/>
  <c r="AS126" i="8"/>
  <c r="AR127" i="8" a="1"/>
  <c r="AR127" i="8" s="1"/>
  <c r="AT127" i="8" s="1"/>
  <c r="AS127" i="8"/>
  <c r="AR128" i="8" a="1"/>
  <c r="AR128" i="8" s="1"/>
  <c r="AT128" i="8" s="1"/>
  <c r="AS128" i="8"/>
  <c r="AR129" i="8" a="1"/>
  <c r="AR129" i="8" s="1"/>
  <c r="AT129" i="8" s="1"/>
  <c r="AS129" i="8"/>
  <c r="AR130" i="8" a="1"/>
  <c r="AR130" i="8" s="1"/>
  <c r="AT130" i="8" s="1"/>
  <c r="AS130" i="8"/>
  <c r="AR131" i="8" a="1"/>
  <c r="AR131" i="8" s="1"/>
  <c r="AT131" i="8" s="1"/>
  <c r="AS131" i="8"/>
  <c r="AR132" i="8" a="1"/>
  <c r="AR132" i="8" s="1"/>
  <c r="AT132" i="8" s="1"/>
  <c r="AS132" i="8"/>
  <c r="AR133" i="8" a="1"/>
  <c r="AR133" i="8" s="1"/>
  <c r="AT133" i="8" s="1"/>
  <c r="AS133" i="8"/>
  <c r="AR134" i="8" a="1"/>
  <c r="AR134" i="8" s="1"/>
  <c r="AT134" i="8" s="1"/>
  <c r="AS134" i="8"/>
  <c r="AR135" i="8" a="1"/>
  <c r="AR135" i="8" s="1"/>
  <c r="AT135" i="8" s="1"/>
  <c r="AS135" i="8"/>
  <c r="AR136" i="8" a="1"/>
  <c r="AR136" i="8" s="1"/>
  <c r="AT136" i="8" s="1"/>
  <c r="AS136" i="8"/>
  <c r="AR137" i="8" a="1"/>
  <c r="AR137" i="8" s="1"/>
  <c r="AT137" i="8" s="1"/>
  <c r="AS137" i="8"/>
  <c r="AR138" i="8" a="1"/>
  <c r="AR138" i="8" s="1"/>
  <c r="AT138" i="8" s="1"/>
  <c r="AS138" i="8"/>
  <c r="AR139" i="8" a="1"/>
  <c r="AR139" i="8" s="1"/>
  <c r="AT139" i="8" s="1"/>
  <c r="AS139" i="8"/>
  <c r="AR140" i="8" a="1"/>
  <c r="AR140" i="8" s="1"/>
  <c r="AT140" i="8" s="1"/>
  <c r="AS140" i="8"/>
  <c r="AR141" i="8" a="1"/>
  <c r="AR141" i="8" s="1"/>
  <c r="AT141" i="8" s="1"/>
  <c r="AS141" i="8"/>
  <c r="AR142" i="8" a="1"/>
  <c r="AR142" i="8" s="1"/>
  <c r="AS142" i="8"/>
  <c r="AT142" i="8"/>
  <c r="AR143" i="8" a="1"/>
  <c r="AR143" i="8" s="1"/>
  <c r="AS143" i="8"/>
  <c r="AT143" i="8"/>
  <c r="AR144" i="8" a="1"/>
  <c r="AR144" i="8" s="1"/>
  <c r="AT144" i="8" s="1"/>
  <c r="AS144" i="8"/>
  <c r="AR145" i="8" a="1"/>
  <c r="AR145" i="8" s="1"/>
  <c r="AT145" i="8" s="1"/>
  <c r="AS145" i="8"/>
  <c r="AR146" i="8" a="1"/>
  <c r="AR146" i="8" s="1"/>
  <c r="AS146" i="8"/>
  <c r="AT146" i="8"/>
  <c r="AR147" i="8" a="1"/>
  <c r="AR147" i="8" s="1"/>
  <c r="AS147" i="8"/>
  <c r="AT147" i="8"/>
  <c r="AR148" i="8" a="1"/>
  <c r="AR148" i="8" s="1"/>
  <c r="AT148" i="8" s="1"/>
  <c r="AS148" i="8"/>
  <c r="AR149" i="8" a="1"/>
  <c r="AR149" i="8" s="1"/>
  <c r="AT149" i="8" s="1"/>
  <c r="AS149" i="8"/>
  <c r="AR150" i="8" a="1"/>
  <c r="AR150" i="8" s="1"/>
  <c r="AS150" i="8"/>
  <c r="AT150" i="8"/>
  <c r="AR151" i="8" a="1"/>
  <c r="AR151" i="8" s="1"/>
  <c r="AS151" i="8"/>
  <c r="AT151" i="8"/>
  <c r="AR152" i="8" a="1"/>
  <c r="AR152" i="8" s="1"/>
  <c r="AT152" i="8" s="1"/>
  <c r="AS152" i="8"/>
  <c r="AR153" i="8" a="1"/>
  <c r="AR153" i="8" s="1"/>
  <c r="AT153" i="8" s="1"/>
  <c r="AS153" i="8"/>
  <c r="AR154" i="8" a="1"/>
  <c r="AR154" i="8" s="1"/>
  <c r="AS154" i="8"/>
  <c r="AT154" i="8"/>
  <c r="AR155" i="8" a="1"/>
  <c r="AR155" i="8" s="1"/>
  <c r="AS155" i="8"/>
  <c r="AT155" i="8"/>
  <c r="AR156" i="8" a="1"/>
  <c r="AR156" i="8" s="1"/>
  <c r="AT156" i="8" s="1"/>
  <c r="AS156" i="8"/>
  <c r="AR157" i="8" a="1"/>
  <c r="AR157" i="8" s="1"/>
  <c r="AT157" i="8" s="1"/>
  <c r="AS157" i="8"/>
  <c r="AR158" i="8" a="1"/>
  <c r="AR158" i="8" s="1"/>
  <c r="AS158" i="8"/>
  <c r="AT158" i="8"/>
  <c r="AR159" i="8" a="1"/>
  <c r="AR159" i="8" s="1"/>
  <c r="AS159" i="8"/>
  <c r="AT159" i="8"/>
  <c r="AR160" i="8" a="1"/>
  <c r="AR160" i="8" s="1"/>
  <c r="AT160" i="8" s="1"/>
  <c r="AS160" i="8"/>
  <c r="AR161" i="8" a="1"/>
  <c r="AR161" i="8" s="1"/>
  <c r="AT161" i="8" s="1"/>
  <c r="AS161" i="8"/>
  <c r="AR162" i="8" a="1"/>
  <c r="AR162" i="8" s="1"/>
  <c r="AS162" i="8"/>
  <c r="AT162" i="8"/>
  <c r="AR163" i="8" a="1"/>
  <c r="AR163" i="8" s="1"/>
  <c r="AS163" i="8"/>
  <c r="AT163" i="8"/>
  <c r="AR164" i="8" a="1"/>
  <c r="AR164" i="8" s="1"/>
  <c r="AT164" i="8" s="1"/>
  <c r="AS164" i="8"/>
  <c r="AR165" i="8" a="1"/>
  <c r="AR165" i="8" s="1"/>
  <c r="AT165" i="8" s="1"/>
  <c r="AS165" i="8"/>
  <c r="AR166" i="8" a="1"/>
  <c r="AR166" i="8" s="1"/>
  <c r="AS166" i="8"/>
  <c r="AT166" i="8"/>
  <c r="AR167" i="8" a="1"/>
  <c r="AR167" i="8" s="1"/>
  <c r="AS167" i="8"/>
  <c r="AT167" i="8"/>
  <c r="AR168" i="8" a="1"/>
  <c r="AR168" i="8" s="1"/>
  <c r="AT168" i="8" s="1"/>
  <c r="AS168" i="8"/>
  <c r="AR169" i="8" a="1"/>
  <c r="AR169" i="8" s="1"/>
  <c r="AT169" i="8" s="1"/>
  <c r="AS169" i="8"/>
  <c r="AR170" i="8" a="1"/>
  <c r="AR170" i="8" s="1"/>
  <c r="AS170" i="8"/>
  <c r="AT170" i="8"/>
  <c r="AR171" i="8" a="1"/>
  <c r="AR171" i="8" s="1"/>
  <c r="AS171" i="8"/>
  <c r="AT171" i="8"/>
  <c r="AR172" i="8" a="1"/>
  <c r="AR172" i="8" s="1"/>
  <c r="AT172" i="8" s="1"/>
  <c r="AS172" i="8"/>
  <c r="AR173" i="8" a="1"/>
  <c r="AR173" i="8" s="1"/>
  <c r="AT173" i="8" s="1"/>
  <c r="AS173" i="8"/>
  <c r="AR174" i="8" a="1"/>
  <c r="AR174" i="8" s="1"/>
  <c r="AS174" i="8"/>
  <c r="AT174" i="8"/>
  <c r="AR175" i="8" a="1"/>
  <c r="AR175" i="8" s="1"/>
  <c r="AS175" i="8"/>
  <c r="AT175" i="8"/>
  <c r="AR176" i="8" a="1"/>
  <c r="AR176" i="8" s="1"/>
  <c r="AT176" i="8" s="1"/>
  <c r="AS176" i="8"/>
  <c r="AR177" i="8" a="1"/>
  <c r="AR177" i="8" s="1"/>
  <c r="AT177" i="8" s="1"/>
  <c r="AS177" i="8"/>
  <c r="AR178" i="8" a="1"/>
  <c r="AR178" i="8" s="1"/>
  <c r="AS178" i="8"/>
  <c r="AT178" i="8"/>
  <c r="AR179" i="8" a="1"/>
  <c r="AR179" i="8" s="1"/>
  <c r="AS179" i="8"/>
  <c r="AT179" i="8"/>
  <c r="AR180" i="8" a="1"/>
  <c r="AR180" i="8" s="1"/>
  <c r="AT180" i="8" s="1"/>
  <c r="AS180" i="8"/>
  <c r="AR181" i="8" a="1"/>
  <c r="AR181" i="8" s="1"/>
  <c r="AT181" i="8" s="1"/>
  <c r="AS181" i="8"/>
  <c r="AR182" i="8" a="1"/>
  <c r="AR182" i="8" s="1"/>
  <c r="AS182" i="8"/>
  <c r="AT182" i="8"/>
  <c r="AR183" i="8" a="1"/>
  <c r="AR183" i="8" s="1"/>
  <c r="AS183" i="8"/>
  <c r="AT183" i="8" s="1"/>
  <c r="AR184" i="8" a="1"/>
  <c r="AR184" i="8" s="1"/>
  <c r="AT184" i="8" s="1"/>
  <c r="AS184" i="8"/>
  <c r="AR185" i="8" a="1"/>
  <c r="AR185" i="8" s="1"/>
  <c r="AT185" i="8" s="1"/>
  <c r="AS185" i="8"/>
  <c r="AR186" i="8" a="1"/>
  <c r="AR186" i="8" s="1"/>
  <c r="AS186" i="8"/>
  <c r="AT186" i="8"/>
  <c r="AR187" i="8" a="1"/>
  <c r="AR187" i="8" s="1"/>
  <c r="AS187" i="8"/>
  <c r="AT187" i="8" s="1"/>
  <c r="AR188" i="8" a="1"/>
  <c r="AR188" i="8" s="1"/>
  <c r="AT188" i="8" s="1"/>
  <c r="AS188" i="8"/>
  <c r="AR189" i="8" a="1"/>
  <c r="AR189" i="8"/>
  <c r="AT189" i="8" s="1"/>
  <c r="AS189" i="8"/>
  <c r="AR190" i="8" a="1"/>
  <c r="AR190" i="8"/>
  <c r="AT190" i="8" s="1"/>
  <c r="AS190" i="8"/>
  <c r="AR191" i="8" a="1"/>
  <c r="AR191" i="8"/>
  <c r="AT191" i="8" s="1"/>
  <c r="AS191" i="8"/>
  <c r="AR192" i="8" a="1"/>
  <c r="AR192" i="8"/>
  <c r="AT192" i="8" s="1"/>
  <c r="AS192" i="8"/>
  <c r="AR193" i="8" a="1"/>
  <c r="AR193" i="8"/>
  <c r="AT193" i="8" s="1"/>
  <c r="AS193" i="8"/>
  <c r="AR194" i="8" a="1"/>
  <c r="AR194" i="8"/>
  <c r="AT194" i="8" s="1"/>
  <c r="AS194" i="8"/>
  <c r="AR195" i="8" a="1"/>
  <c r="AR195" i="8"/>
  <c r="AT195" i="8" s="1"/>
  <c r="AS195" i="8"/>
  <c r="AR196" i="8" a="1"/>
  <c r="AR196" i="8"/>
  <c r="AT196" i="8" s="1"/>
  <c r="AS196" i="8"/>
  <c r="AR197" i="8" a="1"/>
  <c r="AR197" i="8"/>
  <c r="AT197" i="8" s="1"/>
  <c r="AS197" i="8"/>
  <c r="AR198" i="8" a="1"/>
  <c r="AR198" i="8"/>
  <c r="AT198" i="8" s="1"/>
  <c r="AS198" i="8"/>
  <c r="AR199" i="8" a="1"/>
  <c r="AR199" i="8"/>
  <c r="AT199" i="8" s="1"/>
  <c r="AS199" i="8"/>
  <c r="AR200" i="8" a="1"/>
  <c r="AR200" i="8"/>
  <c r="AT200" i="8" s="1"/>
  <c r="AS200" i="8"/>
  <c r="AR201" i="8" a="1"/>
  <c r="AR201" i="8"/>
  <c r="AT201" i="8" s="1"/>
  <c r="AS201" i="8"/>
  <c r="AR202" i="8" a="1"/>
  <c r="AR202" i="8"/>
  <c r="AT202" i="8" s="1"/>
  <c r="AS202" i="8"/>
  <c r="AR203" i="8" a="1"/>
  <c r="AR203" i="8"/>
  <c r="AT203" i="8" s="1"/>
  <c r="AS203" i="8"/>
  <c r="AR204" i="8" a="1"/>
  <c r="AR204" i="8"/>
  <c r="AT204" i="8" s="1"/>
  <c r="AS204" i="8"/>
  <c r="AR205" i="8" a="1"/>
  <c r="AR205" i="8" s="1"/>
  <c r="AT205" i="8" s="1"/>
  <c r="AS205" i="8"/>
  <c r="AR206" i="8" a="1"/>
  <c r="AR206" i="8" s="1"/>
  <c r="AT206" i="8" s="1"/>
  <c r="AS206" i="8"/>
  <c r="AR207" i="8" a="1"/>
  <c r="AR207" i="8" s="1"/>
  <c r="AT207" i="8" s="1"/>
  <c r="AS207" i="8"/>
  <c r="AR208" i="8" a="1"/>
  <c r="AR208" i="8" s="1"/>
  <c r="AT208" i="8" s="1"/>
  <c r="AS208" i="8"/>
  <c r="AR209" i="8" a="1"/>
  <c r="AR209" i="8" s="1"/>
  <c r="AT209" i="8" s="1"/>
  <c r="AS209" i="8"/>
  <c r="AR210" i="8" a="1"/>
  <c r="AR210" i="8" s="1"/>
  <c r="AT210" i="8" s="1"/>
  <c r="AS210" i="8"/>
  <c r="AR211" i="8" a="1"/>
  <c r="AR211" i="8" s="1"/>
  <c r="AT211" i="8" s="1"/>
  <c r="AS211" i="8"/>
  <c r="AR212" i="8" a="1"/>
  <c r="AR212" i="8" s="1"/>
  <c r="AT212" i="8" s="1"/>
  <c r="AS212" i="8"/>
  <c r="AR213" i="8" a="1"/>
  <c r="AR213" i="8" s="1"/>
  <c r="AT213" i="8" s="1"/>
  <c r="AS213" i="8"/>
  <c r="AR214" i="8" a="1"/>
  <c r="AR214" i="8" s="1"/>
  <c r="AT214" i="8" s="1"/>
  <c r="AS214" i="8"/>
  <c r="AR215" i="8" a="1"/>
  <c r="AR215" i="8" s="1"/>
  <c r="AT215" i="8" s="1"/>
  <c r="AS215" i="8"/>
  <c r="AR216" i="8" a="1"/>
  <c r="AR216" i="8" s="1"/>
  <c r="AT216" i="8" s="1"/>
  <c r="AS216" i="8"/>
  <c r="AR217" i="8" a="1"/>
  <c r="AR217" i="8" s="1"/>
  <c r="AT217" i="8" s="1"/>
  <c r="AS217" i="8"/>
  <c r="AR218" i="8" a="1"/>
  <c r="AR218" i="8" s="1"/>
  <c r="AT218" i="8" s="1"/>
  <c r="AS218" i="8"/>
  <c r="AR219" i="8" a="1"/>
  <c r="AR219" i="8" s="1"/>
  <c r="AT219" i="8" s="1"/>
  <c r="AS219" i="8"/>
  <c r="AR220" i="8" a="1"/>
  <c r="AR220" i="8" s="1"/>
  <c r="AT220" i="8" s="1"/>
  <c r="AS220" i="8"/>
  <c r="AR221" i="8" a="1"/>
  <c r="AR221" i="8" s="1"/>
  <c r="AT221" i="8" s="1"/>
  <c r="AS221" i="8"/>
  <c r="AR222" i="8" a="1"/>
  <c r="AR222" i="8" s="1"/>
  <c r="AT222" i="8" s="1"/>
  <c r="AS222" i="8"/>
  <c r="AR223" i="8" a="1"/>
  <c r="AR223" i="8" s="1"/>
  <c r="AT223" i="8" s="1"/>
  <c r="AS223" i="8"/>
  <c r="AR224" i="8" a="1"/>
  <c r="AR224" i="8" s="1"/>
  <c r="AT224" i="8" s="1"/>
  <c r="AS224" i="8"/>
  <c r="AR225" i="8" a="1"/>
  <c r="AR225" i="8" s="1"/>
  <c r="AT225" i="8" s="1"/>
  <c r="AS225" i="8"/>
  <c r="AR226" i="8" a="1"/>
  <c r="AR226" i="8" s="1"/>
  <c r="AT226" i="8" s="1"/>
  <c r="AS226" i="8"/>
  <c r="AR227" i="8" a="1"/>
  <c r="AR227" i="8" s="1"/>
  <c r="AT227" i="8" s="1"/>
  <c r="AS227" i="8"/>
  <c r="AR228" i="8" a="1"/>
  <c r="AR228" i="8" s="1"/>
  <c r="AT228" i="8" s="1"/>
  <c r="AS228" i="8"/>
  <c r="AR229" i="8" a="1"/>
  <c r="AR229" i="8" s="1"/>
  <c r="AT229" i="8" s="1"/>
  <c r="AS229" i="8"/>
  <c r="AR230" i="8" a="1"/>
  <c r="AR230" i="8" s="1"/>
  <c r="AT230" i="8" s="1"/>
  <c r="AS230" i="8"/>
  <c r="AR231" i="8" a="1"/>
  <c r="AR231" i="8" s="1"/>
  <c r="AT231" i="8" s="1"/>
  <c r="AS231" i="8"/>
  <c r="AR232" i="8" a="1"/>
  <c r="AR232" i="8" s="1"/>
  <c r="AT232" i="8" s="1"/>
  <c r="AS232" i="8"/>
  <c r="AR233" i="8" a="1"/>
  <c r="AR233" i="8" s="1"/>
  <c r="AT233" i="8" s="1"/>
  <c r="AS233" i="8"/>
  <c r="AR234" i="8" a="1"/>
  <c r="AR234" i="8" s="1"/>
  <c r="AT234" i="8" s="1"/>
  <c r="AS234" i="8"/>
  <c r="AR235" i="8" a="1"/>
  <c r="AR235" i="8" s="1"/>
  <c r="AT235" i="8" s="1"/>
  <c r="AS235" i="8"/>
  <c r="AR236" i="8" a="1"/>
  <c r="AR236" i="8" s="1"/>
  <c r="AT236" i="8" s="1"/>
  <c r="AS236" i="8"/>
  <c r="AR237" i="8" a="1"/>
  <c r="AR237" i="8" s="1"/>
  <c r="AT237" i="8" s="1"/>
  <c r="AS237" i="8"/>
  <c r="AR238" i="8" a="1"/>
  <c r="AR238" i="8" s="1"/>
  <c r="AT238" i="8" s="1"/>
  <c r="AS238" i="8"/>
  <c r="AR239" i="8" a="1"/>
  <c r="AR239" i="8" s="1"/>
  <c r="AT239" i="8" s="1"/>
  <c r="AS239" i="8"/>
  <c r="AR240" i="8" a="1"/>
  <c r="AR240" i="8" s="1"/>
  <c r="AT240" i="8" s="1"/>
  <c r="AS240" i="8"/>
  <c r="AR241" i="8" a="1"/>
  <c r="AR241" i="8" s="1"/>
  <c r="AT241" i="8" s="1"/>
  <c r="AS241" i="8"/>
  <c r="AR242" i="8" a="1"/>
  <c r="AR242" i="8" s="1"/>
  <c r="AT242" i="8" s="1"/>
  <c r="AS242" i="8"/>
  <c r="AR243" i="8" a="1"/>
  <c r="AR243" i="8" s="1"/>
  <c r="AT243" i="8" s="1"/>
  <c r="AS243" i="8"/>
  <c r="AR244" i="8" a="1"/>
  <c r="AR244" i="8" s="1"/>
  <c r="AT244" i="8" s="1"/>
  <c r="AS244" i="8"/>
  <c r="AR245" i="8" a="1"/>
  <c r="AR245" i="8" s="1"/>
  <c r="AT245" i="8" s="1"/>
  <c r="AS245" i="8"/>
  <c r="AR246" i="8" a="1"/>
  <c r="AR246" i="8" s="1"/>
  <c r="AT246" i="8" s="1"/>
  <c r="AS246" i="8"/>
  <c r="AR247" i="8" a="1"/>
  <c r="AR247" i="8" s="1"/>
  <c r="AT247" i="8" s="1"/>
  <c r="AS247" i="8"/>
  <c r="AR248" i="8" a="1"/>
  <c r="AR248" i="8" s="1"/>
  <c r="AT248" i="8" s="1"/>
  <c r="AS248" i="8"/>
  <c r="AR249" i="8" a="1"/>
  <c r="AR249" i="8" s="1"/>
  <c r="AT249" i="8" s="1"/>
  <c r="AS249" i="8"/>
  <c r="AR250" i="8" a="1"/>
  <c r="AR250" i="8" s="1"/>
  <c r="AT250" i="8" s="1"/>
  <c r="AS250" i="8"/>
  <c r="AR251" i="8" a="1"/>
  <c r="AR251" i="8" s="1"/>
  <c r="AT251" i="8" s="1"/>
  <c r="AS251" i="8"/>
  <c r="AR252" i="8" a="1"/>
  <c r="AR252" i="8" s="1"/>
  <c r="AT252" i="8" s="1"/>
  <c r="AS252" i="8"/>
  <c r="AR253" i="8" a="1"/>
  <c r="AR253" i="8" s="1"/>
  <c r="AS253" i="8"/>
  <c r="AT253" i="8"/>
  <c r="AR254" i="8" a="1"/>
  <c r="AR254" i="8" s="1"/>
  <c r="AS254" i="8"/>
  <c r="AT254" i="8"/>
  <c r="AR255" i="8" a="1"/>
  <c r="AR255" i="8" s="1"/>
  <c r="AT255" i="8" s="1"/>
  <c r="AS255" i="8"/>
  <c r="AR256" i="8" a="1"/>
  <c r="AR256" i="8" s="1"/>
  <c r="AT256" i="8" s="1"/>
  <c r="AS256" i="8"/>
  <c r="AR257" i="8" a="1"/>
  <c r="AR257" i="8" s="1"/>
  <c r="AS257" i="8"/>
  <c r="AT257" i="8"/>
  <c r="AR258" i="8" a="1"/>
  <c r="AR258" i="8" s="1"/>
  <c r="AS258" i="8"/>
  <c r="AT258" i="8"/>
  <c r="AR259" i="8" a="1"/>
  <c r="AR259" i="8" s="1"/>
  <c r="AT259" i="8" s="1"/>
  <c r="AS259" i="8"/>
  <c r="AR260" i="8" a="1"/>
  <c r="AR260" i="8" s="1"/>
  <c r="AT260" i="8" s="1"/>
  <c r="AS260" i="8"/>
  <c r="AR261" i="8" a="1"/>
  <c r="AR261" i="8" s="1"/>
  <c r="AS261" i="8"/>
  <c r="AT261" i="8"/>
  <c r="AR262" i="8" a="1"/>
  <c r="AR262" i="8" s="1"/>
  <c r="AS262" i="8"/>
  <c r="AT262" i="8"/>
  <c r="AR263" i="8" a="1"/>
  <c r="AR263" i="8" s="1"/>
  <c r="AT263" i="8" s="1"/>
  <c r="AS263" i="8"/>
  <c r="AR264" i="8" a="1"/>
  <c r="AR264" i="8" s="1"/>
  <c r="AT264" i="8" s="1"/>
  <c r="AS264" i="8"/>
  <c r="AR265" i="8" a="1"/>
  <c r="AR265" i="8" s="1"/>
  <c r="AS265" i="8"/>
  <c r="AT265" i="8"/>
  <c r="AR266" i="8" a="1"/>
  <c r="AR266" i="8" s="1"/>
  <c r="AS266" i="8"/>
  <c r="AT266" i="8"/>
  <c r="AR267" i="8" a="1"/>
  <c r="AR267" i="8" s="1"/>
  <c r="AT267" i="8" s="1"/>
  <c r="AS267" i="8"/>
  <c r="AR268" i="8" a="1"/>
  <c r="AR268" i="8" s="1"/>
  <c r="AT268" i="8" s="1"/>
  <c r="AS268" i="8"/>
  <c r="AR269" i="8" a="1"/>
  <c r="AR269" i="8" s="1"/>
  <c r="AS269" i="8"/>
  <c r="AT269" i="8"/>
  <c r="AR270" i="8" a="1"/>
  <c r="AR270" i="8" s="1"/>
  <c r="AS270" i="8"/>
  <c r="AT270" i="8"/>
  <c r="AR271" i="8" a="1"/>
  <c r="AR271" i="8" s="1"/>
  <c r="AT271" i="8" s="1"/>
  <c r="AS271" i="8"/>
  <c r="AR272" i="8" a="1"/>
  <c r="AR272" i="8" s="1"/>
  <c r="AT272" i="8" s="1"/>
  <c r="AS272" i="8"/>
  <c r="AR273" i="8" a="1"/>
  <c r="AR273" i="8" s="1"/>
  <c r="AT273" i="8" s="1"/>
  <c r="AS273" i="8"/>
  <c r="AR274" i="8" a="1"/>
  <c r="AR274" i="8" s="1"/>
  <c r="AS274" i="8"/>
  <c r="AT274" i="8"/>
  <c r="AR275" i="8" a="1"/>
  <c r="AR275" i="8" s="1"/>
  <c r="AT275" i="8" s="1"/>
  <c r="AS275" i="8"/>
  <c r="AR276" i="8" a="1"/>
  <c r="AR276" i="8" s="1"/>
  <c r="AT276" i="8" s="1"/>
  <c r="AS276" i="8"/>
  <c r="AR277" i="8" a="1"/>
  <c r="AR277" i="8" s="1"/>
  <c r="AS277" i="8"/>
  <c r="AT277" i="8"/>
  <c r="AR278" i="8" a="1"/>
  <c r="AR278" i="8" s="1"/>
  <c r="AS278" i="8"/>
  <c r="AT278" i="8"/>
  <c r="AR279" i="8" a="1"/>
  <c r="AR279" i="8" s="1"/>
  <c r="AT279" i="8" s="1"/>
  <c r="AS279" i="8"/>
  <c r="AR280" i="8" a="1"/>
  <c r="AR280" i="8" s="1"/>
  <c r="AT280" i="8" s="1"/>
  <c r="AS280" i="8"/>
  <c r="AR281" i="8" a="1"/>
  <c r="AR281" i="8" s="1"/>
  <c r="AT281" i="8" s="1"/>
  <c r="AS281" i="8"/>
  <c r="AR282" i="8" a="1"/>
  <c r="AR282" i="8" s="1"/>
  <c r="AS282" i="8"/>
  <c r="AT282" i="8"/>
  <c r="AR283" i="8" a="1"/>
  <c r="AR283" i="8" s="1"/>
  <c r="AT283" i="8" s="1"/>
  <c r="AS283" i="8"/>
  <c r="AR284" i="8" a="1"/>
  <c r="AR284" i="8" s="1"/>
  <c r="AT284" i="8" s="1"/>
  <c r="AS284" i="8"/>
  <c r="AR285" i="8" a="1"/>
  <c r="AR285" i="8" s="1"/>
  <c r="AT285" i="8" s="1"/>
  <c r="AS285" i="8"/>
  <c r="AR286" i="8" a="1"/>
  <c r="AR286" i="8" s="1"/>
  <c r="AS286" i="8"/>
  <c r="AT286" i="8"/>
  <c r="AR287" i="8" a="1"/>
  <c r="AR287" i="8" s="1"/>
  <c r="AT287" i="8" s="1"/>
  <c r="AS287" i="8"/>
  <c r="AR288" i="8" a="1"/>
  <c r="AR288" i="8" s="1"/>
  <c r="AT288" i="8" s="1"/>
  <c r="AS288" i="8"/>
  <c r="AR289" i="8" a="1"/>
  <c r="AR289" i="8" s="1"/>
  <c r="AT289" i="8" s="1"/>
  <c r="AS289" i="8"/>
  <c r="AR290" i="8" a="1"/>
  <c r="AR290" i="8"/>
  <c r="AT290" i="8" s="1"/>
  <c r="AS290" i="8"/>
  <c r="AR291" i="8" a="1"/>
  <c r="AR291" i="8"/>
  <c r="AT291" i="8" s="1"/>
  <c r="AS291" i="8"/>
  <c r="AR292" i="8" a="1"/>
  <c r="AR292" i="8"/>
  <c r="AT292" i="8" s="1"/>
  <c r="AS292" i="8"/>
  <c r="AR293" i="8" a="1"/>
  <c r="AR293" i="8"/>
  <c r="AT293" i="8" s="1"/>
  <c r="AS293" i="8"/>
  <c r="AR294" i="8" a="1"/>
  <c r="AR294" i="8"/>
  <c r="AT294" i="8" s="1"/>
  <c r="AS294" i="8"/>
  <c r="AR295" i="8" a="1"/>
  <c r="AR295" i="8"/>
  <c r="AT295" i="8" s="1"/>
  <c r="AS295" i="8"/>
  <c r="AR296" i="8" a="1"/>
  <c r="AR296" i="8"/>
  <c r="AS296" i="8"/>
  <c r="AT296" i="8"/>
  <c r="AR297" i="8" a="1"/>
  <c r="AR297" i="8"/>
  <c r="AS297" i="8"/>
  <c r="AT297" i="8"/>
  <c r="AR298" i="8" a="1"/>
  <c r="AR298" i="8"/>
  <c r="AS298" i="8"/>
  <c r="AT298" i="8"/>
  <c r="AR299" i="8" a="1"/>
  <c r="AR299" i="8"/>
  <c r="AS299" i="8"/>
  <c r="AT299" i="8"/>
  <c r="AR300" i="8" a="1"/>
  <c r="AR300" i="8"/>
  <c r="AS300" i="8"/>
  <c r="AT300" i="8"/>
  <c r="AR301" i="8" a="1"/>
  <c r="AR301" i="8"/>
  <c r="AS301" i="8"/>
  <c r="AT301" i="8"/>
  <c r="AR302" i="8" a="1"/>
  <c r="AR302" i="8"/>
  <c r="AS302" i="8"/>
  <c r="AT302" i="8"/>
  <c r="AR303" i="8" a="1"/>
  <c r="AR303" i="8"/>
  <c r="AS303" i="8"/>
  <c r="AT303" i="8"/>
  <c r="AR304" i="8" a="1"/>
  <c r="AR304" i="8"/>
  <c r="AS304" i="8"/>
  <c r="AT304" i="8"/>
  <c r="AR305" i="8" a="1"/>
  <c r="AR305" i="8"/>
  <c r="AS305" i="8"/>
  <c r="AT305" i="8"/>
  <c r="AR306" i="8" a="1"/>
  <c r="AR306" i="8"/>
  <c r="AS306" i="8"/>
  <c r="AT306" i="8"/>
  <c r="AR307" i="8" a="1"/>
  <c r="AR307" i="8"/>
  <c r="AS307" i="8"/>
  <c r="AT307" i="8"/>
  <c r="AR308" i="8" a="1"/>
  <c r="AR308" i="8"/>
  <c r="AS308" i="8"/>
  <c r="AT308" i="8"/>
  <c r="AR309" i="8" a="1"/>
  <c r="AR309" i="8"/>
  <c r="AS309" i="8"/>
  <c r="AT309" i="8"/>
  <c r="AR310" i="8" a="1"/>
  <c r="AR310" i="8"/>
  <c r="AS310" i="8"/>
  <c r="AT310" i="8"/>
  <c r="AR311" i="8" a="1"/>
  <c r="AR311" i="8"/>
  <c r="AS311" i="8"/>
  <c r="AT311" i="8"/>
  <c r="AR312" i="8" a="1"/>
  <c r="AR312" i="8"/>
  <c r="AS312" i="8"/>
  <c r="AT312" i="8"/>
  <c r="AR313" i="8" a="1"/>
  <c r="AR313" i="8"/>
  <c r="AS313" i="8"/>
  <c r="AT313" i="8"/>
  <c r="AR314" i="8" a="1"/>
  <c r="AR314" i="8" s="1"/>
  <c r="AT314" i="8" s="1"/>
  <c r="AS314" i="8"/>
  <c r="AR315" i="8" a="1"/>
  <c r="AR315" i="8" s="1"/>
  <c r="AT315" i="8" s="1"/>
  <c r="AS315" i="8"/>
  <c r="AR316" i="8" a="1"/>
  <c r="AR316" i="8" s="1"/>
  <c r="AT316" i="8" s="1"/>
  <c r="AS316" i="8"/>
  <c r="AR317" i="8" a="1"/>
  <c r="AR317" i="8" s="1"/>
  <c r="AT317" i="8" s="1"/>
  <c r="AS317" i="8"/>
  <c r="AR318" i="8" a="1"/>
  <c r="AR318" i="8" s="1"/>
  <c r="AT318" i="8" s="1"/>
  <c r="AS318" i="8"/>
  <c r="AR319" i="8" a="1"/>
  <c r="AR319" i="8" s="1"/>
  <c r="AT319" i="8" s="1"/>
  <c r="AS319" i="8"/>
  <c r="AR320" i="8" a="1"/>
  <c r="AR320" i="8" s="1"/>
  <c r="AT320" i="8" s="1"/>
  <c r="AS320" i="8"/>
  <c r="AR321" i="8" a="1"/>
  <c r="AR321" i="8" s="1"/>
  <c r="AT321" i="8" s="1"/>
  <c r="AS321" i="8"/>
  <c r="AR322" i="8" a="1"/>
  <c r="AR322" i="8" s="1"/>
  <c r="AT322" i="8" s="1"/>
  <c r="AS322" i="8"/>
  <c r="AR323" i="8" a="1"/>
  <c r="AR323" i="8" s="1"/>
  <c r="AT323" i="8" s="1"/>
  <c r="AS323" i="8"/>
  <c r="AR324" i="8" a="1"/>
  <c r="AR324" i="8" s="1"/>
  <c r="AT324" i="8" s="1"/>
  <c r="AS324" i="8"/>
  <c r="AR325" i="8" a="1"/>
  <c r="AR325" i="8" s="1"/>
  <c r="AT325" i="8" s="1"/>
  <c r="AS325" i="8"/>
  <c r="AR326" i="8" a="1"/>
  <c r="AR326" i="8" s="1"/>
  <c r="AT326" i="8" s="1"/>
  <c r="AS326" i="8"/>
  <c r="AR327" i="8" a="1"/>
  <c r="AR327" i="8" s="1"/>
  <c r="AT327" i="8" s="1"/>
  <c r="AS327" i="8"/>
  <c r="AR328" i="8" a="1"/>
  <c r="AR328" i="8" s="1"/>
  <c r="AT328" i="8" s="1"/>
  <c r="AS328" i="8"/>
  <c r="AR329" i="8" a="1"/>
  <c r="AR329" i="8" s="1"/>
  <c r="AT329" i="8" s="1"/>
  <c r="AS329" i="8"/>
  <c r="AR330" i="8" a="1"/>
  <c r="AR330" i="8" s="1"/>
  <c r="AT330" i="8" s="1"/>
  <c r="AS330" i="8"/>
  <c r="AR331" i="8" a="1"/>
  <c r="AR331" i="8" s="1"/>
  <c r="AT331" i="8" s="1"/>
  <c r="AS331" i="8"/>
  <c r="AR332" i="8" a="1"/>
  <c r="AR332" i="8" s="1"/>
  <c r="AT332" i="8" s="1"/>
  <c r="AS332" i="8"/>
  <c r="AR333" i="8" a="1"/>
  <c r="AR333" i="8" s="1"/>
  <c r="AT333" i="8" s="1"/>
  <c r="AS333" i="8"/>
  <c r="AR334" i="8" a="1"/>
  <c r="AR334" i="8" s="1"/>
  <c r="AT334" i="8" s="1"/>
  <c r="AS334" i="8"/>
  <c r="AR335" i="8" a="1"/>
  <c r="AR335" i="8" s="1"/>
  <c r="AT335" i="8" s="1"/>
  <c r="AS335" i="8"/>
  <c r="AR336" i="8" a="1"/>
  <c r="AR336" i="8" s="1"/>
  <c r="AT336" i="8" s="1"/>
  <c r="AS336" i="8"/>
  <c r="AR337" i="8" a="1"/>
  <c r="AR337" i="8" s="1"/>
  <c r="AT337" i="8" s="1"/>
  <c r="AS337" i="8"/>
  <c r="AR338" i="8" a="1"/>
  <c r="AR338" i="8" s="1"/>
  <c r="AT338" i="8" s="1"/>
  <c r="AS338" i="8"/>
  <c r="AR339" i="8" a="1"/>
  <c r="AR339" i="8" s="1"/>
  <c r="AT339" i="8" s="1"/>
  <c r="AS339" i="8"/>
  <c r="AR340" i="8" a="1"/>
  <c r="AR340" i="8" s="1"/>
  <c r="AT340" i="8" s="1"/>
  <c r="AS340" i="8"/>
  <c r="AR341" i="8" a="1"/>
  <c r="AR341" i="8" s="1"/>
  <c r="AT341" i="8" s="1"/>
  <c r="AS341" i="8"/>
  <c r="AR342" i="8" a="1"/>
  <c r="AR342" i="8" s="1"/>
  <c r="AT342" i="8" s="1"/>
  <c r="AS342" i="8"/>
  <c r="AR343" i="8" a="1"/>
  <c r="AR343" i="8" s="1"/>
  <c r="AT343" i="8" s="1"/>
  <c r="AS343" i="8"/>
  <c r="AR344" i="8" a="1"/>
  <c r="AR344" i="8" s="1"/>
  <c r="AT344" i="8" s="1"/>
  <c r="AS344" i="8"/>
  <c r="AR345" i="8" a="1"/>
  <c r="AR345" i="8" s="1"/>
  <c r="AT345" i="8" s="1"/>
  <c r="AS345" i="8"/>
  <c r="AR346" i="8" a="1"/>
  <c r="AR346" i="8" s="1"/>
  <c r="AT346" i="8" s="1"/>
  <c r="AS346" i="8"/>
  <c r="AR347" i="8" a="1"/>
  <c r="AR347" i="8" s="1"/>
  <c r="AT347" i="8" s="1"/>
  <c r="AS347" i="8"/>
  <c r="AR348" i="8" a="1"/>
  <c r="AR348" i="8" s="1"/>
  <c r="AT348" i="8" s="1"/>
  <c r="AS348" i="8"/>
  <c r="AR349" i="8" a="1"/>
  <c r="AR349" i="8" s="1"/>
  <c r="AT349" i="8" s="1"/>
  <c r="AS349" i="8"/>
  <c r="AR350" i="8" a="1"/>
  <c r="AR350" i="8" s="1"/>
  <c r="AT350" i="8" s="1"/>
  <c r="AS350" i="8"/>
  <c r="AR351" i="8" a="1"/>
  <c r="AR351" i="8" s="1"/>
  <c r="AT351" i="8" s="1"/>
  <c r="AS351" i="8"/>
  <c r="AR352" i="8" a="1"/>
  <c r="AR352" i="8" s="1"/>
  <c r="AT352" i="8" s="1"/>
  <c r="AS352" i="8"/>
  <c r="AR353" i="8" a="1"/>
  <c r="AR353" i="8" s="1"/>
  <c r="AT353" i="8" s="1"/>
  <c r="AS353" i="8"/>
  <c r="AR354" i="8" a="1"/>
  <c r="AR354" i="8" s="1"/>
  <c r="AT354" i="8" s="1"/>
  <c r="AS354" i="8"/>
  <c r="AR355" i="8" a="1"/>
  <c r="AR355" i="8" s="1"/>
  <c r="AT355" i="8" s="1"/>
  <c r="AS355" i="8"/>
  <c r="AR356" i="8" a="1"/>
  <c r="AR356" i="8" s="1"/>
  <c r="AT356" i="8" s="1"/>
  <c r="AS356" i="8"/>
  <c r="AR357" i="8" a="1"/>
  <c r="AR357" i="8" s="1"/>
  <c r="AT357" i="8" s="1"/>
  <c r="AS357" i="8"/>
  <c r="AR358" i="8" a="1"/>
  <c r="AR358" i="8" s="1"/>
  <c r="AT358" i="8" s="1"/>
  <c r="AS358" i="8"/>
  <c r="AR359" i="8" a="1"/>
  <c r="AR359" i="8" s="1"/>
  <c r="AT359" i="8" s="1"/>
  <c r="AS359" i="8"/>
  <c r="AR360" i="8" a="1"/>
  <c r="AR360" i="8" s="1"/>
  <c r="AT360" i="8" s="1"/>
  <c r="AS360" i="8"/>
  <c r="AR361" i="8" a="1"/>
  <c r="AR361" i="8" s="1"/>
  <c r="AT361" i="8" s="1"/>
  <c r="AS361" i="8"/>
  <c r="AR362" i="8" a="1"/>
  <c r="AR362" i="8" s="1"/>
  <c r="AT362" i="8" s="1"/>
  <c r="AS362" i="8"/>
  <c r="AR363" i="8" a="1"/>
  <c r="AR363" i="8" s="1"/>
  <c r="AT363" i="8" s="1"/>
  <c r="AS363" i="8"/>
  <c r="AT4" i="8"/>
  <c r="AS4" i="8"/>
  <c r="AR4" i="8" a="1"/>
  <c r="AR4" i="8" s="1"/>
  <c r="AO5" i="8"/>
  <c r="AP5" i="8"/>
  <c r="AQ5" i="8"/>
  <c r="AO6" i="8"/>
  <c r="AP6" i="8"/>
  <c r="AQ6" i="8"/>
  <c r="AO7" i="8"/>
  <c r="AP7" i="8"/>
  <c r="AQ7" i="8"/>
  <c r="AO8" i="8"/>
  <c r="AP8" i="8"/>
  <c r="AQ8" i="8"/>
  <c r="AO9" i="8"/>
  <c r="AP9" i="8"/>
  <c r="AQ9" i="8"/>
  <c r="AO10" i="8"/>
  <c r="AP10" i="8"/>
  <c r="AQ10" i="8"/>
  <c r="AO11" i="8"/>
  <c r="AP11" i="8"/>
  <c r="AQ11" i="8"/>
  <c r="AO12" i="8"/>
  <c r="AP12" i="8"/>
  <c r="AQ12" i="8"/>
  <c r="AO13" i="8"/>
  <c r="AP13" i="8"/>
  <c r="AQ13" i="8"/>
  <c r="AO14" i="8"/>
  <c r="AP14" i="8"/>
  <c r="AQ14" i="8"/>
  <c r="AO15" i="8"/>
  <c r="AP15" i="8"/>
  <c r="AQ15" i="8"/>
  <c r="AO16" i="8"/>
  <c r="AP16" i="8"/>
  <c r="AQ16" i="8"/>
  <c r="AO17" i="8"/>
  <c r="AP17" i="8"/>
  <c r="AQ17" i="8"/>
  <c r="AO18" i="8"/>
  <c r="AP18" i="8"/>
  <c r="AQ18" i="8"/>
  <c r="AO19" i="8"/>
  <c r="AP19" i="8"/>
  <c r="AQ19" i="8"/>
  <c r="AO20" i="8"/>
  <c r="AP20" i="8"/>
  <c r="AQ20" i="8"/>
  <c r="AO21" i="8"/>
  <c r="AP21" i="8"/>
  <c r="AQ21" i="8"/>
  <c r="AO22" i="8"/>
  <c r="AP22" i="8"/>
  <c r="AQ22" i="8"/>
  <c r="AO23" i="8"/>
  <c r="AP23" i="8"/>
  <c r="AQ23" i="8"/>
  <c r="AO24" i="8"/>
  <c r="AP24" i="8"/>
  <c r="AQ24" i="8"/>
  <c r="AO25" i="8"/>
  <c r="AP25" i="8"/>
  <c r="AQ25" i="8"/>
  <c r="AO26" i="8"/>
  <c r="AP26" i="8"/>
  <c r="AQ26" i="8"/>
  <c r="AO27" i="8"/>
  <c r="AP27" i="8"/>
  <c r="AQ27" i="8"/>
  <c r="AO28" i="8"/>
  <c r="AP28" i="8"/>
  <c r="AQ28" i="8"/>
  <c r="AO29" i="8"/>
  <c r="AP29" i="8"/>
  <c r="AQ29" i="8"/>
  <c r="AO30" i="8"/>
  <c r="AP30" i="8"/>
  <c r="AQ30" i="8"/>
  <c r="AO31" i="8"/>
  <c r="AP31" i="8"/>
  <c r="AQ31" i="8"/>
  <c r="AO32" i="8"/>
  <c r="AP32" i="8"/>
  <c r="AQ32" i="8"/>
  <c r="AO33" i="8"/>
  <c r="AP33" i="8"/>
  <c r="AQ33" i="8"/>
  <c r="AO34" i="8"/>
  <c r="AP34" i="8"/>
  <c r="AQ34" i="8"/>
  <c r="AO35" i="8"/>
  <c r="AP35" i="8"/>
  <c r="AQ35" i="8"/>
  <c r="AO36" i="8"/>
  <c r="AP36" i="8"/>
  <c r="AQ36" i="8"/>
  <c r="AO37" i="8"/>
  <c r="AP37" i="8"/>
  <c r="AQ37" i="8"/>
  <c r="AO38" i="8"/>
  <c r="AP38" i="8"/>
  <c r="AQ38" i="8"/>
  <c r="AO39" i="8"/>
  <c r="AP39" i="8"/>
  <c r="AQ39" i="8"/>
  <c r="AO40" i="8"/>
  <c r="AP40" i="8"/>
  <c r="AQ40" i="8"/>
  <c r="AO41" i="8"/>
  <c r="AP41" i="8"/>
  <c r="AQ41" i="8"/>
  <c r="AO42" i="8"/>
  <c r="AP42" i="8"/>
  <c r="AQ42" i="8"/>
  <c r="AO43" i="8"/>
  <c r="AP43" i="8"/>
  <c r="AQ43" i="8"/>
  <c r="AO44" i="8"/>
  <c r="AP44" i="8"/>
  <c r="AQ44" i="8"/>
  <c r="AO45" i="8"/>
  <c r="AP45" i="8"/>
  <c r="AQ45" i="8"/>
  <c r="AO46" i="8"/>
  <c r="AP46" i="8"/>
  <c r="AQ46" i="8"/>
  <c r="AO47" i="8"/>
  <c r="AP47" i="8"/>
  <c r="AQ47" i="8"/>
  <c r="AO48" i="8"/>
  <c r="AP48" i="8"/>
  <c r="AQ48" i="8"/>
  <c r="AO49" i="8"/>
  <c r="AP49" i="8"/>
  <c r="AQ49" i="8"/>
  <c r="AO50" i="8"/>
  <c r="AP50" i="8"/>
  <c r="AQ50" i="8"/>
  <c r="AO51" i="8"/>
  <c r="AP51" i="8"/>
  <c r="AQ51" i="8"/>
  <c r="AO52" i="8"/>
  <c r="AP52" i="8"/>
  <c r="AQ52" i="8"/>
  <c r="AO53" i="8"/>
  <c r="AP53" i="8"/>
  <c r="AQ53" i="8"/>
  <c r="AO54" i="8"/>
  <c r="AP54" i="8"/>
  <c r="AQ54" i="8"/>
  <c r="AO55" i="8"/>
  <c r="AP55" i="8"/>
  <c r="AQ55" i="8"/>
  <c r="AO56" i="8"/>
  <c r="AP56" i="8"/>
  <c r="AQ56" i="8"/>
  <c r="AO57" i="8"/>
  <c r="AP57" i="8"/>
  <c r="AQ57" i="8"/>
  <c r="AO58" i="8"/>
  <c r="AP58" i="8"/>
  <c r="AQ58" i="8"/>
  <c r="AO59" i="8"/>
  <c r="AP59" i="8"/>
  <c r="AQ59" i="8"/>
  <c r="AO60" i="8"/>
  <c r="AP60" i="8"/>
  <c r="AQ60" i="8"/>
  <c r="AO61" i="8"/>
  <c r="AP61" i="8"/>
  <c r="AQ61" i="8"/>
  <c r="AO62" i="8"/>
  <c r="AP62" i="8"/>
  <c r="AQ62" i="8"/>
  <c r="AO63" i="8"/>
  <c r="AP63" i="8"/>
  <c r="AQ63" i="8"/>
  <c r="AO64" i="8"/>
  <c r="AP64" i="8"/>
  <c r="AQ64" i="8"/>
  <c r="AO65" i="8"/>
  <c r="AP65" i="8"/>
  <c r="AQ65" i="8"/>
  <c r="AO66" i="8"/>
  <c r="AP66" i="8"/>
  <c r="AQ66" i="8"/>
  <c r="AO67" i="8"/>
  <c r="AP67" i="8"/>
  <c r="AQ67" i="8"/>
  <c r="AO68" i="8"/>
  <c r="AP68" i="8"/>
  <c r="AQ68" i="8"/>
  <c r="AO69" i="8"/>
  <c r="AP69" i="8"/>
  <c r="AQ69" i="8"/>
  <c r="AO70" i="8"/>
  <c r="AP70" i="8"/>
  <c r="AQ70" i="8"/>
  <c r="AO71" i="8"/>
  <c r="AP71" i="8"/>
  <c r="AQ71" i="8"/>
  <c r="AO72" i="8"/>
  <c r="AP72" i="8"/>
  <c r="AQ72" i="8"/>
  <c r="AO73" i="8"/>
  <c r="AP73" i="8"/>
  <c r="AQ73" i="8"/>
  <c r="AO74" i="8"/>
  <c r="AP74" i="8"/>
  <c r="AQ74" i="8"/>
  <c r="AO75" i="8"/>
  <c r="AP75" i="8"/>
  <c r="AQ75" i="8"/>
  <c r="AO76" i="8"/>
  <c r="AP76" i="8"/>
  <c r="AQ76" i="8"/>
  <c r="AO77" i="8"/>
  <c r="AP77" i="8"/>
  <c r="AQ77" i="8"/>
  <c r="AO78" i="8"/>
  <c r="AP78" i="8"/>
  <c r="AQ78" i="8"/>
  <c r="AO79" i="8"/>
  <c r="AP79" i="8"/>
  <c r="AQ79" i="8"/>
  <c r="AO80" i="8"/>
  <c r="AP80" i="8"/>
  <c r="AQ80" i="8"/>
  <c r="AO81" i="8"/>
  <c r="AP81" i="8"/>
  <c r="AQ81" i="8"/>
  <c r="AO82" i="8"/>
  <c r="AP82" i="8"/>
  <c r="AQ82" i="8"/>
  <c r="AO83" i="8"/>
  <c r="AP83" i="8"/>
  <c r="AQ83" i="8"/>
  <c r="AO84" i="8"/>
  <c r="AP84" i="8"/>
  <c r="AQ84" i="8"/>
  <c r="AO85" i="8"/>
  <c r="AP85" i="8"/>
  <c r="AQ85" i="8"/>
  <c r="AO86" i="8"/>
  <c r="AP86" i="8"/>
  <c r="AQ86" i="8"/>
  <c r="AO87" i="8"/>
  <c r="AP87" i="8"/>
  <c r="AQ87" i="8"/>
  <c r="AO88" i="8"/>
  <c r="AP88" i="8"/>
  <c r="AQ88" i="8"/>
  <c r="AO89" i="8"/>
  <c r="AP89" i="8"/>
  <c r="AQ89" i="8"/>
  <c r="AO90" i="8"/>
  <c r="AP90" i="8"/>
  <c r="AQ90" i="8"/>
  <c r="AO91" i="8"/>
  <c r="AP91" i="8"/>
  <c r="AQ91" i="8"/>
  <c r="AO92" i="8"/>
  <c r="AP92" i="8"/>
  <c r="AQ92" i="8"/>
  <c r="AO93" i="8"/>
  <c r="AP93" i="8"/>
  <c r="AQ93" i="8"/>
  <c r="AO94" i="8"/>
  <c r="AP94" i="8"/>
  <c r="AQ94" i="8"/>
  <c r="AO95" i="8"/>
  <c r="AP95" i="8"/>
  <c r="AQ95" i="8"/>
  <c r="AO96" i="8"/>
  <c r="AP96" i="8"/>
  <c r="AQ96" i="8"/>
  <c r="AO97" i="8"/>
  <c r="AP97" i="8"/>
  <c r="AQ97" i="8"/>
  <c r="AO98" i="8"/>
  <c r="AP98" i="8"/>
  <c r="AQ98" i="8"/>
  <c r="AO99" i="8"/>
  <c r="AP99" i="8"/>
  <c r="AQ99" i="8"/>
  <c r="AO100" i="8"/>
  <c r="AP100" i="8"/>
  <c r="AQ100" i="8"/>
  <c r="AO101" i="8"/>
  <c r="AP101" i="8"/>
  <c r="AQ101" i="8"/>
  <c r="AO102" i="8"/>
  <c r="AP102" i="8"/>
  <c r="AQ102" i="8"/>
  <c r="AO103" i="8"/>
  <c r="AP103" i="8"/>
  <c r="AQ103" i="8"/>
  <c r="AO104" i="8"/>
  <c r="AP104" i="8"/>
  <c r="AQ104" i="8"/>
  <c r="AO105" i="8"/>
  <c r="AP105" i="8"/>
  <c r="AQ105" i="8"/>
  <c r="AO106" i="8"/>
  <c r="AP106" i="8"/>
  <c r="AQ106" i="8"/>
  <c r="AO107" i="8"/>
  <c r="AP107" i="8"/>
  <c r="AQ107" i="8"/>
  <c r="AO108" i="8"/>
  <c r="AP108" i="8"/>
  <c r="AQ108" i="8"/>
  <c r="AO109" i="8"/>
  <c r="AP109" i="8"/>
  <c r="AQ109" i="8"/>
  <c r="AO110" i="8"/>
  <c r="AP110" i="8"/>
  <c r="AQ110" i="8"/>
  <c r="AO111" i="8"/>
  <c r="AP111" i="8"/>
  <c r="AQ111" i="8"/>
  <c r="AO112" i="8"/>
  <c r="AP112" i="8"/>
  <c r="AQ112" i="8"/>
  <c r="AO113" i="8"/>
  <c r="AP113" i="8"/>
  <c r="AQ113" i="8"/>
  <c r="AO114" i="8"/>
  <c r="AP114" i="8"/>
  <c r="AQ114" i="8"/>
  <c r="AO115" i="8"/>
  <c r="AP115" i="8"/>
  <c r="AQ115" i="8"/>
  <c r="AO116" i="8"/>
  <c r="AP116" i="8"/>
  <c r="AQ116" i="8"/>
  <c r="AO117" i="8"/>
  <c r="AP117" i="8"/>
  <c r="AQ117" i="8"/>
  <c r="AO118" i="8"/>
  <c r="AP118" i="8"/>
  <c r="AQ118" i="8"/>
  <c r="AO119" i="8"/>
  <c r="AP119" i="8"/>
  <c r="AQ119" i="8"/>
  <c r="AO120" i="8"/>
  <c r="AP120" i="8"/>
  <c r="AQ120" i="8"/>
  <c r="AO121" i="8"/>
  <c r="AP121" i="8"/>
  <c r="AQ121" i="8"/>
  <c r="AO122" i="8"/>
  <c r="AP122" i="8"/>
  <c r="AQ122" i="8"/>
  <c r="AO123" i="8"/>
  <c r="AP123" i="8"/>
  <c r="AQ123" i="8"/>
  <c r="AO124" i="8"/>
  <c r="AP124" i="8"/>
  <c r="AQ124" i="8"/>
  <c r="AO125" i="8"/>
  <c r="AP125" i="8"/>
  <c r="AQ125" i="8"/>
  <c r="AO126" i="8"/>
  <c r="AP126" i="8"/>
  <c r="AQ126" i="8"/>
  <c r="AO127" i="8"/>
  <c r="AP127" i="8"/>
  <c r="AQ127" i="8"/>
  <c r="AO128" i="8"/>
  <c r="AP128" i="8"/>
  <c r="AQ128" i="8"/>
  <c r="AO129" i="8"/>
  <c r="AP129" i="8"/>
  <c r="AQ129" i="8"/>
  <c r="AO130" i="8"/>
  <c r="AP130" i="8"/>
  <c r="AQ130" i="8"/>
  <c r="AO131" i="8"/>
  <c r="AP131" i="8"/>
  <c r="AQ131" i="8"/>
  <c r="AO132" i="8"/>
  <c r="AP132" i="8"/>
  <c r="AQ132" i="8"/>
  <c r="AO133" i="8"/>
  <c r="AP133" i="8"/>
  <c r="AQ133" i="8"/>
  <c r="AO134" i="8"/>
  <c r="AP134" i="8"/>
  <c r="AQ134" i="8"/>
  <c r="AO135" i="8"/>
  <c r="AP135" i="8"/>
  <c r="AQ135" i="8"/>
  <c r="AO136" i="8"/>
  <c r="AP136" i="8"/>
  <c r="AQ136" i="8"/>
  <c r="AO137" i="8"/>
  <c r="AP137" i="8"/>
  <c r="AQ137" i="8"/>
  <c r="AO138" i="8"/>
  <c r="AP138" i="8"/>
  <c r="AQ138" i="8"/>
  <c r="AO139" i="8"/>
  <c r="AP139" i="8"/>
  <c r="AQ139" i="8"/>
  <c r="AO140" i="8"/>
  <c r="AP140" i="8"/>
  <c r="AQ140" i="8"/>
  <c r="AO141" i="8"/>
  <c r="AP141" i="8"/>
  <c r="AQ141" i="8"/>
  <c r="AO142" i="8"/>
  <c r="AP142" i="8"/>
  <c r="AQ142" i="8"/>
  <c r="AO143" i="8"/>
  <c r="AP143" i="8"/>
  <c r="AQ143" i="8"/>
  <c r="AO144" i="8"/>
  <c r="AP144" i="8"/>
  <c r="AQ144" i="8"/>
  <c r="AO145" i="8"/>
  <c r="AP145" i="8"/>
  <c r="AQ145" i="8"/>
  <c r="AO146" i="8"/>
  <c r="AP146" i="8"/>
  <c r="AQ146" i="8"/>
  <c r="AO147" i="8"/>
  <c r="AP147" i="8"/>
  <c r="AQ147" i="8"/>
  <c r="AO148" i="8"/>
  <c r="AP148" i="8"/>
  <c r="AQ148" i="8"/>
  <c r="AO149" i="8"/>
  <c r="AP149" i="8"/>
  <c r="AQ149" i="8"/>
  <c r="AO150" i="8"/>
  <c r="AP150" i="8"/>
  <c r="AQ150" i="8"/>
  <c r="AO151" i="8"/>
  <c r="AP151" i="8"/>
  <c r="AQ151" i="8"/>
  <c r="AO152" i="8"/>
  <c r="AP152" i="8"/>
  <c r="AQ152" i="8"/>
  <c r="AO153" i="8"/>
  <c r="AP153" i="8"/>
  <c r="AQ153" i="8"/>
  <c r="AO154" i="8"/>
  <c r="AP154" i="8"/>
  <c r="AQ154" i="8"/>
  <c r="AO155" i="8"/>
  <c r="AP155" i="8"/>
  <c r="AQ155" i="8"/>
  <c r="AO156" i="8"/>
  <c r="AP156" i="8"/>
  <c r="AQ156" i="8"/>
  <c r="AO157" i="8"/>
  <c r="AP157" i="8"/>
  <c r="AQ157" i="8"/>
  <c r="AO158" i="8"/>
  <c r="AP158" i="8"/>
  <c r="AQ158" i="8"/>
  <c r="AO159" i="8"/>
  <c r="AP159" i="8"/>
  <c r="AQ159" i="8"/>
  <c r="AO160" i="8"/>
  <c r="AP160" i="8"/>
  <c r="AQ160" i="8"/>
  <c r="AO161" i="8"/>
  <c r="AP161" i="8"/>
  <c r="AQ161" i="8"/>
  <c r="AO162" i="8"/>
  <c r="AP162" i="8"/>
  <c r="AQ162" i="8"/>
  <c r="AO163" i="8"/>
  <c r="AP163" i="8"/>
  <c r="AQ163" i="8"/>
  <c r="AO164" i="8"/>
  <c r="AP164" i="8"/>
  <c r="AQ164" i="8"/>
  <c r="AO165" i="8"/>
  <c r="AP165" i="8"/>
  <c r="AQ165" i="8"/>
  <c r="AO166" i="8"/>
  <c r="AP166" i="8"/>
  <c r="AQ166" i="8"/>
  <c r="AO167" i="8"/>
  <c r="AP167" i="8"/>
  <c r="AQ167" i="8"/>
  <c r="AO168" i="8"/>
  <c r="AP168" i="8"/>
  <c r="AQ168" i="8"/>
  <c r="AO169" i="8"/>
  <c r="AP169" i="8"/>
  <c r="AQ169" i="8"/>
  <c r="AO170" i="8"/>
  <c r="AP170" i="8"/>
  <c r="AQ170" i="8"/>
  <c r="AO171" i="8"/>
  <c r="AP171" i="8"/>
  <c r="AQ171" i="8"/>
  <c r="AO172" i="8"/>
  <c r="AP172" i="8"/>
  <c r="AQ172" i="8"/>
  <c r="AO173" i="8"/>
  <c r="AP173" i="8"/>
  <c r="AQ173" i="8"/>
  <c r="AO174" i="8"/>
  <c r="AP174" i="8"/>
  <c r="AQ174" i="8"/>
  <c r="AO175" i="8"/>
  <c r="AP175" i="8"/>
  <c r="AQ175" i="8"/>
  <c r="AO176" i="8"/>
  <c r="AP176" i="8"/>
  <c r="AQ176" i="8"/>
  <c r="AO177" i="8"/>
  <c r="AP177" i="8"/>
  <c r="AQ177" i="8"/>
  <c r="AO178" i="8"/>
  <c r="AP178" i="8"/>
  <c r="AQ178" i="8"/>
  <c r="AO179" i="8"/>
  <c r="AP179" i="8"/>
  <c r="AQ179" i="8"/>
  <c r="AO180" i="8"/>
  <c r="AP180" i="8"/>
  <c r="AQ180" i="8"/>
  <c r="AO181" i="8"/>
  <c r="AP181" i="8"/>
  <c r="AQ181" i="8"/>
  <c r="AO182" i="8"/>
  <c r="AP182" i="8"/>
  <c r="AQ182" i="8"/>
  <c r="AO183" i="8"/>
  <c r="AP183" i="8"/>
  <c r="AQ183" i="8"/>
  <c r="AO184" i="8"/>
  <c r="AP184" i="8"/>
  <c r="AQ184" i="8"/>
  <c r="AO185" i="8"/>
  <c r="AP185" i="8"/>
  <c r="AQ185" i="8"/>
  <c r="AO186" i="8"/>
  <c r="AP186" i="8"/>
  <c r="AQ186" i="8"/>
  <c r="AO187" i="8"/>
  <c r="AP187" i="8"/>
  <c r="AQ187" i="8"/>
  <c r="AO188" i="8"/>
  <c r="AP188" i="8"/>
  <c r="AQ188" i="8"/>
  <c r="AO189" i="8"/>
  <c r="AP189" i="8"/>
  <c r="AQ189" i="8"/>
  <c r="AO190" i="8"/>
  <c r="AP190" i="8"/>
  <c r="AQ190" i="8"/>
  <c r="AO191" i="8"/>
  <c r="AP191" i="8"/>
  <c r="AQ191" i="8"/>
  <c r="AO192" i="8"/>
  <c r="AP192" i="8"/>
  <c r="AQ192" i="8"/>
  <c r="AO193" i="8"/>
  <c r="AP193" i="8"/>
  <c r="AQ193" i="8"/>
  <c r="AO194" i="8"/>
  <c r="AP194" i="8"/>
  <c r="AQ194" i="8"/>
  <c r="AO195" i="8"/>
  <c r="AP195" i="8"/>
  <c r="AQ195" i="8"/>
  <c r="AO196" i="8"/>
  <c r="AP196" i="8"/>
  <c r="AQ196" i="8"/>
  <c r="AO197" i="8"/>
  <c r="AP197" i="8"/>
  <c r="AQ197" i="8"/>
  <c r="AO198" i="8"/>
  <c r="AP198" i="8"/>
  <c r="AQ198" i="8"/>
  <c r="AO199" i="8"/>
  <c r="AP199" i="8"/>
  <c r="AQ199" i="8"/>
  <c r="AO200" i="8"/>
  <c r="AP200" i="8"/>
  <c r="AQ200" i="8"/>
  <c r="AO201" i="8"/>
  <c r="AP201" i="8"/>
  <c r="AQ201" i="8"/>
  <c r="AO202" i="8"/>
  <c r="AP202" i="8"/>
  <c r="AQ202" i="8"/>
  <c r="AO203" i="8"/>
  <c r="AP203" i="8"/>
  <c r="AQ203" i="8"/>
  <c r="AO204" i="8"/>
  <c r="AP204" i="8"/>
  <c r="AQ204" i="8"/>
  <c r="AO205" i="8"/>
  <c r="AP205" i="8"/>
  <c r="AQ205" i="8"/>
  <c r="AO206" i="8"/>
  <c r="AP206" i="8"/>
  <c r="AQ206" i="8"/>
  <c r="AO207" i="8"/>
  <c r="AP207" i="8"/>
  <c r="AQ207" i="8"/>
  <c r="AO208" i="8"/>
  <c r="AP208" i="8"/>
  <c r="AQ208" i="8"/>
  <c r="AO209" i="8"/>
  <c r="AP209" i="8"/>
  <c r="AQ209" i="8"/>
  <c r="AO210" i="8"/>
  <c r="AP210" i="8"/>
  <c r="AQ210" i="8"/>
  <c r="AO211" i="8"/>
  <c r="AP211" i="8"/>
  <c r="AQ211" i="8"/>
  <c r="AO212" i="8"/>
  <c r="AP212" i="8"/>
  <c r="AQ212" i="8"/>
  <c r="AO213" i="8"/>
  <c r="AP213" i="8"/>
  <c r="AQ213" i="8"/>
  <c r="AO214" i="8"/>
  <c r="AP214" i="8"/>
  <c r="AQ214" i="8"/>
  <c r="AO215" i="8"/>
  <c r="AP215" i="8"/>
  <c r="AQ215" i="8"/>
  <c r="AO216" i="8"/>
  <c r="AP216" i="8"/>
  <c r="AQ216" i="8"/>
  <c r="AO217" i="8"/>
  <c r="AP217" i="8"/>
  <c r="AQ217" i="8"/>
  <c r="AO218" i="8"/>
  <c r="AP218" i="8"/>
  <c r="AQ218" i="8"/>
  <c r="AO219" i="8"/>
  <c r="AP219" i="8"/>
  <c r="AQ219" i="8"/>
  <c r="AO220" i="8"/>
  <c r="AP220" i="8"/>
  <c r="AQ220" i="8"/>
  <c r="AO221" i="8"/>
  <c r="AP221" i="8"/>
  <c r="AQ221" i="8"/>
  <c r="AO222" i="8"/>
  <c r="AP222" i="8"/>
  <c r="AQ222" i="8"/>
  <c r="AO223" i="8"/>
  <c r="AP223" i="8"/>
  <c r="AQ223" i="8"/>
  <c r="AO224" i="8"/>
  <c r="AP224" i="8"/>
  <c r="AQ224" i="8"/>
  <c r="AO225" i="8"/>
  <c r="AP225" i="8"/>
  <c r="AQ225" i="8"/>
  <c r="AO226" i="8"/>
  <c r="AP226" i="8"/>
  <c r="AQ226" i="8"/>
  <c r="AO227" i="8"/>
  <c r="AP227" i="8"/>
  <c r="AQ227" i="8"/>
  <c r="AO228" i="8"/>
  <c r="AP228" i="8"/>
  <c r="AQ228" i="8"/>
  <c r="AO229" i="8"/>
  <c r="AP229" i="8"/>
  <c r="AQ229" i="8"/>
  <c r="AO230" i="8"/>
  <c r="AP230" i="8"/>
  <c r="AQ230" i="8"/>
  <c r="AO231" i="8"/>
  <c r="AP231" i="8"/>
  <c r="AQ231" i="8"/>
  <c r="AO232" i="8"/>
  <c r="AP232" i="8"/>
  <c r="AQ232" i="8"/>
  <c r="AO233" i="8"/>
  <c r="AP233" i="8"/>
  <c r="AQ233" i="8"/>
  <c r="AO234" i="8"/>
  <c r="AP234" i="8"/>
  <c r="AQ234" i="8"/>
  <c r="AO235" i="8"/>
  <c r="AP235" i="8"/>
  <c r="AQ235" i="8"/>
  <c r="AO236" i="8"/>
  <c r="AP236" i="8"/>
  <c r="AQ236" i="8"/>
  <c r="AO237" i="8"/>
  <c r="AP237" i="8"/>
  <c r="AQ237" i="8"/>
  <c r="AO238" i="8"/>
  <c r="AP238" i="8"/>
  <c r="AQ238" i="8"/>
  <c r="AO239" i="8"/>
  <c r="AP239" i="8"/>
  <c r="AQ239" i="8"/>
  <c r="AO240" i="8"/>
  <c r="AP240" i="8"/>
  <c r="AQ240" i="8"/>
  <c r="AO241" i="8"/>
  <c r="AP241" i="8"/>
  <c r="AQ241" i="8"/>
  <c r="AO242" i="8"/>
  <c r="AP242" i="8"/>
  <c r="AQ242" i="8"/>
  <c r="AO243" i="8"/>
  <c r="AP243" i="8"/>
  <c r="AQ243" i="8"/>
  <c r="AO244" i="8"/>
  <c r="AP244" i="8"/>
  <c r="AQ244" i="8"/>
  <c r="AO245" i="8"/>
  <c r="AP245" i="8"/>
  <c r="AQ245" i="8"/>
  <c r="AO246" i="8"/>
  <c r="AP246" i="8"/>
  <c r="AQ246" i="8"/>
  <c r="AO247" i="8"/>
  <c r="AP247" i="8"/>
  <c r="AQ247" i="8"/>
  <c r="AO248" i="8"/>
  <c r="AP248" i="8"/>
  <c r="AQ248" i="8"/>
  <c r="AO249" i="8"/>
  <c r="AP249" i="8"/>
  <c r="AQ249" i="8"/>
  <c r="AO250" i="8"/>
  <c r="AP250" i="8"/>
  <c r="AQ250" i="8"/>
  <c r="AO251" i="8"/>
  <c r="AP251" i="8"/>
  <c r="AQ251" i="8"/>
  <c r="AO252" i="8"/>
  <c r="AP252" i="8"/>
  <c r="AQ252" i="8"/>
  <c r="AO253" i="8"/>
  <c r="AP253" i="8"/>
  <c r="AQ253" i="8"/>
  <c r="AO254" i="8"/>
  <c r="AP254" i="8"/>
  <c r="AQ254" i="8"/>
  <c r="AO255" i="8"/>
  <c r="AP255" i="8"/>
  <c r="AQ255" i="8"/>
  <c r="AO256" i="8"/>
  <c r="AP256" i="8"/>
  <c r="AQ256" i="8"/>
  <c r="AO257" i="8"/>
  <c r="AP257" i="8"/>
  <c r="AQ257" i="8"/>
  <c r="AO258" i="8"/>
  <c r="AP258" i="8"/>
  <c r="AQ258" i="8"/>
  <c r="AO259" i="8"/>
  <c r="AP259" i="8"/>
  <c r="AQ259" i="8"/>
  <c r="AO260" i="8"/>
  <c r="AP260" i="8"/>
  <c r="AQ260" i="8"/>
  <c r="AO261" i="8"/>
  <c r="AP261" i="8"/>
  <c r="AQ261" i="8"/>
  <c r="AO262" i="8"/>
  <c r="AP262" i="8"/>
  <c r="AQ262" i="8"/>
  <c r="AO263" i="8"/>
  <c r="AP263" i="8"/>
  <c r="AQ263" i="8"/>
  <c r="AO264" i="8"/>
  <c r="AP264" i="8"/>
  <c r="AQ264" i="8"/>
  <c r="AO265" i="8"/>
  <c r="AP265" i="8"/>
  <c r="AQ265" i="8"/>
  <c r="AO266" i="8"/>
  <c r="AP266" i="8"/>
  <c r="AQ266" i="8"/>
  <c r="AO267" i="8"/>
  <c r="AP267" i="8"/>
  <c r="AQ267" i="8"/>
  <c r="AO268" i="8"/>
  <c r="AP268" i="8"/>
  <c r="AQ268" i="8"/>
  <c r="AO269" i="8"/>
  <c r="AP269" i="8"/>
  <c r="AQ269" i="8"/>
  <c r="AO270" i="8"/>
  <c r="AP270" i="8"/>
  <c r="AQ270" i="8"/>
  <c r="AO271" i="8"/>
  <c r="AP271" i="8"/>
  <c r="AQ271" i="8"/>
  <c r="AO272" i="8"/>
  <c r="AP272" i="8"/>
  <c r="AQ272" i="8"/>
  <c r="AO273" i="8"/>
  <c r="AP273" i="8"/>
  <c r="AQ273" i="8"/>
  <c r="AO274" i="8"/>
  <c r="AP274" i="8"/>
  <c r="AQ274" i="8"/>
  <c r="AO275" i="8"/>
  <c r="AP275" i="8"/>
  <c r="AQ275" i="8"/>
  <c r="AO276" i="8"/>
  <c r="AP276" i="8"/>
  <c r="AQ276" i="8"/>
  <c r="AO277" i="8"/>
  <c r="AP277" i="8"/>
  <c r="AQ277" i="8"/>
  <c r="AO278" i="8"/>
  <c r="AP278" i="8"/>
  <c r="AQ278" i="8"/>
  <c r="AO279" i="8"/>
  <c r="AP279" i="8"/>
  <c r="AQ279" i="8"/>
  <c r="AO280" i="8"/>
  <c r="AP280" i="8"/>
  <c r="AQ280" i="8"/>
  <c r="AO281" i="8"/>
  <c r="AP281" i="8"/>
  <c r="AQ281" i="8"/>
  <c r="AO282" i="8"/>
  <c r="AP282" i="8"/>
  <c r="AQ282" i="8"/>
  <c r="AO283" i="8"/>
  <c r="AP283" i="8"/>
  <c r="AQ283" i="8"/>
  <c r="AO284" i="8"/>
  <c r="AP284" i="8"/>
  <c r="AQ284" i="8"/>
  <c r="AO285" i="8"/>
  <c r="AP285" i="8"/>
  <c r="AQ285" i="8"/>
  <c r="AO286" i="8"/>
  <c r="AP286" i="8"/>
  <c r="AQ286" i="8"/>
  <c r="AO287" i="8"/>
  <c r="AP287" i="8"/>
  <c r="AQ287" i="8"/>
  <c r="AO288" i="8"/>
  <c r="AP288" i="8"/>
  <c r="AQ288" i="8"/>
  <c r="AO289" i="8"/>
  <c r="AP289" i="8"/>
  <c r="AQ289" i="8"/>
  <c r="AO290" i="8"/>
  <c r="AP290" i="8"/>
  <c r="AQ290" i="8"/>
  <c r="AO291" i="8"/>
  <c r="AP291" i="8"/>
  <c r="AQ291" i="8"/>
  <c r="AO292" i="8"/>
  <c r="AP292" i="8"/>
  <c r="AQ292" i="8"/>
  <c r="AO293" i="8"/>
  <c r="AP293" i="8"/>
  <c r="AQ293" i="8"/>
  <c r="AO294" i="8"/>
  <c r="AP294" i="8"/>
  <c r="AQ294" i="8"/>
  <c r="AO295" i="8"/>
  <c r="AP295" i="8"/>
  <c r="AQ295" i="8"/>
  <c r="AO296" i="8"/>
  <c r="AP296" i="8"/>
  <c r="AQ296" i="8"/>
  <c r="AO297" i="8"/>
  <c r="AP297" i="8"/>
  <c r="AQ297" i="8"/>
  <c r="AO298" i="8"/>
  <c r="AP298" i="8"/>
  <c r="AQ298" i="8"/>
  <c r="AO299" i="8"/>
  <c r="AP299" i="8"/>
  <c r="AQ299" i="8"/>
  <c r="AO300" i="8"/>
  <c r="AP300" i="8"/>
  <c r="AQ300" i="8"/>
  <c r="AO301" i="8"/>
  <c r="AP301" i="8"/>
  <c r="AQ301" i="8"/>
  <c r="AO302" i="8"/>
  <c r="AP302" i="8"/>
  <c r="AQ302" i="8"/>
  <c r="AO303" i="8"/>
  <c r="AP303" i="8"/>
  <c r="AQ303" i="8"/>
  <c r="AO304" i="8"/>
  <c r="AP304" i="8"/>
  <c r="AQ304" i="8"/>
  <c r="AO305" i="8"/>
  <c r="AP305" i="8"/>
  <c r="AQ305" i="8"/>
  <c r="AO306" i="8"/>
  <c r="AP306" i="8"/>
  <c r="AQ306" i="8"/>
  <c r="AO307" i="8"/>
  <c r="AP307" i="8"/>
  <c r="AQ307" i="8"/>
  <c r="AO308" i="8"/>
  <c r="AP308" i="8"/>
  <c r="AQ308" i="8"/>
  <c r="AO309" i="8"/>
  <c r="AP309" i="8"/>
  <c r="AQ309" i="8"/>
  <c r="AO310" i="8"/>
  <c r="AP310" i="8"/>
  <c r="AQ310" i="8"/>
  <c r="AO311" i="8"/>
  <c r="AP311" i="8"/>
  <c r="AQ311" i="8"/>
  <c r="AO312" i="8"/>
  <c r="AP312" i="8"/>
  <c r="AQ312" i="8"/>
  <c r="AO313" i="8"/>
  <c r="AP313" i="8"/>
  <c r="AQ313" i="8"/>
  <c r="AO314" i="8"/>
  <c r="AP314" i="8"/>
  <c r="AQ314" i="8"/>
  <c r="AO315" i="8"/>
  <c r="AP315" i="8"/>
  <c r="AQ315" i="8"/>
  <c r="AO316" i="8"/>
  <c r="AP316" i="8"/>
  <c r="AQ316" i="8"/>
  <c r="AO317" i="8"/>
  <c r="AP317" i="8"/>
  <c r="AQ317" i="8"/>
  <c r="AO318" i="8"/>
  <c r="AP318" i="8"/>
  <c r="AQ318" i="8"/>
  <c r="AO319" i="8"/>
  <c r="AP319" i="8"/>
  <c r="AQ319" i="8"/>
  <c r="AO320" i="8"/>
  <c r="AP320" i="8"/>
  <c r="AQ320" i="8"/>
  <c r="AO321" i="8"/>
  <c r="AP321" i="8"/>
  <c r="AQ321" i="8"/>
  <c r="AO322" i="8"/>
  <c r="AP322" i="8"/>
  <c r="AQ322" i="8"/>
  <c r="AO323" i="8"/>
  <c r="AP323" i="8"/>
  <c r="AQ323" i="8"/>
  <c r="AO324" i="8"/>
  <c r="AP324" i="8"/>
  <c r="AQ324" i="8"/>
  <c r="AO325" i="8"/>
  <c r="AP325" i="8"/>
  <c r="AQ325" i="8"/>
  <c r="AO326" i="8"/>
  <c r="AP326" i="8"/>
  <c r="AQ326" i="8"/>
  <c r="AO327" i="8"/>
  <c r="AP327" i="8"/>
  <c r="AQ327" i="8"/>
  <c r="AO328" i="8"/>
  <c r="AP328" i="8"/>
  <c r="AQ328" i="8"/>
  <c r="AO329" i="8"/>
  <c r="AP329" i="8"/>
  <c r="AQ329" i="8"/>
  <c r="AO330" i="8"/>
  <c r="AP330" i="8"/>
  <c r="AQ330" i="8"/>
  <c r="AO331" i="8"/>
  <c r="AP331" i="8"/>
  <c r="AQ331" i="8"/>
  <c r="AO332" i="8"/>
  <c r="AP332" i="8"/>
  <c r="AQ332" i="8"/>
  <c r="AO333" i="8"/>
  <c r="AP333" i="8"/>
  <c r="AQ333" i="8"/>
  <c r="AO334" i="8"/>
  <c r="AP334" i="8"/>
  <c r="AQ334" i="8"/>
  <c r="AO335" i="8"/>
  <c r="AP335" i="8"/>
  <c r="AQ335" i="8"/>
  <c r="AO336" i="8"/>
  <c r="AP336" i="8"/>
  <c r="AQ336" i="8"/>
  <c r="AO337" i="8"/>
  <c r="AP337" i="8"/>
  <c r="AQ337" i="8"/>
  <c r="AO338" i="8"/>
  <c r="AP338" i="8"/>
  <c r="AQ338" i="8"/>
  <c r="AO339" i="8"/>
  <c r="AP339" i="8"/>
  <c r="AQ339" i="8"/>
  <c r="AO340" i="8"/>
  <c r="AP340" i="8"/>
  <c r="AQ340" i="8"/>
  <c r="AO341" i="8"/>
  <c r="AP341" i="8"/>
  <c r="AQ341" i="8"/>
  <c r="AO342" i="8"/>
  <c r="AP342" i="8"/>
  <c r="AQ342" i="8"/>
  <c r="AO343" i="8"/>
  <c r="AP343" i="8"/>
  <c r="AQ343" i="8"/>
  <c r="AO344" i="8"/>
  <c r="AP344" i="8"/>
  <c r="AQ344" i="8"/>
  <c r="AO345" i="8"/>
  <c r="AP345" i="8"/>
  <c r="AQ345" i="8"/>
  <c r="AO346" i="8"/>
  <c r="AP346" i="8"/>
  <c r="AQ346" i="8"/>
  <c r="AO347" i="8"/>
  <c r="AP347" i="8"/>
  <c r="AQ347" i="8"/>
  <c r="AO348" i="8"/>
  <c r="AP348" i="8"/>
  <c r="AQ348" i="8"/>
  <c r="AO349" i="8"/>
  <c r="AP349" i="8"/>
  <c r="AQ349" i="8"/>
  <c r="AO350" i="8"/>
  <c r="AP350" i="8"/>
  <c r="AQ350" i="8"/>
  <c r="AO351" i="8"/>
  <c r="AP351" i="8"/>
  <c r="AQ351" i="8"/>
  <c r="AO352" i="8"/>
  <c r="AP352" i="8"/>
  <c r="AQ352" i="8"/>
  <c r="AO353" i="8"/>
  <c r="AP353" i="8"/>
  <c r="AQ353" i="8"/>
  <c r="AO354" i="8"/>
  <c r="AP354" i="8"/>
  <c r="AQ354" i="8"/>
  <c r="AO355" i="8"/>
  <c r="AP355" i="8"/>
  <c r="AQ355" i="8"/>
  <c r="AO356" i="8"/>
  <c r="AP356" i="8"/>
  <c r="AQ356" i="8"/>
  <c r="AO357" i="8"/>
  <c r="AP357" i="8"/>
  <c r="AQ357" i="8"/>
  <c r="AO358" i="8"/>
  <c r="AP358" i="8"/>
  <c r="AQ358" i="8"/>
  <c r="AO359" i="8"/>
  <c r="AP359" i="8"/>
  <c r="AQ359" i="8"/>
  <c r="AO360" i="8"/>
  <c r="AP360" i="8"/>
  <c r="AQ360" i="8"/>
  <c r="AO361" i="8"/>
  <c r="AP361" i="8"/>
  <c r="AQ361" i="8"/>
  <c r="AO362" i="8"/>
  <c r="AP362" i="8"/>
  <c r="AQ362" i="8"/>
  <c r="AO363" i="8"/>
  <c r="AP363" i="8"/>
  <c r="AQ363" i="8"/>
  <c r="AQ4" i="8"/>
  <c r="AP4" i="8"/>
  <c r="AO4" i="8"/>
  <c r="AN4" i="8"/>
  <c r="AN5" i="8"/>
  <c r="AN6" i="8"/>
  <c r="AN7" i="8"/>
  <c r="AN8" i="8"/>
  <c r="AN9" i="8"/>
  <c r="AN10" i="8"/>
  <c r="AN11" i="8"/>
  <c r="AN12" i="8"/>
  <c r="AN13" i="8"/>
  <c r="AN14" i="8"/>
  <c r="AN15" i="8"/>
  <c r="AN16" i="8"/>
  <c r="AN17" i="8"/>
  <c r="AN18" i="8"/>
  <c r="AN19" i="8"/>
  <c r="AN20" i="8"/>
  <c r="AN21" i="8"/>
  <c r="AN22" i="8"/>
  <c r="AN23" i="8"/>
  <c r="AN24" i="8"/>
  <c r="AN25" i="8"/>
  <c r="AN26" i="8"/>
  <c r="AN27" i="8"/>
  <c r="AN28" i="8"/>
  <c r="AN29" i="8"/>
  <c r="AN30" i="8"/>
  <c r="AN31" i="8"/>
  <c r="AN32" i="8"/>
  <c r="AN33" i="8"/>
  <c r="AN34" i="8"/>
  <c r="AN35" i="8"/>
  <c r="AN36" i="8"/>
  <c r="AN37" i="8"/>
  <c r="AN38" i="8"/>
  <c r="AN39" i="8"/>
  <c r="AN40" i="8"/>
  <c r="AN41" i="8"/>
  <c r="AN42" i="8"/>
  <c r="AN43" i="8"/>
  <c r="AN44" i="8"/>
  <c r="AN45" i="8"/>
  <c r="AN46" i="8"/>
  <c r="AN47" i="8"/>
  <c r="AN48" i="8"/>
  <c r="AN49" i="8"/>
  <c r="AN50" i="8"/>
  <c r="AN51" i="8"/>
  <c r="AN52" i="8"/>
  <c r="AN53" i="8"/>
  <c r="AN54" i="8"/>
  <c r="AN55" i="8"/>
  <c r="AN56" i="8"/>
  <c r="AN57" i="8"/>
  <c r="AN58" i="8"/>
  <c r="AN59" i="8"/>
  <c r="AN60" i="8"/>
  <c r="AN61" i="8"/>
  <c r="AN62" i="8"/>
  <c r="AN63" i="8"/>
  <c r="AN64" i="8"/>
  <c r="AN65" i="8"/>
  <c r="AN66" i="8"/>
  <c r="AN67" i="8"/>
  <c r="AN68" i="8"/>
  <c r="AN69" i="8"/>
  <c r="AN70" i="8"/>
  <c r="AN71" i="8"/>
  <c r="AN72" i="8"/>
  <c r="AN73" i="8"/>
  <c r="AN74" i="8"/>
  <c r="AN75" i="8"/>
  <c r="AN76" i="8"/>
  <c r="AN77" i="8"/>
  <c r="AN78" i="8"/>
  <c r="AN79" i="8"/>
  <c r="AN80" i="8"/>
  <c r="AN81" i="8"/>
  <c r="AN82" i="8"/>
  <c r="AN83" i="8"/>
  <c r="AN84" i="8"/>
  <c r="AN85" i="8"/>
  <c r="AN86" i="8"/>
  <c r="AN87" i="8"/>
  <c r="AN88" i="8"/>
  <c r="AN89" i="8"/>
  <c r="AN90" i="8"/>
  <c r="AN91" i="8"/>
  <c r="AN92" i="8"/>
  <c r="AN93" i="8"/>
  <c r="AN94" i="8"/>
  <c r="AN95" i="8"/>
  <c r="AN96" i="8"/>
  <c r="AN97" i="8"/>
  <c r="AN98" i="8"/>
  <c r="AN99" i="8"/>
  <c r="AN100" i="8"/>
  <c r="AN101" i="8"/>
  <c r="AN102" i="8"/>
  <c r="AN103" i="8"/>
  <c r="AN104" i="8"/>
  <c r="AN105" i="8"/>
  <c r="AN106" i="8"/>
  <c r="AN107" i="8"/>
  <c r="AN108" i="8"/>
  <c r="AN109" i="8"/>
  <c r="AN110" i="8"/>
  <c r="AN111" i="8"/>
  <c r="AN112" i="8"/>
  <c r="AN113" i="8"/>
  <c r="AN114" i="8"/>
  <c r="AN115" i="8"/>
  <c r="AN116" i="8"/>
  <c r="AN117" i="8"/>
  <c r="AN118" i="8"/>
  <c r="AN119" i="8"/>
  <c r="AN120" i="8"/>
  <c r="AN121" i="8"/>
  <c r="AN122" i="8"/>
  <c r="AN123" i="8"/>
  <c r="AN124" i="8"/>
  <c r="AN125" i="8"/>
  <c r="AN126" i="8"/>
  <c r="AN127" i="8"/>
  <c r="AN128" i="8"/>
  <c r="AN129" i="8"/>
  <c r="AN130" i="8"/>
  <c r="AN131" i="8"/>
  <c r="AN132" i="8"/>
  <c r="AN133" i="8"/>
  <c r="AN134" i="8"/>
  <c r="AN135" i="8"/>
  <c r="AN136" i="8"/>
  <c r="AN137" i="8"/>
  <c r="AN138" i="8"/>
  <c r="AN139" i="8"/>
  <c r="AN140" i="8"/>
  <c r="AN141" i="8"/>
  <c r="AN142" i="8"/>
  <c r="AN143" i="8"/>
  <c r="AN144" i="8"/>
  <c r="AN145" i="8"/>
  <c r="AN146" i="8"/>
  <c r="AN147" i="8"/>
  <c r="AN148" i="8"/>
  <c r="AN149" i="8"/>
  <c r="AN150" i="8"/>
  <c r="AN151" i="8"/>
  <c r="AN152" i="8"/>
  <c r="AN153" i="8"/>
  <c r="AN154" i="8"/>
  <c r="AN155" i="8"/>
  <c r="AN156" i="8"/>
  <c r="AN157" i="8"/>
  <c r="AN158" i="8"/>
  <c r="AN159" i="8"/>
  <c r="AN160" i="8"/>
  <c r="AN161" i="8"/>
  <c r="AN162" i="8"/>
  <c r="AN163" i="8"/>
  <c r="AN164" i="8"/>
  <c r="AN165" i="8"/>
  <c r="AN166" i="8"/>
  <c r="AN167" i="8"/>
  <c r="AN168" i="8"/>
  <c r="AN169" i="8"/>
  <c r="AN170" i="8"/>
  <c r="AN171" i="8"/>
  <c r="AN172" i="8"/>
  <c r="AN173" i="8"/>
  <c r="AN174" i="8"/>
  <c r="AN175" i="8"/>
  <c r="AN176" i="8"/>
  <c r="AN177" i="8"/>
  <c r="AN178" i="8"/>
  <c r="AN179" i="8"/>
  <c r="AN180" i="8"/>
  <c r="AN181" i="8"/>
  <c r="AN182" i="8"/>
  <c r="AN183" i="8"/>
  <c r="AN184" i="8"/>
  <c r="AN185" i="8"/>
  <c r="AN186" i="8"/>
  <c r="AN187" i="8"/>
  <c r="AN188" i="8"/>
  <c r="AN189" i="8"/>
  <c r="AN190" i="8"/>
  <c r="AN191" i="8"/>
  <c r="AN192" i="8"/>
  <c r="AN193" i="8"/>
  <c r="AN194" i="8"/>
  <c r="AN195" i="8"/>
  <c r="AN196" i="8"/>
  <c r="AN197" i="8"/>
  <c r="AN198" i="8"/>
  <c r="AN199" i="8"/>
  <c r="AN200" i="8"/>
  <c r="AN201" i="8"/>
  <c r="AN202" i="8"/>
  <c r="AN203" i="8"/>
  <c r="AN204" i="8"/>
  <c r="AN205" i="8"/>
  <c r="AN206" i="8"/>
  <c r="AN207" i="8"/>
  <c r="AN208" i="8"/>
  <c r="AN209" i="8"/>
  <c r="AN210" i="8"/>
  <c r="AN211" i="8"/>
  <c r="AN212" i="8"/>
  <c r="AN213" i="8"/>
  <c r="AN214" i="8"/>
  <c r="AN215" i="8"/>
  <c r="AN216" i="8"/>
  <c r="AN217" i="8"/>
  <c r="AN218" i="8"/>
  <c r="AN219" i="8"/>
  <c r="AN220" i="8"/>
  <c r="AN221" i="8"/>
  <c r="AN222" i="8"/>
  <c r="AN223" i="8"/>
  <c r="AN224" i="8"/>
  <c r="AN225" i="8"/>
  <c r="AN226" i="8"/>
  <c r="AN227" i="8"/>
  <c r="AN228" i="8"/>
  <c r="AN229" i="8"/>
  <c r="AN230" i="8"/>
  <c r="AN231" i="8"/>
  <c r="AN232" i="8"/>
  <c r="AN233" i="8"/>
  <c r="AN234" i="8"/>
  <c r="AN235" i="8"/>
  <c r="AN236" i="8"/>
  <c r="AN237" i="8"/>
  <c r="AN238" i="8"/>
  <c r="AN239" i="8"/>
  <c r="AN240" i="8"/>
  <c r="AN241" i="8"/>
  <c r="AN242" i="8"/>
  <c r="AN243" i="8"/>
  <c r="AN244" i="8"/>
  <c r="AN245" i="8"/>
  <c r="AN246" i="8"/>
  <c r="AN247" i="8"/>
  <c r="AN248" i="8"/>
  <c r="AN249" i="8"/>
  <c r="AN250" i="8"/>
  <c r="AN251" i="8"/>
  <c r="AN252" i="8"/>
  <c r="AN253" i="8"/>
  <c r="AN254" i="8"/>
  <c r="AN255" i="8"/>
  <c r="AN256" i="8"/>
  <c r="AN257" i="8"/>
  <c r="AN258" i="8"/>
  <c r="AN259" i="8"/>
  <c r="AN260" i="8"/>
  <c r="AN261" i="8"/>
  <c r="AN262" i="8"/>
  <c r="AN263" i="8"/>
  <c r="AN264" i="8"/>
  <c r="AN265" i="8"/>
  <c r="AN266" i="8"/>
  <c r="AN267" i="8"/>
  <c r="AN268" i="8"/>
  <c r="AN269" i="8"/>
  <c r="AN270" i="8"/>
  <c r="AN271" i="8"/>
  <c r="AN272" i="8"/>
  <c r="AN273" i="8"/>
  <c r="AN274" i="8"/>
  <c r="AN275" i="8"/>
  <c r="AN276" i="8"/>
  <c r="AN277" i="8"/>
  <c r="AN278" i="8"/>
  <c r="AN279" i="8"/>
  <c r="AN280" i="8"/>
  <c r="AN281" i="8"/>
  <c r="AN282" i="8"/>
  <c r="AN283" i="8"/>
  <c r="AN284" i="8"/>
  <c r="AN285" i="8"/>
  <c r="AN286" i="8"/>
  <c r="AN287" i="8"/>
  <c r="AN288" i="8"/>
  <c r="AN289" i="8"/>
  <c r="AN290" i="8"/>
  <c r="AN291" i="8"/>
  <c r="AN292" i="8"/>
  <c r="AN293" i="8"/>
  <c r="AN294" i="8"/>
  <c r="AN295" i="8"/>
  <c r="AN296" i="8"/>
  <c r="AN297" i="8"/>
  <c r="AN298" i="8"/>
  <c r="AN299" i="8"/>
  <c r="AN300" i="8"/>
  <c r="AN301" i="8"/>
  <c r="AN302" i="8"/>
  <c r="AN303" i="8"/>
  <c r="AN304" i="8"/>
  <c r="AN305" i="8"/>
  <c r="AN306" i="8"/>
  <c r="AN307" i="8"/>
  <c r="AN308" i="8"/>
  <c r="AN309" i="8"/>
  <c r="AN310" i="8"/>
  <c r="AN311" i="8"/>
  <c r="AN312" i="8"/>
  <c r="AN313" i="8"/>
  <c r="AN314" i="8"/>
  <c r="AN315" i="8"/>
  <c r="AN316" i="8"/>
  <c r="AN317" i="8"/>
  <c r="AN318" i="8"/>
  <c r="AN319" i="8"/>
  <c r="AN320" i="8"/>
  <c r="AN321" i="8"/>
  <c r="AN322" i="8"/>
  <c r="AN323" i="8"/>
  <c r="AN324" i="8"/>
  <c r="AN325" i="8"/>
  <c r="AN326" i="8"/>
  <c r="AN327" i="8"/>
  <c r="AN328" i="8"/>
  <c r="AN329" i="8"/>
  <c r="AN330" i="8"/>
  <c r="AN331" i="8"/>
  <c r="AN332" i="8"/>
  <c r="AN333" i="8"/>
  <c r="AN334" i="8"/>
  <c r="AN335" i="8"/>
  <c r="AN336" i="8"/>
  <c r="AN337" i="8"/>
  <c r="AN338" i="8"/>
  <c r="AN339" i="8"/>
  <c r="AN340" i="8"/>
  <c r="AN341" i="8"/>
  <c r="AN342" i="8"/>
  <c r="AN343" i="8"/>
  <c r="AN344" i="8"/>
  <c r="AN345" i="8"/>
  <c r="AN346" i="8"/>
  <c r="AN347" i="8"/>
  <c r="AN348" i="8"/>
  <c r="AN349" i="8"/>
  <c r="AN350" i="8"/>
  <c r="AN351" i="8"/>
  <c r="AN352" i="8"/>
  <c r="AN353" i="8"/>
  <c r="AN354" i="8"/>
  <c r="AN355" i="8"/>
  <c r="AN356" i="8"/>
  <c r="AN357" i="8"/>
  <c r="AN358" i="8"/>
  <c r="AN359" i="8"/>
  <c r="AN360" i="8"/>
  <c r="AN361" i="8"/>
  <c r="AN362" i="8"/>
  <c r="AN363" i="8"/>
  <c r="AH4" i="8"/>
  <c r="AC4" i="8"/>
  <c r="AM5" i="8"/>
  <c r="AM6" i="8"/>
  <c r="AM7" i="8"/>
  <c r="AM8" i="8"/>
  <c r="AM9" i="8"/>
  <c r="AM10" i="8"/>
  <c r="AM11" i="8"/>
  <c r="AM12" i="8"/>
  <c r="AM13" i="8"/>
  <c r="AM14" i="8"/>
  <c r="AM15" i="8"/>
  <c r="AM16" i="8"/>
  <c r="AM17" i="8"/>
  <c r="AM18" i="8"/>
  <c r="AM19" i="8"/>
  <c r="AM20" i="8"/>
  <c r="AM21" i="8"/>
  <c r="AM22" i="8"/>
  <c r="AM23" i="8"/>
  <c r="AM24" i="8"/>
  <c r="AM25" i="8"/>
  <c r="AM26" i="8"/>
  <c r="AM27" i="8"/>
  <c r="AM28" i="8"/>
  <c r="AM29" i="8"/>
  <c r="AM30" i="8"/>
  <c r="AM31" i="8"/>
  <c r="AM32" i="8"/>
  <c r="AM33" i="8"/>
  <c r="AM34" i="8"/>
  <c r="AM35" i="8"/>
  <c r="AM36" i="8"/>
  <c r="AM37" i="8"/>
  <c r="AM38" i="8"/>
  <c r="AM39" i="8"/>
  <c r="AM40" i="8"/>
  <c r="AM41" i="8"/>
  <c r="AM42" i="8"/>
  <c r="AM43" i="8"/>
  <c r="AM44" i="8"/>
  <c r="AM45" i="8"/>
  <c r="AM46" i="8"/>
  <c r="AM47" i="8"/>
  <c r="AM48" i="8"/>
  <c r="AM49" i="8"/>
  <c r="AM50" i="8"/>
  <c r="AM51" i="8"/>
  <c r="AM52" i="8"/>
  <c r="AM53" i="8"/>
  <c r="AM54" i="8"/>
  <c r="AM55" i="8"/>
  <c r="AM56" i="8"/>
  <c r="AM57" i="8"/>
  <c r="AM58" i="8"/>
  <c r="AM59" i="8"/>
  <c r="AM60" i="8"/>
  <c r="AM61" i="8"/>
  <c r="AM62" i="8"/>
  <c r="AM63" i="8"/>
  <c r="AM64" i="8"/>
  <c r="AM65" i="8"/>
  <c r="AM66" i="8"/>
  <c r="AM67" i="8"/>
  <c r="AM68" i="8"/>
  <c r="AM69" i="8"/>
  <c r="AM70" i="8"/>
  <c r="AM71" i="8"/>
  <c r="AM72" i="8"/>
  <c r="AM73" i="8"/>
  <c r="AM74" i="8"/>
  <c r="AM75" i="8"/>
  <c r="AM76" i="8"/>
  <c r="AM77" i="8"/>
  <c r="AM78" i="8"/>
  <c r="AM79" i="8"/>
  <c r="AM80" i="8"/>
  <c r="AM81" i="8"/>
  <c r="AM82" i="8"/>
  <c r="AM83" i="8"/>
  <c r="AM84" i="8"/>
  <c r="AM85" i="8"/>
  <c r="AM86" i="8"/>
  <c r="AM87" i="8"/>
  <c r="AM88" i="8"/>
  <c r="AM89" i="8"/>
  <c r="AM90" i="8"/>
  <c r="AM91" i="8"/>
  <c r="AM92" i="8"/>
  <c r="AM93" i="8"/>
  <c r="AM94" i="8"/>
  <c r="AM95" i="8"/>
  <c r="AM96" i="8"/>
  <c r="AM97" i="8"/>
  <c r="AM98" i="8"/>
  <c r="AM99" i="8"/>
  <c r="AM100" i="8"/>
  <c r="AM101" i="8"/>
  <c r="AM102" i="8"/>
  <c r="AM103" i="8"/>
  <c r="AM104" i="8"/>
  <c r="AM105" i="8"/>
  <c r="AM106" i="8"/>
  <c r="AM107" i="8"/>
  <c r="AM108" i="8"/>
  <c r="AM109" i="8"/>
  <c r="AM110" i="8"/>
  <c r="AM111" i="8"/>
  <c r="AM112" i="8"/>
  <c r="AM113" i="8"/>
  <c r="AM114" i="8"/>
  <c r="AM115" i="8"/>
  <c r="AM116" i="8"/>
  <c r="AM117" i="8"/>
  <c r="AM118" i="8"/>
  <c r="AM119" i="8"/>
  <c r="AM120" i="8"/>
  <c r="AM121" i="8"/>
  <c r="AM122" i="8"/>
  <c r="AM123" i="8"/>
  <c r="AM124" i="8"/>
  <c r="AM125" i="8"/>
  <c r="AM126" i="8"/>
  <c r="AM127" i="8"/>
  <c r="AM128" i="8"/>
  <c r="AM129" i="8"/>
  <c r="AM130" i="8"/>
  <c r="AM131" i="8"/>
  <c r="AM132" i="8"/>
  <c r="AM133" i="8"/>
  <c r="AM134" i="8"/>
  <c r="AM135" i="8"/>
  <c r="AM136" i="8"/>
  <c r="AM137" i="8"/>
  <c r="AM138" i="8"/>
  <c r="AM139" i="8"/>
  <c r="AM140" i="8"/>
  <c r="AM141" i="8"/>
  <c r="AM142" i="8"/>
  <c r="AM143" i="8"/>
  <c r="AM144" i="8"/>
  <c r="AM145" i="8"/>
  <c r="AM146" i="8"/>
  <c r="AM147" i="8"/>
  <c r="AM148" i="8"/>
  <c r="AM149" i="8"/>
  <c r="AM150" i="8"/>
  <c r="AM151" i="8"/>
  <c r="AM152" i="8"/>
  <c r="AM153" i="8"/>
  <c r="AM154" i="8"/>
  <c r="AM155" i="8"/>
  <c r="AM156" i="8"/>
  <c r="AM157" i="8"/>
  <c r="AM158" i="8"/>
  <c r="AM159" i="8"/>
  <c r="AM160" i="8"/>
  <c r="AM161" i="8"/>
  <c r="AM162" i="8"/>
  <c r="AM163" i="8"/>
  <c r="AM164" i="8"/>
  <c r="AM165" i="8"/>
  <c r="AM166" i="8"/>
  <c r="AM167" i="8"/>
  <c r="AM168" i="8"/>
  <c r="AM169" i="8"/>
  <c r="AM170" i="8"/>
  <c r="AM171" i="8"/>
  <c r="AM172" i="8"/>
  <c r="AM173" i="8"/>
  <c r="AM174" i="8"/>
  <c r="AM175" i="8"/>
  <c r="AM176" i="8"/>
  <c r="AM177" i="8"/>
  <c r="AM178" i="8"/>
  <c r="AM179" i="8"/>
  <c r="AM180" i="8"/>
  <c r="AM181" i="8"/>
  <c r="AM182" i="8"/>
  <c r="AM183" i="8"/>
  <c r="AM184" i="8"/>
  <c r="AM185" i="8"/>
  <c r="AM186" i="8"/>
  <c r="AM187" i="8"/>
  <c r="AM188" i="8"/>
  <c r="AM189" i="8"/>
  <c r="AM190" i="8"/>
  <c r="AM191" i="8"/>
  <c r="AM192" i="8"/>
  <c r="AM193" i="8"/>
  <c r="AM194" i="8"/>
  <c r="AM195" i="8"/>
  <c r="AM196" i="8"/>
  <c r="AM197" i="8"/>
  <c r="AM198" i="8"/>
  <c r="AM199" i="8"/>
  <c r="AM200" i="8"/>
  <c r="AM201" i="8"/>
  <c r="AM202" i="8"/>
  <c r="AM203" i="8"/>
  <c r="AM204" i="8"/>
  <c r="AM205" i="8"/>
  <c r="AM206" i="8"/>
  <c r="AM207" i="8"/>
  <c r="AM208" i="8"/>
  <c r="AM209" i="8"/>
  <c r="AM210" i="8"/>
  <c r="AM211" i="8"/>
  <c r="AM212" i="8"/>
  <c r="AM213" i="8"/>
  <c r="AM214" i="8"/>
  <c r="AM215" i="8"/>
  <c r="AM216" i="8"/>
  <c r="AM217" i="8"/>
  <c r="AM218" i="8"/>
  <c r="AM219" i="8"/>
  <c r="AM220" i="8"/>
  <c r="AM221" i="8"/>
  <c r="AM222" i="8"/>
  <c r="AM223" i="8"/>
  <c r="AM224" i="8"/>
  <c r="AM225" i="8"/>
  <c r="AM226" i="8"/>
  <c r="AM227" i="8"/>
  <c r="AM228" i="8"/>
  <c r="AM229" i="8"/>
  <c r="AM230" i="8"/>
  <c r="AM231" i="8"/>
  <c r="AM232" i="8"/>
  <c r="AM233" i="8"/>
  <c r="AM234" i="8"/>
  <c r="AM235" i="8"/>
  <c r="AM236" i="8"/>
  <c r="AM237" i="8"/>
  <c r="AM238" i="8"/>
  <c r="AM239" i="8"/>
  <c r="AM240" i="8"/>
  <c r="AM241" i="8"/>
  <c r="AM242" i="8"/>
  <c r="AM243" i="8"/>
  <c r="AM244" i="8"/>
  <c r="AM245" i="8"/>
  <c r="AM246" i="8"/>
  <c r="AM247" i="8"/>
  <c r="AM248" i="8"/>
  <c r="AM249" i="8"/>
  <c r="AM250" i="8"/>
  <c r="AM251" i="8"/>
  <c r="AM252" i="8"/>
  <c r="AM253" i="8"/>
  <c r="AM254" i="8"/>
  <c r="AM255" i="8"/>
  <c r="AM256" i="8"/>
  <c r="AM257" i="8"/>
  <c r="AM258" i="8"/>
  <c r="AM259" i="8"/>
  <c r="AM260" i="8"/>
  <c r="AM261" i="8"/>
  <c r="AM262" i="8"/>
  <c r="AM263" i="8"/>
  <c r="AM264" i="8"/>
  <c r="AM265" i="8"/>
  <c r="AM266" i="8"/>
  <c r="AM267" i="8"/>
  <c r="AM268" i="8"/>
  <c r="AM269" i="8"/>
  <c r="AM270" i="8"/>
  <c r="AM271" i="8"/>
  <c r="AM272" i="8"/>
  <c r="AM273" i="8"/>
  <c r="AM274" i="8"/>
  <c r="AM275" i="8"/>
  <c r="AM276" i="8"/>
  <c r="AM277" i="8"/>
  <c r="AM278" i="8"/>
  <c r="AM279" i="8"/>
  <c r="AM280" i="8"/>
  <c r="AM281" i="8"/>
  <c r="AM282" i="8"/>
  <c r="AM283" i="8"/>
  <c r="AM284" i="8"/>
  <c r="AM285" i="8"/>
  <c r="AM286" i="8"/>
  <c r="AM287" i="8"/>
  <c r="AM288" i="8"/>
  <c r="AM289" i="8"/>
  <c r="AM290" i="8"/>
  <c r="AM291" i="8"/>
  <c r="AM292" i="8"/>
  <c r="AM293" i="8"/>
  <c r="AM294" i="8"/>
  <c r="AM295" i="8"/>
  <c r="AM296" i="8"/>
  <c r="AM297" i="8"/>
  <c r="AM298" i="8"/>
  <c r="AM299" i="8"/>
  <c r="AM300" i="8"/>
  <c r="AM301" i="8"/>
  <c r="AM302" i="8"/>
  <c r="AM303" i="8"/>
  <c r="AM304" i="8"/>
  <c r="AM305" i="8"/>
  <c r="AM306" i="8"/>
  <c r="AM307" i="8"/>
  <c r="AM308" i="8"/>
  <c r="AM309" i="8"/>
  <c r="AM310" i="8"/>
  <c r="AM311" i="8"/>
  <c r="AM312" i="8"/>
  <c r="AM313" i="8"/>
  <c r="AM314" i="8"/>
  <c r="AM315" i="8"/>
  <c r="AM316" i="8"/>
  <c r="AM317" i="8"/>
  <c r="AM318" i="8"/>
  <c r="AM319" i="8"/>
  <c r="AM320" i="8"/>
  <c r="AM321" i="8"/>
  <c r="AM322" i="8"/>
  <c r="AM323" i="8"/>
  <c r="AM324" i="8"/>
  <c r="AM325" i="8"/>
  <c r="AM326" i="8"/>
  <c r="AM327" i="8"/>
  <c r="AM328" i="8"/>
  <c r="AM329" i="8"/>
  <c r="AM330" i="8"/>
  <c r="AM331" i="8"/>
  <c r="AM332" i="8"/>
  <c r="AM333" i="8"/>
  <c r="AM334" i="8"/>
  <c r="AM335" i="8"/>
  <c r="AM336" i="8"/>
  <c r="AM337" i="8"/>
  <c r="AM338" i="8"/>
  <c r="AM339" i="8"/>
  <c r="AM340" i="8"/>
  <c r="AM341" i="8"/>
  <c r="AM342" i="8"/>
  <c r="AM343" i="8"/>
  <c r="AM344" i="8"/>
  <c r="AM345" i="8"/>
  <c r="AM346" i="8"/>
  <c r="AM347" i="8"/>
  <c r="AM348" i="8"/>
  <c r="AM349" i="8"/>
  <c r="AM350" i="8"/>
  <c r="AM351" i="8"/>
  <c r="AM352" i="8"/>
  <c r="AM353" i="8"/>
  <c r="AM354" i="8"/>
  <c r="AM355" i="8"/>
  <c r="AM356" i="8"/>
  <c r="AM357" i="8"/>
  <c r="AM358" i="8"/>
  <c r="AM359" i="8"/>
  <c r="AM360" i="8"/>
  <c r="AM361" i="8"/>
  <c r="AM362" i="8"/>
  <c r="AM363" i="8"/>
  <c r="AL5" i="8"/>
  <c r="AL6" i="8"/>
  <c r="AL7" i="8"/>
  <c r="AL8" i="8"/>
  <c r="AL9" i="8"/>
  <c r="AL10" i="8"/>
  <c r="AL11" i="8"/>
  <c r="AL12" i="8"/>
  <c r="AL13" i="8"/>
  <c r="AL14" i="8"/>
  <c r="AL15" i="8"/>
  <c r="AL16" i="8"/>
  <c r="AL17" i="8"/>
  <c r="AL18" i="8"/>
  <c r="AL19" i="8"/>
  <c r="AL20" i="8"/>
  <c r="AL21" i="8"/>
  <c r="AL22" i="8"/>
  <c r="AL23" i="8"/>
  <c r="AL24" i="8"/>
  <c r="AL25" i="8"/>
  <c r="AL26" i="8"/>
  <c r="AL27" i="8"/>
  <c r="AL28" i="8"/>
  <c r="AL29" i="8"/>
  <c r="AL30" i="8"/>
  <c r="AL31" i="8"/>
  <c r="AL32" i="8"/>
  <c r="AL33" i="8"/>
  <c r="AL34" i="8"/>
  <c r="AL35" i="8"/>
  <c r="AL36" i="8"/>
  <c r="AL37" i="8"/>
  <c r="AL38" i="8"/>
  <c r="AL39" i="8"/>
  <c r="AL40" i="8"/>
  <c r="AL41" i="8"/>
  <c r="AL42" i="8"/>
  <c r="AL43" i="8"/>
  <c r="AL44" i="8"/>
  <c r="AL45" i="8"/>
  <c r="AL46" i="8"/>
  <c r="AL47" i="8"/>
  <c r="AL48" i="8"/>
  <c r="AL49" i="8"/>
  <c r="AL50" i="8"/>
  <c r="AL51" i="8"/>
  <c r="AL52" i="8"/>
  <c r="AL53" i="8"/>
  <c r="AL54" i="8"/>
  <c r="AL55" i="8"/>
  <c r="AL56" i="8"/>
  <c r="AL57" i="8"/>
  <c r="AL58" i="8"/>
  <c r="AL59" i="8"/>
  <c r="AL60" i="8"/>
  <c r="AL61" i="8"/>
  <c r="AL62" i="8"/>
  <c r="AL63" i="8"/>
  <c r="AL64" i="8"/>
  <c r="AL65" i="8"/>
  <c r="AL66" i="8"/>
  <c r="AL67" i="8"/>
  <c r="AL68" i="8"/>
  <c r="AL69" i="8"/>
  <c r="AL70" i="8"/>
  <c r="AL71" i="8"/>
  <c r="AL72" i="8"/>
  <c r="AL73" i="8"/>
  <c r="AL74" i="8"/>
  <c r="AL75" i="8"/>
  <c r="AL76" i="8"/>
  <c r="AL77" i="8"/>
  <c r="AL78" i="8"/>
  <c r="AL79" i="8"/>
  <c r="AL80" i="8"/>
  <c r="AL81" i="8"/>
  <c r="AL82" i="8"/>
  <c r="AL83" i="8"/>
  <c r="AL84" i="8"/>
  <c r="AL85" i="8"/>
  <c r="AL86" i="8"/>
  <c r="AL87" i="8"/>
  <c r="AL88" i="8"/>
  <c r="AL89" i="8"/>
  <c r="AL90" i="8"/>
  <c r="AL91" i="8"/>
  <c r="AL92" i="8"/>
  <c r="AL93" i="8"/>
  <c r="AL94" i="8"/>
  <c r="AL95" i="8"/>
  <c r="AL96" i="8"/>
  <c r="AL97" i="8"/>
  <c r="AL98" i="8"/>
  <c r="AL99" i="8"/>
  <c r="AL100" i="8"/>
  <c r="AL101" i="8"/>
  <c r="AL102" i="8"/>
  <c r="AL103" i="8"/>
  <c r="AL104" i="8"/>
  <c r="AL105" i="8"/>
  <c r="AL106" i="8"/>
  <c r="AL107" i="8"/>
  <c r="AL108" i="8"/>
  <c r="AL109" i="8"/>
  <c r="AL110" i="8"/>
  <c r="AL111" i="8"/>
  <c r="AL112" i="8"/>
  <c r="AL113" i="8"/>
  <c r="AL114" i="8"/>
  <c r="AL115" i="8"/>
  <c r="AL116" i="8"/>
  <c r="AL117" i="8"/>
  <c r="AL118" i="8"/>
  <c r="AL119" i="8"/>
  <c r="AL120" i="8"/>
  <c r="AL121" i="8"/>
  <c r="AL122" i="8"/>
  <c r="AL123" i="8"/>
  <c r="AL124" i="8"/>
  <c r="AL125" i="8"/>
  <c r="AL126" i="8"/>
  <c r="AL127" i="8"/>
  <c r="AL128" i="8"/>
  <c r="AL129" i="8"/>
  <c r="AL130" i="8"/>
  <c r="AL131" i="8"/>
  <c r="AL132" i="8"/>
  <c r="AL133" i="8"/>
  <c r="AL134" i="8"/>
  <c r="AL135" i="8"/>
  <c r="AL136" i="8"/>
  <c r="AL137" i="8"/>
  <c r="AL138" i="8"/>
  <c r="AL139" i="8"/>
  <c r="AL140" i="8"/>
  <c r="AL141" i="8"/>
  <c r="AL142" i="8"/>
  <c r="AL143" i="8"/>
  <c r="AL144" i="8"/>
  <c r="AL145" i="8"/>
  <c r="AL146" i="8"/>
  <c r="AL147" i="8"/>
  <c r="AL148" i="8"/>
  <c r="AL149" i="8"/>
  <c r="AL150" i="8"/>
  <c r="AL151" i="8"/>
  <c r="AL152" i="8"/>
  <c r="AL153" i="8"/>
  <c r="AL154" i="8"/>
  <c r="AL155" i="8"/>
  <c r="AL156" i="8"/>
  <c r="AL157" i="8"/>
  <c r="AL158" i="8"/>
  <c r="AL159" i="8"/>
  <c r="AL160" i="8"/>
  <c r="AL161" i="8"/>
  <c r="AL162" i="8"/>
  <c r="AL163" i="8"/>
  <c r="AL164" i="8"/>
  <c r="AL165" i="8"/>
  <c r="AL166" i="8"/>
  <c r="AL167" i="8"/>
  <c r="AL168" i="8"/>
  <c r="AL169" i="8"/>
  <c r="AL170" i="8"/>
  <c r="AL171" i="8"/>
  <c r="AL172" i="8"/>
  <c r="AL173" i="8"/>
  <c r="AL174" i="8"/>
  <c r="AL175" i="8"/>
  <c r="AL176" i="8"/>
  <c r="AL177" i="8"/>
  <c r="AL178" i="8"/>
  <c r="AL179" i="8"/>
  <c r="AL180" i="8"/>
  <c r="AL181" i="8"/>
  <c r="AL182" i="8"/>
  <c r="AL183" i="8"/>
  <c r="AL184" i="8"/>
  <c r="AL185" i="8"/>
  <c r="AL186" i="8"/>
  <c r="AL187" i="8"/>
  <c r="AL188" i="8"/>
  <c r="AL189" i="8"/>
  <c r="AL190" i="8"/>
  <c r="AL191" i="8"/>
  <c r="AL192" i="8"/>
  <c r="AL193" i="8"/>
  <c r="AL194" i="8"/>
  <c r="AL195" i="8"/>
  <c r="AL196" i="8"/>
  <c r="AL197" i="8"/>
  <c r="AL198" i="8"/>
  <c r="AL199" i="8"/>
  <c r="AL200" i="8"/>
  <c r="AL201" i="8"/>
  <c r="AL202" i="8"/>
  <c r="AL203" i="8"/>
  <c r="AL204" i="8"/>
  <c r="AL205" i="8"/>
  <c r="AL206" i="8"/>
  <c r="AL207" i="8"/>
  <c r="AL208" i="8"/>
  <c r="AL209" i="8"/>
  <c r="AL210" i="8"/>
  <c r="AL211" i="8"/>
  <c r="AL212" i="8"/>
  <c r="AL213" i="8"/>
  <c r="AL214" i="8"/>
  <c r="AL215" i="8"/>
  <c r="AL216" i="8"/>
  <c r="AL217" i="8"/>
  <c r="AL218" i="8"/>
  <c r="AL219" i="8"/>
  <c r="AL220" i="8"/>
  <c r="AL221" i="8"/>
  <c r="AL222" i="8"/>
  <c r="AL223" i="8"/>
  <c r="AL224" i="8"/>
  <c r="AL225" i="8"/>
  <c r="AL226" i="8"/>
  <c r="AL227" i="8"/>
  <c r="AL228" i="8"/>
  <c r="AL229" i="8"/>
  <c r="AL230" i="8"/>
  <c r="AL231" i="8"/>
  <c r="AL232" i="8"/>
  <c r="AL233" i="8"/>
  <c r="AL234" i="8"/>
  <c r="AL235" i="8"/>
  <c r="AL236" i="8"/>
  <c r="AL237" i="8"/>
  <c r="AL238" i="8"/>
  <c r="AL239" i="8"/>
  <c r="AL240" i="8"/>
  <c r="AL241" i="8"/>
  <c r="AL242" i="8"/>
  <c r="AL243" i="8"/>
  <c r="AL244" i="8"/>
  <c r="AL245" i="8"/>
  <c r="AL246" i="8"/>
  <c r="AL247" i="8"/>
  <c r="AL248" i="8"/>
  <c r="AL249" i="8"/>
  <c r="AL250" i="8"/>
  <c r="AL251" i="8"/>
  <c r="AL252" i="8"/>
  <c r="AL253" i="8"/>
  <c r="AL254" i="8"/>
  <c r="AL255" i="8"/>
  <c r="AL256" i="8"/>
  <c r="AL257" i="8"/>
  <c r="AL258" i="8"/>
  <c r="AL259" i="8"/>
  <c r="AL260" i="8"/>
  <c r="AL261" i="8"/>
  <c r="AL262" i="8"/>
  <c r="AL263" i="8"/>
  <c r="AL264" i="8"/>
  <c r="AL265" i="8"/>
  <c r="AL266" i="8"/>
  <c r="AL267" i="8"/>
  <c r="AL268" i="8"/>
  <c r="AL269" i="8"/>
  <c r="AL270" i="8"/>
  <c r="AL271" i="8"/>
  <c r="AL272" i="8"/>
  <c r="AL273" i="8"/>
  <c r="AL274" i="8"/>
  <c r="AL275" i="8"/>
  <c r="AL276" i="8"/>
  <c r="AL277" i="8"/>
  <c r="AL278" i="8"/>
  <c r="AL279" i="8"/>
  <c r="AL280" i="8"/>
  <c r="AL281" i="8"/>
  <c r="AL282" i="8"/>
  <c r="AL283" i="8"/>
  <c r="AL284" i="8"/>
  <c r="AL285" i="8"/>
  <c r="AL286" i="8"/>
  <c r="AL287" i="8"/>
  <c r="AL288" i="8"/>
  <c r="AL289" i="8"/>
  <c r="AL290" i="8"/>
  <c r="AL291" i="8"/>
  <c r="AL292" i="8"/>
  <c r="AL293" i="8"/>
  <c r="AL294" i="8"/>
  <c r="AL295" i="8"/>
  <c r="AL296" i="8"/>
  <c r="AL297" i="8"/>
  <c r="AL298" i="8"/>
  <c r="AL299" i="8"/>
  <c r="AL300" i="8"/>
  <c r="AL301" i="8"/>
  <c r="AL302" i="8"/>
  <c r="AL303" i="8"/>
  <c r="AL304" i="8"/>
  <c r="AL305" i="8"/>
  <c r="AL306" i="8"/>
  <c r="AL307" i="8"/>
  <c r="AL308" i="8"/>
  <c r="AL309" i="8"/>
  <c r="AL310" i="8"/>
  <c r="AL311" i="8"/>
  <c r="AL312" i="8"/>
  <c r="AL313" i="8"/>
  <c r="AL314" i="8"/>
  <c r="AL315" i="8"/>
  <c r="AL316" i="8"/>
  <c r="AL317" i="8"/>
  <c r="AL318" i="8"/>
  <c r="AL319" i="8"/>
  <c r="AL320" i="8"/>
  <c r="AL321" i="8"/>
  <c r="AL322" i="8"/>
  <c r="AL323" i="8"/>
  <c r="AL324" i="8"/>
  <c r="AL325" i="8"/>
  <c r="AL326" i="8"/>
  <c r="AL327" i="8"/>
  <c r="AL328" i="8"/>
  <c r="AL329" i="8"/>
  <c r="AL330" i="8"/>
  <c r="AL331" i="8"/>
  <c r="AL332" i="8"/>
  <c r="AL333" i="8"/>
  <c r="AL334" i="8"/>
  <c r="AL335" i="8"/>
  <c r="AL336" i="8"/>
  <c r="AL337" i="8"/>
  <c r="AL338" i="8"/>
  <c r="AL339" i="8"/>
  <c r="AL340" i="8"/>
  <c r="AL341" i="8"/>
  <c r="AL342" i="8"/>
  <c r="AL343" i="8"/>
  <c r="AL344" i="8"/>
  <c r="AL345" i="8"/>
  <c r="AL346" i="8"/>
  <c r="AL347" i="8"/>
  <c r="AL348" i="8"/>
  <c r="AL349" i="8"/>
  <c r="AL350" i="8"/>
  <c r="AL351" i="8"/>
  <c r="AL352" i="8"/>
  <c r="AL353" i="8"/>
  <c r="AL354" i="8"/>
  <c r="AL355" i="8"/>
  <c r="AL356" i="8"/>
  <c r="AL357" i="8"/>
  <c r="AL358" i="8"/>
  <c r="AL359" i="8"/>
  <c r="AL360" i="8"/>
  <c r="AL361" i="8"/>
  <c r="AL362" i="8"/>
  <c r="AL363" i="8"/>
  <c r="AL4" i="8"/>
  <c r="AK5" i="8" a="1"/>
  <c r="AK5" i="8" s="1"/>
  <c r="AK6" i="8" a="1"/>
  <c r="AK6" i="8"/>
  <c r="AK7" i="8" a="1"/>
  <c r="AK7" i="8" s="1"/>
  <c r="AK8" i="8" a="1"/>
  <c r="AK8" i="8"/>
  <c r="AK9" i="8" a="1"/>
  <c r="AK9" i="8" s="1"/>
  <c r="AK10" i="8" a="1"/>
  <c r="AK10" i="8"/>
  <c r="AK11" i="8" a="1"/>
  <c r="AK11" i="8" s="1"/>
  <c r="AK12" i="8" a="1"/>
  <c r="AK12" i="8"/>
  <c r="AK13" i="8" a="1"/>
  <c r="AK13" i="8" s="1"/>
  <c r="AK14" i="8" a="1"/>
  <c r="AK14" i="8" s="1"/>
  <c r="AK15" i="8" a="1"/>
  <c r="AK15" i="8" s="1"/>
  <c r="AK16" i="8" a="1"/>
  <c r="AK16" i="8" s="1"/>
  <c r="AK17" i="8" a="1"/>
  <c r="AK17" i="8" s="1"/>
  <c r="AK18" i="8" a="1"/>
  <c r="AK18" i="8" s="1"/>
  <c r="AK19" i="8" a="1"/>
  <c r="AK19" i="8" s="1"/>
  <c r="AK20" i="8" a="1"/>
  <c r="AK20" i="8"/>
  <c r="AK21" i="8" a="1"/>
  <c r="AK21" i="8" s="1"/>
  <c r="AK22" i="8" a="1"/>
  <c r="AK22" i="8" s="1"/>
  <c r="AK23" i="8" a="1"/>
  <c r="AK23" i="8" s="1"/>
  <c r="AK24" i="8" a="1"/>
  <c r="AK24" i="8" s="1"/>
  <c r="AK25" i="8" a="1"/>
  <c r="AK25" i="8" s="1"/>
  <c r="AK26" i="8" a="1"/>
  <c r="AK26" i="8" s="1"/>
  <c r="AK27" i="8" a="1"/>
  <c r="AK27" i="8" s="1"/>
  <c r="AK28" i="8" a="1"/>
  <c r="AK28" i="8"/>
  <c r="AK29" i="8" a="1"/>
  <c r="AK29" i="8" s="1"/>
  <c r="AK30" i="8" a="1"/>
  <c r="AK30" i="8" s="1"/>
  <c r="AK31" i="8" a="1"/>
  <c r="AK31" i="8" s="1"/>
  <c r="AK32" i="8" a="1"/>
  <c r="AK32" i="8" s="1"/>
  <c r="AK33" i="8" a="1"/>
  <c r="AK33" i="8" s="1"/>
  <c r="AK34" i="8" a="1"/>
  <c r="AK34" i="8" s="1"/>
  <c r="AK35" i="8" a="1"/>
  <c r="AK35" i="8" s="1"/>
  <c r="AK36" i="8" a="1"/>
  <c r="AK36" i="8"/>
  <c r="AK37" i="8" a="1"/>
  <c r="AK37" i="8" s="1"/>
  <c r="AK38" i="8" a="1"/>
  <c r="AK38" i="8" s="1"/>
  <c r="AK39" i="8" a="1"/>
  <c r="AK39" i="8" s="1"/>
  <c r="AK40" i="8" a="1"/>
  <c r="AK40" i="8" s="1"/>
  <c r="AK41" i="8" a="1"/>
  <c r="AK41" i="8" s="1"/>
  <c r="AK42" i="8" a="1"/>
  <c r="AK42" i="8" s="1"/>
  <c r="AK43" i="8" a="1"/>
  <c r="AK43" i="8" s="1"/>
  <c r="AK44" i="8" a="1"/>
  <c r="AK44" i="8"/>
  <c r="AK45" i="8" a="1"/>
  <c r="AK45" i="8" s="1"/>
  <c r="AK46" i="8" a="1"/>
  <c r="AK46" i="8" s="1"/>
  <c r="AK47" i="8" a="1"/>
  <c r="AK47" i="8" s="1"/>
  <c r="AK48" i="8" a="1"/>
  <c r="AK48" i="8" s="1"/>
  <c r="AK49" i="8" a="1"/>
  <c r="AK49" i="8" s="1"/>
  <c r="AK50" i="8" a="1"/>
  <c r="AK50" i="8" s="1"/>
  <c r="AK51" i="8" a="1"/>
  <c r="AK51" i="8" s="1"/>
  <c r="AK52" i="8" a="1"/>
  <c r="AK52" i="8"/>
  <c r="AK53" i="8" a="1"/>
  <c r="AK53" i="8" s="1"/>
  <c r="AK54" i="8" a="1"/>
  <c r="AK54" i="8" s="1"/>
  <c r="AK55" i="8" a="1"/>
  <c r="AK55" i="8" s="1"/>
  <c r="AK56" i="8" a="1"/>
  <c r="AK56" i="8" s="1"/>
  <c r="AK57" i="8" a="1"/>
  <c r="AK57" i="8" s="1"/>
  <c r="AK58" i="8" a="1"/>
  <c r="AK58" i="8" s="1"/>
  <c r="AK59" i="8" a="1"/>
  <c r="AK59" i="8" s="1"/>
  <c r="AK60" i="8" a="1"/>
  <c r="AK60" i="8"/>
  <c r="AK61" i="8" a="1"/>
  <c r="AK61" i="8" s="1"/>
  <c r="AK62" i="8" a="1"/>
  <c r="AK62" i="8" s="1"/>
  <c r="AK63" i="8" a="1"/>
  <c r="AK63" i="8" s="1"/>
  <c r="AK64" i="8" a="1"/>
  <c r="AK64" i="8" s="1"/>
  <c r="AK65" i="8" a="1"/>
  <c r="AK65" i="8" s="1"/>
  <c r="AK66" i="8" a="1"/>
  <c r="AK66" i="8" s="1"/>
  <c r="AK67" i="8" a="1"/>
  <c r="AK67" i="8" s="1"/>
  <c r="AK68" i="8" a="1"/>
  <c r="AK68" i="8"/>
  <c r="AK69" i="8" a="1"/>
  <c r="AK69" i="8" s="1"/>
  <c r="AK70" i="8" a="1"/>
  <c r="AK70" i="8" s="1"/>
  <c r="AK71" i="8" a="1"/>
  <c r="AK71" i="8" s="1"/>
  <c r="AK72" i="8" a="1"/>
  <c r="AK72" i="8" s="1"/>
  <c r="AK73" i="8" a="1"/>
  <c r="AK73" i="8" s="1"/>
  <c r="AK74" i="8" a="1"/>
  <c r="AK74" i="8" s="1"/>
  <c r="AK75" i="8" a="1"/>
  <c r="AK75" i="8" s="1"/>
  <c r="AK76" i="8" a="1"/>
  <c r="AK76" i="8"/>
  <c r="AK77" i="8" a="1"/>
  <c r="AK77" i="8" s="1"/>
  <c r="AK78" i="8" a="1"/>
  <c r="AK78" i="8" s="1"/>
  <c r="AK79" i="8" a="1"/>
  <c r="AK79" i="8" s="1"/>
  <c r="AK80" i="8" a="1"/>
  <c r="AK80" i="8" s="1"/>
  <c r="AK81" i="8" a="1"/>
  <c r="AK81" i="8" s="1"/>
  <c r="AK82" i="8" a="1"/>
  <c r="AK82" i="8" s="1"/>
  <c r="AK83" i="8" a="1"/>
  <c r="AK83" i="8" s="1"/>
  <c r="AK84" i="8" a="1"/>
  <c r="AK84" i="8"/>
  <c r="AK85" i="8" a="1"/>
  <c r="AK85" i="8" s="1"/>
  <c r="AK86" i="8" a="1"/>
  <c r="AK86" i="8" s="1"/>
  <c r="AK87" i="8" a="1"/>
  <c r="AK87" i="8" s="1"/>
  <c r="AK88" i="8" a="1"/>
  <c r="AK88" i="8" s="1"/>
  <c r="AK89" i="8" a="1"/>
  <c r="AK89" i="8" s="1"/>
  <c r="AK90" i="8" a="1"/>
  <c r="AK90" i="8" s="1"/>
  <c r="AK91" i="8" a="1"/>
  <c r="AK91" i="8" s="1"/>
  <c r="AK92" i="8" a="1"/>
  <c r="AK92" i="8"/>
  <c r="AK93" i="8" a="1"/>
  <c r="AK93" i="8" s="1"/>
  <c r="AK94" i="8" a="1"/>
  <c r="AK94" i="8" s="1"/>
  <c r="AK95" i="8" a="1"/>
  <c r="AK95" i="8" s="1"/>
  <c r="AK96" i="8" a="1"/>
  <c r="AK96" i="8" s="1"/>
  <c r="AK97" i="8" a="1"/>
  <c r="AK97" i="8" s="1"/>
  <c r="AK98" i="8" a="1"/>
  <c r="AK98" i="8"/>
  <c r="AK99" i="8" a="1"/>
  <c r="AK99" i="8" s="1"/>
  <c r="AK100" i="8" a="1"/>
  <c r="AK100" i="8"/>
  <c r="AK101" i="8" a="1"/>
  <c r="AK101" i="8" s="1"/>
  <c r="AK102" i="8" a="1"/>
  <c r="AK102" i="8" s="1"/>
  <c r="AK103" i="8" a="1"/>
  <c r="AK103" i="8" s="1"/>
  <c r="AK104" i="8" a="1"/>
  <c r="AK104" i="8" s="1"/>
  <c r="AK105" i="8" a="1"/>
  <c r="AK105" i="8" s="1"/>
  <c r="AK106" i="8" a="1"/>
  <c r="AK106" i="8"/>
  <c r="AK107" i="8" a="1"/>
  <c r="AK107" i="8" s="1"/>
  <c r="AK108" i="8" a="1"/>
  <c r="AK108" i="8"/>
  <c r="AK109" i="8" a="1"/>
  <c r="AK109" i="8" s="1"/>
  <c r="AK110" i="8" a="1"/>
  <c r="AK110" i="8" s="1"/>
  <c r="AK111" i="8" a="1"/>
  <c r="AK111" i="8" s="1"/>
  <c r="AK112" i="8" a="1"/>
  <c r="AK112" i="8" s="1"/>
  <c r="AK113" i="8" a="1"/>
  <c r="AK113" i="8" s="1"/>
  <c r="AK114" i="8" a="1"/>
  <c r="AK114" i="8" s="1"/>
  <c r="AK115" i="8" a="1"/>
  <c r="AK115" i="8" s="1"/>
  <c r="AK116" i="8" a="1"/>
  <c r="AK116" i="8"/>
  <c r="AK117" i="8" a="1"/>
  <c r="AK117" i="8" s="1"/>
  <c r="AK118" i="8" a="1"/>
  <c r="AK118" i="8" s="1"/>
  <c r="AK119" i="8" a="1"/>
  <c r="AK119" i="8" s="1"/>
  <c r="AK120" i="8" a="1"/>
  <c r="AK120" i="8" s="1"/>
  <c r="AK121" i="8" a="1"/>
  <c r="AK121" i="8" s="1"/>
  <c r="AK122" i="8" a="1"/>
  <c r="AK122" i="8"/>
  <c r="AK123" i="8" a="1"/>
  <c r="AK123" i="8" s="1"/>
  <c r="AK124" i="8" a="1"/>
  <c r="AK124" i="8"/>
  <c r="AK125" i="8" a="1"/>
  <c r="AK125" i="8" s="1"/>
  <c r="AK126" i="8" a="1"/>
  <c r="AK126" i="8" s="1"/>
  <c r="AK127" i="8" a="1"/>
  <c r="AK127" i="8" s="1"/>
  <c r="AK128" i="8" a="1"/>
  <c r="AK128" i="8" s="1"/>
  <c r="AK129" i="8" a="1"/>
  <c r="AK129" i="8" s="1"/>
  <c r="AK130" i="8" a="1"/>
  <c r="AK130" i="8" s="1"/>
  <c r="AK131" i="8" a="1"/>
  <c r="AK131" i="8" s="1"/>
  <c r="AK132" i="8" a="1"/>
  <c r="AK132" i="8"/>
  <c r="AK133" i="8" a="1"/>
  <c r="AK133" i="8" s="1"/>
  <c r="AK134" i="8" a="1"/>
  <c r="AK134" i="8" s="1"/>
  <c r="AK135" i="8" a="1"/>
  <c r="AK135" i="8" s="1"/>
  <c r="AK136" i="8" a="1"/>
  <c r="AK136" i="8" s="1"/>
  <c r="AK137" i="8" a="1"/>
  <c r="AK137" i="8" s="1"/>
  <c r="AK138" i="8" a="1"/>
  <c r="AK138" i="8"/>
  <c r="AK139" i="8" a="1"/>
  <c r="AK139" i="8" s="1"/>
  <c r="AK140" i="8" a="1"/>
  <c r="AK140" i="8"/>
  <c r="AK141" i="8" a="1"/>
  <c r="AK141" i="8" s="1"/>
  <c r="AK142" i="8" a="1"/>
  <c r="AK142" i="8" s="1"/>
  <c r="AK143" i="8" a="1"/>
  <c r="AK143" i="8" s="1"/>
  <c r="AK144" i="8" a="1"/>
  <c r="AK144" i="8" s="1"/>
  <c r="AK145" i="8" a="1"/>
  <c r="AK145" i="8" s="1"/>
  <c r="AK146" i="8" a="1"/>
  <c r="AK146" i="8" s="1"/>
  <c r="AK147" i="8" a="1"/>
  <c r="AK147" i="8" s="1"/>
  <c r="AK148" i="8" a="1"/>
  <c r="AK148" i="8"/>
  <c r="AK149" i="8" a="1"/>
  <c r="AK149" i="8" s="1"/>
  <c r="AK150" i="8" a="1"/>
  <c r="AK150" i="8" s="1"/>
  <c r="AK151" i="8" a="1"/>
  <c r="AK151" i="8" s="1"/>
  <c r="AK152" i="8" a="1"/>
  <c r="AK152" i="8" s="1"/>
  <c r="AK153" i="8" a="1"/>
  <c r="AK153" i="8" s="1"/>
  <c r="AK154" i="8" a="1"/>
  <c r="AK154" i="8"/>
  <c r="AK155" i="8" a="1"/>
  <c r="AK155" i="8" s="1"/>
  <c r="AK156" i="8" a="1"/>
  <c r="AK156" i="8"/>
  <c r="AK157" i="8" a="1"/>
  <c r="AK157" i="8" s="1"/>
  <c r="AK158" i="8" a="1"/>
  <c r="AK158" i="8" s="1"/>
  <c r="AK159" i="8" a="1"/>
  <c r="AK159" i="8" s="1"/>
  <c r="AK160" i="8" a="1"/>
  <c r="AK160" i="8" s="1"/>
  <c r="AK161" i="8" a="1"/>
  <c r="AK161" i="8" s="1"/>
  <c r="AK162" i="8" a="1"/>
  <c r="AK162" i="8"/>
  <c r="AK163" i="8" a="1"/>
  <c r="AK163" i="8" s="1"/>
  <c r="AK164" i="8" a="1"/>
  <c r="AK164" i="8"/>
  <c r="AK165" i="8" a="1"/>
  <c r="AK165" i="8" s="1"/>
  <c r="AK166" i="8" a="1"/>
  <c r="AK166" i="8" s="1"/>
  <c r="AK167" i="8" a="1"/>
  <c r="AK167" i="8" s="1"/>
  <c r="AK168" i="8" a="1"/>
  <c r="AK168" i="8" s="1"/>
  <c r="AK169" i="8" a="1"/>
  <c r="AK169" i="8" s="1"/>
  <c r="AK170" i="8" a="1"/>
  <c r="AK170" i="8" s="1"/>
  <c r="AK171" i="8" a="1"/>
  <c r="AK171" i="8" s="1"/>
  <c r="AK172" i="8" a="1"/>
  <c r="AK172" i="8"/>
  <c r="AK173" i="8" a="1"/>
  <c r="AK173" i="8" s="1"/>
  <c r="AK174" i="8" a="1"/>
  <c r="AK174" i="8" s="1"/>
  <c r="AK175" i="8" a="1"/>
  <c r="AK175" i="8"/>
  <c r="AK176" i="8" a="1"/>
  <c r="AK176" i="8" s="1"/>
  <c r="AK177" i="8" a="1"/>
  <c r="AK177" i="8" s="1"/>
  <c r="AK178" i="8" a="1"/>
  <c r="AK178" i="8" s="1"/>
  <c r="AK179" i="8" a="1"/>
  <c r="AK179" i="8" s="1"/>
  <c r="AK180" i="8" a="1"/>
  <c r="AK180" i="8" s="1"/>
  <c r="AK181" i="8" a="1"/>
  <c r="AK181" i="8" s="1"/>
  <c r="AK182" i="8" a="1"/>
  <c r="AK182" i="8" s="1"/>
  <c r="AK183" i="8" a="1"/>
  <c r="AK183" i="8" s="1"/>
  <c r="AK184" i="8" a="1"/>
  <c r="AK184" i="8" s="1"/>
  <c r="AK185" i="8" a="1"/>
  <c r="AK185" i="8" s="1"/>
  <c r="AK186" i="8" a="1"/>
  <c r="AK186" i="8" s="1"/>
  <c r="AK187" i="8" a="1"/>
  <c r="AK187" i="8" s="1"/>
  <c r="AK188" i="8" a="1"/>
  <c r="AK188" i="8" s="1"/>
  <c r="AK189" i="8" a="1"/>
  <c r="AK189" i="8" s="1"/>
  <c r="AK190" i="8" a="1"/>
  <c r="AK190" i="8" s="1"/>
  <c r="AK191" i="8" a="1"/>
  <c r="AK191" i="8" s="1"/>
  <c r="AK192" i="8" a="1"/>
  <c r="AK192" i="8" s="1"/>
  <c r="AK193" i="8" a="1"/>
  <c r="AK193" i="8" s="1"/>
  <c r="AK194" i="8" a="1"/>
  <c r="AK194" i="8" s="1"/>
  <c r="AK195" i="8" a="1"/>
  <c r="AK195" i="8" s="1"/>
  <c r="AK196" i="8" a="1"/>
  <c r="AK196" i="8" s="1"/>
  <c r="AK197" i="8" a="1"/>
  <c r="AK197" i="8" s="1"/>
  <c r="AK198" i="8" a="1"/>
  <c r="AK198" i="8" s="1"/>
  <c r="AK199" i="8" a="1"/>
  <c r="AK199" i="8" s="1"/>
  <c r="AK200" i="8" a="1"/>
  <c r="AK200" i="8" s="1"/>
  <c r="AK201" i="8" a="1"/>
  <c r="AK201" i="8" s="1"/>
  <c r="AK202" i="8" a="1"/>
  <c r="AK202" i="8" s="1"/>
  <c r="AK203" i="8" a="1"/>
  <c r="AK203" i="8" s="1"/>
  <c r="AK204" i="8" a="1"/>
  <c r="AK204" i="8" s="1"/>
  <c r="AK205" i="8" a="1"/>
  <c r="AK205" i="8" s="1"/>
  <c r="AK206" i="8" a="1"/>
  <c r="AK206" i="8" s="1"/>
  <c r="AK207" i="8" a="1"/>
  <c r="AK207" i="8" s="1"/>
  <c r="AK208" i="8" a="1"/>
  <c r="AK208" i="8" s="1"/>
  <c r="AK209" i="8" a="1"/>
  <c r="AK209" i="8" s="1"/>
  <c r="AK210" i="8" a="1"/>
  <c r="AK210" i="8" s="1"/>
  <c r="AK211" i="8" a="1"/>
  <c r="AK211" i="8" s="1"/>
  <c r="AK212" i="8" a="1"/>
  <c r="AK212" i="8" s="1"/>
  <c r="AK213" i="8" a="1"/>
  <c r="AK213" i="8" s="1"/>
  <c r="AK214" i="8" a="1"/>
  <c r="AK214" i="8" s="1"/>
  <c r="AK215" i="8" a="1"/>
  <c r="AK215" i="8" s="1"/>
  <c r="AK216" i="8" a="1"/>
  <c r="AK216" i="8" s="1"/>
  <c r="AK217" i="8" a="1"/>
  <c r="AK217" i="8" s="1"/>
  <c r="AK218" i="8" a="1"/>
  <c r="AK218" i="8" s="1"/>
  <c r="AK219" i="8" a="1"/>
  <c r="AK219" i="8" s="1"/>
  <c r="AK220" i="8" a="1"/>
  <c r="AK220" i="8" s="1"/>
  <c r="AK221" i="8" a="1"/>
  <c r="AK221" i="8" s="1"/>
  <c r="AK222" i="8" a="1"/>
  <c r="AK222" i="8" s="1"/>
  <c r="AK223" i="8" a="1"/>
  <c r="AK223" i="8" s="1"/>
  <c r="AK224" i="8" a="1"/>
  <c r="AK224" i="8" s="1"/>
  <c r="AK225" i="8" a="1"/>
  <c r="AK225" i="8" s="1"/>
  <c r="AK226" i="8" a="1"/>
  <c r="AK226" i="8" s="1"/>
  <c r="AK227" i="8" a="1"/>
  <c r="AK227" i="8" s="1"/>
  <c r="AK228" i="8" a="1"/>
  <c r="AK228" i="8" s="1"/>
  <c r="AK229" i="8" a="1"/>
  <c r="AK229" i="8" s="1"/>
  <c r="AK230" i="8" a="1"/>
  <c r="AK230" i="8" s="1"/>
  <c r="AK231" i="8" a="1"/>
  <c r="AK231" i="8" s="1"/>
  <c r="AK232" i="8" a="1"/>
  <c r="AK232" i="8" s="1"/>
  <c r="AK233" i="8" a="1"/>
  <c r="AK233" i="8" s="1"/>
  <c r="AK234" i="8" a="1"/>
  <c r="AK234" i="8" s="1"/>
  <c r="AK235" i="8" a="1"/>
  <c r="AK235" i="8" s="1"/>
  <c r="AK236" i="8" a="1"/>
  <c r="AK236" i="8" s="1"/>
  <c r="AK237" i="8" a="1"/>
  <c r="AK237" i="8" s="1"/>
  <c r="AK238" i="8" a="1"/>
  <c r="AK238" i="8" s="1"/>
  <c r="AK239" i="8" a="1"/>
  <c r="AK239" i="8" s="1"/>
  <c r="AK240" i="8" a="1"/>
  <c r="AK240" i="8" s="1"/>
  <c r="AK241" i="8" a="1"/>
  <c r="AK241" i="8" s="1"/>
  <c r="AK242" i="8" a="1"/>
  <c r="AK242" i="8" s="1"/>
  <c r="AK243" i="8" a="1"/>
  <c r="AK243" i="8" s="1"/>
  <c r="AK244" i="8" a="1"/>
  <c r="AK244" i="8" s="1"/>
  <c r="AK245" i="8" a="1"/>
  <c r="AK245" i="8" s="1"/>
  <c r="AK246" i="8" a="1"/>
  <c r="AK246" i="8" s="1"/>
  <c r="AK247" i="8" a="1"/>
  <c r="AK247" i="8" s="1"/>
  <c r="AK248" i="8" a="1"/>
  <c r="AK248" i="8" s="1"/>
  <c r="AK249" i="8" a="1"/>
  <c r="AK249" i="8" s="1"/>
  <c r="AK250" i="8" a="1"/>
  <c r="AK250" i="8" s="1"/>
  <c r="AK251" i="8" a="1"/>
  <c r="AK251" i="8" s="1"/>
  <c r="AK252" i="8" a="1"/>
  <c r="AK252" i="8" s="1"/>
  <c r="AK253" i="8" a="1"/>
  <c r="AK253" i="8" s="1"/>
  <c r="AK254" i="8" a="1"/>
  <c r="AK254" i="8" s="1"/>
  <c r="AK255" i="8" a="1"/>
  <c r="AK255" i="8" s="1"/>
  <c r="AK256" i="8" a="1"/>
  <c r="AK256" i="8" s="1"/>
  <c r="AK257" i="8" a="1"/>
  <c r="AK257" i="8"/>
  <c r="AK258" i="8" a="1"/>
  <c r="AK258" i="8" s="1"/>
  <c r="AK259" i="8" a="1"/>
  <c r="AK259" i="8" s="1"/>
  <c r="AK260" i="8" a="1"/>
  <c r="AK260" i="8" s="1"/>
  <c r="AK261" i="8" a="1"/>
  <c r="AK261" i="8" s="1"/>
  <c r="AK262" i="8" a="1"/>
  <c r="AK262" i="8" s="1"/>
  <c r="AK263" i="8" a="1"/>
  <c r="AK263" i="8" s="1"/>
  <c r="AK264" i="8" a="1"/>
  <c r="AK264" i="8" s="1"/>
  <c r="AK265" i="8" a="1"/>
  <c r="AK265" i="8"/>
  <c r="AK266" i="8" a="1"/>
  <c r="AK266" i="8" s="1"/>
  <c r="AK267" i="8" a="1"/>
  <c r="AK267" i="8" s="1"/>
  <c r="AK268" i="8" a="1"/>
  <c r="AK268" i="8" s="1"/>
  <c r="AK269" i="8" a="1"/>
  <c r="AK269" i="8" s="1"/>
  <c r="AK270" i="8" a="1"/>
  <c r="AK270" i="8" s="1"/>
  <c r="AK271" i="8" a="1"/>
  <c r="AK271" i="8" s="1"/>
  <c r="AK272" i="8" a="1"/>
  <c r="AK272" i="8" s="1"/>
  <c r="AK273" i="8" a="1"/>
  <c r="AK273" i="8"/>
  <c r="AK274" i="8" a="1"/>
  <c r="AK274" i="8" s="1"/>
  <c r="AK275" i="8" a="1"/>
  <c r="AK275" i="8" s="1"/>
  <c r="AK276" i="8" a="1"/>
  <c r="AK276" i="8" s="1"/>
  <c r="AK277" i="8" a="1"/>
  <c r="AK277" i="8" s="1"/>
  <c r="AK278" i="8" a="1"/>
  <c r="AK278" i="8" s="1"/>
  <c r="AK279" i="8" a="1"/>
  <c r="AK279" i="8" s="1"/>
  <c r="AK280" i="8" a="1"/>
  <c r="AK280" i="8" s="1"/>
  <c r="AK281" i="8" a="1"/>
  <c r="AK281" i="8"/>
  <c r="AK282" i="8" a="1"/>
  <c r="AK282" i="8" s="1"/>
  <c r="AK283" i="8" a="1"/>
  <c r="AK283" i="8" s="1"/>
  <c r="AK284" i="8" a="1"/>
  <c r="AK284" i="8" s="1"/>
  <c r="AK285" i="8" a="1"/>
  <c r="AK285" i="8" s="1"/>
  <c r="AK286" i="8" a="1"/>
  <c r="AK286" i="8" s="1"/>
  <c r="AK287" i="8" a="1"/>
  <c r="AK287" i="8" s="1"/>
  <c r="AK288" i="8" a="1"/>
  <c r="AK288" i="8" s="1"/>
  <c r="AK289" i="8" a="1"/>
  <c r="AK289" i="8"/>
  <c r="AK290" i="8" a="1"/>
  <c r="AK290" i="8" s="1"/>
  <c r="AK291" i="8" a="1"/>
  <c r="AK291" i="8" s="1"/>
  <c r="AK292" i="8" a="1"/>
  <c r="AK292" i="8" s="1"/>
  <c r="AK293" i="8" a="1"/>
  <c r="AK293" i="8" s="1"/>
  <c r="AK294" i="8" a="1"/>
  <c r="AK294" i="8" s="1"/>
  <c r="AK295" i="8" a="1"/>
  <c r="AK295" i="8" s="1"/>
  <c r="AK296" i="8" a="1"/>
  <c r="AK296" i="8" s="1"/>
  <c r="AK297" i="8" a="1"/>
  <c r="AK297" i="8"/>
  <c r="AK298" i="8" a="1"/>
  <c r="AK298" i="8" s="1"/>
  <c r="AK299" i="8" a="1"/>
  <c r="AK299" i="8" s="1"/>
  <c r="AK300" i="8" a="1"/>
  <c r="AK300" i="8" s="1"/>
  <c r="AK301" i="8" a="1"/>
  <c r="AK301" i="8" s="1"/>
  <c r="AK302" i="8" a="1"/>
  <c r="AK302" i="8" s="1"/>
  <c r="AK303" i="8" a="1"/>
  <c r="AK303" i="8" s="1"/>
  <c r="AK304" i="8" a="1"/>
  <c r="AK304" i="8" s="1"/>
  <c r="AK305" i="8" a="1"/>
  <c r="AK305" i="8" s="1"/>
  <c r="AK306" i="8" a="1"/>
  <c r="AK306" i="8" s="1"/>
  <c r="AK307" i="8" a="1"/>
  <c r="AK307" i="8" s="1"/>
  <c r="AK308" i="8" a="1"/>
  <c r="AK308" i="8" s="1"/>
  <c r="AK309" i="8" a="1"/>
  <c r="AK309" i="8" s="1"/>
  <c r="AK310" i="8" a="1"/>
  <c r="AK310" i="8" s="1"/>
  <c r="AK311" i="8" a="1"/>
  <c r="AK311" i="8" s="1"/>
  <c r="AK312" i="8" a="1"/>
  <c r="AK312" i="8" s="1"/>
  <c r="AK313" i="8" a="1"/>
  <c r="AK313" i="8" s="1"/>
  <c r="AK314" i="8" a="1"/>
  <c r="AK314" i="8" s="1"/>
  <c r="AK315" i="8" a="1"/>
  <c r="AK315" i="8" s="1"/>
  <c r="AK316" i="8" a="1"/>
  <c r="AK316" i="8" s="1"/>
  <c r="AK317" i="8" a="1"/>
  <c r="AK317" i="8" s="1"/>
  <c r="AK318" i="8" a="1"/>
  <c r="AK318" i="8" s="1"/>
  <c r="AK319" i="8" a="1"/>
  <c r="AK319" i="8" s="1"/>
  <c r="AK320" i="8" a="1"/>
  <c r="AK320" i="8" s="1"/>
  <c r="AK321" i="8" a="1"/>
  <c r="AK321" i="8" s="1"/>
  <c r="AK322" i="8" a="1"/>
  <c r="AK322" i="8" s="1"/>
  <c r="AK323" i="8" a="1"/>
  <c r="AK323" i="8" s="1"/>
  <c r="AK324" i="8" a="1"/>
  <c r="AK324" i="8" s="1"/>
  <c r="AK325" i="8" a="1"/>
  <c r="AK325" i="8" s="1"/>
  <c r="AK326" i="8" a="1"/>
  <c r="AK326" i="8" s="1"/>
  <c r="AK327" i="8" a="1"/>
  <c r="AK327" i="8" s="1"/>
  <c r="AK328" i="8" a="1"/>
  <c r="AK328" i="8" s="1"/>
  <c r="AK329" i="8" a="1"/>
  <c r="AK329" i="8" s="1"/>
  <c r="AK330" i="8" a="1"/>
  <c r="AK330" i="8" s="1"/>
  <c r="AK331" i="8" a="1"/>
  <c r="AK331" i="8" s="1"/>
  <c r="AK332" i="8" a="1"/>
  <c r="AK332" i="8" s="1"/>
  <c r="AK333" i="8" a="1"/>
  <c r="AK333" i="8" s="1"/>
  <c r="AK334" i="8" a="1"/>
  <c r="AK334" i="8" s="1"/>
  <c r="AK335" i="8" a="1"/>
  <c r="AK335" i="8" s="1"/>
  <c r="AK336" i="8" a="1"/>
  <c r="AK336" i="8" s="1"/>
  <c r="AK337" i="8" a="1"/>
  <c r="AK337" i="8" s="1"/>
  <c r="AK338" i="8" a="1"/>
  <c r="AK338" i="8" s="1"/>
  <c r="AK339" i="8" a="1"/>
  <c r="AK339" i="8" s="1"/>
  <c r="AK340" i="8" a="1"/>
  <c r="AK340" i="8" s="1"/>
  <c r="AK341" i="8" a="1"/>
  <c r="AK341" i="8" s="1"/>
  <c r="AK342" i="8" a="1"/>
  <c r="AK342" i="8" s="1"/>
  <c r="AK343" i="8" a="1"/>
  <c r="AK343" i="8" s="1"/>
  <c r="AK344" i="8" a="1"/>
  <c r="AK344" i="8" s="1"/>
  <c r="AK345" i="8" a="1"/>
  <c r="AK345" i="8" s="1"/>
  <c r="AK346" i="8" a="1"/>
  <c r="AK346" i="8" s="1"/>
  <c r="AK347" i="8" a="1"/>
  <c r="AK347" i="8" s="1"/>
  <c r="AK348" i="8" a="1"/>
  <c r="AK348" i="8" s="1"/>
  <c r="AK349" i="8" a="1"/>
  <c r="AK349" i="8" s="1"/>
  <c r="AK350" i="8" a="1"/>
  <c r="AK350" i="8" s="1"/>
  <c r="AK351" i="8" a="1"/>
  <c r="AK351" i="8" s="1"/>
  <c r="AK352" i="8" a="1"/>
  <c r="AK352" i="8" s="1"/>
  <c r="AK353" i="8" a="1"/>
  <c r="AK353" i="8" s="1"/>
  <c r="AK354" i="8" a="1"/>
  <c r="AK354" i="8" s="1"/>
  <c r="AK355" i="8" a="1"/>
  <c r="AK355" i="8" s="1"/>
  <c r="AK356" i="8" a="1"/>
  <c r="AK356" i="8" s="1"/>
  <c r="AK357" i="8" a="1"/>
  <c r="AK357" i="8" s="1"/>
  <c r="AK358" i="8" a="1"/>
  <c r="AK358" i="8" s="1"/>
  <c r="AK359" i="8" a="1"/>
  <c r="AK359" i="8" s="1"/>
  <c r="AK360" i="8" a="1"/>
  <c r="AK360" i="8" s="1"/>
  <c r="AK361" i="8" a="1"/>
  <c r="AK361" i="8" s="1"/>
  <c r="AK362" i="8" a="1"/>
  <c r="AK362" i="8" s="1"/>
  <c r="AK363" i="8" a="1"/>
  <c r="AK363" i="8" s="1"/>
  <c r="AK4" i="8" a="1"/>
  <c r="AK4" i="8" s="1"/>
  <c r="AJ5" i="8" a="1"/>
  <c r="AJ5" i="8" s="1"/>
  <c r="AJ6" i="8" a="1"/>
  <c r="AJ6" i="8"/>
  <c r="AJ7" i="8" a="1"/>
  <c r="AJ7" i="8" s="1"/>
  <c r="AJ8" i="8" a="1"/>
  <c r="AJ8" i="8"/>
  <c r="AJ9" i="8" a="1"/>
  <c r="AJ9" i="8" s="1"/>
  <c r="AJ10" i="8" a="1"/>
  <c r="AJ10" i="8"/>
  <c r="AJ11" i="8" a="1"/>
  <c r="AJ11" i="8" s="1"/>
  <c r="AJ12" i="8" a="1"/>
  <c r="AJ12" i="8"/>
  <c r="AJ13" i="8" a="1"/>
  <c r="AJ13" i="8" s="1"/>
  <c r="AJ14" i="8" a="1"/>
  <c r="AJ14" i="8" s="1"/>
  <c r="AJ15" i="8" a="1"/>
  <c r="AJ15" i="8" s="1"/>
  <c r="AJ16" i="8" a="1"/>
  <c r="AJ16" i="8" s="1"/>
  <c r="AJ17" i="8" a="1"/>
  <c r="AJ17" i="8" s="1"/>
  <c r="AJ18" i="8" a="1"/>
  <c r="AJ18" i="8" s="1"/>
  <c r="AJ19" i="8" a="1"/>
  <c r="AJ19" i="8" s="1"/>
  <c r="AJ20" i="8" a="1"/>
  <c r="AJ20" i="8"/>
  <c r="AJ21" i="8" a="1"/>
  <c r="AJ21" i="8" s="1"/>
  <c r="AJ22" i="8" a="1"/>
  <c r="AJ22" i="8" s="1"/>
  <c r="AJ23" i="8" a="1"/>
  <c r="AJ23" i="8" s="1"/>
  <c r="AJ24" i="8" a="1"/>
  <c r="AJ24" i="8" s="1"/>
  <c r="AJ25" i="8" a="1"/>
  <c r="AJ25" i="8" s="1"/>
  <c r="AJ26" i="8" a="1"/>
  <c r="AJ26" i="8" s="1"/>
  <c r="AJ27" i="8" a="1"/>
  <c r="AJ27" i="8" s="1"/>
  <c r="AJ28" i="8" a="1"/>
  <c r="AJ28" i="8"/>
  <c r="AJ29" i="8" a="1"/>
  <c r="AJ29" i="8" s="1"/>
  <c r="AJ30" i="8" a="1"/>
  <c r="AJ30" i="8" s="1"/>
  <c r="AJ31" i="8" a="1"/>
  <c r="AJ31" i="8" s="1"/>
  <c r="AJ32" i="8" a="1"/>
  <c r="AJ32" i="8" s="1"/>
  <c r="AJ33" i="8" a="1"/>
  <c r="AJ33" i="8" s="1"/>
  <c r="AJ34" i="8" a="1"/>
  <c r="AJ34" i="8" s="1"/>
  <c r="AJ35" i="8" a="1"/>
  <c r="AJ35" i="8" s="1"/>
  <c r="AJ36" i="8" a="1"/>
  <c r="AJ36" i="8"/>
  <c r="AJ37" i="8" a="1"/>
  <c r="AJ37" i="8" s="1"/>
  <c r="AJ38" i="8" a="1"/>
  <c r="AJ38" i="8" s="1"/>
  <c r="AJ39" i="8" a="1"/>
  <c r="AJ39" i="8" s="1"/>
  <c r="AJ40" i="8" a="1"/>
  <c r="AJ40" i="8" s="1"/>
  <c r="AJ41" i="8" a="1"/>
  <c r="AJ41" i="8" s="1"/>
  <c r="AJ42" i="8" a="1"/>
  <c r="AJ42" i="8" s="1"/>
  <c r="AJ43" i="8" a="1"/>
  <c r="AJ43" i="8" s="1"/>
  <c r="AJ44" i="8" a="1"/>
  <c r="AJ44" i="8"/>
  <c r="AJ45" i="8" a="1"/>
  <c r="AJ45" i="8" s="1"/>
  <c r="AJ46" i="8" a="1"/>
  <c r="AJ46" i="8" s="1"/>
  <c r="AJ47" i="8" a="1"/>
  <c r="AJ47" i="8" s="1"/>
  <c r="AJ48" i="8" a="1"/>
  <c r="AJ48" i="8" s="1"/>
  <c r="AJ49" i="8" a="1"/>
  <c r="AJ49" i="8" s="1"/>
  <c r="AJ50" i="8" a="1"/>
  <c r="AJ50" i="8" s="1"/>
  <c r="AJ51" i="8" a="1"/>
  <c r="AJ51" i="8" s="1"/>
  <c r="AJ52" i="8" a="1"/>
  <c r="AJ52" i="8"/>
  <c r="AJ53" i="8" a="1"/>
  <c r="AJ53" i="8" s="1"/>
  <c r="AJ54" i="8" a="1"/>
  <c r="AJ54" i="8" s="1"/>
  <c r="AJ55" i="8" a="1"/>
  <c r="AJ55" i="8" s="1"/>
  <c r="AJ56" i="8" a="1"/>
  <c r="AJ56" i="8" s="1"/>
  <c r="AJ57" i="8" a="1"/>
  <c r="AJ57" i="8" s="1"/>
  <c r="AJ58" i="8" a="1"/>
  <c r="AJ58" i="8" s="1"/>
  <c r="AJ59" i="8" a="1"/>
  <c r="AJ59" i="8" s="1"/>
  <c r="AJ60" i="8" a="1"/>
  <c r="AJ60" i="8"/>
  <c r="AJ61" i="8" a="1"/>
  <c r="AJ61" i="8" s="1"/>
  <c r="AJ62" i="8" a="1"/>
  <c r="AJ62" i="8" s="1"/>
  <c r="AJ63" i="8" a="1"/>
  <c r="AJ63" i="8" s="1"/>
  <c r="AJ64" i="8" a="1"/>
  <c r="AJ64" i="8" s="1"/>
  <c r="AJ65" i="8" a="1"/>
  <c r="AJ65" i="8" s="1"/>
  <c r="AJ66" i="8" a="1"/>
  <c r="AJ66" i="8" s="1"/>
  <c r="AJ67" i="8" a="1"/>
  <c r="AJ67" i="8" s="1"/>
  <c r="AJ68" i="8" a="1"/>
  <c r="AJ68" i="8"/>
  <c r="AJ69" i="8" a="1"/>
  <c r="AJ69" i="8" s="1"/>
  <c r="AJ70" i="8" a="1"/>
  <c r="AJ70" i="8" s="1"/>
  <c r="AJ71" i="8" a="1"/>
  <c r="AJ71" i="8" s="1"/>
  <c r="AJ72" i="8" a="1"/>
  <c r="AJ72" i="8" s="1"/>
  <c r="AJ73" i="8" a="1"/>
  <c r="AJ73" i="8" s="1"/>
  <c r="AJ74" i="8" a="1"/>
  <c r="AJ74" i="8" s="1"/>
  <c r="AJ75" i="8" a="1"/>
  <c r="AJ75" i="8" s="1"/>
  <c r="AJ76" i="8" a="1"/>
  <c r="AJ76" i="8"/>
  <c r="AJ77" i="8" a="1"/>
  <c r="AJ77" i="8" s="1"/>
  <c r="AJ78" i="8" a="1"/>
  <c r="AJ78" i="8" s="1"/>
  <c r="AJ79" i="8" a="1"/>
  <c r="AJ79" i="8" s="1"/>
  <c r="AJ80" i="8" a="1"/>
  <c r="AJ80" i="8" s="1"/>
  <c r="AJ81" i="8" a="1"/>
  <c r="AJ81" i="8" s="1"/>
  <c r="AJ82" i="8" a="1"/>
  <c r="AJ82" i="8" s="1"/>
  <c r="AJ83" i="8" a="1"/>
  <c r="AJ83" i="8" s="1"/>
  <c r="AJ84" i="8" a="1"/>
  <c r="AJ84" i="8"/>
  <c r="AJ85" i="8" a="1"/>
  <c r="AJ85" i="8" s="1"/>
  <c r="AJ86" i="8" a="1"/>
  <c r="AJ86" i="8" s="1"/>
  <c r="AJ87" i="8" a="1"/>
  <c r="AJ87" i="8" s="1"/>
  <c r="AJ88" i="8" a="1"/>
  <c r="AJ88" i="8" s="1"/>
  <c r="AJ89" i="8" a="1"/>
  <c r="AJ89" i="8" s="1"/>
  <c r="AJ90" i="8" a="1"/>
  <c r="AJ90" i="8" s="1"/>
  <c r="AJ91" i="8" a="1"/>
  <c r="AJ91" i="8" s="1"/>
  <c r="AJ92" i="8" a="1"/>
  <c r="AJ92" i="8"/>
  <c r="AJ93" i="8" a="1"/>
  <c r="AJ93" i="8" s="1"/>
  <c r="AJ94" i="8" a="1"/>
  <c r="AJ94" i="8" s="1"/>
  <c r="AJ95" i="8" a="1"/>
  <c r="AJ95" i="8" s="1"/>
  <c r="AJ96" i="8" a="1"/>
  <c r="AJ96" i="8" s="1"/>
  <c r="AJ97" i="8" a="1"/>
  <c r="AJ97" i="8" s="1"/>
  <c r="AJ98" i="8" a="1"/>
  <c r="AJ98" i="8" s="1"/>
  <c r="AJ99" i="8" a="1"/>
  <c r="AJ99" i="8" s="1"/>
  <c r="AJ100" i="8" a="1"/>
  <c r="AJ100" i="8"/>
  <c r="AJ101" i="8" a="1"/>
  <c r="AJ101" i="8" s="1"/>
  <c r="AJ102" i="8" a="1"/>
  <c r="AJ102" i="8" s="1"/>
  <c r="AJ103" i="8" a="1"/>
  <c r="AJ103" i="8" s="1"/>
  <c r="AJ104" i="8" a="1"/>
  <c r="AJ104" i="8" s="1"/>
  <c r="AJ105" i="8" a="1"/>
  <c r="AJ105" i="8" s="1"/>
  <c r="AJ106" i="8" a="1"/>
  <c r="AJ106" i="8" s="1"/>
  <c r="AJ107" i="8" a="1"/>
  <c r="AJ107" i="8" s="1"/>
  <c r="AJ108" i="8" a="1"/>
  <c r="AJ108" i="8"/>
  <c r="AJ109" i="8" a="1"/>
  <c r="AJ109" i="8" s="1"/>
  <c r="AJ110" i="8" a="1"/>
  <c r="AJ110" i="8" s="1"/>
  <c r="AJ111" i="8" a="1"/>
  <c r="AJ111" i="8" s="1"/>
  <c r="AJ112" i="8" a="1"/>
  <c r="AJ112" i="8" s="1"/>
  <c r="AJ113" i="8" a="1"/>
  <c r="AJ113" i="8" s="1"/>
  <c r="AJ114" i="8" a="1"/>
  <c r="AJ114" i="8" s="1"/>
  <c r="AJ115" i="8" a="1"/>
  <c r="AJ115" i="8" s="1"/>
  <c r="AJ116" i="8" a="1"/>
  <c r="AJ116" i="8"/>
  <c r="AJ117" i="8" a="1"/>
  <c r="AJ117" i="8" s="1"/>
  <c r="AJ118" i="8" a="1"/>
  <c r="AJ118" i="8" s="1"/>
  <c r="AJ119" i="8" a="1"/>
  <c r="AJ119" i="8" s="1"/>
  <c r="AJ120" i="8" a="1"/>
  <c r="AJ120" i="8" s="1"/>
  <c r="AJ121" i="8" a="1"/>
  <c r="AJ121" i="8" s="1"/>
  <c r="AJ122" i="8" a="1"/>
  <c r="AJ122" i="8" s="1"/>
  <c r="AJ123" i="8" a="1"/>
  <c r="AJ123" i="8" s="1"/>
  <c r="AJ124" i="8" a="1"/>
  <c r="AJ124" i="8"/>
  <c r="AJ125" i="8" a="1"/>
  <c r="AJ125" i="8" s="1"/>
  <c r="AJ126" i="8" a="1"/>
  <c r="AJ126" i="8" s="1"/>
  <c r="AJ127" i="8" a="1"/>
  <c r="AJ127" i="8" s="1"/>
  <c r="AJ128" i="8" a="1"/>
  <c r="AJ128" i="8" s="1"/>
  <c r="AJ129" i="8" a="1"/>
  <c r="AJ129" i="8" s="1"/>
  <c r="AJ130" i="8" a="1"/>
  <c r="AJ130" i="8" s="1"/>
  <c r="AJ131" i="8" a="1"/>
  <c r="AJ131" i="8" s="1"/>
  <c r="AJ132" i="8" a="1"/>
  <c r="AJ132" i="8"/>
  <c r="AJ133" i="8" a="1"/>
  <c r="AJ133" i="8" s="1"/>
  <c r="AJ134" i="8" a="1"/>
  <c r="AJ134" i="8" s="1"/>
  <c r="AJ135" i="8" a="1"/>
  <c r="AJ135" i="8" s="1"/>
  <c r="AJ136" i="8" a="1"/>
  <c r="AJ136" i="8" s="1"/>
  <c r="AJ137" i="8" a="1"/>
  <c r="AJ137" i="8" s="1"/>
  <c r="AJ138" i="8" a="1"/>
  <c r="AJ138" i="8" s="1"/>
  <c r="AJ139" i="8" a="1"/>
  <c r="AJ139" i="8" s="1"/>
  <c r="AJ140" i="8" a="1"/>
  <c r="AJ140" i="8"/>
  <c r="AJ141" i="8" a="1"/>
  <c r="AJ141" i="8" s="1"/>
  <c r="AJ142" i="8" a="1"/>
  <c r="AJ142" i="8" s="1"/>
  <c r="AJ143" i="8" a="1"/>
  <c r="AJ143" i="8" s="1"/>
  <c r="AJ144" i="8" a="1"/>
  <c r="AJ144" i="8" s="1"/>
  <c r="AJ145" i="8" a="1"/>
  <c r="AJ145" i="8" s="1"/>
  <c r="AJ146" i="8" a="1"/>
  <c r="AJ146" i="8" s="1"/>
  <c r="AJ147" i="8" a="1"/>
  <c r="AJ147" i="8" s="1"/>
  <c r="AJ148" i="8" a="1"/>
  <c r="AJ148" i="8"/>
  <c r="AJ149" i="8" a="1"/>
  <c r="AJ149" i="8" s="1"/>
  <c r="AJ150" i="8" a="1"/>
  <c r="AJ150" i="8" s="1"/>
  <c r="AJ151" i="8" a="1"/>
  <c r="AJ151" i="8" s="1"/>
  <c r="AJ152" i="8" a="1"/>
  <c r="AJ152" i="8" s="1"/>
  <c r="AJ153" i="8" a="1"/>
  <c r="AJ153" i="8" s="1"/>
  <c r="AJ154" i="8" a="1"/>
  <c r="AJ154" i="8" s="1"/>
  <c r="AJ155" i="8" a="1"/>
  <c r="AJ155" i="8" s="1"/>
  <c r="AJ156" i="8" a="1"/>
  <c r="AJ156" i="8"/>
  <c r="AJ157" i="8" a="1"/>
  <c r="AJ157" i="8" s="1"/>
  <c r="AJ158" i="8" a="1"/>
  <c r="AJ158" i="8" s="1"/>
  <c r="AJ159" i="8" a="1"/>
  <c r="AJ159" i="8" s="1"/>
  <c r="AJ160" i="8" a="1"/>
  <c r="AJ160" i="8" s="1"/>
  <c r="AJ161" i="8" a="1"/>
  <c r="AJ161" i="8" s="1"/>
  <c r="AJ162" i="8" a="1"/>
  <c r="AJ162" i="8" s="1"/>
  <c r="AJ163" i="8" a="1"/>
  <c r="AJ163" i="8" s="1"/>
  <c r="AJ164" i="8" a="1"/>
  <c r="AJ164" i="8"/>
  <c r="AJ165" i="8" a="1"/>
  <c r="AJ165" i="8" s="1"/>
  <c r="AJ166" i="8" a="1"/>
  <c r="AJ166" i="8" s="1"/>
  <c r="AJ167" i="8" a="1"/>
  <c r="AJ167" i="8" s="1"/>
  <c r="AJ168" i="8" a="1"/>
  <c r="AJ168" i="8" s="1"/>
  <c r="AJ169" i="8" a="1"/>
  <c r="AJ169" i="8" s="1"/>
  <c r="AJ170" i="8" a="1"/>
  <c r="AJ170" i="8" s="1"/>
  <c r="AJ171" i="8" a="1"/>
  <c r="AJ171" i="8" s="1"/>
  <c r="AJ172" i="8" a="1"/>
  <c r="AJ172" i="8"/>
  <c r="AJ173" i="8" a="1"/>
  <c r="AJ173" i="8" s="1"/>
  <c r="AJ174" i="8" a="1"/>
  <c r="AJ174" i="8" s="1"/>
  <c r="AJ175" i="8" a="1"/>
  <c r="AJ175" i="8" s="1"/>
  <c r="AJ176" i="8" a="1"/>
  <c r="AJ176" i="8" s="1"/>
  <c r="AJ177" i="8" a="1"/>
  <c r="AJ177" i="8" s="1"/>
  <c r="AJ178" i="8" a="1"/>
  <c r="AJ178" i="8" s="1"/>
  <c r="AJ179" i="8" a="1"/>
  <c r="AJ179" i="8" s="1"/>
  <c r="AJ180" i="8" a="1"/>
  <c r="AJ180" i="8" s="1"/>
  <c r="AJ181" i="8" a="1"/>
  <c r="AJ181" i="8" s="1"/>
  <c r="AJ182" i="8" a="1"/>
  <c r="AJ182" i="8" s="1"/>
  <c r="AJ183" i="8" a="1"/>
  <c r="AJ183" i="8" s="1"/>
  <c r="AJ184" i="8" a="1"/>
  <c r="AJ184" i="8" s="1"/>
  <c r="AJ185" i="8" a="1"/>
  <c r="AJ185" i="8" s="1"/>
  <c r="AJ186" i="8" a="1"/>
  <c r="AJ186" i="8" s="1"/>
  <c r="AJ187" i="8" a="1"/>
  <c r="AJ187" i="8" s="1"/>
  <c r="AJ188" i="8" a="1"/>
  <c r="AJ188" i="8" s="1"/>
  <c r="AJ189" i="8" a="1"/>
  <c r="AJ189" i="8" s="1"/>
  <c r="AJ190" i="8" a="1"/>
  <c r="AJ190" i="8" s="1"/>
  <c r="AJ191" i="8" a="1"/>
  <c r="AJ191" i="8" s="1"/>
  <c r="AJ192" i="8" a="1"/>
  <c r="AJ192" i="8" s="1"/>
  <c r="AJ193" i="8" a="1"/>
  <c r="AJ193" i="8" s="1"/>
  <c r="AJ194" i="8" a="1"/>
  <c r="AJ194" i="8" s="1"/>
  <c r="AJ195" i="8" a="1"/>
  <c r="AJ195" i="8" s="1"/>
  <c r="AJ196" i="8" a="1"/>
  <c r="AJ196" i="8" s="1"/>
  <c r="AJ197" i="8" a="1"/>
  <c r="AJ197" i="8" s="1"/>
  <c r="AJ198" i="8" a="1"/>
  <c r="AJ198" i="8" s="1"/>
  <c r="AJ199" i="8" a="1"/>
  <c r="AJ199" i="8" s="1"/>
  <c r="AJ200" i="8" a="1"/>
  <c r="AJ200" i="8" s="1"/>
  <c r="AJ201" i="8" a="1"/>
  <c r="AJ201" i="8" s="1"/>
  <c r="AJ202" i="8" a="1"/>
  <c r="AJ202" i="8" s="1"/>
  <c r="AJ203" i="8" a="1"/>
  <c r="AJ203" i="8" s="1"/>
  <c r="AJ204" i="8" a="1"/>
  <c r="AJ204" i="8" s="1"/>
  <c r="AJ205" i="8" a="1"/>
  <c r="AJ205" i="8" s="1"/>
  <c r="AJ206" i="8" a="1"/>
  <c r="AJ206" i="8" s="1"/>
  <c r="AJ207" i="8" a="1"/>
  <c r="AJ207" i="8" s="1"/>
  <c r="AJ208" i="8" a="1"/>
  <c r="AJ208" i="8" s="1"/>
  <c r="AJ209" i="8" a="1"/>
  <c r="AJ209" i="8" s="1"/>
  <c r="AJ210" i="8" a="1"/>
  <c r="AJ210" i="8" s="1"/>
  <c r="AJ211" i="8" a="1"/>
  <c r="AJ211" i="8" s="1"/>
  <c r="AJ212" i="8" a="1"/>
  <c r="AJ212" i="8" s="1"/>
  <c r="AJ213" i="8" a="1"/>
  <c r="AJ213" i="8" s="1"/>
  <c r="AJ214" i="8" a="1"/>
  <c r="AJ214" i="8" s="1"/>
  <c r="AJ215" i="8" a="1"/>
  <c r="AJ215" i="8" s="1"/>
  <c r="AJ216" i="8" a="1"/>
  <c r="AJ216" i="8" s="1"/>
  <c r="AJ217" i="8" a="1"/>
  <c r="AJ217" i="8" s="1"/>
  <c r="AJ218" i="8" a="1"/>
  <c r="AJ218" i="8" s="1"/>
  <c r="AJ219" i="8" a="1"/>
  <c r="AJ219" i="8" s="1"/>
  <c r="AJ220" i="8" a="1"/>
  <c r="AJ220" i="8" s="1"/>
  <c r="AJ221" i="8" a="1"/>
  <c r="AJ221" i="8" s="1"/>
  <c r="AJ222" i="8" a="1"/>
  <c r="AJ222" i="8" s="1"/>
  <c r="AJ223" i="8" a="1"/>
  <c r="AJ223" i="8" s="1"/>
  <c r="AJ224" i="8" a="1"/>
  <c r="AJ224" i="8" s="1"/>
  <c r="AJ225" i="8" a="1"/>
  <c r="AJ225" i="8" s="1"/>
  <c r="AJ226" i="8" a="1"/>
  <c r="AJ226" i="8" s="1"/>
  <c r="AJ227" i="8" a="1"/>
  <c r="AJ227" i="8" s="1"/>
  <c r="AJ228" i="8" a="1"/>
  <c r="AJ228" i="8" s="1"/>
  <c r="AJ229" i="8" a="1"/>
  <c r="AJ229" i="8" s="1"/>
  <c r="AJ230" i="8" a="1"/>
  <c r="AJ230" i="8" s="1"/>
  <c r="AJ231" i="8" a="1"/>
  <c r="AJ231" i="8" s="1"/>
  <c r="AJ232" i="8" a="1"/>
  <c r="AJ232" i="8" s="1"/>
  <c r="AJ233" i="8" a="1"/>
  <c r="AJ233" i="8" s="1"/>
  <c r="AJ234" i="8" a="1"/>
  <c r="AJ234" i="8" s="1"/>
  <c r="AJ235" i="8" a="1"/>
  <c r="AJ235" i="8" s="1"/>
  <c r="AJ236" i="8" a="1"/>
  <c r="AJ236" i="8" s="1"/>
  <c r="AJ237" i="8" a="1"/>
  <c r="AJ237" i="8" s="1"/>
  <c r="AJ238" i="8" a="1"/>
  <c r="AJ238" i="8" s="1"/>
  <c r="AJ239" i="8" a="1"/>
  <c r="AJ239" i="8" s="1"/>
  <c r="AJ240" i="8" a="1"/>
  <c r="AJ240" i="8" s="1"/>
  <c r="AJ241" i="8" a="1"/>
  <c r="AJ241" i="8" s="1"/>
  <c r="AJ242" i="8" a="1"/>
  <c r="AJ242" i="8" s="1"/>
  <c r="AJ243" i="8" a="1"/>
  <c r="AJ243" i="8" s="1"/>
  <c r="AJ244" i="8" a="1"/>
  <c r="AJ244" i="8" s="1"/>
  <c r="AJ245" i="8" a="1"/>
  <c r="AJ245" i="8" s="1"/>
  <c r="AJ246" i="8" a="1"/>
  <c r="AJ246" i="8" s="1"/>
  <c r="AJ247" i="8" a="1"/>
  <c r="AJ247" i="8" s="1"/>
  <c r="AJ248" i="8" a="1"/>
  <c r="AJ248" i="8" s="1"/>
  <c r="AJ249" i="8" a="1"/>
  <c r="AJ249" i="8" s="1"/>
  <c r="AJ250" i="8" a="1"/>
  <c r="AJ250" i="8" s="1"/>
  <c r="AJ251" i="8" a="1"/>
  <c r="AJ251" i="8" s="1"/>
  <c r="AJ252" i="8" a="1"/>
  <c r="AJ252" i="8" s="1"/>
  <c r="AJ253" i="8" a="1"/>
  <c r="AJ253" i="8" s="1"/>
  <c r="AJ254" i="8" a="1"/>
  <c r="AJ254" i="8" s="1"/>
  <c r="AJ255" i="8" a="1"/>
  <c r="AJ255" i="8" s="1"/>
  <c r="AJ256" i="8" a="1"/>
  <c r="AJ256" i="8" s="1"/>
  <c r="AJ257" i="8" a="1"/>
  <c r="AJ257" i="8" s="1"/>
  <c r="AJ258" i="8" a="1"/>
  <c r="AJ258" i="8" s="1"/>
  <c r="AJ259" i="8" a="1"/>
  <c r="AJ259" i="8" s="1"/>
  <c r="AJ260" i="8" a="1"/>
  <c r="AJ260" i="8" s="1"/>
  <c r="AJ261" i="8" a="1"/>
  <c r="AJ261" i="8" s="1"/>
  <c r="AJ262" i="8" a="1"/>
  <c r="AJ262" i="8" s="1"/>
  <c r="AJ263" i="8" a="1"/>
  <c r="AJ263" i="8" s="1"/>
  <c r="AJ264" i="8" a="1"/>
  <c r="AJ264" i="8" s="1"/>
  <c r="AJ265" i="8" a="1"/>
  <c r="AJ265" i="8" s="1"/>
  <c r="AJ266" i="8" a="1"/>
  <c r="AJ266" i="8" s="1"/>
  <c r="AJ267" i="8" a="1"/>
  <c r="AJ267" i="8" s="1"/>
  <c r="AJ268" i="8" a="1"/>
  <c r="AJ268" i="8" s="1"/>
  <c r="AJ269" i="8" a="1"/>
  <c r="AJ269" i="8" s="1"/>
  <c r="AJ270" i="8" a="1"/>
  <c r="AJ270" i="8" s="1"/>
  <c r="AJ271" i="8" a="1"/>
  <c r="AJ271" i="8" s="1"/>
  <c r="AJ272" i="8" a="1"/>
  <c r="AJ272" i="8" s="1"/>
  <c r="AJ273" i="8" a="1"/>
  <c r="AJ273" i="8" s="1"/>
  <c r="AJ274" i="8" a="1"/>
  <c r="AJ274" i="8" s="1"/>
  <c r="AJ275" i="8" a="1"/>
  <c r="AJ275" i="8" s="1"/>
  <c r="AJ276" i="8" a="1"/>
  <c r="AJ276" i="8" s="1"/>
  <c r="AJ277" i="8" a="1"/>
  <c r="AJ277" i="8" s="1"/>
  <c r="AJ278" i="8" a="1"/>
  <c r="AJ278" i="8" s="1"/>
  <c r="AJ279" i="8" a="1"/>
  <c r="AJ279" i="8" s="1"/>
  <c r="AJ280" i="8" a="1"/>
  <c r="AJ280" i="8" s="1"/>
  <c r="AJ281" i="8" a="1"/>
  <c r="AJ281" i="8" s="1"/>
  <c r="AJ282" i="8" a="1"/>
  <c r="AJ282" i="8" s="1"/>
  <c r="AJ283" i="8" a="1"/>
  <c r="AJ283" i="8" s="1"/>
  <c r="AJ284" i="8" a="1"/>
  <c r="AJ284" i="8" s="1"/>
  <c r="AJ285" i="8" a="1"/>
  <c r="AJ285" i="8" s="1"/>
  <c r="AJ286" i="8" a="1"/>
  <c r="AJ286" i="8" s="1"/>
  <c r="AJ287" i="8" a="1"/>
  <c r="AJ287" i="8" s="1"/>
  <c r="AJ288" i="8" a="1"/>
  <c r="AJ288" i="8" s="1"/>
  <c r="AJ289" i="8" a="1"/>
  <c r="AJ289" i="8"/>
  <c r="AJ290" i="8" a="1"/>
  <c r="AJ290" i="8" s="1"/>
  <c r="AJ291" i="8" a="1"/>
  <c r="AJ291" i="8"/>
  <c r="AJ292" i="8" a="1"/>
  <c r="AJ292" i="8" s="1"/>
  <c r="AJ293" i="8" a="1"/>
  <c r="AJ293" i="8" s="1"/>
  <c r="AJ294" i="8" a="1"/>
  <c r="AJ294" i="8" s="1"/>
  <c r="AJ295" i="8" a="1"/>
  <c r="AJ295" i="8" s="1"/>
  <c r="AJ296" i="8" a="1"/>
  <c r="AJ296" i="8" s="1"/>
  <c r="AJ297" i="8" a="1"/>
  <c r="AJ297" i="8"/>
  <c r="AJ298" i="8" a="1"/>
  <c r="AJ298" i="8" s="1"/>
  <c r="AJ299" i="8" a="1"/>
  <c r="AJ299" i="8"/>
  <c r="AJ300" i="8" a="1"/>
  <c r="AJ300" i="8" s="1"/>
  <c r="AJ301" i="8" a="1"/>
  <c r="AJ301" i="8" s="1"/>
  <c r="AJ302" i="8" a="1"/>
  <c r="AJ302" i="8" s="1"/>
  <c r="AJ303" i="8" a="1"/>
  <c r="AJ303" i="8" s="1"/>
  <c r="AJ304" i="8" a="1"/>
  <c r="AJ304" i="8"/>
  <c r="AJ305" i="8" a="1"/>
  <c r="AJ305" i="8" s="1"/>
  <c r="AJ306" i="8" a="1"/>
  <c r="AJ306" i="8" s="1"/>
  <c r="AJ307" i="8" a="1"/>
  <c r="AJ307" i="8" s="1"/>
  <c r="AJ308" i="8" a="1"/>
  <c r="AJ308" i="8" s="1"/>
  <c r="AJ309" i="8" a="1"/>
  <c r="AJ309" i="8" s="1"/>
  <c r="AJ310" i="8" a="1"/>
  <c r="AJ310" i="8" s="1"/>
  <c r="AJ311" i="8" a="1"/>
  <c r="AJ311" i="8" s="1"/>
  <c r="AJ312" i="8" a="1"/>
  <c r="AJ312" i="8" s="1"/>
  <c r="AJ313" i="8" a="1"/>
  <c r="AJ313" i="8" s="1"/>
  <c r="AJ314" i="8" a="1"/>
  <c r="AJ314" i="8" s="1"/>
  <c r="AJ315" i="8" a="1"/>
  <c r="AJ315" i="8" s="1"/>
  <c r="AJ316" i="8" a="1"/>
  <c r="AJ316" i="8" s="1"/>
  <c r="AJ317" i="8" a="1"/>
  <c r="AJ317" i="8" s="1"/>
  <c r="AJ318" i="8" a="1"/>
  <c r="AJ318" i="8" s="1"/>
  <c r="AJ319" i="8" a="1"/>
  <c r="AJ319" i="8" s="1"/>
  <c r="AJ320" i="8" a="1"/>
  <c r="AJ320" i="8" s="1"/>
  <c r="AJ321" i="8" a="1"/>
  <c r="AJ321" i="8" s="1"/>
  <c r="AJ322" i="8" a="1"/>
  <c r="AJ322" i="8" s="1"/>
  <c r="AJ323" i="8" a="1"/>
  <c r="AJ323" i="8" s="1"/>
  <c r="AJ324" i="8" a="1"/>
  <c r="AJ324" i="8" s="1"/>
  <c r="AJ325" i="8" a="1"/>
  <c r="AJ325" i="8" s="1"/>
  <c r="AJ326" i="8" a="1"/>
  <c r="AJ326" i="8" s="1"/>
  <c r="AJ327" i="8" a="1"/>
  <c r="AJ327" i="8" s="1"/>
  <c r="AJ328" i="8" a="1"/>
  <c r="AJ328" i="8" s="1"/>
  <c r="AJ329" i="8" a="1"/>
  <c r="AJ329" i="8" s="1"/>
  <c r="AJ330" i="8" a="1"/>
  <c r="AJ330" i="8" s="1"/>
  <c r="AJ331" i="8" a="1"/>
  <c r="AJ331" i="8" s="1"/>
  <c r="AJ332" i="8" a="1"/>
  <c r="AJ332" i="8" s="1"/>
  <c r="AJ333" i="8" a="1"/>
  <c r="AJ333" i="8" s="1"/>
  <c r="AJ334" i="8" a="1"/>
  <c r="AJ334" i="8" s="1"/>
  <c r="AJ335" i="8" a="1"/>
  <c r="AJ335" i="8" s="1"/>
  <c r="AJ336" i="8" a="1"/>
  <c r="AJ336" i="8" s="1"/>
  <c r="AJ337" i="8" a="1"/>
  <c r="AJ337" i="8" s="1"/>
  <c r="AJ338" i="8" a="1"/>
  <c r="AJ338" i="8" s="1"/>
  <c r="AJ339" i="8" a="1"/>
  <c r="AJ339" i="8" s="1"/>
  <c r="AJ340" i="8" a="1"/>
  <c r="AJ340" i="8" s="1"/>
  <c r="AJ341" i="8" a="1"/>
  <c r="AJ341" i="8" s="1"/>
  <c r="AJ342" i="8" a="1"/>
  <c r="AJ342" i="8" s="1"/>
  <c r="AJ343" i="8" a="1"/>
  <c r="AJ343" i="8" s="1"/>
  <c r="AJ344" i="8" a="1"/>
  <c r="AJ344" i="8" s="1"/>
  <c r="AJ345" i="8" a="1"/>
  <c r="AJ345" i="8" s="1"/>
  <c r="AJ346" i="8" a="1"/>
  <c r="AJ346" i="8" s="1"/>
  <c r="AJ347" i="8" a="1"/>
  <c r="AJ347" i="8" s="1"/>
  <c r="AJ348" i="8" a="1"/>
  <c r="AJ348" i="8" s="1"/>
  <c r="AJ349" i="8" a="1"/>
  <c r="AJ349" i="8" s="1"/>
  <c r="AJ350" i="8" a="1"/>
  <c r="AJ350" i="8" s="1"/>
  <c r="AJ351" i="8" a="1"/>
  <c r="AJ351" i="8" s="1"/>
  <c r="AJ352" i="8" a="1"/>
  <c r="AJ352" i="8" s="1"/>
  <c r="AJ353" i="8" a="1"/>
  <c r="AJ353" i="8" s="1"/>
  <c r="AJ354" i="8" a="1"/>
  <c r="AJ354" i="8" s="1"/>
  <c r="AJ355" i="8" a="1"/>
  <c r="AJ355" i="8" s="1"/>
  <c r="AJ356" i="8" a="1"/>
  <c r="AJ356" i="8" s="1"/>
  <c r="AJ357" i="8" a="1"/>
  <c r="AJ357" i="8" s="1"/>
  <c r="AJ358" i="8" a="1"/>
  <c r="AJ358" i="8" s="1"/>
  <c r="AJ359" i="8" a="1"/>
  <c r="AJ359" i="8" s="1"/>
  <c r="AJ360" i="8" a="1"/>
  <c r="AJ360" i="8" s="1"/>
  <c r="AJ361" i="8" a="1"/>
  <c r="AJ361" i="8" s="1"/>
  <c r="AJ362" i="8" a="1"/>
  <c r="AJ362" i="8" s="1"/>
  <c r="AJ363" i="8" a="1"/>
  <c r="AJ363" i="8" s="1"/>
  <c r="AJ4" i="8" a="1"/>
  <c r="AJ4" i="8" s="1"/>
  <c r="AH5" i="8"/>
  <c r="AI5" i="8"/>
  <c r="AH6" i="8"/>
  <c r="AI6" i="8"/>
  <c r="AH7" i="8"/>
  <c r="AI7" i="8"/>
  <c r="AH8" i="8"/>
  <c r="AI8" i="8"/>
  <c r="AH9" i="8"/>
  <c r="AI9" i="8"/>
  <c r="AH10" i="8"/>
  <c r="AI10" i="8"/>
  <c r="AH11" i="8"/>
  <c r="AI11" i="8"/>
  <c r="AH12" i="8"/>
  <c r="AI12" i="8"/>
  <c r="AH13" i="8"/>
  <c r="AI13" i="8"/>
  <c r="AH14" i="8"/>
  <c r="AI14" i="8"/>
  <c r="AH15" i="8"/>
  <c r="AI15" i="8"/>
  <c r="AH16" i="8"/>
  <c r="AI16" i="8"/>
  <c r="AH17" i="8"/>
  <c r="AI17" i="8"/>
  <c r="AH18" i="8"/>
  <c r="AI18" i="8"/>
  <c r="AH19" i="8"/>
  <c r="AI19" i="8"/>
  <c r="AH20" i="8"/>
  <c r="AI20" i="8"/>
  <c r="AH21" i="8"/>
  <c r="AI21" i="8"/>
  <c r="AH22" i="8"/>
  <c r="AI22" i="8"/>
  <c r="AH23" i="8"/>
  <c r="AI23" i="8"/>
  <c r="AH24" i="8"/>
  <c r="AI24" i="8"/>
  <c r="AH25" i="8"/>
  <c r="AI25" i="8"/>
  <c r="AH26" i="8"/>
  <c r="AI26" i="8"/>
  <c r="AH27" i="8"/>
  <c r="AI27" i="8"/>
  <c r="AH28" i="8"/>
  <c r="AI28" i="8"/>
  <c r="AH29" i="8"/>
  <c r="AI29" i="8"/>
  <c r="AH30" i="8"/>
  <c r="AI30" i="8"/>
  <c r="AH31" i="8"/>
  <c r="AI31" i="8"/>
  <c r="AH32" i="8"/>
  <c r="AI32" i="8"/>
  <c r="AH33" i="8"/>
  <c r="AI33" i="8"/>
  <c r="AH34" i="8"/>
  <c r="AI34" i="8"/>
  <c r="AH35" i="8"/>
  <c r="AI35" i="8"/>
  <c r="AH36" i="8"/>
  <c r="AI36" i="8"/>
  <c r="AH37" i="8"/>
  <c r="AI37" i="8"/>
  <c r="AH38" i="8"/>
  <c r="AI38" i="8"/>
  <c r="AH39" i="8"/>
  <c r="AI39" i="8"/>
  <c r="AH40" i="8"/>
  <c r="AI40" i="8"/>
  <c r="AH41" i="8"/>
  <c r="AI41" i="8"/>
  <c r="AH42" i="8"/>
  <c r="AI42" i="8"/>
  <c r="AH43" i="8"/>
  <c r="AI43" i="8"/>
  <c r="AH44" i="8"/>
  <c r="AI44" i="8"/>
  <c r="AH45" i="8"/>
  <c r="AI45" i="8"/>
  <c r="AH46" i="8"/>
  <c r="AI46" i="8"/>
  <c r="AH47" i="8"/>
  <c r="AI47" i="8"/>
  <c r="AH48" i="8"/>
  <c r="AI48" i="8"/>
  <c r="AH49" i="8"/>
  <c r="AI49" i="8"/>
  <c r="AH50" i="8"/>
  <c r="AI50" i="8"/>
  <c r="AH51" i="8"/>
  <c r="AI51" i="8"/>
  <c r="AH52" i="8"/>
  <c r="AI52" i="8"/>
  <c r="AH53" i="8"/>
  <c r="AI53" i="8"/>
  <c r="AH54" i="8"/>
  <c r="AI54" i="8"/>
  <c r="AH55" i="8"/>
  <c r="AI55" i="8"/>
  <c r="AH56" i="8"/>
  <c r="AI56" i="8"/>
  <c r="AH57" i="8"/>
  <c r="AI57" i="8"/>
  <c r="AH58" i="8"/>
  <c r="AI58" i="8"/>
  <c r="AH59" i="8"/>
  <c r="AI59" i="8"/>
  <c r="AH60" i="8"/>
  <c r="AI60" i="8"/>
  <c r="AH61" i="8"/>
  <c r="AI61" i="8"/>
  <c r="AH62" i="8"/>
  <c r="AI62" i="8"/>
  <c r="AH63" i="8"/>
  <c r="AI63" i="8"/>
  <c r="AH64" i="8"/>
  <c r="AI64" i="8"/>
  <c r="AH65" i="8"/>
  <c r="AI65" i="8"/>
  <c r="AH66" i="8"/>
  <c r="AI66" i="8"/>
  <c r="AH67" i="8"/>
  <c r="AI67" i="8"/>
  <c r="AH68" i="8"/>
  <c r="AI68" i="8"/>
  <c r="AH69" i="8"/>
  <c r="AI69" i="8"/>
  <c r="AH70" i="8"/>
  <c r="AI70" i="8"/>
  <c r="AH71" i="8"/>
  <c r="AI71" i="8"/>
  <c r="AH72" i="8"/>
  <c r="AI72" i="8"/>
  <c r="AH73" i="8"/>
  <c r="AI73" i="8"/>
  <c r="AH74" i="8"/>
  <c r="AI74" i="8"/>
  <c r="AH75" i="8"/>
  <c r="AI75" i="8"/>
  <c r="AH76" i="8"/>
  <c r="AI76" i="8"/>
  <c r="AH77" i="8"/>
  <c r="AI77" i="8"/>
  <c r="AH78" i="8"/>
  <c r="AI78" i="8"/>
  <c r="AH79" i="8"/>
  <c r="AI79" i="8"/>
  <c r="AH80" i="8"/>
  <c r="AI80" i="8"/>
  <c r="AH81" i="8"/>
  <c r="AI81" i="8"/>
  <c r="AH82" i="8"/>
  <c r="AI82" i="8"/>
  <c r="AH83" i="8"/>
  <c r="AI83" i="8"/>
  <c r="AH84" i="8"/>
  <c r="AI84" i="8"/>
  <c r="AH85" i="8"/>
  <c r="AI85" i="8"/>
  <c r="AH86" i="8"/>
  <c r="AI86" i="8"/>
  <c r="AH87" i="8"/>
  <c r="AI87" i="8"/>
  <c r="AH88" i="8"/>
  <c r="AI88" i="8"/>
  <c r="AH89" i="8"/>
  <c r="AI89" i="8"/>
  <c r="AH90" i="8"/>
  <c r="AI90" i="8"/>
  <c r="AH91" i="8"/>
  <c r="AI91" i="8"/>
  <c r="AH92" i="8"/>
  <c r="AI92" i="8"/>
  <c r="AH93" i="8"/>
  <c r="AI93" i="8"/>
  <c r="AH94" i="8"/>
  <c r="AI94" i="8"/>
  <c r="AH95" i="8"/>
  <c r="AI95" i="8"/>
  <c r="AH96" i="8"/>
  <c r="AI96" i="8"/>
  <c r="AH97" i="8"/>
  <c r="AI97" i="8"/>
  <c r="AH98" i="8"/>
  <c r="AI98" i="8"/>
  <c r="AH99" i="8"/>
  <c r="AI99" i="8"/>
  <c r="AH100" i="8"/>
  <c r="AI100" i="8"/>
  <c r="AH101" i="8"/>
  <c r="AI101" i="8"/>
  <c r="AH102" i="8"/>
  <c r="AI102" i="8"/>
  <c r="AH103" i="8"/>
  <c r="AI103" i="8"/>
  <c r="AH104" i="8"/>
  <c r="AI104" i="8"/>
  <c r="AH105" i="8"/>
  <c r="AI105" i="8"/>
  <c r="AH106" i="8"/>
  <c r="AI106" i="8"/>
  <c r="AH107" i="8"/>
  <c r="AI107" i="8"/>
  <c r="AH108" i="8"/>
  <c r="AI108" i="8"/>
  <c r="AH109" i="8"/>
  <c r="AI109" i="8"/>
  <c r="AH110" i="8"/>
  <c r="AI110" i="8"/>
  <c r="AH111" i="8"/>
  <c r="AI111" i="8"/>
  <c r="AH112" i="8"/>
  <c r="AI112" i="8"/>
  <c r="AH113" i="8"/>
  <c r="AI113" i="8"/>
  <c r="AH114" i="8"/>
  <c r="AI114" i="8"/>
  <c r="AH115" i="8"/>
  <c r="AI115" i="8"/>
  <c r="AH116" i="8"/>
  <c r="AI116" i="8"/>
  <c r="AH117" i="8"/>
  <c r="AI117" i="8"/>
  <c r="AH118" i="8"/>
  <c r="AI118" i="8"/>
  <c r="AH119" i="8"/>
  <c r="AI119" i="8"/>
  <c r="AH120" i="8"/>
  <c r="AI120" i="8"/>
  <c r="AH121" i="8"/>
  <c r="AI121" i="8"/>
  <c r="AH122" i="8"/>
  <c r="AI122" i="8"/>
  <c r="AH123" i="8"/>
  <c r="AI123" i="8"/>
  <c r="AH124" i="8"/>
  <c r="AI124" i="8"/>
  <c r="AH125" i="8"/>
  <c r="AI125" i="8"/>
  <c r="AH126" i="8"/>
  <c r="AI126" i="8"/>
  <c r="AH127" i="8"/>
  <c r="AI127" i="8"/>
  <c r="AH128" i="8"/>
  <c r="AI128" i="8"/>
  <c r="AH129" i="8"/>
  <c r="AI129" i="8"/>
  <c r="AH130" i="8"/>
  <c r="AI130" i="8"/>
  <c r="AH131" i="8"/>
  <c r="AI131" i="8"/>
  <c r="AH132" i="8"/>
  <c r="AI132" i="8"/>
  <c r="AH133" i="8"/>
  <c r="AI133" i="8"/>
  <c r="AH134" i="8"/>
  <c r="AI134" i="8"/>
  <c r="AH135" i="8"/>
  <c r="AI135" i="8"/>
  <c r="AH136" i="8"/>
  <c r="AI136" i="8"/>
  <c r="AH137" i="8"/>
  <c r="AI137" i="8"/>
  <c r="AH138" i="8"/>
  <c r="AI138" i="8"/>
  <c r="AH139" i="8"/>
  <c r="AI139" i="8"/>
  <c r="AH140" i="8"/>
  <c r="AI140" i="8"/>
  <c r="AH141" i="8"/>
  <c r="AI141" i="8"/>
  <c r="AH142" i="8"/>
  <c r="AI142" i="8"/>
  <c r="AH143" i="8"/>
  <c r="AI143" i="8"/>
  <c r="AH144" i="8"/>
  <c r="AI144" i="8"/>
  <c r="AH145" i="8"/>
  <c r="AI145" i="8"/>
  <c r="AH146" i="8"/>
  <c r="AI146" i="8"/>
  <c r="AH147" i="8"/>
  <c r="AI147" i="8"/>
  <c r="AH148" i="8"/>
  <c r="AI148" i="8"/>
  <c r="AH149" i="8"/>
  <c r="AI149" i="8"/>
  <c r="AH150" i="8"/>
  <c r="AI150" i="8"/>
  <c r="AH151" i="8"/>
  <c r="AI151" i="8"/>
  <c r="AH152" i="8"/>
  <c r="AI152" i="8"/>
  <c r="AH153" i="8"/>
  <c r="AI153" i="8"/>
  <c r="AH154" i="8"/>
  <c r="AI154" i="8"/>
  <c r="AH155" i="8"/>
  <c r="AI155" i="8"/>
  <c r="AH156" i="8"/>
  <c r="AI156" i="8"/>
  <c r="AH157" i="8"/>
  <c r="AI157" i="8"/>
  <c r="AH158" i="8"/>
  <c r="AI158" i="8"/>
  <c r="AH159" i="8"/>
  <c r="AI159" i="8"/>
  <c r="AH160" i="8"/>
  <c r="AI160" i="8"/>
  <c r="AH161" i="8"/>
  <c r="AI161" i="8"/>
  <c r="AH162" i="8"/>
  <c r="AI162" i="8"/>
  <c r="AH163" i="8"/>
  <c r="AI163" i="8"/>
  <c r="AH164" i="8"/>
  <c r="AI164" i="8"/>
  <c r="AH165" i="8"/>
  <c r="AI165" i="8"/>
  <c r="AH166" i="8"/>
  <c r="AI166" i="8"/>
  <c r="AH167" i="8"/>
  <c r="AI167" i="8"/>
  <c r="AH168" i="8"/>
  <c r="AI168" i="8"/>
  <c r="AH169" i="8"/>
  <c r="AI169" i="8"/>
  <c r="AH170" i="8"/>
  <c r="AI170" i="8"/>
  <c r="AH171" i="8"/>
  <c r="AI171" i="8"/>
  <c r="AH172" i="8"/>
  <c r="AI172" i="8"/>
  <c r="AH173" i="8"/>
  <c r="AI173" i="8"/>
  <c r="AH174" i="8"/>
  <c r="AI174" i="8"/>
  <c r="AH175" i="8"/>
  <c r="AI175" i="8"/>
  <c r="AH176" i="8"/>
  <c r="AI176" i="8"/>
  <c r="AH177" i="8"/>
  <c r="AI177" i="8"/>
  <c r="AH178" i="8"/>
  <c r="AI178" i="8"/>
  <c r="AH179" i="8"/>
  <c r="AI179" i="8"/>
  <c r="AH180" i="8"/>
  <c r="AI180" i="8"/>
  <c r="AH181" i="8"/>
  <c r="AI181" i="8"/>
  <c r="AH182" i="8"/>
  <c r="AI182" i="8"/>
  <c r="AH183" i="8"/>
  <c r="AI183" i="8"/>
  <c r="AH184" i="8"/>
  <c r="AI184" i="8"/>
  <c r="AH185" i="8"/>
  <c r="AI185" i="8"/>
  <c r="AH186" i="8"/>
  <c r="AI186" i="8"/>
  <c r="AH187" i="8"/>
  <c r="AI187" i="8"/>
  <c r="AH188" i="8"/>
  <c r="AI188" i="8"/>
  <c r="AH189" i="8"/>
  <c r="AI189" i="8"/>
  <c r="AH190" i="8"/>
  <c r="AI190" i="8"/>
  <c r="AH191" i="8"/>
  <c r="AI191" i="8"/>
  <c r="AH192" i="8"/>
  <c r="AI192" i="8"/>
  <c r="AH193" i="8"/>
  <c r="AI193" i="8"/>
  <c r="AH194" i="8"/>
  <c r="AI194" i="8"/>
  <c r="AH195" i="8"/>
  <c r="AI195" i="8"/>
  <c r="AH196" i="8"/>
  <c r="AI196" i="8"/>
  <c r="AH197" i="8"/>
  <c r="AI197" i="8"/>
  <c r="AH198" i="8"/>
  <c r="AI198" i="8"/>
  <c r="AH199" i="8"/>
  <c r="AI199" i="8"/>
  <c r="AH200" i="8"/>
  <c r="AI200" i="8"/>
  <c r="AH201" i="8"/>
  <c r="AI201" i="8"/>
  <c r="AH202" i="8"/>
  <c r="AI202" i="8"/>
  <c r="AH203" i="8"/>
  <c r="AI203" i="8"/>
  <c r="AH204" i="8"/>
  <c r="AI204" i="8"/>
  <c r="AH205" i="8"/>
  <c r="AI205" i="8"/>
  <c r="AH206" i="8"/>
  <c r="AI206" i="8"/>
  <c r="AH207" i="8"/>
  <c r="AI207" i="8"/>
  <c r="AH208" i="8"/>
  <c r="AI208" i="8"/>
  <c r="AH209" i="8"/>
  <c r="AI209" i="8"/>
  <c r="AH210" i="8"/>
  <c r="AI210" i="8"/>
  <c r="AH211" i="8"/>
  <c r="AI211" i="8"/>
  <c r="AH212" i="8"/>
  <c r="AI212" i="8"/>
  <c r="AH213" i="8"/>
  <c r="AI213" i="8"/>
  <c r="AH214" i="8"/>
  <c r="AI214" i="8"/>
  <c r="AH215" i="8"/>
  <c r="AI215" i="8"/>
  <c r="AH216" i="8"/>
  <c r="AI216" i="8"/>
  <c r="AH217" i="8"/>
  <c r="AI217" i="8"/>
  <c r="AH218" i="8"/>
  <c r="AI218" i="8"/>
  <c r="AH219" i="8"/>
  <c r="AI219" i="8"/>
  <c r="AH220" i="8"/>
  <c r="AI220" i="8"/>
  <c r="AH221" i="8"/>
  <c r="AI221" i="8"/>
  <c r="AH222" i="8"/>
  <c r="AI222" i="8"/>
  <c r="AH223" i="8"/>
  <c r="AI223" i="8"/>
  <c r="AH224" i="8"/>
  <c r="AI224" i="8"/>
  <c r="AH225" i="8"/>
  <c r="AI225" i="8"/>
  <c r="AH226" i="8"/>
  <c r="AI226" i="8"/>
  <c r="AH227" i="8"/>
  <c r="AI227" i="8"/>
  <c r="AH228" i="8"/>
  <c r="AI228" i="8"/>
  <c r="AH229" i="8"/>
  <c r="AI229" i="8"/>
  <c r="AH230" i="8"/>
  <c r="AI230" i="8"/>
  <c r="AH231" i="8"/>
  <c r="AI231" i="8"/>
  <c r="AH232" i="8"/>
  <c r="AI232" i="8"/>
  <c r="AH233" i="8"/>
  <c r="AI233" i="8"/>
  <c r="AH234" i="8"/>
  <c r="AI234" i="8"/>
  <c r="AH235" i="8"/>
  <c r="AI235" i="8"/>
  <c r="AH236" i="8"/>
  <c r="AI236" i="8"/>
  <c r="AH237" i="8"/>
  <c r="AI237" i="8"/>
  <c r="AH238" i="8"/>
  <c r="AI238" i="8"/>
  <c r="AH239" i="8"/>
  <c r="AI239" i="8"/>
  <c r="AH240" i="8"/>
  <c r="AI240" i="8"/>
  <c r="AH241" i="8"/>
  <c r="AI241" i="8"/>
  <c r="AH242" i="8"/>
  <c r="AI242" i="8"/>
  <c r="AH243" i="8"/>
  <c r="AI243" i="8"/>
  <c r="AH244" i="8"/>
  <c r="AI244" i="8"/>
  <c r="AH245" i="8"/>
  <c r="AI245" i="8"/>
  <c r="AH246" i="8"/>
  <c r="AI246" i="8"/>
  <c r="AH247" i="8"/>
  <c r="AI247" i="8"/>
  <c r="AH248" i="8"/>
  <c r="AI248" i="8"/>
  <c r="AH249" i="8"/>
  <c r="AI249" i="8"/>
  <c r="AH250" i="8"/>
  <c r="AI250" i="8"/>
  <c r="AH251" i="8"/>
  <c r="AI251" i="8"/>
  <c r="AH252" i="8"/>
  <c r="AI252" i="8"/>
  <c r="AH253" i="8"/>
  <c r="AI253" i="8"/>
  <c r="AH254" i="8"/>
  <c r="AI254" i="8"/>
  <c r="AH255" i="8"/>
  <c r="AI255" i="8"/>
  <c r="AH256" i="8"/>
  <c r="AI256" i="8"/>
  <c r="AH257" i="8"/>
  <c r="AI257" i="8"/>
  <c r="AH258" i="8"/>
  <c r="AI258" i="8"/>
  <c r="AH259" i="8"/>
  <c r="AI259" i="8"/>
  <c r="AH260" i="8"/>
  <c r="AI260" i="8"/>
  <c r="AH261" i="8"/>
  <c r="AI261" i="8"/>
  <c r="AH262" i="8"/>
  <c r="AI262" i="8"/>
  <c r="AH263" i="8"/>
  <c r="AI263" i="8"/>
  <c r="AH264" i="8"/>
  <c r="AI264" i="8"/>
  <c r="AH265" i="8"/>
  <c r="AI265" i="8"/>
  <c r="AH266" i="8"/>
  <c r="AI266" i="8"/>
  <c r="AH267" i="8"/>
  <c r="AI267" i="8"/>
  <c r="AH268" i="8"/>
  <c r="AI268" i="8"/>
  <c r="AH269" i="8"/>
  <c r="AI269" i="8"/>
  <c r="AH270" i="8"/>
  <c r="AI270" i="8"/>
  <c r="AH271" i="8"/>
  <c r="AI271" i="8"/>
  <c r="AH272" i="8"/>
  <c r="AI272" i="8"/>
  <c r="AH273" i="8"/>
  <c r="AI273" i="8"/>
  <c r="AH274" i="8"/>
  <c r="AI274" i="8"/>
  <c r="AH275" i="8"/>
  <c r="AI275" i="8"/>
  <c r="AH276" i="8"/>
  <c r="AI276" i="8"/>
  <c r="AH277" i="8"/>
  <c r="AI277" i="8"/>
  <c r="AH278" i="8"/>
  <c r="AI278" i="8"/>
  <c r="AH279" i="8"/>
  <c r="AI279" i="8"/>
  <c r="AH280" i="8"/>
  <c r="AI280" i="8"/>
  <c r="AH281" i="8"/>
  <c r="AI281" i="8"/>
  <c r="AH282" i="8"/>
  <c r="AI282" i="8"/>
  <c r="AH283" i="8"/>
  <c r="AI283" i="8"/>
  <c r="AH284" i="8"/>
  <c r="AI284" i="8"/>
  <c r="AH285" i="8"/>
  <c r="AI285" i="8"/>
  <c r="AH286" i="8"/>
  <c r="AI286" i="8"/>
  <c r="AH287" i="8"/>
  <c r="AI287" i="8"/>
  <c r="AH288" i="8"/>
  <c r="AI288" i="8"/>
  <c r="AH289" i="8"/>
  <c r="AI289" i="8"/>
  <c r="AH290" i="8"/>
  <c r="AI290" i="8"/>
  <c r="AH291" i="8"/>
  <c r="AI291" i="8"/>
  <c r="AH292" i="8"/>
  <c r="AI292" i="8"/>
  <c r="AH293" i="8"/>
  <c r="AI293" i="8"/>
  <c r="AH294" i="8"/>
  <c r="AI294" i="8"/>
  <c r="AH295" i="8"/>
  <c r="AI295" i="8"/>
  <c r="AH296" i="8"/>
  <c r="AI296" i="8"/>
  <c r="AH297" i="8"/>
  <c r="AI297" i="8"/>
  <c r="AH298" i="8"/>
  <c r="AI298" i="8"/>
  <c r="AH299" i="8"/>
  <c r="AI299" i="8"/>
  <c r="AH300" i="8"/>
  <c r="AI300" i="8"/>
  <c r="AH301" i="8"/>
  <c r="AI301" i="8"/>
  <c r="AH302" i="8"/>
  <c r="AI302" i="8"/>
  <c r="AH303" i="8"/>
  <c r="AI303" i="8"/>
  <c r="AH304" i="8"/>
  <c r="AI304" i="8"/>
  <c r="AH305" i="8"/>
  <c r="AI305" i="8"/>
  <c r="AH306" i="8"/>
  <c r="AI306" i="8"/>
  <c r="AH307" i="8"/>
  <c r="AI307" i="8"/>
  <c r="AH308" i="8"/>
  <c r="AI308" i="8"/>
  <c r="AH309" i="8"/>
  <c r="AI309" i="8"/>
  <c r="AH310" i="8"/>
  <c r="AI310" i="8"/>
  <c r="AH311" i="8"/>
  <c r="AI311" i="8"/>
  <c r="AH312" i="8"/>
  <c r="AI312" i="8"/>
  <c r="AH313" i="8"/>
  <c r="AI313" i="8"/>
  <c r="AH314" i="8"/>
  <c r="AI314" i="8"/>
  <c r="AH315" i="8"/>
  <c r="AI315" i="8"/>
  <c r="AH316" i="8"/>
  <c r="AI316" i="8"/>
  <c r="AH317" i="8"/>
  <c r="AI317" i="8"/>
  <c r="AH318" i="8"/>
  <c r="AI318" i="8"/>
  <c r="AH319" i="8"/>
  <c r="AI319" i="8"/>
  <c r="AH320" i="8"/>
  <c r="AI320" i="8"/>
  <c r="AH321" i="8"/>
  <c r="AI321" i="8"/>
  <c r="AH322" i="8"/>
  <c r="AI322" i="8"/>
  <c r="AH323" i="8"/>
  <c r="AI323" i="8"/>
  <c r="AH324" i="8"/>
  <c r="AI324" i="8"/>
  <c r="AH325" i="8"/>
  <c r="AI325" i="8"/>
  <c r="AH326" i="8"/>
  <c r="AI326" i="8"/>
  <c r="AH327" i="8"/>
  <c r="AI327" i="8"/>
  <c r="AH328" i="8"/>
  <c r="AI328" i="8"/>
  <c r="AH329" i="8"/>
  <c r="AI329" i="8"/>
  <c r="AH330" i="8"/>
  <c r="AI330" i="8"/>
  <c r="AH331" i="8"/>
  <c r="AI331" i="8"/>
  <c r="AH332" i="8"/>
  <c r="AI332" i="8"/>
  <c r="AH333" i="8"/>
  <c r="AI333" i="8"/>
  <c r="AH334" i="8"/>
  <c r="AI334" i="8"/>
  <c r="AH335" i="8"/>
  <c r="AI335" i="8"/>
  <c r="AH336" i="8"/>
  <c r="AI336" i="8"/>
  <c r="AH337" i="8"/>
  <c r="AI337" i="8"/>
  <c r="AH338" i="8"/>
  <c r="AI338" i="8"/>
  <c r="AH339" i="8"/>
  <c r="AI339" i="8"/>
  <c r="AH340" i="8"/>
  <c r="AI340" i="8"/>
  <c r="AH341" i="8"/>
  <c r="AI341" i="8"/>
  <c r="AH342" i="8"/>
  <c r="AI342" i="8"/>
  <c r="AH343" i="8"/>
  <c r="AI343" i="8"/>
  <c r="AH344" i="8"/>
  <c r="AI344" i="8"/>
  <c r="AH345" i="8"/>
  <c r="AI345" i="8"/>
  <c r="AH346" i="8"/>
  <c r="AI346" i="8"/>
  <c r="AH347" i="8"/>
  <c r="AI347" i="8"/>
  <c r="AH348" i="8"/>
  <c r="AI348" i="8"/>
  <c r="AH349" i="8"/>
  <c r="AI349" i="8"/>
  <c r="AH350" i="8"/>
  <c r="AI350" i="8"/>
  <c r="AH351" i="8"/>
  <c r="AI351" i="8"/>
  <c r="AH352" i="8"/>
  <c r="AI352" i="8"/>
  <c r="AH353" i="8"/>
  <c r="AI353" i="8"/>
  <c r="AH354" i="8"/>
  <c r="AI354" i="8"/>
  <c r="AH355" i="8"/>
  <c r="AI355" i="8"/>
  <c r="AH356" i="8"/>
  <c r="AI356" i="8"/>
  <c r="AH357" i="8"/>
  <c r="AI357" i="8"/>
  <c r="AH358" i="8"/>
  <c r="AI358" i="8"/>
  <c r="AH359" i="8"/>
  <c r="AI359" i="8"/>
  <c r="AH360" i="8"/>
  <c r="AI360" i="8"/>
  <c r="AH361" i="8"/>
  <c r="AI361" i="8"/>
  <c r="AH362" i="8"/>
  <c r="AI362" i="8"/>
  <c r="AH363" i="8"/>
  <c r="AI363" i="8"/>
  <c r="AI4" i="8"/>
  <c r="AC5" i="8"/>
  <c r="AD5" i="8"/>
  <c r="AE5" i="8"/>
  <c r="AF5" i="8"/>
  <c r="AG5" i="8"/>
  <c r="AC6" i="8"/>
  <c r="AD6" i="8"/>
  <c r="AE6" i="8"/>
  <c r="AF6" i="8"/>
  <c r="AG6" i="8"/>
  <c r="AC7" i="8"/>
  <c r="AD7" i="8"/>
  <c r="AE7" i="8"/>
  <c r="AF7" i="8"/>
  <c r="AG7" i="8"/>
  <c r="AC8" i="8"/>
  <c r="AD8" i="8"/>
  <c r="AE8" i="8"/>
  <c r="AF8" i="8"/>
  <c r="AG8" i="8"/>
  <c r="AC9" i="8"/>
  <c r="AD9" i="8"/>
  <c r="AE9" i="8"/>
  <c r="AF9" i="8"/>
  <c r="AG9" i="8"/>
  <c r="AC10" i="8"/>
  <c r="AD10" i="8"/>
  <c r="AE10" i="8"/>
  <c r="AF10" i="8"/>
  <c r="AG10" i="8"/>
  <c r="AC11" i="8"/>
  <c r="AD11" i="8"/>
  <c r="AE11" i="8"/>
  <c r="AF11" i="8"/>
  <c r="AG11" i="8"/>
  <c r="AC12" i="8"/>
  <c r="AD12" i="8"/>
  <c r="AE12" i="8"/>
  <c r="AF12" i="8"/>
  <c r="AG12" i="8"/>
  <c r="AC13" i="8"/>
  <c r="AD13" i="8"/>
  <c r="AE13" i="8"/>
  <c r="AF13" i="8"/>
  <c r="AG13" i="8"/>
  <c r="AC14" i="8"/>
  <c r="AD14" i="8"/>
  <c r="AE14" i="8"/>
  <c r="AF14" i="8"/>
  <c r="AG14" i="8"/>
  <c r="AC15" i="8"/>
  <c r="AD15" i="8"/>
  <c r="AE15" i="8"/>
  <c r="AF15" i="8"/>
  <c r="AG15" i="8"/>
  <c r="AC16" i="8"/>
  <c r="AD16" i="8"/>
  <c r="AE16" i="8"/>
  <c r="AF16" i="8"/>
  <c r="AG16" i="8"/>
  <c r="AC17" i="8"/>
  <c r="AD17" i="8"/>
  <c r="AE17" i="8"/>
  <c r="AF17" i="8"/>
  <c r="AG17" i="8"/>
  <c r="AC18" i="8"/>
  <c r="AD18" i="8"/>
  <c r="AE18" i="8"/>
  <c r="AF18" i="8"/>
  <c r="AG18" i="8"/>
  <c r="AC19" i="8"/>
  <c r="AD19" i="8"/>
  <c r="AE19" i="8"/>
  <c r="AF19" i="8"/>
  <c r="AG19" i="8"/>
  <c r="AC20" i="8"/>
  <c r="AD20" i="8"/>
  <c r="AE20" i="8"/>
  <c r="AF20" i="8"/>
  <c r="AG20" i="8"/>
  <c r="AC21" i="8"/>
  <c r="AD21" i="8"/>
  <c r="AE21" i="8"/>
  <c r="AF21" i="8"/>
  <c r="AG21" i="8"/>
  <c r="AC22" i="8"/>
  <c r="AD22" i="8"/>
  <c r="AE22" i="8"/>
  <c r="AF22" i="8"/>
  <c r="AG22" i="8"/>
  <c r="AC23" i="8"/>
  <c r="AD23" i="8"/>
  <c r="AE23" i="8"/>
  <c r="AF23" i="8"/>
  <c r="AG23" i="8"/>
  <c r="AC24" i="8"/>
  <c r="AD24" i="8"/>
  <c r="AE24" i="8"/>
  <c r="AF24" i="8"/>
  <c r="AG24" i="8"/>
  <c r="AC25" i="8"/>
  <c r="AD25" i="8"/>
  <c r="AE25" i="8"/>
  <c r="AF25" i="8"/>
  <c r="AG25" i="8"/>
  <c r="AC26" i="8"/>
  <c r="AD26" i="8"/>
  <c r="AE26" i="8"/>
  <c r="AF26" i="8"/>
  <c r="AG26" i="8"/>
  <c r="AC27" i="8"/>
  <c r="AD27" i="8"/>
  <c r="AE27" i="8"/>
  <c r="AF27" i="8"/>
  <c r="AG27" i="8"/>
  <c r="AC28" i="8"/>
  <c r="AD28" i="8"/>
  <c r="AE28" i="8"/>
  <c r="AF28" i="8"/>
  <c r="AG28" i="8"/>
  <c r="AC29" i="8"/>
  <c r="AD29" i="8"/>
  <c r="AE29" i="8"/>
  <c r="AF29" i="8"/>
  <c r="AG29" i="8"/>
  <c r="AC30" i="8"/>
  <c r="AD30" i="8"/>
  <c r="AE30" i="8"/>
  <c r="AF30" i="8"/>
  <c r="AG30" i="8"/>
  <c r="AC31" i="8"/>
  <c r="AD31" i="8"/>
  <c r="AE31" i="8"/>
  <c r="AF31" i="8"/>
  <c r="AG31" i="8"/>
  <c r="AC32" i="8"/>
  <c r="AD32" i="8"/>
  <c r="AE32" i="8"/>
  <c r="AF32" i="8"/>
  <c r="AG32" i="8"/>
  <c r="AC33" i="8"/>
  <c r="AD33" i="8"/>
  <c r="AE33" i="8"/>
  <c r="AF33" i="8"/>
  <c r="AG33" i="8"/>
  <c r="AC34" i="8"/>
  <c r="AD34" i="8"/>
  <c r="AE34" i="8"/>
  <c r="AF34" i="8"/>
  <c r="AG34" i="8"/>
  <c r="AC35" i="8"/>
  <c r="AD35" i="8"/>
  <c r="AE35" i="8"/>
  <c r="AF35" i="8"/>
  <c r="AG35" i="8"/>
  <c r="AC36" i="8"/>
  <c r="AD36" i="8"/>
  <c r="AE36" i="8"/>
  <c r="AF36" i="8"/>
  <c r="AG36" i="8"/>
  <c r="AC37" i="8"/>
  <c r="AD37" i="8"/>
  <c r="AE37" i="8"/>
  <c r="AF37" i="8"/>
  <c r="AG37" i="8"/>
  <c r="AC38" i="8"/>
  <c r="AD38" i="8"/>
  <c r="AE38" i="8"/>
  <c r="AF38" i="8"/>
  <c r="AG38" i="8"/>
  <c r="AC39" i="8"/>
  <c r="AD39" i="8"/>
  <c r="AE39" i="8"/>
  <c r="AF39" i="8"/>
  <c r="AG39" i="8"/>
  <c r="AC40" i="8"/>
  <c r="AD40" i="8"/>
  <c r="AE40" i="8"/>
  <c r="AF40" i="8"/>
  <c r="AG40" i="8"/>
  <c r="AC41" i="8"/>
  <c r="AD41" i="8"/>
  <c r="AE41" i="8"/>
  <c r="AF41" i="8"/>
  <c r="AG41" i="8"/>
  <c r="AC42" i="8"/>
  <c r="AD42" i="8"/>
  <c r="AE42" i="8"/>
  <c r="AF42" i="8"/>
  <c r="AG42" i="8"/>
  <c r="AC43" i="8"/>
  <c r="AD43" i="8"/>
  <c r="AE43" i="8"/>
  <c r="AF43" i="8"/>
  <c r="AG43" i="8"/>
  <c r="AC44" i="8"/>
  <c r="AD44" i="8"/>
  <c r="AE44" i="8"/>
  <c r="AF44" i="8"/>
  <c r="AG44" i="8"/>
  <c r="AC45" i="8"/>
  <c r="AD45" i="8"/>
  <c r="AE45" i="8"/>
  <c r="AF45" i="8"/>
  <c r="AG45" i="8"/>
  <c r="AC46" i="8"/>
  <c r="AD46" i="8"/>
  <c r="AE46" i="8"/>
  <c r="AF46" i="8"/>
  <c r="AG46" i="8"/>
  <c r="AC47" i="8"/>
  <c r="AD47" i="8"/>
  <c r="AE47" i="8"/>
  <c r="AF47" i="8"/>
  <c r="AG47" i="8"/>
  <c r="AC48" i="8"/>
  <c r="AD48" i="8"/>
  <c r="AE48" i="8"/>
  <c r="AF48" i="8"/>
  <c r="AG48" i="8"/>
  <c r="AC49" i="8"/>
  <c r="AD49" i="8"/>
  <c r="AE49" i="8"/>
  <c r="AF49" i="8"/>
  <c r="AG49" i="8"/>
  <c r="AC50" i="8"/>
  <c r="AD50" i="8"/>
  <c r="AE50" i="8"/>
  <c r="AF50" i="8"/>
  <c r="AG50" i="8"/>
  <c r="AC51" i="8"/>
  <c r="AD51" i="8"/>
  <c r="AE51" i="8"/>
  <c r="AF51" i="8"/>
  <c r="AG51" i="8"/>
  <c r="AC52" i="8"/>
  <c r="AD52" i="8"/>
  <c r="AE52" i="8"/>
  <c r="AF52" i="8"/>
  <c r="AG52" i="8"/>
  <c r="AC53" i="8"/>
  <c r="AD53" i="8"/>
  <c r="AE53" i="8"/>
  <c r="AF53" i="8"/>
  <c r="AG53" i="8"/>
  <c r="AC54" i="8"/>
  <c r="AD54" i="8"/>
  <c r="AE54" i="8"/>
  <c r="AF54" i="8"/>
  <c r="AG54" i="8"/>
  <c r="AC55" i="8"/>
  <c r="AD55" i="8"/>
  <c r="AE55" i="8"/>
  <c r="AF55" i="8"/>
  <c r="AG55" i="8"/>
  <c r="AC56" i="8"/>
  <c r="AD56" i="8"/>
  <c r="AE56" i="8"/>
  <c r="AF56" i="8"/>
  <c r="AG56" i="8"/>
  <c r="AC57" i="8"/>
  <c r="AD57" i="8"/>
  <c r="AE57" i="8"/>
  <c r="AF57" i="8"/>
  <c r="AG57" i="8"/>
  <c r="AC58" i="8"/>
  <c r="AD58" i="8"/>
  <c r="AE58" i="8"/>
  <c r="AF58" i="8"/>
  <c r="AG58" i="8"/>
  <c r="AC59" i="8"/>
  <c r="AD59" i="8"/>
  <c r="AE59" i="8"/>
  <c r="AF59" i="8"/>
  <c r="AG59" i="8"/>
  <c r="AC60" i="8"/>
  <c r="AD60" i="8"/>
  <c r="AE60" i="8"/>
  <c r="AF60" i="8"/>
  <c r="AG60" i="8"/>
  <c r="AC61" i="8"/>
  <c r="AD61" i="8"/>
  <c r="AE61" i="8"/>
  <c r="AF61" i="8"/>
  <c r="AG61" i="8"/>
  <c r="AC62" i="8"/>
  <c r="AD62" i="8"/>
  <c r="AE62" i="8"/>
  <c r="AF62" i="8"/>
  <c r="AG62" i="8"/>
  <c r="AC63" i="8"/>
  <c r="AD63" i="8"/>
  <c r="AE63" i="8"/>
  <c r="AF63" i="8"/>
  <c r="AG63" i="8"/>
  <c r="AC64" i="8"/>
  <c r="AD64" i="8"/>
  <c r="AE64" i="8"/>
  <c r="AF64" i="8"/>
  <c r="AG64" i="8"/>
  <c r="AC65" i="8"/>
  <c r="AD65" i="8"/>
  <c r="AE65" i="8"/>
  <c r="AF65" i="8"/>
  <c r="AG65" i="8"/>
  <c r="AC66" i="8"/>
  <c r="AD66" i="8"/>
  <c r="AE66" i="8"/>
  <c r="AF66" i="8"/>
  <c r="AG66" i="8"/>
  <c r="AC67" i="8"/>
  <c r="AD67" i="8"/>
  <c r="AE67" i="8"/>
  <c r="AF67" i="8"/>
  <c r="AG67" i="8"/>
  <c r="AC68" i="8"/>
  <c r="AD68" i="8"/>
  <c r="AE68" i="8"/>
  <c r="AF68" i="8"/>
  <c r="AG68" i="8"/>
  <c r="AC69" i="8"/>
  <c r="AD69" i="8"/>
  <c r="AE69" i="8"/>
  <c r="AF69" i="8"/>
  <c r="AG69" i="8"/>
  <c r="AC70" i="8"/>
  <c r="AD70" i="8"/>
  <c r="AE70" i="8"/>
  <c r="AF70" i="8"/>
  <c r="AG70" i="8"/>
  <c r="AC71" i="8"/>
  <c r="AD71" i="8"/>
  <c r="AE71" i="8"/>
  <c r="AF71" i="8"/>
  <c r="AG71" i="8"/>
  <c r="AC72" i="8"/>
  <c r="AD72" i="8"/>
  <c r="AE72" i="8"/>
  <c r="AF72" i="8"/>
  <c r="AG72" i="8"/>
  <c r="AC73" i="8"/>
  <c r="AD73" i="8"/>
  <c r="AE73" i="8"/>
  <c r="AF73" i="8"/>
  <c r="AG73" i="8"/>
  <c r="AC74" i="8"/>
  <c r="AD74" i="8"/>
  <c r="AE74" i="8"/>
  <c r="AF74" i="8"/>
  <c r="AG74" i="8"/>
  <c r="AC75" i="8"/>
  <c r="AD75" i="8"/>
  <c r="AE75" i="8"/>
  <c r="AF75" i="8"/>
  <c r="AG75" i="8"/>
  <c r="AC76" i="8"/>
  <c r="AD76" i="8"/>
  <c r="AE76" i="8"/>
  <c r="AF76" i="8"/>
  <c r="AG76" i="8"/>
  <c r="AC77" i="8"/>
  <c r="AD77" i="8"/>
  <c r="AE77" i="8"/>
  <c r="AF77" i="8"/>
  <c r="AG77" i="8"/>
  <c r="AC78" i="8"/>
  <c r="AD78" i="8"/>
  <c r="AE78" i="8"/>
  <c r="AF78" i="8"/>
  <c r="AG78" i="8"/>
  <c r="AC79" i="8"/>
  <c r="AD79" i="8"/>
  <c r="AE79" i="8"/>
  <c r="AF79" i="8"/>
  <c r="AG79" i="8"/>
  <c r="AC80" i="8"/>
  <c r="AD80" i="8"/>
  <c r="AE80" i="8"/>
  <c r="AF80" i="8"/>
  <c r="AG80" i="8"/>
  <c r="AC81" i="8"/>
  <c r="AD81" i="8"/>
  <c r="AE81" i="8"/>
  <c r="AF81" i="8"/>
  <c r="AG81" i="8"/>
  <c r="AC82" i="8"/>
  <c r="AD82" i="8"/>
  <c r="AE82" i="8"/>
  <c r="AF82" i="8"/>
  <c r="AG82" i="8"/>
  <c r="AC83" i="8"/>
  <c r="AD83" i="8"/>
  <c r="AE83" i="8"/>
  <c r="AF83" i="8"/>
  <c r="AG83" i="8"/>
  <c r="AC84" i="8"/>
  <c r="AD84" i="8"/>
  <c r="AE84" i="8"/>
  <c r="AF84" i="8"/>
  <c r="AG84" i="8"/>
  <c r="AC85" i="8"/>
  <c r="AD85" i="8"/>
  <c r="AE85" i="8"/>
  <c r="AF85" i="8"/>
  <c r="AG85" i="8"/>
  <c r="AC86" i="8"/>
  <c r="AD86" i="8"/>
  <c r="AE86" i="8"/>
  <c r="AF86" i="8"/>
  <c r="AG86" i="8"/>
  <c r="AC87" i="8"/>
  <c r="AD87" i="8"/>
  <c r="AE87" i="8"/>
  <c r="AF87" i="8"/>
  <c r="AG87" i="8"/>
  <c r="AC88" i="8"/>
  <c r="AD88" i="8"/>
  <c r="AE88" i="8"/>
  <c r="AF88" i="8"/>
  <c r="AG88" i="8"/>
  <c r="AC89" i="8"/>
  <c r="AD89" i="8"/>
  <c r="AE89" i="8"/>
  <c r="AF89" i="8"/>
  <c r="AG89" i="8"/>
  <c r="AC90" i="8"/>
  <c r="AD90" i="8"/>
  <c r="AE90" i="8"/>
  <c r="AF90" i="8"/>
  <c r="AG90" i="8"/>
  <c r="AC91" i="8"/>
  <c r="AD91" i="8"/>
  <c r="AE91" i="8"/>
  <c r="AF91" i="8"/>
  <c r="AG91" i="8"/>
  <c r="AC92" i="8"/>
  <c r="AD92" i="8"/>
  <c r="AE92" i="8"/>
  <c r="AF92" i="8"/>
  <c r="AG92" i="8"/>
  <c r="AC93" i="8"/>
  <c r="AD93" i="8"/>
  <c r="AE93" i="8"/>
  <c r="AF93" i="8"/>
  <c r="AG93" i="8"/>
  <c r="AC94" i="8"/>
  <c r="AD94" i="8"/>
  <c r="AE94" i="8"/>
  <c r="AF94" i="8"/>
  <c r="AG94" i="8"/>
  <c r="AC95" i="8"/>
  <c r="AD95" i="8"/>
  <c r="AE95" i="8"/>
  <c r="AF95" i="8"/>
  <c r="AG95" i="8"/>
  <c r="AC96" i="8"/>
  <c r="AD96" i="8"/>
  <c r="AE96" i="8"/>
  <c r="AF96" i="8"/>
  <c r="AG96" i="8"/>
  <c r="AC97" i="8"/>
  <c r="AD97" i="8"/>
  <c r="AE97" i="8"/>
  <c r="AF97" i="8"/>
  <c r="AG97" i="8"/>
  <c r="AC98" i="8"/>
  <c r="AD98" i="8"/>
  <c r="AE98" i="8"/>
  <c r="AF98" i="8"/>
  <c r="AG98" i="8"/>
  <c r="AC99" i="8"/>
  <c r="AD99" i="8"/>
  <c r="AE99" i="8"/>
  <c r="AF99" i="8"/>
  <c r="AG99" i="8"/>
  <c r="AC100" i="8"/>
  <c r="AD100" i="8"/>
  <c r="AE100" i="8"/>
  <c r="AF100" i="8"/>
  <c r="AG100" i="8"/>
  <c r="AC101" i="8"/>
  <c r="AD101" i="8"/>
  <c r="AE101" i="8"/>
  <c r="AF101" i="8"/>
  <c r="AG101" i="8"/>
  <c r="AC102" i="8"/>
  <c r="AD102" i="8"/>
  <c r="AE102" i="8"/>
  <c r="AF102" i="8"/>
  <c r="AG102" i="8"/>
  <c r="AC103" i="8"/>
  <c r="AD103" i="8"/>
  <c r="AE103" i="8"/>
  <c r="AF103" i="8"/>
  <c r="AG103" i="8"/>
  <c r="AC104" i="8"/>
  <c r="AD104" i="8"/>
  <c r="AE104" i="8"/>
  <c r="AF104" i="8"/>
  <c r="AG104" i="8"/>
  <c r="AC105" i="8"/>
  <c r="AD105" i="8"/>
  <c r="AE105" i="8"/>
  <c r="AF105" i="8"/>
  <c r="AG105" i="8"/>
  <c r="AC106" i="8"/>
  <c r="AD106" i="8"/>
  <c r="AE106" i="8"/>
  <c r="AF106" i="8"/>
  <c r="AG106" i="8"/>
  <c r="AC107" i="8"/>
  <c r="AD107" i="8"/>
  <c r="AE107" i="8"/>
  <c r="AF107" i="8"/>
  <c r="AG107" i="8"/>
  <c r="AC108" i="8"/>
  <c r="AD108" i="8"/>
  <c r="AE108" i="8"/>
  <c r="AF108" i="8"/>
  <c r="AG108" i="8"/>
  <c r="AC109" i="8"/>
  <c r="AD109" i="8"/>
  <c r="AE109" i="8"/>
  <c r="AF109" i="8"/>
  <c r="AG109" i="8"/>
  <c r="AC110" i="8"/>
  <c r="AD110" i="8"/>
  <c r="AE110" i="8"/>
  <c r="AF110" i="8"/>
  <c r="AG110" i="8"/>
  <c r="AC111" i="8"/>
  <c r="AD111" i="8"/>
  <c r="AE111" i="8"/>
  <c r="AF111" i="8"/>
  <c r="AG111" i="8"/>
  <c r="AC112" i="8"/>
  <c r="AD112" i="8"/>
  <c r="AE112" i="8"/>
  <c r="AF112" i="8"/>
  <c r="AG112" i="8"/>
  <c r="AC113" i="8"/>
  <c r="AD113" i="8"/>
  <c r="AE113" i="8"/>
  <c r="AF113" i="8"/>
  <c r="AG113" i="8"/>
  <c r="AC114" i="8"/>
  <c r="AD114" i="8"/>
  <c r="AE114" i="8"/>
  <c r="AF114" i="8"/>
  <c r="AG114" i="8"/>
  <c r="AC115" i="8"/>
  <c r="AD115" i="8"/>
  <c r="AE115" i="8"/>
  <c r="AF115" i="8"/>
  <c r="AG115" i="8"/>
  <c r="AC116" i="8"/>
  <c r="AD116" i="8"/>
  <c r="AE116" i="8"/>
  <c r="AF116" i="8"/>
  <c r="AG116" i="8"/>
  <c r="AC117" i="8"/>
  <c r="AD117" i="8"/>
  <c r="AE117" i="8"/>
  <c r="AF117" i="8"/>
  <c r="AG117" i="8"/>
  <c r="AC118" i="8"/>
  <c r="AD118" i="8"/>
  <c r="AE118" i="8"/>
  <c r="AF118" i="8"/>
  <c r="AG118" i="8"/>
  <c r="AC119" i="8"/>
  <c r="AD119" i="8"/>
  <c r="AE119" i="8"/>
  <c r="AF119" i="8"/>
  <c r="AG119" i="8"/>
  <c r="AC120" i="8"/>
  <c r="AD120" i="8"/>
  <c r="AE120" i="8"/>
  <c r="AF120" i="8"/>
  <c r="AG120" i="8"/>
  <c r="AC121" i="8"/>
  <c r="AD121" i="8"/>
  <c r="AE121" i="8"/>
  <c r="AF121" i="8"/>
  <c r="AG121" i="8"/>
  <c r="AC122" i="8"/>
  <c r="AD122" i="8"/>
  <c r="AE122" i="8"/>
  <c r="AF122" i="8"/>
  <c r="AG122" i="8"/>
  <c r="AC123" i="8"/>
  <c r="AD123" i="8"/>
  <c r="AE123" i="8"/>
  <c r="AF123" i="8"/>
  <c r="AG123" i="8"/>
  <c r="AC124" i="8"/>
  <c r="AD124" i="8"/>
  <c r="AE124" i="8"/>
  <c r="AF124" i="8"/>
  <c r="AG124" i="8"/>
  <c r="AC125" i="8"/>
  <c r="AD125" i="8"/>
  <c r="AE125" i="8"/>
  <c r="AF125" i="8"/>
  <c r="AG125" i="8"/>
  <c r="AC126" i="8"/>
  <c r="AD126" i="8"/>
  <c r="AE126" i="8"/>
  <c r="AF126" i="8"/>
  <c r="AG126" i="8"/>
  <c r="AC127" i="8"/>
  <c r="AD127" i="8"/>
  <c r="AE127" i="8"/>
  <c r="AF127" i="8"/>
  <c r="AG127" i="8"/>
  <c r="AC128" i="8"/>
  <c r="AD128" i="8"/>
  <c r="AE128" i="8"/>
  <c r="AF128" i="8"/>
  <c r="AG128" i="8"/>
  <c r="AC129" i="8"/>
  <c r="AD129" i="8"/>
  <c r="AE129" i="8"/>
  <c r="AF129" i="8"/>
  <c r="AG129" i="8"/>
  <c r="AC130" i="8"/>
  <c r="AD130" i="8"/>
  <c r="AE130" i="8"/>
  <c r="AF130" i="8"/>
  <c r="AG130" i="8"/>
  <c r="AC131" i="8"/>
  <c r="AD131" i="8"/>
  <c r="AE131" i="8"/>
  <c r="AF131" i="8"/>
  <c r="AG131" i="8"/>
  <c r="AC132" i="8"/>
  <c r="AD132" i="8"/>
  <c r="AE132" i="8"/>
  <c r="AF132" i="8"/>
  <c r="AG132" i="8"/>
  <c r="AC133" i="8"/>
  <c r="AD133" i="8"/>
  <c r="AE133" i="8"/>
  <c r="AF133" i="8"/>
  <c r="AG133" i="8"/>
  <c r="AC134" i="8"/>
  <c r="AD134" i="8"/>
  <c r="AE134" i="8"/>
  <c r="AF134" i="8"/>
  <c r="AG134" i="8"/>
  <c r="AC135" i="8"/>
  <c r="AD135" i="8"/>
  <c r="AE135" i="8"/>
  <c r="AF135" i="8"/>
  <c r="AG135" i="8"/>
  <c r="AC136" i="8"/>
  <c r="AD136" i="8"/>
  <c r="AE136" i="8"/>
  <c r="AF136" i="8"/>
  <c r="AG136" i="8"/>
  <c r="AC137" i="8"/>
  <c r="AD137" i="8"/>
  <c r="AE137" i="8"/>
  <c r="AF137" i="8"/>
  <c r="AG137" i="8"/>
  <c r="AC138" i="8"/>
  <c r="AD138" i="8"/>
  <c r="AE138" i="8"/>
  <c r="AF138" i="8"/>
  <c r="AG138" i="8"/>
  <c r="AC139" i="8"/>
  <c r="AD139" i="8"/>
  <c r="AE139" i="8"/>
  <c r="AF139" i="8"/>
  <c r="AG139" i="8"/>
  <c r="AC140" i="8"/>
  <c r="AD140" i="8"/>
  <c r="AE140" i="8"/>
  <c r="AF140" i="8"/>
  <c r="AG140" i="8"/>
  <c r="AC141" i="8"/>
  <c r="AD141" i="8"/>
  <c r="AE141" i="8"/>
  <c r="AF141" i="8"/>
  <c r="AG141" i="8"/>
  <c r="AC142" i="8"/>
  <c r="AD142" i="8"/>
  <c r="AE142" i="8"/>
  <c r="AF142" i="8"/>
  <c r="AG142" i="8"/>
  <c r="AC143" i="8"/>
  <c r="AD143" i="8"/>
  <c r="AE143" i="8"/>
  <c r="AF143" i="8"/>
  <c r="AG143" i="8"/>
  <c r="AC144" i="8"/>
  <c r="AD144" i="8"/>
  <c r="AE144" i="8"/>
  <c r="AF144" i="8"/>
  <c r="AG144" i="8"/>
  <c r="AC145" i="8"/>
  <c r="AD145" i="8"/>
  <c r="AE145" i="8"/>
  <c r="AF145" i="8"/>
  <c r="AG145" i="8"/>
  <c r="AC146" i="8"/>
  <c r="AD146" i="8"/>
  <c r="AE146" i="8"/>
  <c r="AF146" i="8"/>
  <c r="AG146" i="8"/>
  <c r="AC147" i="8"/>
  <c r="AD147" i="8"/>
  <c r="AE147" i="8"/>
  <c r="AF147" i="8"/>
  <c r="AG147" i="8"/>
  <c r="AC148" i="8"/>
  <c r="AD148" i="8"/>
  <c r="AE148" i="8"/>
  <c r="AF148" i="8"/>
  <c r="AG148" i="8"/>
  <c r="AC149" i="8"/>
  <c r="AD149" i="8"/>
  <c r="AE149" i="8"/>
  <c r="AF149" i="8"/>
  <c r="AG149" i="8"/>
  <c r="AC150" i="8"/>
  <c r="AD150" i="8"/>
  <c r="AE150" i="8"/>
  <c r="AF150" i="8"/>
  <c r="AG150" i="8"/>
  <c r="AC151" i="8"/>
  <c r="AD151" i="8"/>
  <c r="AE151" i="8"/>
  <c r="AF151" i="8"/>
  <c r="AG151" i="8"/>
  <c r="AC152" i="8"/>
  <c r="AD152" i="8"/>
  <c r="AE152" i="8"/>
  <c r="AF152" i="8"/>
  <c r="AG152" i="8"/>
  <c r="AC153" i="8"/>
  <c r="AD153" i="8"/>
  <c r="AE153" i="8"/>
  <c r="AF153" i="8"/>
  <c r="AG153" i="8"/>
  <c r="AC154" i="8"/>
  <c r="AD154" i="8"/>
  <c r="AE154" i="8"/>
  <c r="AF154" i="8"/>
  <c r="AG154" i="8"/>
  <c r="AC155" i="8"/>
  <c r="AD155" i="8"/>
  <c r="AE155" i="8"/>
  <c r="AF155" i="8"/>
  <c r="AG155" i="8"/>
  <c r="AC156" i="8"/>
  <c r="AD156" i="8"/>
  <c r="AE156" i="8"/>
  <c r="AF156" i="8"/>
  <c r="AG156" i="8"/>
  <c r="AC157" i="8"/>
  <c r="AD157" i="8"/>
  <c r="AE157" i="8"/>
  <c r="AF157" i="8"/>
  <c r="AG157" i="8"/>
  <c r="AC158" i="8"/>
  <c r="AD158" i="8"/>
  <c r="AE158" i="8"/>
  <c r="AF158" i="8"/>
  <c r="AG158" i="8"/>
  <c r="AC159" i="8"/>
  <c r="AD159" i="8"/>
  <c r="AE159" i="8"/>
  <c r="AF159" i="8"/>
  <c r="AG159" i="8"/>
  <c r="AC160" i="8"/>
  <c r="AD160" i="8"/>
  <c r="AE160" i="8"/>
  <c r="AF160" i="8"/>
  <c r="AG160" i="8"/>
  <c r="AC161" i="8"/>
  <c r="AD161" i="8"/>
  <c r="AE161" i="8"/>
  <c r="AF161" i="8"/>
  <c r="AG161" i="8"/>
  <c r="AC162" i="8"/>
  <c r="AD162" i="8"/>
  <c r="AE162" i="8"/>
  <c r="AF162" i="8"/>
  <c r="AG162" i="8"/>
  <c r="AC163" i="8"/>
  <c r="AD163" i="8"/>
  <c r="AE163" i="8"/>
  <c r="AF163" i="8"/>
  <c r="AG163" i="8"/>
  <c r="AC164" i="8"/>
  <c r="AD164" i="8"/>
  <c r="AE164" i="8"/>
  <c r="AF164" i="8"/>
  <c r="AG164" i="8"/>
  <c r="AC165" i="8"/>
  <c r="AD165" i="8"/>
  <c r="AE165" i="8"/>
  <c r="AF165" i="8"/>
  <c r="AG165" i="8"/>
  <c r="AC166" i="8"/>
  <c r="AD166" i="8"/>
  <c r="AE166" i="8"/>
  <c r="AF166" i="8"/>
  <c r="AG166" i="8"/>
  <c r="AC167" i="8"/>
  <c r="AD167" i="8"/>
  <c r="AE167" i="8"/>
  <c r="AF167" i="8"/>
  <c r="AG167" i="8"/>
  <c r="AC168" i="8"/>
  <c r="AD168" i="8"/>
  <c r="AE168" i="8"/>
  <c r="AF168" i="8"/>
  <c r="AG168" i="8"/>
  <c r="AC169" i="8"/>
  <c r="AD169" i="8"/>
  <c r="AE169" i="8"/>
  <c r="AF169" i="8"/>
  <c r="AG169" i="8"/>
  <c r="AC170" i="8"/>
  <c r="AD170" i="8"/>
  <c r="AE170" i="8"/>
  <c r="AF170" i="8"/>
  <c r="AG170" i="8"/>
  <c r="AC171" i="8"/>
  <c r="AD171" i="8"/>
  <c r="AE171" i="8"/>
  <c r="AF171" i="8"/>
  <c r="AG171" i="8"/>
  <c r="AC172" i="8"/>
  <c r="AD172" i="8"/>
  <c r="AE172" i="8"/>
  <c r="AF172" i="8"/>
  <c r="AG172" i="8"/>
  <c r="AC173" i="8"/>
  <c r="AD173" i="8"/>
  <c r="AE173" i="8"/>
  <c r="AF173" i="8"/>
  <c r="AG173" i="8"/>
  <c r="AC174" i="8"/>
  <c r="AD174" i="8"/>
  <c r="AE174" i="8"/>
  <c r="AF174" i="8"/>
  <c r="AG174" i="8"/>
  <c r="AC175" i="8"/>
  <c r="AD175" i="8"/>
  <c r="AE175" i="8"/>
  <c r="AF175" i="8"/>
  <c r="AG175" i="8"/>
  <c r="AC176" i="8"/>
  <c r="AD176" i="8"/>
  <c r="AE176" i="8"/>
  <c r="AF176" i="8"/>
  <c r="AG176" i="8"/>
  <c r="AC177" i="8"/>
  <c r="AD177" i="8"/>
  <c r="AE177" i="8"/>
  <c r="AF177" i="8"/>
  <c r="AG177" i="8"/>
  <c r="AC178" i="8"/>
  <c r="AD178" i="8"/>
  <c r="AE178" i="8"/>
  <c r="AF178" i="8"/>
  <c r="AG178" i="8"/>
  <c r="AC179" i="8"/>
  <c r="AD179" i="8"/>
  <c r="AE179" i="8"/>
  <c r="AF179" i="8"/>
  <c r="AG179" i="8"/>
  <c r="AC180" i="8"/>
  <c r="AD180" i="8"/>
  <c r="AE180" i="8"/>
  <c r="AF180" i="8"/>
  <c r="AG180" i="8"/>
  <c r="AC181" i="8"/>
  <c r="AD181" i="8"/>
  <c r="AE181" i="8"/>
  <c r="AF181" i="8"/>
  <c r="AG181" i="8"/>
  <c r="AC182" i="8"/>
  <c r="AD182" i="8"/>
  <c r="AE182" i="8"/>
  <c r="AF182" i="8"/>
  <c r="AG182" i="8"/>
  <c r="AC183" i="8"/>
  <c r="AD183" i="8"/>
  <c r="AE183" i="8"/>
  <c r="AF183" i="8"/>
  <c r="AG183" i="8"/>
  <c r="AC184" i="8"/>
  <c r="AD184" i="8"/>
  <c r="AE184" i="8"/>
  <c r="AF184" i="8"/>
  <c r="AG184" i="8"/>
  <c r="AC185" i="8"/>
  <c r="AD185" i="8"/>
  <c r="AE185" i="8"/>
  <c r="AF185" i="8"/>
  <c r="AG185" i="8"/>
  <c r="AC186" i="8"/>
  <c r="AD186" i="8"/>
  <c r="AE186" i="8"/>
  <c r="AF186" i="8"/>
  <c r="AG186" i="8"/>
  <c r="AC187" i="8"/>
  <c r="AD187" i="8"/>
  <c r="AE187" i="8"/>
  <c r="AF187" i="8"/>
  <c r="AG187" i="8"/>
  <c r="AC188" i="8"/>
  <c r="AD188" i="8"/>
  <c r="AE188" i="8"/>
  <c r="AF188" i="8"/>
  <c r="AG188" i="8"/>
  <c r="AC189" i="8"/>
  <c r="AD189" i="8"/>
  <c r="AE189" i="8"/>
  <c r="AF189" i="8"/>
  <c r="AG189" i="8"/>
  <c r="AC190" i="8"/>
  <c r="AD190" i="8"/>
  <c r="AE190" i="8"/>
  <c r="AF190" i="8"/>
  <c r="AG190" i="8"/>
  <c r="AC191" i="8"/>
  <c r="AD191" i="8"/>
  <c r="AE191" i="8"/>
  <c r="AF191" i="8"/>
  <c r="AG191" i="8"/>
  <c r="AC192" i="8"/>
  <c r="AD192" i="8"/>
  <c r="AE192" i="8"/>
  <c r="AF192" i="8"/>
  <c r="AG192" i="8"/>
  <c r="AC193" i="8"/>
  <c r="AD193" i="8"/>
  <c r="AE193" i="8"/>
  <c r="AF193" i="8"/>
  <c r="AG193" i="8"/>
  <c r="AC194" i="8"/>
  <c r="AD194" i="8"/>
  <c r="AE194" i="8"/>
  <c r="AF194" i="8"/>
  <c r="AG194" i="8"/>
  <c r="AC195" i="8"/>
  <c r="AD195" i="8"/>
  <c r="AE195" i="8"/>
  <c r="AF195" i="8"/>
  <c r="AG195" i="8"/>
  <c r="AC196" i="8"/>
  <c r="AD196" i="8"/>
  <c r="AE196" i="8"/>
  <c r="AF196" i="8"/>
  <c r="AG196" i="8"/>
  <c r="AC197" i="8"/>
  <c r="AD197" i="8"/>
  <c r="AE197" i="8"/>
  <c r="AF197" i="8"/>
  <c r="AG197" i="8"/>
  <c r="AC198" i="8"/>
  <c r="AD198" i="8"/>
  <c r="AE198" i="8"/>
  <c r="AF198" i="8"/>
  <c r="AG198" i="8"/>
  <c r="AC199" i="8"/>
  <c r="AD199" i="8"/>
  <c r="AE199" i="8"/>
  <c r="AF199" i="8"/>
  <c r="AG199" i="8"/>
  <c r="AC200" i="8"/>
  <c r="AD200" i="8"/>
  <c r="AE200" i="8"/>
  <c r="AF200" i="8"/>
  <c r="AG200" i="8"/>
  <c r="AC201" i="8"/>
  <c r="AD201" i="8"/>
  <c r="AE201" i="8"/>
  <c r="AF201" i="8"/>
  <c r="AG201" i="8"/>
  <c r="AC202" i="8"/>
  <c r="AD202" i="8"/>
  <c r="AE202" i="8"/>
  <c r="AF202" i="8"/>
  <c r="AG202" i="8"/>
  <c r="AC203" i="8"/>
  <c r="AD203" i="8"/>
  <c r="AE203" i="8"/>
  <c r="AF203" i="8"/>
  <c r="AG203" i="8"/>
  <c r="AC204" i="8"/>
  <c r="AD204" i="8"/>
  <c r="AE204" i="8"/>
  <c r="AF204" i="8"/>
  <c r="AG204" i="8"/>
  <c r="AC205" i="8"/>
  <c r="AD205" i="8"/>
  <c r="AE205" i="8"/>
  <c r="AF205" i="8"/>
  <c r="AG205" i="8"/>
  <c r="AC206" i="8"/>
  <c r="AD206" i="8"/>
  <c r="AE206" i="8"/>
  <c r="AF206" i="8"/>
  <c r="AG206" i="8"/>
  <c r="AC207" i="8"/>
  <c r="AD207" i="8"/>
  <c r="AE207" i="8"/>
  <c r="AF207" i="8"/>
  <c r="AG207" i="8"/>
  <c r="AC208" i="8"/>
  <c r="AD208" i="8"/>
  <c r="AE208" i="8"/>
  <c r="AF208" i="8"/>
  <c r="AG208" i="8"/>
  <c r="AC209" i="8"/>
  <c r="AD209" i="8"/>
  <c r="AE209" i="8"/>
  <c r="AF209" i="8"/>
  <c r="AG209" i="8"/>
  <c r="AC210" i="8"/>
  <c r="AD210" i="8"/>
  <c r="AE210" i="8"/>
  <c r="AF210" i="8"/>
  <c r="AG210" i="8"/>
  <c r="AC211" i="8"/>
  <c r="AD211" i="8"/>
  <c r="AE211" i="8"/>
  <c r="AF211" i="8"/>
  <c r="AG211" i="8"/>
  <c r="AC212" i="8"/>
  <c r="AD212" i="8"/>
  <c r="AE212" i="8"/>
  <c r="AF212" i="8"/>
  <c r="AG212" i="8"/>
  <c r="AC213" i="8"/>
  <c r="AD213" i="8"/>
  <c r="AE213" i="8"/>
  <c r="AF213" i="8"/>
  <c r="AG213" i="8"/>
  <c r="AC214" i="8"/>
  <c r="AD214" i="8"/>
  <c r="AE214" i="8"/>
  <c r="AF214" i="8"/>
  <c r="AG214" i="8"/>
  <c r="AC215" i="8"/>
  <c r="AD215" i="8"/>
  <c r="AE215" i="8"/>
  <c r="AF215" i="8"/>
  <c r="AG215" i="8"/>
  <c r="AC216" i="8"/>
  <c r="AD216" i="8"/>
  <c r="AE216" i="8"/>
  <c r="AF216" i="8"/>
  <c r="AG216" i="8"/>
  <c r="AC217" i="8"/>
  <c r="AD217" i="8"/>
  <c r="AE217" i="8"/>
  <c r="AF217" i="8"/>
  <c r="AG217" i="8"/>
  <c r="AC218" i="8"/>
  <c r="AD218" i="8"/>
  <c r="AE218" i="8"/>
  <c r="AF218" i="8"/>
  <c r="AG218" i="8"/>
  <c r="AC219" i="8"/>
  <c r="AD219" i="8"/>
  <c r="AE219" i="8"/>
  <c r="AF219" i="8"/>
  <c r="AG219" i="8"/>
  <c r="AC220" i="8"/>
  <c r="AD220" i="8"/>
  <c r="AE220" i="8"/>
  <c r="AF220" i="8"/>
  <c r="AG220" i="8"/>
  <c r="AC221" i="8"/>
  <c r="AD221" i="8"/>
  <c r="AE221" i="8"/>
  <c r="AF221" i="8"/>
  <c r="AG221" i="8"/>
  <c r="AC222" i="8"/>
  <c r="AD222" i="8"/>
  <c r="AE222" i="8"/>
  <c r="AF222" i="8"/>
  <c r="AG222" i="8"/>
  <c r="AC223" i="8"/>
  <c r="AD223" i="8"/>
  <c r="AE223" i="8"/>
  <c r="AF223" i="8"/>
  <c r="AG223" i="8"/>
  <c r="AC224" i="8"/>
  <c r="AD224" i="8"/>
  <c r="AE224" i="8"/>
  <c r="AF224" i="8"/>
  <c r="AG224" i="8"/>
  <c r="AC225" i="8"/>
  <c r="AD225" i="8"/>
  <c r="AE225" i="8"/>
  <c r="AF225" i="8"/>
  <c r="AG225" i="8"/>
  <c r="AC226" i="8"/>
  <c r="AD226" i="8"/>
  <c r="AE226" i="8"/>
  <c r="AF226" i="8"/>
  <c r="AG226" i="8"/>
  <c r="AC227" i="8"/>
  <c r="AD227" i="8"/>
  <c r="AE227" i="8"/>
  <c r="AF227" i="8"/>
  <c r="AG227" i="8"/>
  <c r="AC228" i="8"/>
  <c r="AD228" i="8"/>
  <c r="AE228" i="8"/>
  <c r="AF228" i="8"/>
  <c r="AG228" i="8"/>
  <c r="AC229" i="8"/>
  <c r="AD229" i="8"/>
  <c r="AE229" i="8"/>
  <c r="AF229" i="8"/>
  <c r="AG229" i="8"/>
  <c r="AC230" i="8"/>
  <c r="AD230" i="8"/>
  <c r="AE230" i="8"/>
  <c r="AF230" i="8"/>
  <c r="AG230" i="8"/>
  <c r="AC231" i="8"/>
  <c r="AD231" i="8"/>
  <c r="AE231" i="8"/>
  <c r="AF231" i="8"/>
  <c r="AG231" i="8"/>
  <c r="AC232" i="8"/>
  <c r="AD232" i="8"/>
  <c r="AE232" i="8"/>
  <c r="AF232" i="8"/>
  <c r="AG232" i="8"/>
  <c r="AC233" i="8"/>
  <c r="AD233" i="8"/>
  <c r="AE233" i="8"/>
  <c r="AF233" i="8"/>
  <c r="AG233" i="8"/>
  <c r="AC234" i="8"/>
  <c r="AD234" i="8"/>
  <c r="AE234" i="8"/>
  <c r="AF234" i="8"/>
  <c r="AG234" i="8"/>
  <c r="AC235" i="8"/>
  <c r="AD235" i="8"/>
  <c r="AE235" i="8"/>
  <c r="AF235" i="8"/>
  <c r="AG235" i="8"/>
  <c r="AC236" i="8"/>
  <c r="AD236" i="8"/>
  <c r="AE236" i="8"/>
  <c r="AF236" i="8"/>
  <c r="AG236" i="8"/>
  <c r="AC237" i="8"/>
  <c r="AD237" i="8"/>
  <c r="AE237" i="8"/>
  <c r="AF237" i="8"/>
  <c r="AG237" i="8"/>
  <c r="AC238" i="8"/>
  <c r="AD238" i="8"/>
  <c r="AE238" i="8"/>
  <c r="AF238" i="8"/>
  <c r="AG238" i="8"/>
  <c r="AC239" i="8"/>
  <c r="AD239" i="8"/>
  <c r="AE239" i="8"/>
  <c r="AF239" i="8"/>
  <c r="AG239" i="8"/>
  <c r="AC240" i="8"/>
  <c r="AD240" i="8"/>
  <c r="AE240" i="8"/>
  <c r="AF240" i="8"/>
  <c r="AG240" i="8"/>
  <c r="AC241" i="8"/>
  <c r="AD241" i="8"/>
  <c r="AE241" i="8"/>
  <c r="AF241" i="8"/>
  <c r="AG241" i="8"/>
  <c r="AC242" i="8"/>
  <c r="AD242" i="8"/>
  <c r="AE242" i="8"/>
  <c r="AF242" i="8"/>
  <c r="AG242" i="8"/>
  <c r="AC243" i="8"/>
  <c r="AD243" i="8"/>
  <c r="AE243" i="8"/>
  <c r="AF243" i="8"/>
  <c r="AG243" i="8"/>
  <c r="AC244" i="8"/>
  <c r="AD244" i="8"/>
  <c r="AE244" i="8"/>
  <c r="AF244" i="8"/>
  <c r="AG244" i="8"/>
  <c r="AC245" i="8"/>
  <c r="AD245" i="8"/>
  <c r="AE245" i="8"/>
  <c r="AF245" i="8"/>
  <c r="AG245" i="8"/>
  <c r="AC246" i="8"/>
  <c r="AD246" i="8"/>
  <c r="AE246" i="8"/>
  <c r="AF246" i="8"/>
  <c r="AG246" i="8"/>
  <c r="AC247" i="8"/>
  <c r="AD247" i="8"/>
  <c r="AE247" i="8"/>
  <c r="AF247" i="8"/>
  <c r="AG247" i="8"/>
  <c r="AC248" i="8"/>
  <c r="AD248" i="8"/>
  <c r="AE248" i="8"/>
  <c r="AF248" i="8"/>
  <c r="AG248" i="8"/>
  <c r="AC249" i="8"/>
  <c r="AD249" i="8"/>
  <c r="AE249" i="8"/>
  <c r="AF249" i="8"/>
  <c r="AG249" i="8"/>
  <c r="AC250" i="8"/>
  <c r="AD250" i="8"/>
  <c r="AE250" i="8"/>
  <c r="AF250" i="8"/>
  <c r="AG250" i="8"/>
  <c r="AC251" i="8"/>
  <c r="AD251" i="8"/>
  <c r="AE251" i="8"/>
  <c r="AF251" i="8"/>
  <c r="AG251" i="8"/>
  <c r="AC252" i="8"/>
  <c r="AD252" i="8"/>
  <c r="AE252" i="8"/>
  <c r="AF252" i="8"/>
  <c r="AG252" i="8"/>
  <c r="AC253" i="8"/>
  <c r="AD253" i="8"/>
  <c r="AE253" i="8"/>
  <c r="AF253" i="8"/>
  <c r="AG253" i="8"/>
  <c r="AC254" i="8"/>
  <c r="AD254" i="8"/>
  <c r="AE254" i="8"/>
  <c r="AF254" i="8"/>
  <c r="AG254" i="8"/>
  <c r="AC255" i="8"/>
  <c r="AD255" i="8"/>
  <c r="AE255" i="8"/>
  <c r="AF255" i="8"/>
  <c r="AG255" i="8"/>
  <c r="AC256" i="8"/>
  <c r="AD256" i="8"/>
  <c r="AE256" i="8"/>
  <c r="AF256" i="8"/>
  <c r="AG256" i="8"/>
  <c r="AC257" i="8"/>
  <c r="AD257" i="8"/>
  <c r="AE257" i="8"/>
  <c r="AF257" i="8"/>
  <c r="AG257" i="8"/>
  <c r="AC258" i="8"/>
  <c r="AD258" i="8"/>
  <c r="AE258" i="8"/>
  <c r="AF258" i="8"/>
  <c r="AG258" i="8"/>
  <c r="AC259" i="8"/>
  <c r="AD259" i="8"/>
  <c r="AE259" i="8"/>
  <c r="AF259" i="8"/>
  <c r="AG259" i="8"/>
  <c r="AC260" i="8"/>
  <c r="AD260" i="8"/>
  <c r="AE260" i="8"/>
  <c r="AF260" i="8"/>
  <c r="AG260" i="8"/>
  <c r="AC261" i="8"/>
  <c r="AD261" i="8"/>
  <c r="AE261" i="8"/>
  <c r="AF261" i="8"/>
  <c r="AG261" i="8"/>
  <c r="AC262" i="8"/>
  <c r="AD262" i="8"/>
  <c r="AE262" i="8"/>
  <c r="AF262" i="8"/>
  <c r="AG262" i="8"/>
  <c r="AC263" i="8"/>
  <c r="AD263" i="8"/>
  <c r="AE263" i="8"/>
  <c r="AF263" i="8"/>
  <c r="AG263" i="8"/>
  <c r="AC264" i="8"/>
  <c r="AD264" i="8"/>
  <c r="AE264" i="8"/>
  <c r="AF264" i="8"/>
  <c r="AG264" i="8"/>
  <c r="AC265" i="8"/>
  <c r="AD265" i="8"/>
  <c r="AE265" i="8"/>
  <c r="AF265" i="8"/>
  <c r="AG265" i="8"/>
  <c r="AC266" i="8"/>
  <c r="AD266" i="8"/>
  <c r="AE266" i="8"/>
  <c r="AF266" i="8"/>
  <c r="AG266" i="8"/>
  <c r="AC267" i="8"/>
  <c r="AD267" i="8"/>
  <c r="AE267" i="8"/>
  <c r="AF267" i="8"/>
  <c r="AG267" i="8"/>
  <c r="AC268" i="8"/>
  <c r="AD268" i="8"/>
  <c r="AE268" i="8"/>
  <c r="AF268" i="8"/>
  <c r="AG268" i="8"/>
  <c r="AC269" i="8"/>
  <c r="AD269" i="8"/>
  <c r="AE269" i="8"/>
  <c r="AF269" i="8"/>
  <c r="AG269" i="8"/>
  <c r="AC270" i="8"/>
  <c r="AD270" i="8"/>
  <c r="AE270" i="8"/>
  <c r="AF270" i="8"/>
  <c r="AG270" i="8"/>
  <c r="AC271" i="8"/>
  <c r="AD271" i="8"/>
  <c r="AE271" i="8"/>
  <c r="AF271" i="8"/>
  <c r="AG271" i="8"/>
  <c r="AC272" i="8"/>
  <c r="AD272" i="8"/>
  <c r="AE272" i="8"/>
  <c r="AF272" i="8"/>
  <c r="AG272" i="8"/>
  <c r="AC273" i="8"/>
  <c r="AD273" i="8"/>
  <c r="AE273" i="8"/>
  <c r="AF273" i="8"/>
  <c r="AG273" i="8"/>
  <c r="AC274" i="8"/>
  <c r="AD274" i="8"/>
  <c r="AE274" i="8"/>
  <c r="AF274" i="8"/>
  <c r="AG274" i="8"/>
  <c r="AC275" i="8"/>
  <c r="AD275" i="8"/>
  <c r="AE275" i="8"/>
  <c r="AF275" i="8"/>
  <c r="AG275" i="8"/>
  <c r="AC276" i="8"/>
  <c r="AD276" i="8"/>
  <c r="AE276" i="8"/>
  <c r="AF276" i="8"/>
  <c r="AG276" i="8"/>
  <c r="AC277" i="8"/>
  <c r="AD277" i="8"/>
  <c r="AE277" i="8"/>
  <c r="AF277" i="8"/>
  <c r="AG277" i="8"/>
  <c r="AC278" i="8"/>
  <c r="AD278" i="8"/>
  <c r="AE278" i="8"/>
  <c r="AF278" i="8"/>
  <c r="AG278" i="8"/>
  <c r="AC279" i="8"/>
  <c r="AD279" i="8"/>
  <c r="AE279" i="8"/>
  <c r="AF279" i="8"/>
  <c r="AG279" i="8"/>
  <c r="AC280" i="8"/>
  <c r="AD280" i="8"/>
  <c r="AE280" i="8"/>
  <c r="AF280" i="8"/>
  <c r="AG280" i="8"/>
  <c r="AC281" i="8"/>
  <c r="AD281" i="8"/>
  <c r="AE281" i="8"/>
  <c r="AF281" i="8"/>
  <c r="AG281" i="8"/>
  <c r="AC282" i="8"/>
  <c r="AD282" i="8"/>
  <c r="AE282" i="8"/>
  <c r="AF282" i="8"/>
  <c r="AG282" i="8"/>
  <c r="AC283" i="8"/>
  <c r="AD283" i="8"/>
  <c r="AE283" i="8"/>
  <c r="AF283" i="8"/>
  <c r="AG283" i="8"/>
  <c r="AC284" i="8"/>
  <c r="AD284" i="8"/>
  <c r="AE284" i="8"/>
  <c r="AF284" i="8"/>
  <c r="AG284" i="8"/>
  <c r="AC285" i="8"/>
  <c r="AD285" i="8"/>
  <c r="AE285" i="8"/>
  <c r="AF285" i="8"/>
  <c r="AG285" i="8"/>
  <c r="AC286" i="8"/>
  <c r="AD286" i="8"/>
  <c r="AE286" i="8"/>
  <c r="AF286" i="8"/>
  <c r="AG286" i="8"/>
  <c r="AC287" i="8"/>
  <c r="AD287" i="8"/>
  <c r="AE287" i="8"/>
  <c r="AF287" i="8"/>
  <c r="AG287" i="8"/>
  <c r="AC288" i="8"/>
  <c r="AD288" i="8"/>
  <c r="AE288" i="8"/>
  <c r="AF288" i="8"/>
  <c r="AG288" i="8"/>
  <c r="AC289" i="8"/>
  <c r="AD289" i="8"/>
  <c r="AE289" i="8"/>
  <c r="AF289" i="8"/>
  <c r="AG289" i="8"/>
  <c r="AC290" i="8"/>
  <c r="AD290" i="8"/>
  <c r="AE290" i="8"/>
  <c r="AF290" i="8"/>
  <c r="AG290" i="8"/>
  <c r="AC291" i="8"/>
  <c r="AD291" i="8"/>
  <c r="AE291" i="8"/>
  <c r="AF291" i="8"/>
  <c r="AG291" i="8"/>
  <c r="AC292" i="8"/>
  <c r="AD292" i="8"/>
  <c r="AE292" i="8"/>
  <c r="AF292" i="8"/>
  <c r="AG292" i="8"/>
  <c r="AC293" i="8"/>
  <c r="AD293" i="8"/>
  <c r="AE293" i="8"/>
  <c r="AF293" i="8"/>
  <c r="AG293" i="8"/>
  <c r="AC294" i="8"/>
  <c r="AD294" i="8"/>
  <c r="AE294" i="8"/>
  <c r="AF294" i="8"/>
  <c r="AG294" i="8"/>
  <c r="AC295" i="8"/>
  <c r="AD295" i="8"/>
  <c r="AE295" i="8"/>
  <c r="AF295" i="8"/>
  <c r="AG295" i="8"/>
  <c r="AC296" i="8"/>
  <c r="AD296" i="8"/>
  <c r="AE296" i="8"/>
  <c r="AF296" i="8"/>
  <c r="AG296" i="8"/>
  <c r="AC297" i="8"/>
  <c r="AD297" i="8"/>
  <c r="AE297" i="8"/>
  <c r="AF297" i="8"/>
  <c r="AG297" i="8"/>
  <c r="AC298" i="8"/>
  <c r="AD298" i="8"/>
  <c r="AE298" i="8"/>
  <c r="AF298" i="8"/>
  <c r="AG298" i="8"/>
  <c r="AC299" i="8"/>
  <c r="AD299" i="8"/>
  <c r="AE299" i="8"/>
  <c r="AF299" i="8"/>
  <c r="AG299" i="8"/>
  <c r="AC300" i="8"/>
  <c r="AD300" i="8"/>
  <c r="AE300" i="8"/>
  <c r="AF300" i="8"/>
  <c r="AG300" i="8"/>
  <c r="AC301" i="8"/>
  <c r="AD301" i="8"/>
  <c r="AE301" i="8"/>
  <c r="AF301" i="8"/>
  <c r="AG301" i="8"/>
  <c r="AC302" i="8"/>
  <c r="AD302" i="8"/>
  <c r="AE302" i="8"/>
  <c r="AF302" i="8"/>
  <c r="AG302" i="8"/>
  <c r="AC303" i="8"/>
  <c r="AD303" i="8"/>
  <c r="AE303" i="8"/>
  <c r="AF303" i="8"/>
  <c r="AG303" i="8"/>
  <c r="AC304" i="8"/>
  <c r="AD304" i="8"/>
  <c r="AE304" i="8"/>
  <c r="AF304" i="8"/>
  <c r="AG304" i="8"/>
  <c r="AC305" i="8"/>
  <c r="AD305" i="8"/>
  <c r="AE305" i="8"/>
  <c r="AF305" i="8"/>
  <c r="AG305" i="8"/>
  <c r="AC306" i="8"/>
  <c r="AD306" i="8"/>
  <c r="AE306" i="8"/>
  <c r="AF306" i="8"/>
  <c r="AG306" i="8"/>
  <c r="AC307" i="8"/>
  <c r="AD307" i="8"/>
  <c r="AE307" i="8"/>
  <c r="AF307" i="8"/>
  <c r="AG307" i="8"/>
  <c r="AC308" i="8"/>
  <c r="AD308" i="8"/>
  <c r="AE308" i="8"/>
  <c r="AF308" i="8"/>
  <c r="AG308" i="8"/>
  <c r="AC309" i="8"/>
  <c r="AD309" i="8"/>
  <c r="AE309" i="8"/>
  <c r="AF309" i="8"/>
  <c r="AG309" i="8"/>
  <c r="AC310" i="8"/>
  <c r="AD310" i="8"/>
  <c r="AE310" i="8"/>
  <c r="AF310" i="8"/>
  <c r="AG310" i="8"/>
  <c r="AC311" i="8"/>
  <c r="AD311" i="8"/>
  <c r="AE311" i="8"/>
  <c r="AF311" i="8"/>
  <c r="AG311" i="8"/>
  <c r="AC312" i="8"/>
  <c r="AD312" i="8"/>
  <c r="AE312" i="8"/>
  <c r="AF312" i="8"/>
  <c r="AG312" i="8"/>
  <c r="AC313" i="8"/>
  <c r="AD313" i="8"/>
  <c r="AE313" i="8"/>
  <c r="AF313" i="8"/>
  <c r="AG313" i="8"/>
  <c r="AC314" i="8"/>
  <c r="AD314" i="8"/>
  <c r="AE314" i="8"/>
  <c r="AF314" i="8"/>
  <c r="AG314" i="8"/>
  <c r="AC315" i="8"/>
  <c r="AD315" i="8"/>
  <c r="AE315" i="8"/>
  <c r="AF315" i="8"/>
  <c r="AG315" i="8"/>
  <c r="AC316" i="8"/>
  <c r="AD316" i="8"/>
  <c r="AE316" i="8"/>
  <c r="AF316" i="8"/>
  <c r="AG316" i="8"/>
  <c r="AC317" i="8"/>
  <c r="AD317" i="8"/>
  <c r="AE317" i="8"/>
  <c r="AF317" i="8"/>
  <c r="AG317" i="8"/>
  <c r="AC318" i="8"/>
  <c r="AD318" i="8"/>
  <c r="AE318" i="8"/>
  <c r="AF318" i="8"/>
  <c r="AG318" i="8"/>
  <c r="AC319" i="8"/>
  <c r="AD319" i="8"/>
  <c r="AE319" i="8"/>
  <c r="AF319" i="8"/>
  <c r="AG319" i="8"/>
  <c r="AC320" i="8"/>
  <c r="AD320" i="8"/>
  <c r="AE320" i="8"/>
  <c r="AF320" i="8"/>
  <c r="AG320" i="8"/>
  <c r="AC321" i="8"/>
  <c r="AD321" i="8"/>
  <c r="AE321" i="8"/>
  <c r="AF321" i="8"/>
  <c r="AG321" i="8"/>
  <c r="AC322" i="8"/>
  <c r="AD322" i="8"/>
  <c r="AE322" i="8"/>
  <c r="AF322" i="8"/>
  <c r="AG322" i="8"/>
  <c r="AC323" i="8"/>
  <c r="AD323" i="8"/>
  <c r="AE323" i="8"/>
  <c r="AF323" i="8"/>
  <c r="AG323" i="8"/>
  <c r="AC324" i="8"/>
  <c r="AD324" i="8"/>
  <c r="AE324" i="8"/>
  <c r="AF324" i="8"/>
  <c r="AG324" i="8"/>
  <c r="AC325" i="8"/>
  <c r="AD325" i="8"/>
  <c r="AE325" i="8"/>
  <c r="AF325" i="8"/>
  <c r="AG325" i="8"/>
  <c r="AC326" i="8"/>
  <c r="AD326" i="8"/>
  <c r="AE326" i="8"/>
  <c r="AF326" i="8"/>
  <c r="AG326" i="8"/>
  <c r="AC327" i="8"/>
  <c r="AD327" i="8"/>
  <c r="AE327" i="8"/>
  <c r="AF327" i="8"/>
  <c r="AG327" i="8"/>
  <c r="AC328" i="8"/>
  <c r="AD328" i="8"/>
  <c r="AE328" i="8"/>
  <c r="AF328" i="8"/>
  <c r="AG328" i="8"/>
  <c r="AC329" i="8"/>
  <c r="AD329" i="8"/>
  <c r="AE329" i="8"/>
  <c r="AF329" i="8"/>
  <c r="AG329" i="8"/>
  <c r="AC330" i="8"/>
  <c r="AD330" i="8"/>
  <c r="AE330" i="8"/>
  <c r="AF330" i="8"/>
  <c r="AG330" i="8"/>
  <c r="AC331" i="8"/>
  <c r="AD331" i="8"/>
  <c r="AE331" i="8"/>
  <c r="AF331" i="8"/>
  <c r="AG331" i="8"/>
  <c r="AC332" i="8"/>
  <c r="AD332" i="8"/>
  <c r="AE332" i="8"/>
  <c r="AF332" i="8"/>
  <c r="AG332" i="8"/>
  <c r="AC333" i="8"/>
  <c r="AD333" i="8"/>
  <c r="AE333" i="8"/>
  <c r="AF333" i="8"/>
  <c r="AG333" i="8"/>
  <c r="AC334" i="8"/>
  <c r="AD334" i="8"/>
  <c r="AE334" i="8"/>
  <c r="AF334" i="8"/>
  <c r="AG334" i="8"/>
  <c r="AC335" i="8"/>
  <c r="AD335" i="8"/>
  <c r="AE335" i="8"/>
  <c r="AF335" i="8"/>
  <c r="AG335" i="8"/>
  <c r="AC336" i="8"/>
  <c r="AD336" i="8"/>
  <c r="AE336" i="8"/>
  <c r="AF336" i="8"/>
  <c r="AG336" i="8"/>
  <c r="AC337" i="8"/>
  <c r="AD337" i="8"/>
  <c r="AE337" i="8"/>
  <c r="AF337" i="8"/>
  <c r="AG337" i="8"/>
  <c r="AC338" i="8"/>
  <c r="AD338" i="8"/>
  <c r="AE338" i="8"/>
  <c r="AF338" i="8"/>
  <c r="AG338" i="8"/>
  <c r="AC339" i="8"/>
  <c r="AD339" i="8"/>
  <c r="AE339" i="8"/>
  <c r="AF339" i="8"/>
  <c r="AG339" i="8"/>
  <c r="AC340" i="8"/>
  <c r="AD340" i="8"/>
  <c r="AE340" i="8"/>
  <c r="AF340" i="8"/>
  <c r="AG340" i="8"/>
  <c r="AC341" i="8"/>
  <c r="AD341" i="8"/>
  <c r="AE341" i="8"/>
  <c r="AF341" i="8"/>
  <c r="AG341" i="8"/>
  <c r="AC342" i="8"/>
  <c r="AD342" i="8"/>
  <c r="AE342" i="8"/>
  <c r="AF342" i="8"/>
  <c r="AG342" i="8"/>
  <c r="AC343" i="8"/>
  <c r="AD343" i="8"/>
  <c r="AE343" i="8"/>
  <c r="AF343" i="8"/>
  <c r="AG343" i="8"/>
  <c r="AC344" i="8"/>
  <c r="AD344" i="8"/>
  <c r="AE344" i="8"/>
  <c r="AF344" i="8"/>
  <c r="AG344" i="8"/>
  <c r="AC345" i="8"/>
  <c r="AD345" i="8"/>
  <c r="AE345" i="8"/>
  <c r="AF345" i="8"/>
  <c r="AG345" i="8"/>
  <c r="AC346" i="8"/>
  <c r="AD346" i="8"/>
  <c r="AE346" i="8"/>
  <c r="AF346" i="8"/>
  <c r="AG346" i="8"/>
  <c r="AC347" i="8"/>
  <c r="AD347" i="8"/>
  <c r="AE347" i="8"/>
  <c r="AF347" i="8"/>
  <c r="AG347" i="8"/>
  <c r="AC348" i="8"/>
  <c r="AD348" i="8"/>
  <c r="AE348" i="8"/>
  <c r="AF348" i="8"/>
  <c r="AG348" i="8"/>
  <c r="AC349" i="8"/>
  <c r="AD349" i="8"/>
  <c r="AE349" i="8"/>
  <c r="AF349" i="8"/>
  <c r="AG349" i="8"/>
  <c r="AC350" i="8"/>
  <c r="AD350" i="8"/>
  <c r="AE350" i="8"/>
  <c r="AF350" i="8"/>
  <c r="AG350" i="8"/>
  <c r="AC351" i="8"/>
  <c r="AD351" i="8"/>
  <c r="AE351" i="8"/>
  <c r="AF351" i="8"/>
  <c r="AG351" i="8"/>
  <c r="AC352" i="8"/>
  <c r="AD352" i="8"/>
  <c r="AE352" i="8"/>
  <c r="AF352" i="8"/>
  <c r="AG352" i="8"/>
  <c r="AC353" i="8"/>
  <c r="AD353" i="8"/>
  <c r="AE353" i="8"/>
  <c r="AF353" i="8"/>
  <c r="AG353" i="8"/>
  <c r="AC354" i="8"/>
  <c r="AD354" i="8"/>
  <c r="AE354" i="8"/>
  <c r="AF354" i="8"/>
  <c r="AG354" i="8"/>
  <c r="AC355" i="8"/>
  <c r="AD355" i="8"/>
  <c r="AE355" i="8"/>
  <c r="AF355" i="8"/>
  <c r="AG355" i="8"/>
  <c r="AC356" i="8"/>
  <c r="AD356" i="8"/>
  <c r="AE356" i="8"/>
  <c r="AF356" i="8"/>
  <c r="AG356" i="8"/>
  <c r="AC357" i="8"/>
  <c r="AD357" i="8"/>
  <c r="AE357" i="8"/>
  <c r="AF357" i="8"/>
  <c r="AG357" i="8"/>
  <c r="AC358" i="8"/>
  <c r="AD358" i="8"/>
  <c r="AE358" i="8"/>
  <c r="AF358" i="8"/>
  <c r="AG358" i="8"/>
  <c r="AC359" i="8"/>
  <c r="AD359" i="8"/>
  <c r="AE359" i="8"/>
  <c r="AF359" i="8"/>
  <c r="AG359" i="8"/>
  <c r="AC360" i="8"/>
  <c r="AD360" i="8"/>
  <c r="AE360" i="8"/>
  <c r="AF360" i="8"/>
  <c r="AG360" i="8"/>
  <c r="AC361" i="8"/>
  <c r="AD361" i="8"/>
  <c r="AE361" i="8"/>
  <c r="AF361" i="8"/>
  <c r="AG361" i="8"/>
  <c r="AC362" i="8"/>
  <c r="AD362" i="8"/>
  <c r="AE362" i="8"/>
  <c r="AF362" i="8"/>
  <c r="AG362" i="8"/>
  <c r="AC363" i="8"/>
  <c r="AD363" i="8"/>
  <c r="AE363" i="8"/>
  <c r="AF363" i="8"/>
  <c r="AG363" i="8"/>
  <c r="AG4" i="8"/>
  <c r="AF4" i="8"/>
  <c r="AE4" i="8"/>
  <c r="AD4" i="8"/>
  <c r="AB5" i="8"/>
  <c r="AB6" i="8"/>
  <c r="AB7" i="8"/>
  <c r="AB8" i="8"/>
  <c r="AB9" i="8"/>
  <c r="AB10" i="8"/>
  <c r="AB11" i="8"/>
  <c r="AB12" i="8"/>
  <c r="AB13" i="8"/>
  <c r="AB14" i="8"/>
  <c r="AB15" i="8"/>
  <c r="AB16" i="8"/>
  <c r="AB17" i="8"/>
  <c r="AB18" i="8"/>
  <c r="AB19" i="8"/>
  <c r="AB20" i="8"/>
  <c r="AB21" i="8"/>
  <c r="AB22" i="8"/>
  <c r="AB23" i="8"/>
  <c r="AB24" i="8"/>
  <c r="AB25" i="8"/>
  <c r="AB26" i="8"/>
  <c r="AB27" i="8"/>
  <c r="AB28" i="8"/>
  <c r="AB29" i="8"/>
  <c r="AB30" i="8"/>
  <c r="AB31" i="8"/>
  <c r="AB32" i="8"/>
  <c r="AB33" i="8"/>
  <c r="AB34" i="8"/>
  <c r="AB35" i="8"/>
  <c r="AB36" i="8"/>
  <c r="AB37" i="8"/>
  <c r="AB38" i="8"/>
  <c r="AB39" i="8"/>
  <c r="AB40" i="8"/>
  <c r="AB41" i="8"/>
  <c r="AB42" i="8"/>
  <c r="AB43" i="8"/>
  <c r="AB44" i="8"/>
  <c r="AB45" i="8"/>
  <c r="AB46" i="8"/>
  <c r="AB47" i="8"/>
  <c r="AB48" i="8"/>
  <c r="AB49" i="8"/>
  <c r="AB50" i="8"/>
  <c r="AB51" i="8"/>
  <c r="AB52" i="8"/>
  <c r="AB53" i="8"/>
  <c r="AB54" i="8"/>
  <c r="AB55" i="8"/>
  <c r="AB56" i="8"/>
  <c r="AB57" i="8"/>
  <c r="AB58" i="8"/>
  <c r="AB59" i="8"/>
  <c r="AB60" i="8"/>
  <c r="AB61" i="8"/>
  <c r="AB62" i="8"/>
  <c r="AB63" i="8"/>
  <c r="AB64" i="8"/>
  <c r="AB65" i="8"/>
  <c r="AB66" i="8"/>
  <c r="AB67" i="8"/>
  <c r="AB68" i="8"/>
  <c r="AB69" i="8"/>
  <c r="AB70" i="8"/>
  <c r="AB71" i="8"/>
  <c r="AB72" i="8"/>
  <c r="AB73" i="8"/>
  <c r="AB74" i="8"/>
  <c r="AB75" i="8"/>
  <c r="AB76" i="8"/>
  <c r="AB77" i="8"/>
  <c r="AB78" i="8"/>
  <c r="AB79" i="8"/>
  <c r="AB80" i="8"/>
  <c r="AB81" i="8"/>
  <c r="AB82" i="8"/>
  <c r="AB83" i="8"/>
  <c r="AB84" i="8"/>
  <c r="AB85" i="8"/>
  <c r="AB86" i="8"/>
  <c r="AB87" i="8"/>
  <c r="AB88" i="8"/>
  <c r="AB89" i="8"/>
  <c r="AB90" i="8"/>
  <c r="AB91" i="8"/>
  <c r="AB92" i="8"/>
  <c r="AB93" i="8"/>
  <c r="AB94" i="8"/>
  <c r="AB95" i="8"/>
  <c r="AB96" i="8"/>
  <c r="AB97" i="8"/>
  <c r="AB98" i="8"/>
  <c r="AB99" i="8"/>
  <c r="AB100" i="8"/>
  <c r="AB101" i="8"/>
  <c r="AB102" i="8"/>
  <c r="AB103" i="8"/>
  <c r="AB104" i="8"/>
  <c r="AB105" i="8"/>
  <c r="AB106" i="8"/>
  <c r="AB107" i="8"/>
  <c r="AB108" i="8"/>
  <c r="AB109" i="8"/>
  <c r="AB110" i="8"/>
  <c r="AB111" i="8"/>
  <c r="AB112" i="8"/>
  <c r="AB113" i="8"/>
  <c r="AB114" i="8"/>
  <c r="AB115" i="8"/>
  <c r="AB116" i="8"/>
  <c r="AB117" i="8"/>
  <c r="AB118" i="8"/>
  <c r="AB119" i="8"/>
  <c r="AB120" i="8"/>
  <c r="AB121" i="8"/>
  <c r="AB122" i="8"/>
  <c r="AB123" i="8"/>
  <c r="AB124" i="8"/>
  <c r="AB125" i="8"/>
  <c r="AB126" i="8"/>
  <c r="AB127" i="8"/>
  <c r="AB128" i="8"/>
  <c r="AB129" i="8"/>
  <c r="AB130" i="8"/>
  <c r="AB131" i="8"/>
  <c r="AB132" i="8"/>
  <c r="AB133" i="8"/>
  <c r="AB134" i="8"/>
  <c r="AB135" i="8"/>
  <c r="AB136" i="8"/>
  <c r="AB137" i="8"/>
  <c r="AB138" i="8"/>
  <c r="AB139" i="8"/>
  <c r="AB140" i="8"/>
  <c r="AB141" i="8"/>
  <c r="AB142" i="8"/>
  <c r="AB143" i="8"/>
  <c r="AB144" i="8"/>
  <c r="AB145" i="8"/>
  <c r="AB146" i="8"/>
  <c r="AB147" i="8"/>
  <c r="AB148" i="8"/>
  <c r="AB149" i="8"/>
  <c r="AB150" i="8"/>
  <c r="AB151" i="8"/>
  <c r="AB152" i="8"/>
  <c r="AB153" i="8"/>
  <c r="AB154" i="8"/>
  <c r="AB155" i="8"/>
  <c r="AB156" i="8"/>
  <c r="AB157" i="8"/>
  <c r="AB158" i="8"/>
  <c r="AB159" i="8"/>
  <c r="AB160" i="8"/>
  <c r="AB161" i="8"/>
  <c r="AB162" i="8"/>
  <c r="AB163" i="8"/>
  <c r="AB164" i="8"/>
  <c r="AB165" i="8"/>
  <c r="AB166" i="8"/>
  <c r="AB167" i="8"/>
  <c r="AB168" i="8"/>
  <c r="AB169" i="8"/>
  <c r="AB170" i="8"/>
  <c r="AB171" i="8"/>
  <c r="AB172" i="8"/>
  <c r="AB173" i="8"/>
  <c r="AB174" i="8"/>
  <c r="AB175" i="8"/>
  <c r="AB176" i="8"/>
  <c r="AB177" i="8"/>
  <c r="AB178" i="8"/>
  <c r="AB179" i="8"/>
  <c r="AB180" i="8"/>
  <c r="AB181" i="8"/>
  <c r="AB182" i="8"/>
  <c r="AB183" i="8"/>
  <c r="AB184" i="8"/>
  <c r="AB185" i="8"/>
  <c r="AB186" i="8"/>
  <c r="AB187" i="8"/>
  <c r="AB188" i="8"/>
  <c r="AB189" i="8"/>
  <c r="AB190" i="8"/>
  <c r="AB191" i="8"/>
  <c r="AB192" i="8"/>
  <c r="AB193" i="8"/>
  <c r="AB194" i="8"/>
  <c r="AB195" i="8"/>
  <c r="AB196" i="8"/>
  <c r="AB197" i="8"/>
  <c r="AB198" i="8"/>
  <c r="AB199" i="8"/>
  <c r="AB200" i="8"/>
  <c r="AB201" i="8"/>
  <c r="AB202" i="8"/>
  <c r="AB203" i="8"/>
  <c r="AB204" i="8"/>
  <c r="AB205" i="8"/>
  <c r="AB206" i="8"/>
  <c r="AB207" i="8"/>
  <c r="AB208" i="8"/>
  <c r="AB209" i="8"/>
  <c r="AB210" i="8"/>
  <c r="AB211" i="8"/>
  <c r="AB212" i="8"/>
  <c r="AB213" i="8"/>
  <c r="AB214" i="8"/>
  <c r="AB215" i="8"/>
  <c r="AB216" i="8"/>
  <c r="AB217" i="8"/>
  <c r="AB218" i="8"/>
  <c r="AB219" i="8"/>
  <c r="AB220" i="8"/>
  <c r="AB221" i="8"/>
  <c r="AB222" i="8"/>
  <c r="AB223" i="8"/>
  <c r="AB224" i="8"/>
  <c r="AB225" i="8"/>
  <c r="AB226" i="8"/>
  <c r="AB227" i="8"/>
  <c r="AB228" i="8"/>
  <c r="AB229" i="8"/>
  <c r="AB230" i="8"/>
  <c r="AB231" i="8"/>
  <c r="AB232" i="8"/>
  <c r="AB233" i="8"/>
  <c r="AB234" i="8"/>
  <c r="AB235" i="8"/>
  <c r="AB236" i="8"/>
  <c r="AB237" i="8"/>
  <c r="AB238" i="8"/>
  <c r="AB239" i="8"/>
  <c r="AB240" i="8"/>
  <c r="AB241" i="8"/>
  <c r="AB242" i="8"/>
  <c r="AB243" i="8"/>
  <c r="AB244" i="8"/>
  <c r="AB245" i="8"/>
  <c r="AB246" i="8"/>
  <c r="AB247" i="8"/>
  <c r="AB248" i="8"/>
  <c r="AB249" i="8"/>
  <c r="AB250" i="8"/>
  <c r="AB251" i="8"/>
  <c r="AB252" i="8"/>
  <c r="AB253" i="8"/>
  <c r="AB254" i="8"/>
  <c r="AB255" i="8"/>
  <c r="AB256" i="8"/>
  <c r="AB257" i="8"/>
  <c r="AB258" i="8"/>
  <c r="AB259" i="8"/>
  <c r="AB260" i="8"/>
  <c r="AB261" i="8"/>
  <c r="AB262" i="8"/>
  <c r="AB263" i="8"/>
  <c r="AB264" i="8"/>
  <c r="AB265" i="8"/>
  <c r="AB266" i="8"/>
  <c r="AB267" i="8"/>
  <c r="AB268" i="8"/>
  <c r="AB269" i="8"/>
  <c r="AB270" i="8"/>
  <c r="AB271" i="8"/>
  <c r="AB272" i="8"/>
  <c r="AB273" i="8"/>
  <c r="AB274" i="8"/>
  <c r="AB275" i="8"/>
  <c r="AB276" i="8"/>
  <c r="AB277" i="8"/>
  <c r="AB278" i="8"/>
  <c r="AB279" i="8"/>
  <c r="AB280" i="8"/>
  <c r="AB281" i="8"/>
  <c r="AB282" i="8"/>
  <c r="AB283" i="8"/>
  <c r="AB284" i="8"/>
  <c r="AB285" i="8"/>
  <c r="AB286" i="8"/>
  <c r="AB287" i="8"/>
  <c r="AB288" i="8"/>
  <c r="AB289" i="8"/>
  <c r="AB290" i="8"/>
  <c r="AB291" i="8"/>
  <c r="AB292" i="8"/>
  <c r="AB293" i="8"/>
  <c r="AB294" i="8"/>
  <c r="AB295" i="8"/>
  <c r="AB296" i="8"/>
  <c r="AB297" i="8"/>
  <c r="AB298" i="8"/>
  <c r="AB299" i="8"/>
  <c r="AB300" i="8"/>
  <c r="AB301" i="8"/>
  <c r="AB302" i="8"/>
  <c r="AB303" i="8"/>
  <c r="AB304" i="8"/>
  <c r="AB305" i="8"/>
  <c r="AB306" i="8"/>
  <c r="AB307" i="8"/>
  <c r="AB308" i="8"/>
  <c r="AB309" i="8"/>
  <c r="AB310" i="8"/>
  <c r="AB311" i="8"/>
  <c r="AB312" i="8"/>
  <c r="AB313" i="8"/>
  <c r="AB314" i="8"/>
  <c r="AB315" i="8"/>
  <c r="AB316" i="8"/>
  <c r="AB317" i="8"/>
  <c r="AB318" i="8"/>
  <c r="AB319" i="8"/>
  <c r="AB320" i="8"/>
  <c r="AB321" i="8"/>
  <c r="AB322" i="8"/>
  <c r="AB323" i="8"/>
  <c r="AB324" i="8"/>
  <c r="AB325" i="8"/>
  <c r="AB326" i="8"/>
  <c r="AB327" i="8"/>
  <c r="AB328" i="8"/>
  <c r="AB329" i="8"/>
  <c r="AB330" i="8"/>
  <c r="AB331" i="8"/>
  <c r="AB332" i="8"/>
  <c r="AB333" i="8"/>
  <c r="AB334" i="8"/>
  <c r="AB335" i="8"/>
  <c r="AB336" i="8"/>
  <c r="AB337" i="8"/>
  <c r="AB338" i="8"/>
  <c r="AB339" i="8"/>
  <c r="AB340" i="8"/>
  <c r="AB341" i="8"/>
  <c r="AB342" i="8"/>
  <c r="AB343" i="8"/>
  <c r="AB344" i="8"/>
  <c r="AB345" i="8"/>
  <c r="AB346" i="8"/>
  <c r="AB347" i="8"/>
  <c r="AB348" i="8"/>
  <c r="AB349" i="8"/>
  <c r="AB350" i="8"/>
  <c r="AB351" i="8"/>
  <c r="AB352" i="8"/>
  <c r="AB353" i="8"/>
  <c r="AB354" i="8"/>
  <c r="AB355" i="8"/>
  <c r="AB356" i="8"/>
  <c r="AB357" i="8"/>
  <c r="AB358" i="8"/>
  <c r="AB359" i="8"/>
  <c r="AB360" i="8"/>
  <c r="AB361" i="8"/>
  <c r="AB362" i="8"/>
  <c r="AB363" i="8"/>
  <c r="AB4" i="8"/>
  <c r="AA5" i="8" a="1"/>
  <c r="AA5" i="8" s="1"/>
  <c r="AA6" i="8" a="1"/>
  <c r="AA6" i="8" s="1"/>
  <c r="AA7" i="8" a="1"/>
  <c r="AA7" i="8" s="1"/>
  <c r="AA8" i="8" a="1"/>
  <c r="AA8" i="8" s="1"/>
  <c r="AA9" i="8" a="1"/>
  <c r="AA9" i="8" s="1"/>
  <c r="AA10" i="8" a="1"/>
  <c r="AA10" i="8"/>
  <c r="AA11" i="8" a="1"/>
  <c r="AA11" i="8" s="1"/>
  <c r="AA12" i="8" a="1"/>
  <c r="AA12" i="8"/>
  <c r="AA13" i="8" a="1"/>
  <c r="AA13" i="8" s="1"/>
  <c r="AA14" i="8" a="1"/>
  <c r="AA14" i="8" s="1"/>
  <c r="AA15" i="8" a="1"/>
  <c r="AA15" i="8" s="1"/>
  <c r="AA16" i="8" a="1"/>
  <c r="AA16" i="8" s="1"/>
  <c r="AA17" i="8" a="1"/>
  <c r="AA17" i="8" s="1"/>
  <c r="AA18" i="8" a="1"/>
  <c r="AA18" i="8"/>
  <c r="AA19" i="8" a="1"/>
  <c r="AA19" i="8" s="1"/>
  <c r="AA20" i="8" a="1"/>
  <c r="AA20" i="8" s="1"/>
  <c r="AA21" i="8" a="1"/>
  <c r="AA21" i="8" s="1"/>
  <c r="AA22" i="8" a="1"/>
  <c r="AA22" i="8" s="1"/>
  <c r="AA23" i="8" a="1"/>
  <c r="AA23" i="8" s="1"/>
  <c r="AA24" i="8" a="1"/>
  <c r="AA24" i="8" s="1"/>
  <c r="AA25" i="8" a="1"/>
  <c r="AA25" i="8" s="1"/>
  <c r="AA26" i="8" a="1"/>
  <c r="AA26" i="8"/>
  <c r="AA27" i="8" a="1"/>
  <c r="AA27" i="8" s="1"/>
  <c r="AA28" i="8" a="1"/>
  <c r="AA28" i="8"/>
  <c r="AA29" i="8" a="1"/>
  <c r="AA29" i="8" s="1"/>
  <c r="AA30" i="8" a="1"/>
  <c r="AA30" i="8" s="1"/>
  <c r="AA31" i="8" a="1"/>
  <c r="AA31" i="8" s="1"/>
  <c r="AA32" i="8" a="1"/>
  <c r="AA32" i="8" s="1"/>
  <c r="AA33" i="8" a="1"/>
  <c r="AA33" i="8" s="1"/>
  <c r="AA34" i="8" a="1"/>
  <c r="AA34" i="8"/>
  <c r="AA35" i="8" a="1"/>
  <c r="AA35" i="8" s="1"/>
  <c r="AA36" i="8" a="1"/>
  <c r="AA36" i="8" s="1"/>
  <c r="AA37" i="8" a="1"/>
  <c r="AA37" i="8" s="1"/>
  <c r="AA38" i="8" a="1"/>
  <c r="AA38" i="8" s="1"/>
  <c r="AA39" i="8" a="1"/>
  <c r="AA39" i="8" s="1"/>
  <c r="AA40" i="8" a="1"/>
  <c r="AA40" i="8" s="1"/>
  <c r="AA41" i="8" a="1"/>
  <c r="AA41" i="8" s="1"/>
  <c r="AA42" i="8" a="1"/>
  <c r="AA42" i="8"/>
  <c r="AA43" i="8" a="1"/>
  <c r="AA43" i="8" s="1"/>
  <c r="AA44" i="8" a="1"/>
  <c r="AA44" i="8"/>
  <c r="AA45" i="8" a="1"/>
  <c r="AA45" i="8" s="1"/>
  <c r="AA46" i="8" a="1"/>
  <c r="AA46" i="8" s="1"/>
  <c r="AA47" i="8" a="1"/>
  <c r="AA47" i="8" s="1"/>
  <c r="AA48" i="8" a="1"/>
  <c r="AA48" i="8" s="1"/>
  <c r="AA49" i="8" a="1"/>
  <c r="AA49" i="8" s="1"/>
  <c r="AA50" i="8" a="1"/>
  <c r="AA50" i="8"/>
  <c r="AA51" i="8" a="1"/>
  <c r="AA51" i="8" s="1"/>
  <c r="AA52" i="8" a="1"/>
  <c r="AA52" i="8" s="1"/>
  <c r="AA53" i="8" a="1"/>
  <c r="AA53" i="8" s="1"/>
  <c r="AA54" i="8" a="1"/>
  <c r="AA54" i="8" s="1"/>
  <c r="AA55" i="8" a="1"/>
  <c r="AA55" i="8" s="1"/>
  <c r="AA56" i="8" a="1"/>
  <c r="AA56" i="8" s="1"/>
  <c r="AA57" i="8" a="1"/>
  <c r="AA57" i="8" s="1"/>
  <c r="AA58" i="8" a="1"/>
  <c r="AA58" i="8"/>
  <c r="AA59" i="8" a="1"/>
  <c r="AA59" i="8" s="1"/>
  <c r="AA60" i="8" a="1"/>
  <c r="AA60" i="8"/>
  <c r="AA61" i="8" a="1"/>
  <c r="AA61" i="8" s="1"/>
  <c r="AA62" i="8" a="1"/>
  <c r="AA62" i="8" s="1"/>
  <c r="AA63" i="8" a="1"/>
  <c r="AA63" i="8" s="1"/>
  <c r="AA64" i="8" a="1"/>
  <c r="AA64" i="8" s="1"/>
  <c r="AA65" i="8" a="1"/>
  <c r="AA65" i="8" s="1"/>
  <c r="AA66" i="8" a="1"/>
  <c r="AA66" i="8"/>
  <c r="AA67" i="8" a="1"/>
  <c r="AA67" i="8" s="1"/>
  <c r="AA68" i="8" a="1"/>
  <c r="AA68" i="8" s="1"/>
  <c r="AA69" i="8" a="1"/>
  <c r="AA69" i="8" s="1"/>
  <c r="AA70" i="8" a="1"/>
  <c r="AA70" i="8" s="1"/>
  <c r="AA71" i="8" a="1"/>
  <c r="AA71" i="8" s="1"/>
  <c r="AA72" i="8" a="1"/>
  <c r="AA72" i="8" s="1"/>
  <c r="AA73" i="8" a="1"/>
  <c r="AA73" i="8" s="1"/>
  <c r="AA74" i="8" a="1"/>
  <c r="AA74" i="8"/>
  <c r="AA75" i="8" a="1"/>
  <c r="AA75" i="8" s="1"/>
  <c r="AA76" i="8" a="1"/>
  <c r="AA76" i="8"/>
  <c r="AA77" i="8" a="1"/>
  <c r="AA77" i="8" s="1"/>
  <c r="AA78" i="8" a="1"/>
  <c r="AA78" i="8" s="1"/>
  <c r="AA79" i="8" a="1"/>
  <c r="AA79" i="8" s="1"/>
  <c r="AA80" i="8" a="1"/>
  <c r="AA80" i="8" s="1"/>
  <c r="AA81" i="8" a="1"/>
  <c r="AA81" i="8" s="1"/>
  <c r="AA82" i="8" a="1"/>
  <c r="AA82" i="8"/>
  <c r="AA83" i="8" a="1"/>
  <c r="AA83" i="8" s="1"/>
  <c r="AA84" i="8" a="1"/>
  <c r="AA84" i="8" s="1"/>
  <c r="AA85" i="8" a="1"/>
  <c r="AA85" i="8" s="1"/>
  <c r="AA86" i="8" a="1"/>
  <c r="AA86" i="8" s="1"/>
  <c r="AA87" i="8" a="1"/>
  <c r="AA87" i="8" s="1"/>
  <c r="AA88" i="8" a="1"/>
  <c r="AA88" i="8" s="1"/>
  <c r="AA89" i="8" a="1"/>
  <c r="AA89" i="8" s="1"/>
  <c r="AA90" i="8" a="1"/>
  <c r="AA90" i="8"/>
  <c r="AA91" i="8" a="1"/>
  <c r="AA91" i="8" s="1"/>
  <c r="AA92" i="8" a="1"/>
  <c r="AA92" i="8" s="1"/>
  <c r="AA93" i="8" a="1"/>
  <c r="AA93" i="8" s="1"/>
  <c r="AA94" i="8" a="1"/>
  <c r="AA94" i="8" s="1"/>
  <c r="AA95" i="8" a="1"/>
  <c r="AA95" i="8" s="1"/>
  <c r="AA96" i="8" a="1"/>
  <c r="AA96" i="8" s="1"/>
  <c r="AA97" i="8" a="1"/>
  <c r="AA97" i="8" s="1"/>
  <c r="AA98" i="8" a="1"/>
  <c r="AA98" i="8"/>
  <c r="AA99" i="8" a="1"/>
  <c r="AA99" i="8" s="1"/>
  <c r="AA100" i="8" a="1"/>
  <c r="AA100" i="8" s="1"/>
  <c r="AA101" i="8" a="1"/>
  <c r="AA101" i="8" s="1"/>
  <c r="AA102" i="8" a="1"/>
  <c r="AA102" i="8" s="1"/>
  <c r="AA103" i="8" a="1"/>
  <c r="AA103" i="8" s="1"/>
  <c r="AA104" i="8" a="1"/>
  <c r="AA104" i="8" s="1"/>
  <c r="AA105" i="8" a="1"/>
  <c r="AA105" i="8" s="1"/>
  <c r="AA106" i="8" a="1"/>
  <c r="AA106" i="8"/>
  <c r="AA107" i="8" a="1"/>
  <c r="AA107" i="8" s="1"/>
  <c r="AA108" i="8" a="1"/>
  <c r="AA108" i="8" s="1"/>
  <c r="AA109" i="8" a="1"/>
  <c r="AA109" i="8" s="1"/>
  <c r="AA110" i="8" a="1"/>
  <c r="AA110" i="8" s="1"/>
  <c r="AA111" i="8" a="1"/>
  <c r="AA111" i="8" s="1"/>
  <c r="AA112" i="8" a="1"/>
  <c r="AA112" i="8" s="1"/>
  <c r="AA113" i="8" a="1"/>
  <c r="AA113" i="8" s="1"/>
  <c r="AA114" i="8" a="1"/>
  <c r="AA114" i="8"/>
  <c r="AA115" i="8" a="1"/>
  <c r="AA115" i="8" s="1"/>
  <c r="AA116" i="8" a="1"/>
  <c r="AA116" i="8" s="1"/>
  <c r="AA117" i="8" a="1"/>
  <c r="AA117" i="8" s="1"/>
  <c r="AA118" i="8" a="1"/>
  <c r="AA118" i="8" s="1"/>
  <c r="AA119" i="8" a="1"/>
  <c r="AA119" i="8" s="1"/>
  <c r="AA120" i="8" a="1"/>
  <c r="AA120" i="8" s="1"/>
  <c r="AA121" i="8" a="1"/>
  <c r="AA121" i="8" s="1"/>
  <c r="AA122" i="8" a="1"/>
  <c r="AA122" i="8"/>
  <c r="AA123" i="8" a="1"/>
  <c r="AA123" i="8" s="1"/>
  <c r="AA124" i="8" a="1"/>
  <c r="AA124" i="8" s="1"/>
  <c r="AA125" i="8" a="1"/>
  <c r="AA125" i="8" s="1"/>
  <c r="AA126" i="8" a="1"/>
  <c r="AA126" i="8" s="1"/>
  <c r="AA127" i="8" a="1"/>
  <c r="AA127" i="8" s="1"/>
  <c r="AA128" i="8" a="1"/>
  <c r="AA128" i="8" s="1"/>
  <c r="AA129" i="8" a="1"/>
  <c r="AA129" i="8" s="1"/>
  <c r="AA130" i="8" a="1"/>
  <c r="AA130" i="8"/>
  <c r="AA131" i="8" a="1"/>
  <c r="AA131" i="8" s="1"/>
  <c r="AA132" i="8" a="1"/>
  <c r="AA132" i="8" s="1"/>
  <c r="AA133" i="8" a="1"/>
  <c r="AA133" i="8" s="1"/>
  <c r="AA134" i="8" a="1"/>
  <c r="AA134" i="8" s="1"/>
  <c r="AA135" i="8" a="1"/>
  <c r="AA135" i="8" s="1"/>
  <c r="AA136" i="8" a="1"/>
  <c r="AA136" i="8" s="1"/>
  <c r="AA137" i="8" a="1"/>
  <c r="AA137" i="8" s="1"/>
  <c r="AA138" i="8" a="1"/>
  <c r="AA138" i="8"/>
  <c r="AA139" i="8" a="1"/>
  <c r="AA139" i="8" s="1"/>
  <c r="AA140" i="8" a="1"/>
  <c r="AA140" i="8" s="1"/>
  <c r="AA141" i="8" a="1"/>
  <c r="AA141" i="8" s="1"/>
  <c r="AA142" i="8" a="1"/>
  <c r="AA142" i="8" s="1"/>
  <c r="AA143" i="8" a="1"/>
  <c r="AA143" i="8" s="1"/>
  <c r="AA144" i="8" a="1"/>
  <c r="AA144" i="8" s="1"/>
  <c r="AA145" i="8" a="1"/>
  <c r="AA145" i="8" s="1"/>
  <c r="AA146" i="8" a="1"/>
  <c r="AA146" i="8"/>
  <c r="AA147" i="8" a="1"/>
  <c r="AA147" i="8" s="1"/>
  <c r="AA148" i="8" a="1"/>
  <c r="AA148" i="8" s="1"/>
  <c r="AA149" i="8" a="1"/>
  <c r="AA149" i="8" s="1"/>
  <c r="AA150" i="8" a="1"/>
  <c r="AA150" i="8" s="1"/>
  <c r="AA151" i="8" a="1"/>
  <c r="AA151" i="8" s="1"/>
  <c r="AA152" i="8" a="1"/>
  <c r="AA152" i="8" s="1"/>
  <c r="AA153" i="8" a="1"/>
  <c r="AA153" i="8" s="1"/>
  <c r="AA154" i="8" a="1"/>
  <c r="AA154" i="8"/>
  <c r="AA155" i="8" a="1"/>
  <c r="AA155" i="8" s="1"/>
  <c r="AA156" i="8" a="1"/>
  <c r="AA156" i="8" s="1"/>
  <c r="AA157" i="8" a="1"/>
  <c r="AA157" i="8" s="1"/>
  <c r="AA158" i="8" a="1"/>
  <c r="AA158" i="8" s="1"/>
  <c r="AA159" i="8" a="1"/>
  <c r="AA159" i="8" s="1"/>
  <c r="AA160" i="8" a="1"/>
  <c r="AA160" i="8" s="1"/>
  <c r="AA161" i="8" a="1"/>
  <c r="AA161" i="8" s="1"/>
  <c r="AA162" i="8" a="1"/>
  <c r="AA162" i="8"/>
  <c r="AA163" i="8" a="1"/>
  <c r="AA163" i="8" s="1"/>
  <c r="AA164" i="8" a="1"/>
  <c r="AA164" i="8" s="1"/>
  <c r="AA165" i="8" a="1"/>
  <c r="AA165" i="8" s="1"/>
  <c r="AA166" i="8" a="1"/>
  <c r="AA166" i="8" s="1"/>
  <c r="AA167" i="8" a="1"/>
  <c r="AA167" i="8" s="1"/>
  <c r="AA168" i="8" a="1"/>
  <c r="AA168" i="8" s="1"/>
  <c r="AA169" i="8" a="1"/>
  <c r="AA169" i="8" s="1"/>
  <c r="AA170" i="8" a="1"/>
  <c r="AA170" i="8"/>
  <c r="AA171" i="8" a="1"/>
  <c r="AA171" i="8" s="1"/>
  <c r="AA172" i="8" a="1"/>
  <c r="AA172" i="8" s="1"/>
  <c r="AA173" i="8" a="1"/>
  <c r="AA173" i="8" s="1"/>
  <c r="AA174" i="8" a="1"/>
  <c r="AA174" i="8" s="1"/>
  <c r="AA175" i="8" a="1"/>
  <c r="AA175" i="8"/>
  <c r="AA176" i="8" a="1"/>
  <c r="AA176" i="8" s="1"/>
  <c r="AA177" i="8" a="1"/>
  <c r="AA177" i="8"/>
  <c r="AA178" i="8" a="1"/>
  <c r="AA178" i="8" s="1"/>
  <c r="AA179" i="8" a="1"/>
  <c r="AA179" i="8"/>
  <c r="AA180" i="8" a="1"/>
  <c r="AA180" i="8" s="1"/>
  <c r="AA181" i="8" a="1"/>
  <c r="AA181" i="8"/>
  <c r="AA182" i="8" a="1"/>
  <c r="AA182" i="8" s="1"/>
  <c r="AA183" i="8" a="1"/>
  <c r="AA183" i="8" s="1"/>
  <c r="AA184" i="8" a="1"/>
  <c r="AA184" i="8" s="1"/>
  <c r="AA185" i="8" a="1"/>
  <c r="AA185" i="8" s="1"/>
  <c r="AA186" i="8" a="1"/>
  <c r="AA186" i="8" s="1"/>
  <c r="AA187" i="8" a="1"/>
  <c r="AA187" i="8" s="1"/>
  <c r="AA188" i="8" a="1"/>
  <c r="AA188" i="8" s="1"/>
  <c r="AA189" i="8" a="1"/>
  <c r="AA189" i="8" s="1"/>
  <c r="AA190" i="8" a="1"/>
  <c r="AA190" i="8" s="1"/>
  <c r="AA191" i="8" a="1"/>
  <c r="AA191" i="8" s="1"/>
  <c r="AA192" i="8" a="1"/>
  <c r="AA192" i="8" s="1"/>
  <c r="AA193" i="8" a="1"/>
  <c r="AA193" i="8" s="1"/>
  <c r="AA194" i="8" a="1"/>
  <c r="AA194" i="8" s="1"/>
  <c r="AA195" i="8" a="1"/>
  <c r="AA195" i="8" s="1"/>
  <c r="AA196" i="8" a="1"/>
  <c r="AA196" i="8" s="1"/>
  <c r="AA197" i="8" a="1"/>
  <c r="AA197" i="8" s="1"/>
  <c r="AA198" i="8" a="1"/>
  <c r="AA198" i="8" s="1"/>
  <c r="AA199" i="8" a="1"/>
  <c r="AA199" i="8" s="1"/>
  <c r="AA200" i="8" a="1"/>
  <c r="AA200" i="8" s="1"/>
  <c r="AA201" i="8" a="1"/>
  <c r="AA201" i="8" s="1"/>
  <c r="AA202" i="8" a="1"/>
  <c r="AA202" i="8" s="1"/>
  <c r="AA203" i="8" a="1"/>
  <c r="AA203" i="8" s="1"/>
  <c r="AA204" i="8" a="1"/>
  <c r="AA204" i="8" s="1"/>
  <c r="AA205" i="8" a="1"/>
  <c r="AA205" i="8" s="1"/>
  <c r="AA206" i="8" a="1"/>
  <c r="AA206" i="8" s="1"/>
  <c r="AA207" i="8" a="1"/>
  <c r="AA207" i="8" s="1"/>
  <c r="AA208" i="8" a="1"/>
  <c r="AA208" i="8" s="1"/>
  <c r="AA209" i="8" a="1"/>
  <c r="AA209" i="8" s="1"/>
  <c r="AA210" i="8" a="1"/>
  <c r="AA210" i="8" s="1"/>
  <c r="AA211" i="8" a="1"/>
  <c r="AA211" i="8" s="1"/>
  <c r="AA212" i="8" a="1"/>
  <c r="AA212" i="8" s="1"/>
  <c r="AA213" i="8" a="1"/>
  <c r="AA213" i="8" s="1"/>
  <c r="AA214" i="8" a="1"/>
  <c r="AA214" i="8" s="1"/>
  <c r="AA215" i="8" a="1"/>
  <c r="AA215" i="8" s="1"/>
  <c r="AA216" i="8" a="1"/>
  <c r="AA216" i="8" s="1"/>
  <c r="AA217" i="8" a="1"/>
  <c r="AA217" i="8" s="1"/>
  <c r="AA218" i="8" a="1"/>
  <c r="AA218" i="8" s="1"/>
  <c r="AA219" i="8" a="1"/>
  <c r="AA219" i="8" s="1"/>
  <c r="AA220" i="8" a="1"/>
  <c r="AA220" i="8" s="1"/>
  <c r="AA221" i="8" a="1"/>
  <c r="AA221" i="8" s="1"/>
  <c r="AA222" i="8" a="1"/>
  <c r="AA222" i="8" s="1"/>
  <c r="AA223" i="8" a="1"/>
  <c r="AA223" i="8" s="1"/>
  <c r="AA224" i="8" a="1"/>
  <c r="AA224" i="8" s="1"/>
  <c r="AA225" i="8" a="1"/>
  <c r="AA225" i="8" s="1"/>
  <c r="AA226" i="8" a="1"/>
  <c r="AA226" i="8" s="1"/>
  <c r="AA227" i="8" a="1"/>
  <c r="AA227" i="8" s="1"/>
  <c r="AA228" i="8" a="1"/>
  <c r="AA228" i="8" s="1"/>
  <c r="AA229" i="8" a="1"/>
  <c r="AA229" i="8" s="1"/>
  <c r="AA230" i="8" a="1"/>
  <c r="AA230" i="8" s="1"/>
  <c r="AA231" i="8" a="1"/>
  <c r="AA231" i="8" s="1"/>
  <c r="AA232" i="8" a="1"/>
  <c r="AA232" i="8" s="1"/>
  <c r="AA233" i="8" a="1"/>
  <c r="AA233" i="8" s="1"/>
  <c r="AA234" i="8" a="1"/>
  <c r="AA234" i="8" s="1"/>
  <c r="AA235" i="8" a="1"/>
  <c r="AA235" i="8" s="1"/>
  <c r="AA236" i="8" a="1"/>
  <c r="AA236" i="8" s="1"/>
  <c r="AA237" i="8" a="1"/>
  <c r="AA237" i="8" s="1"/>
  <c r="AA238" i="8" a="1"/>
  <c r="AA238" i="8" s="1"/>
  <c r="AA239" i="8" a="1"/>
  <c r="AA239" i="8" s="1"/>
  <c r="AA240" i="8" a="1"/>
  <c r="AA240" i="8" s="1"/>
  <c r="AA241" i="8" a="1"/>
  <c r="AA241" i="8" s="1"/>
  <c r="AA242" i="8" a="1"/>
  <c r="AA242" i="8" s="1"/>
  <c r="AA243" i="8" a="1"/>
  <c r="AA243" i="8" s="1"/>
  <c r="AA244" i="8" a="1"/>
  <c r="AA244" i="8" s="1"/>
  <c r="AA245" i="8" a="1"/>
  <c r="AA245" i="8" s="1"/>
  <c r="AA246" i="8" a="1"/>
  <c r="AA246" i="8" s="1"/>
  <c r="AA247" i="8" a="1"/>
  <c r="AA247" i="8" s="1"/>
  <c r="AA248" i="8" a="1"/>
  <c r="AA248" i="8" s="1"/>
  <c r="AA249" i="8" a="1"/>
  <c r="AA249" i="8" s="1"/>
  <c r="AA250" i="8" a="1"/>
  <c r="AA250" i="8" s="1"/>
  <c r="AA251" i="8" a="1"/>
  <c r="AA251" i="8" s="1"/>
  <c r="AA252" i="8" a="1"/>
  <c r="AA252" i="8" s="1"/>
  <c r="AA253" i="8" a="1"/>
  <c r="AA253" i="8" s="1"/>
  <c r="AA254" i="8" a="1"/>
  <c r="AA254" i="8" s="1"/>
  <c r="AA255" i="8" a="1"/>
  <c r="AA255" i="8" s="1"/>
  <c r="AA256" i="8" a="1"/>
  <c r="AA256" i="8" s="1"/>
  <c r="AA257" i="8" a="1"/>
  <c r="AA257" i="8" s="1"/>
  <c r="AA258" i="8" a="1"/>
  <c r="AA258" i="8" s="1"/>
  <c r="AA259" i="8" a="1"/>
  <c r="AA259" i="8" s="1"/>
  <c r="AA260" i="8" a="1"/>
  <c r="AA260" i="8" s="1"/>
  <c r="AA261" i="8" a="1"/>
  <c r="AA261" i="8" s="1"/>
  <c r="AA262" i="8" a="1"/>
  <c r="AA262" i="8" s="1"/>
  <c r="AA263" i="8" a="1"/>
  <c r="AA263" i="8" s="1"/>
  <c r="AA264" i="8" a="1"/>
  <c r="AA264" i="8" s="1"/>
  <c r="AA265" i="8" a="1"/>
  <c r="AA265" i="8" s="1"/>
  <c r="AA266" i="8" a="1"/>
  <c r="AA266" i="8" s="1"/>
  <c r="AA267" i="8" a="1"/>
  <c r="AA267" i="8" s="1"/>
  <c r="AA268" i="8" a="1"/>
  <c r="AA268" i="8" s="1"/>
  <c r="AA269" i="8" a="1"/>
  <c r="AA269" i="8" s="1"/>
  <c r="AA270" i="8" a="1"/>
  <c r="AA270" i="8" s="1"/>
  <c r="AA271" i="8" a="1"/>
  <c r="AA271" i="8" s="1"/>
  <c r="AA272" i="8" a="1"/>
  <c r="AA272" i="8" s="1"/>
  <c r="AA273" i="8" a="1"/>
  <c r="AA273" i="8" s="1"/>
  <c r="AA274" i="8" a="1"/>
  <c r="AA274" i="8" s="1"/>
  <c r="AA275" i="8" a="1"/>
  <c r="AA275" i="8" s="1"/>
  <c r="AA276" i="8" a="1"/>
  <c r="AA276" i="8" s="1"/>
  <c r="AA277" i="8" a="1"/>
  <c r="AA277" i="8" s="1"/>
  <c r="AA278" i="8" a="1"/>
  <c r="AA278" i="8" s="1"/>
  <c r="AA279" i="8" a="1"/>
  <c r="AA279" i="8" s="1"/>
  <c r="AA280" i="8" a="1"/>
  <c r="AA280" i="8" s="1"/>
  <c r="AA281" i="8" a="1"/>
  <c r="AA281" i="8" s="1"/>
  <c r="AA282" i="8" a="1"/>
  <c r="AA282" i="8" s="1"/>
  <c r="AA283" i="8" a="1"/>
  <c r="AA283" i="8" s="1"/>
  <c r="AA284" i="8" a="1"/>
  <c r="AA284" i="8" s="1"/>
  <c r="AA285" i="8" a="1"/>
  <c r="AA285" i="8" s="1"/>
  <c r="AA286" i="8" a="1"/>
  <c r="AA286" i="8" s="1"/>
  <c r="AA287" i="8" a="1"/>
  <c r="AA287" i="8" s="1"/>
  <c r="AA288" i="8" a="1"/>
  <c r="AA288" i="8" s="1"/>
  <c r="AA289" i="8" a="1"/>
  <c r="AA289" i="8" s="1"/>
  <c r="AA290" i="8" a="1"/>
  <c r="AA290" i="8" s="1"/>
  <c r="AA291" i="8" a="1"/>
  <c r="AA291" i="8" s="1"/>
  <c r="AA292" i="8" a="1"/>
  <c r="AA292" i="8" s="1"/>
  <c r="AA293" i="8" a="1"/>
  <c r="AA293" i="8" s="1"/>
  <c r="AA294" i="8" a="1"/>
  <c r="AA294" i="8" s="1"/>
  <c r="AA295" i="8" a="1"/>
  <c r="AA295" i="8" s="1"/>
  <c r="AA296" i="8" a="1"/>
  <c r="AA296" i="8" s="1"/>
  <c r="AA297" i="8" a="1"/>
  <c r="AA297" i="8" s="1"/>
  <c r="AA298" i="8" a="1"/>
  <c r="AA298" i="8" s="1"/>
  <c r="AA299" i="8" a="1"/>
  <c r="AA299" i="8" s="1"/>
  <c r="AA300" i="8" a="1"/>
  <c r="AA300" i="8" s="1"/>
  <c r="AA301" i="8" a="1"/>
  <c r="AA301" i="8" s="1"/>
  <c r="AA302" i="8" a="1"/>
  <c r="AA302" i="8" s="1"/>
  <c r="AA303" i="8" a="1"/>
  <c r="AA303" i="8" s="1"/>
  <c r="AA304" i="8" a="1"/>
  <c r="AA304" i="8" s="1"/>
  <c r="AA305" i="8" a="1"/>
  <c r="AA305" i="8" s="1"/>
  <c r="AA306" i="8" a="1"/>
  <c r="AA306" i="8" s="1"/>
  <c r="AA307" i="8" a="1"/>
  <c r="AA307" i="8" s="1"/>
  <c r="AA308" i="8" a="1"/>
  <c r="AA308" i="8" s="1"/>
  <c r="AA309" i="8" a="1"/>
  <c r="AA309" i="8" s="1"/>
  <c r="AA310" i="8" a="1"/>
  <c r="AA310" i="8" s="1"/>
  <c r="AA311" i="8" a="1"/>
  <c r="AA311" i="8" s="1"/>
  <c r="AA312" i="8" a="1"/>
  <c r="AA312" i="8" s="1"/>
  <c r="AA313" i="8" a="1"/>
  <c r="AA313" i="8" s="1"/>
  <c r="AA314" i="8" a="1"/>
  <c r="AA314" i="8" s="1"/>
  <c r="AA315" i="8" a="1"/>
  <c r="AA315" i="8" s="1"/>
  <c r="AA316" i="8" a="1"/>
  <c r="AA316" i="8" s="1"/>
  <c r="AA317" i="8" a="1"/>
  <c r="AA317" i="8" s="1"/>
  <c r="AA318" i="8" a="1"/>
  <c r="AA318" i="8" s="1"/>
  <c r="AA319" i="8" a="1"/>
  <c r="AA319" i="8" s="1"/>
  <c r="AA320" i="8" a="1"/>
  <c r="AA320" i="8" s="1"/>
  <c r="AA321" i="8" a="1"/>
  <c r="AA321" i="8" s="1"/>
  <c r="AA322" i="8" a="1"/>
  <c r="AA322" i="8" s="1"/>
  <c r="AA323" i="8" a="1"/>
  <c r="AA323" i="8" s="1"/>
  <c r="AA324" i="8" a="1"/>
  <c r="AA324" i="8" s="1"/>
  <c r="AA325" i="8" a="1"/>
  <c r="AA325" i="8" s="1"/>
  <c r="AA326" i="8" a="1"/>
  <c r="AA326" i="8" s="1"/>
  <c r="AA327" i="8" a="1"/>
  <c r="AA327" i="8" s="1"/>
  <c r="AA328" i="8" a="1"/>
  <c r="AA328" i="8" s="1"/>
  <c r="AA329" i="8" a="1"/>
  <c r="AA329" i="8" s="1"/>
  <c r="AA330" i="8" a="1"/>
  <c r="AA330" i="8" s="1"/>
  <c r="AA331" i="8" a="1"/>
  <c r="AA331" i="8" s="1"/>
  <c r="AA332" i="8" a="1"/>
  <c r="AA332" i="8" s="1"/>
  <c r="AA333" i="8" a="1"/>
  <c r="AA333" i="8" s="1"/>
  <c r="AA334" i="8" a="1"/>
  <c r="AA334" i="8" s="1"/>
  <c r="AA335" i="8" a="1"/>
  <c r="AA335" i="8" s="1"/>
  <c r="AA336" i="8" a="1"/>
  <c r="AA336" i="8" s="1"/>
  <c r="AA337" i="8" a="1"/>
  <c r="AA337" i="8" s="1"/>
  <c r="AA338" i="8" a="1"/>
  <c r="AA338" i="8" s="1"/>
  <c r="AA339" i="8" a="1"/>
  <c r="AA339" i="8" s="1"/>
  <c r="AA340" i="8" a="1"/>
  <c r="AA340" i="8" s="1"/>
  <c r="AA341" i="8" a="1"/>
  <c r="AA341" i="8" s="1"/>
  <c r="AA342" i="8" a="1"/>
  <c r="AA342" i="8" s="1"/>
  <c r="AA343" i="8" a="1"/>
  <c r="AA343" i="8" s="1"/>
  <c r="AA344" i="8" a="1"/>
  <c r="AA344" i="8" s="1"/>
  <c r="AA345" i="8" a="1"/>
  <c r="AA345" i="8" s="1"/>
  <c r="AA346" i="8" a="1"/>
  <c r="AA346" i="8" s="1"/>
  <c r="AA347" i="8" a="1"/>
  <c r="AA347" i="8" s="1"/>
  <c r="AA348" i="8" a="1"/>
  <c r="AA348" i="8" s="1"/>
  <c r="AA349" i="8" a="1"/>
  <c r="AA349" i="8" s="1"/>
  <c r="AA350" i="8" a="1"/>
  <c r="AA350" i="8" s="1"/>
  <c r="AA351" i="8" a="1"/>
  <c r="AA351" i="8" s="1"/>
  <c r="AA352" i="8" a="1"/>
  <c r="AA352" i="8" s="1"/>
  <c r="AA353" i="8" a="1"/>
  <c r="AA353" i="8"/>
  <c r="AA354" i="8" a="1"/>
  <c r="AA354" i="8" s="1"/>
  <c r="AA355" i="8" a="1"/>
  <c r="AA355" i="8" s="1"/>
  <c r="AA356" i="8" a="1"/>
  <c r="AA356" i="8" s="1"/>
  <c r="AA357" i="8" a="1"/>
  <c r="AA357" i="8" s="1"/>
  <c r="AA358" i="8" a="1"/>
  <c r="AA358" i="8" s="1"/>
  <c r="AA359" i="8" a="1"/>
  <c r="AA359" i="8" s="1"/>
  <c r="AA360" i="8" a="1"/>
  <c r="AA360" i="8" s="1"/>
  <c r="AA361" i="8" a="1"/>
  <c r="AA361" i="8"/>
  <c r="AA362" i="8" a="1"/>
  <c r="AA362" i="8" s="1"/>
  <c r="AA363" i="8" a="1"/>
  <c r="AA363" i="8" s="1"/>
  <c r="AA4" i="8" a="1"/>
  <c r="AA4" i="8" s="1"/>
  <c r="Z4" i="8" a="1"/>
  <c r="Z4" i="8" s="1"/>
  <c r="Z5" i="8" a="1"/>
  <c r="Z5" i="8" s="1"/>
  <c r="Z6" i="8" a="1"/>
  <c r="Z6" i="8" s="1"/>
  <c r="Z7" i="8" a="1"/>
  <c r="Z7" i="8" s="1"/>
  <c r="Z8" i="8" a="1"/>
  <c r="Z8" i="8" s="1"/>
  <c r="Z9" i="8" a="1"/>
  <c r="Z9" i="8" s="1"/>
  <c r="Z10" i="8" a="1"/>
  <c r="Z10" i="8" s="1"/>
  <c r="Z11" i="8" a="1"/>
  <c r="Z11" i="8" s="1"/>
  <c r="Z12" i="8" a="1"/>
  <c r="Z12" i="8" s="1"/>
  <c r="Z13" i="8" a="1"/>
  <c r="Z13" i="8" s="1"/>
  <c r="Z14" i="8" a="1"/>
  <c r="Z14" i="8" s="1"/>
  <c r="Z15" i="8" a="1"/>
  <c r="Z15" i="8" s="1"/>
  <c r="Z16" i="8" a="1"/>
  <c r="Z16" i="8" s="1"/>
  <c r="Z17" i="8" a="1"/>
  <c r="Z17" i="8" s="1"/>
  <c r="Z18" i="8" a="1"/>
  <c r="Z18" i="8" s="1"/>
  <c r="Z19" i="8" a="1"/>
  <c r="Z19" i="8" s="1"/>
  <c r="Z20" i="8" a="1"/>
  <c r="Z20" i="8" s="1"/>
  <c r="Z21" i="8" a="1"/>
  <c r="Z21" i="8" s="1"/>
  <c r="Z22" i="8" a="1"/>
  <c r="Z22" i="8" s="1"/>
  <c r="Z23" i="8" a="1"/>
  <c r="Z23" i="8" s="1"/>
  <c r="Z24" i="8" a="1"/>
  <c r="Z24" i="8" s="1"/>
  <c r="Z25" i="8" a="1"/>
  <c r="Z25" i="8" s="1"/>
  <c r="Z26" i="8" a="1"/>
  <c r="Z26" i="8" s="1"/>
  <c r="Z27" i="8" a="1"/>
  <c r="Z27" i="8" s="1"/>
  <c r="Z28" i="8" a="1"/>
  <c r="Z28" i="8" s="1"/>
  <c r="Z29" i="8" a="1"/>
  <c r="Z29" i="8" s="1"/>
  <c r="Z30" i="8" a="1"/>
  <c r="Z30" i="8" s="1"/>
  <c r="Z31" i="8" a="1"/>
  <c r="Z31" i="8" s="1"/>
  <c r="Z32" i="8" a="1"/>
  <c r="Z32" i="8" s="1"/>
  <c r="Z33" i="8" a="1"/>
  <c r="Z33" i="8" s="1"/>
  <c r="Z34" i="8" a="1"/>
  <c r="Z34" i="8" s="1"/>
  <c r="Z35" i="8" a="1"/>
  <c r="Z35" i="8" s="1"/>
  <c r="Z36" i="8" a="1"/>
  <c r="Z36" i="8" s="1"/>
  <c r="Z37" i="8" a="1"/>
  <c r="Z37" i="8" s="1"/>
  <c r="Z38" i="8" a="1"/>
  <c r="Z38" i="8" s="1"/>
  <c r="Z39" i="8" a="1"/>
  <c r="Z39" i="8" s="1"/>
  <c r="Z40" i="8" a="1"/>
  <c r="Z40" i="8" s="1"/>
  <c r="Z41" i="8" a="1"/>
  <c r="Z41" i="8" s="1"/>
  <c r="Z42" i="8" a="1"/>
  <c r="Z42" i="8" s="1"/>
  <c r="Z43" i="8" a="1"/>
  <c r="Z43" i="8" s="1"/>
  <c r="Z44" i="8" a="1"/>
  <c r="Z44" i="8" s="1"/>
  <c r="Z45" i="8" a="1"/>
  <c r="Z45" i="8" s="1"/>
  <c r="Z46" i="8" a="1"/>
  <c r="Z46" i="8" s="1"/>
  <c r="Z47" i="8" a="1"/>
  <c r="Z47" i="8" s="1"/>
  <c r="Z48" i="8" a="1"/>
  <c r="Z48" i="8" s="1"/>
  <c r="Z49" i="8" a="1"/>
  <c r="Z49" i="8" s="1"/>
  <c r="Z50" i="8" a="1"/>
  <c r="Z50" i="8" s="1"/>
  <c r="Z51" i="8" a="1"/>
  <c r="Z51" i="8" s="1"/>
  <c r="Z52" i="8" a="1"/>
  <c r="Z52" i="8" s="1"/>
  <c r="Z53" i="8" a="1"/>
  <c r="Z53" i="8" s="1"/>
  <c r="Z54" i="8" a="1"/>
  <c r="Z54" i="8" s="1"/>
  <c r="Z55" i="8" a="1"/>
  <c r="Z55" i="8" s="1"/>
  <c r="Z56" i="8" a="1"/>
  <c r="Z56" i="8" s="1"/>
  <c r="Z57" i="8" a="1"/>
  <c r="Z57" i="8" s="1"/>
  <c r="Z58" i="8" a="1"/>
  <c r="Z58" i="8" s="1"/>
  <c r="Z59" i="8" a="1"/>
  <c r="Z59" i="8" s="1"/>
  <c r="Z60" i="8" a="1"/>
  <c r="Z60" i="8" s="1"/>
  <c r="Z61" i="8" a="1"/>
  <c r="Z61" i="8" s="1"/>
  <c r="Z62" i="8" a="1"/>
  <c r="Z62" i="8" s="1"/>
  <c r="Z63" i="8" a="1"/>
  <c r="Z63" i="8" s="1"/>
  <c r="Z64" i="8" a="1"/>
  <c r="Z64" i="8" s="1"/>
  <c r="Z65" i="8" a="1"/>
  <c r="Z65" i="8" s="1"/>
  <c r="Z66" i="8" a="1"/>
  <c r="Z66" i="8" s="1"/>
  <c r="Z67" i="8" a="1"/>
  <c r="Z67" i="8" s="1"/>
  <c r="Z68" i="8" a="1"/>
  <c r="Z68" i="8" s="1"/>
  <c r="Z69" i="8" a="1"/>
  <c r="Z69" i="8" s="1"/>
  <c r="Z70" i="8" a="1"/>
  <c r="Z70" i="8" s="1"/>
  <c r="Z71" i="8" a="1"/>
  <c r="Z71" i="8" s="1"/>
  <c r="Z72" i="8" a="1"/>
  <c r="Z72" i="8" s="1"/>
  <c r="Z73" i="8" a="1"/>
  <c r="Z73" i="8" s="1"/>
  <c r="Z74" i="8" a="1"/>
  <c r="Z74" i="8" s="1"/>
  <c r="Z75" i="8" a="1"/>
  <c r="Z75" i="8" s="1"/>
  <c r="Z76" i="8" a="1"/>
  <c r="Z76" i="8" s="1"/>
  <c r="Z77" i="8" a="1"/>
  <c r="Z77" i="8" s="1"/>
  <c r="Z78" i="8" a="1"/>
  <c r="Z78" i="8" s="1"/>
  <c r="Z79" i="8" a="1"/>
  <c r="Z79" i="8" s="1"/>
  <c r="Z80" i="8" a="1"/>
  <c r="Z80" i="8" s="1"/>
  <c r="Z81" i="8" a="1"/>
  <c r="Z81" i="8" s="1"/>
  <c r="Z82" i="8" a="1"/>
  <c r="Z82" i="8" s="1"/>
  <c r="Z83" i="8" a="1"/>
  <c r="Z83" i="8" s="1"/>
  <c r="Z84" i="8" a="1"/>
  <c r="Z84" i="8" s="1"/>
  <c r="Z85" i="8" a="1"/>
  <c r="Z85" i="8" s="1"/>
  <c r="Z86" i="8" a="1"/>
  <c r="Z86" i="8" s="1"/>
  <c r="Z87" i="8" a="1"/>
  <c r="Z87" i="8" s="1"/>
  <c r="Z88" i="8" a="1"/>
  <c r="Z88" i="8" s="1"/>
  <c r="Z89" i="8" a="1"/>
  <c r="Z89" i="8" s="1"/>
  <c r="Z90" i="8" a="1"/>
  <c r="Z90" i="8" s="1"/>
  <c r="Z91" i="8" a="1"/>
  <c r="Z91" i="8" s="1"/>
  <c r="Z92" i="8" a="1"/>
  <c r="Z92" i="8" s="1"/>
  <c r="Z93" i="8" a="1"/>
  <c r="Z93" i="8" s="1"/>
  <c r="Z94" i="8" a="1"/>
  <c r="Z94" i="8" s="1"/>
  <c r="Z95" i="8" a="1"/>
  <c r="Z95" i="8" s="1"/>
  <c r="Z96" i="8" a="1"/>
  <c r="Z96" i="8" s="1"/>
  <c r="Z97" i="8" a="1"/>
  <c r="Z97" i="8" s="1"/>
  <c r="Z98" i="8" a="1"/>
  <c r="Z98" i="8" s="1"/>
  <c r="Z99" i="8" a="1"/>
  <c r="Z99" i="8" s="1"/>
  <c r="Z100" i="8" a="1"/>
  <c r="Z100" i="8" s="1"/>
  <c r="Z101" i="8" a="1"/>
  <c r="Z101" i="8" s="1"/>
  <c r="Z102" i="8" a="1"/>
  <c r="Z102" i="8" s="1"/>
  <c r="Z103" i="8" a="1"/>
  <c r="Z103" i="8" s="1"/>
  <c r="Z104" i="8" a="1"/>
  <c r="Z104" i="8" s="1"/>
  <c r="Z105" i="8" a="1"/>
  <c r="Z105" i="8" s="1"/>
  <c r="Z106" i="8" a="1"/>
  <c r="Z106" i="8" s="1"/>
  <c r="Z107" i="8" a="1"/>
  <c r="Z107" i="8" s="1"/>
  <c r="Z108" i="8" a="1"/>
  <c r="Z108" i="8" s="1"/>
  <c r="Z109" i="8" a="1"/>
  <c r="Z109" i="8" s="1"/>
  <c r="Z110" i="8" a="1"/>
  <c r="Z110" i="8" s="1"/>
  <c r="Z111" i="8" a="1"/>
  <c r="Z111" i="8" s="1"/>
  <c r="Z112" i="8" a="1"/>
  <c r="Z112" i="8" s="1"/>
  <c r="Z113" i="8" a="1"/>
  <c r="Z113" i="8" s="1"/>
  <c r="Z114" i="8" a="1"/>
  <c r="Z114" i="8" s="1"/>
  <c r="Z115" i="8" a="1"/>
  <c r="Z115" i="8" s="1"/>
  <c r="Z116" i="8" a="1"/>
  <c r="Z116" i="8" s="1"/>
  <c r="Z117" i="8" a="1"/>
  <c r="Z117" i="8" s="1"/>
  <c r="Z118" i="8" a="1"/>
  <c r="Z118" i="8" s="1"/>
  <c r="Z119" i="8" a="1"/>
  <c r="Z119" i="8" s="1"/>
  <c r="Z120" i="8" a="1"/>
  <c r="Z120" i="8" s="1"/>
  <c r="Z121" i="8" a="1"/>
  <c r="Z121" i="8" s="1"/>
  <c r="Z122" i="8" a="1"/>
  <c r="Z122" i="8" s="1"/>
  <c r="Z123" i="8" a="1"/>
  <c r="Z123" i="8" s="1"/>
  <c r="Z124" i="8" a="1"/>
  <c r="Z124" i="8" s="1"/>
  <c r="Z125" i="8" a="1"/>
  <c r="Z125" i="8" s="1"/>
  <c r="Z126" i="8" a="1"/>
  <c r="Z126" i="8" s="1"/>
  <c r="Z127" i="8" a="1"/>
  <c r="Z127" i="8" s="1"/>
  <c r="Z128" i="8" a="1"/>
  <c r="Z128" i="8" s="1"/>
  <c r="Z129" i="8" a="1"/>
  <c r="Z129" i="8" s="1"/>
  <c r="Z130" i="8" a="1"/>
  <c r="Z130" i="8" s="1"/>
  <c r="Z131" i="8" a="1"/>
  <c r="Z131" i="8" s="1"/>
  <c r="Z132" i="8" a="1"/>
  <c r="Z132" i="8" s="1"/>
  <c r="Z133" i="8" a="1"/>
  <c r="Z133" i="8" s="1"/>
  <c r="Z134" i="8" a="1"/>
  <c r="Z134" i="8" s="1"/>
  <c r="Z135" i="8" a="1"/>
  <c r="Z135" i="8" s="1"/>
  <c r="Z136" i="8" a="1"/>
  <c r="Z136" i="8" s="1"/>
  <c r="Z137" i="8" a="1"/>
  <c r="Z137" i="8" s="1"/>
  <c r="Z138" i="8" a="1"/>
  <c r="Z138" i="8" s="1"/>
  <c r="Z139" i="8" a="1"/>
  <c r="Z139" i="8" s="1"/>
  <c r="Z140" i="8" a="1"/>
  <c r="Z140" i="8" s="1"/>
  <c r="Z141" i="8" a="1"/>
  <c r="Z141" i="8" s="1"/>
  <c r="Z142" i="8" a="1"/>
  <c r="Z142" i="8" s="1"/>
  <c r="Z143" i="8" a="1"/>
  <c r="Z143" i="8" s="1"/>
  <c r="Z144" i="8" a="1"/>
  <c r="Z144" i="8" s="1"/>
  <c r="Z145" i="8" a="1"/>
  <c r="Z145" i="8" s="1"/>
  <c r="Z146" i="8" a="1"/>
  <c r="Z146" i="8" s="1"/>
  <c r="Z147" i="8" a="1"/>
  <c r="Z147" i="8" s="1"/>
  <c r="Z148" i="8" a="1"/>
  <c r="Z148" i="8" s="1"/>
  <c r="Z149" i="8" a="1"/>
  <c r="Z149" i="8" s="1"/>
  <c r="Z150" i="8" a="1"/>
  <c r="Z150" i="8" s="1"/>
  <c r="Z151" i="8" a="1"/>
  <c r="Z151" i="8" s="1"/>
  <c r="Z152" i="8" a="1"/>
  <c r="Z152" i="8" s="1"/>
  <c r="Z153" i="8" a="1"/>
  <c r="Z153" i="8" s="1"/>
  <c r="Z154" i="8" a="1"/>
  <c r="Z154" i="8" s="1"/>
  <c r="Z155" i="8" a="1"/>
  <c r="Z155" i="8" s="1"/>
  <c r="Z156" i="8" a="1"/>
  <c r="Z156" i="8" s="1"/>
  <c r="Z157" i="8" a="1"/>
  <c r="Z157" i="8" s="1"/>
  <c r="Z158" i="8" a="1"/>
  <c r="Z158" i="8" s="1"/>
  <c r="Z159" i="8" a="1"/>
  <c r="Z159" i="8" s="1"/>
  <c r="Z160" i="8" a="1"/>
  <c r="Z160" i="8" s="1"/>
  <c r="Z161" i="8" a="1"/>
  <c r="Z161" i="8" s="1"/>
  <c r="Z162" i="8" a="1"/>
  <c r="Z162" i="8" s="1"/>
  <c r="Z163" i="8" a="1"/>
  <c r="Z163" i="8" s="1"/>
  <c r="Z164" i="8" a="1"/>
  <c r="Z164" i="8" s="1"/>
  <c r="Z165" i="8" a="1"/>
  <c r="Z165" i="8" s="1"/>
  <c r="Z166" i="8" a="1"/>
  <c r="Z166" i="8" s="1"/>
  <c r="Z167" i="8" a="1"/>
  <c r="Z167" i="8" s="1"/>
  <c r="Z168" i="8" a="1"/>
  <c r="Z168" i="8" s="1"/>
  <c r="Z169" i="8" a="1"/>
  <c r="Z169" i="8" s="1"/>
  <c r="Z170" i="8" a="1"/>
  <c r="Z170" i="8" s="1"/>
  <c r="Z171" i="8" a="1"/>
  <c r="Z171" i="8" s="1"/>
  <c r="Z172" i="8" a="1"/>
  <c r="Z172" i="8" s="1"/>
  <c r="Z173" i="8" a="1"/>
  <c r="Z173" i="8" s="1"/>
  <c r="Z174" i="8" a="1"/>
  <c r="Z174" i="8" s="1"/>
  <c r="Z175" i="8" a="1"/>
  <c r="Z175" i="8" s="1"/>
  <c r="Z176" i="8" a="1"/>
  <c r="Z176" i="8"/>
  <c r="Z177" i="8" a="1"/>
  <c r="Z177" i="8" s="1"/>
  <c r="Z178" i="8" a="1"/>
  <c r="Z178" i="8"/>
  <c r="Z179" i="8" a="1"/>
  <c r="Z179" i="8" s="1"/>
  <c r="Z180" i="8" a="1"/>
  <c r="Z180" i="8"/>
  <c r="Z181" i="8" a="1"/>
  <c r="Z181" i="8" s="1"/>
  <c r="Z182" i="8" a="1"/>
  <c r="Z182" i="8"/>
  <c r="Z183" i="8" a="1"/>
  <c r="Z183" i="8" s="1"/>
  <c r="Z184" i="8" a="1"/>
  <c r="Z184" i="8"/>
  <c r="Z185" i="8" a="1"/>
  <c r="Z185" i="8" s="1"/>
  <c r="Z186" i="8" a="1"/>
  <c r="Z186" i="8" s="1"/>
  <c r="Z187" i="8" a="1"/>
  <c r="Z187" i="8" s="1"/>
  <c r="Z188" i="8" a="1"/>
  <c r="Z188" i="8" s="1"/>
  <c r="Z189" i="8" a="1"/>
  <c r="Z189" i="8" s="1"/>
  <c r="Z190" i="8" a="1"/>
  <c r="Z190" i="8" s="1"/>
  <c r="Z191" i="8" a="1"/>
  <c r="Z191" i="8" s="1"/>
  <c r="Z192" i="8" a="1"/>
  <c r="Z192" i="8" s="1"/>
  <c r="Z193" i="8" a="1"/>
  <c r="Z193" i="8" s="1"/>
  <c r="Z194" i="8" a="1"/>
  <c r="Z194" i="8" s="1"/>
  <c r="Z195" i="8" a="1"/>
  <c r="Z195" i="8" s="1"/>
  <c r="Z196" i="8" a="1"/>
  <c r="Z196" i="8" s="1"/>
  <c r="Z197" i="8" a="1"/>
  <c r="Z197" i="8" s="1"/>
  <c r="Z198" i="8" a="1"/>
  <c r="Z198" i="8" s="1"/>
  <c r="Z199" i="8" a="1"/>
  <c r="Z199" i="8" s="1"/>
  <c r="Z200" i="8" a="1"/>
  <c r="Z200" i="8" s="1"/>
  <c r="Z201" i="8" a="1"/>
  <c r="Z201" i="8" s="1"/>
  <c r="Z202" i="8" a="1"/>
  <c r="Z202" i="8" s="1"/>
  <c r="Z203" i="8" a="1"/>
  <c r="Z203" i="8" s="1"/>
  <c r="Z204" i="8" a="1"/>
  <c r="Z204" i="8" s="1"/>
  <c r="Z205" i="8" a="1"/>
  <c r="Z205" i="8" s="1"/>
  <c r="Z206" i="8" a="1"/>
  <c r="Z206" i="8" s="1"/>
  <c r="Z207" i="8" a="1"/>
  <c r="Z207" i="8" s="1"/>
  <c r="Z208" i="8" a="1"/>
  <c r="Z208" i="8" s="1"/>
  <c r="Z209" i="8" a="1"/>
  <c r="Z209" i="8" s="1"/>
  <c r="Z210" i="8" a="1"/>
  <c r="Z210" i="8" s="1"/>
  <c r="Z211" i="8" a="1"/>
  <c r="Z211" i="8" s="1"/>
  <c r="Z212" i="8" a="1"/>
  <c r="Z212" i="8" s="1"/>
  <c r="Z213" i="8" a="1"/>
  <c r="Z213" i="8" s="1"/>
  <c r="Z214" i="8" a="1"/>
  <c r="Z214" i="8" s="1"/>
  <c r="Z215" i="8" a="1"/>
  <c r="Z215" i="8" s="1"/>
  <c r="Z216" i="8" a="1"/>
  <c r="Z216" i="8" s="1"/>
  <c r="Z217" i="8" a="1"/>
  <c r="Z217" i="8" s="1"/>
  <c r="Z218" i="8" a="1"/>
  <c r="Z218" i="8" s="1"/>
  <c r="Z219" i="8" a="1"/>
  <c r="Z219" i="8" s="1"/>
  <c r="Z220" i="8" a="1"/>
  <c r="Z220" i="8" s="1"/>
  <c r="Z221" i="8" a="1"/>
  <c r="Z221" i="8" s="1"/>
  <c r="Z222" i="8" a="1"/>
  <c r="Z222" i="8" s="1"/>
  <c r="Z223" i="8" a="1"/>
  <c r="Z223" i="8" s="1"/>
  <c r="Z224" i="8" a="1"/>
  <c r="Z224" i="8" s="1"/>
  <c r="Z225" i="8" a="1"/>
  <c r="Z225" i="8" s="1"/>
  <c r="Z226" i="8" a="1"/>
  <c r="Z226" i="8" s="1"/>
  <c r="Z227" i="8" a="1"/>
  <c r="Z227" i="8" s="1"/>
  <c r="Z228" i="8" a="1"/>
  <c r="Z228" i="8" s="1"/>
  <c r="Z229" i="8" a="1"/>
  <c r="Z229" i="8" s="1"/>
  <c r="Z230" i="8" a="1"/>
  <c r="Z230" i="8" s="1"/>
  <c r="Z231" i="8" a="1"/>
  <c r="Z231" i="8" s="1"/>
  <c r="Z232" i="8" a="1"/>
  <c r="Z232" i="8" s="1"/>
  <c r="Z233" i="8" a="1"/>
  <c r="Z233" i="8" s="1"/>
  <c r="Z234" i="8" a="1"/>
  <c r="Z234" i="8" s="1"/>
  <c r="Z235" i="8" a="1"/>
  <c r="Z235" i="8" s="1"/>
  <c r="Z236" i="8" a="1"/>
  <c r="Z236" i="8" s="1"/>
  <c r="Z237" i="8" a="1"/>
  <c r="Z237" i="8" s="1"/>
  <c r="Z238" i="8" a="1"/>
  <c r="Z238" i="8" s="1"/>
  <c r="Z239" i="8" a="1"/>
  <c r="Z239" i="8" s="1"/>
  <c r="Z240" i="8" a="1"/>
  <c r="Z240" i="8" s="1"/>
  <c r="Z241" i="8" a="1"/>
  <c r="Z241" i="8" s="1"/>
  <c r="Z242" i="8" a="1"/>
  <c r="Z242" i="8" s="1"/>
  <c r="Z243" i="8" a="1"/>
  <c r="Z243" i="8" s="1"/>
  <c r="Z244" i="8" a="1"/>
  <c r="Z244" i="8" s="1"/>
  <c r="Z245" i="8" a="1"/>
  <c r="Z245" i="8" s="1"/>
  <c r="Z246" i="8" a="1"/>
  <c r="Z246" i="8" s="1"/>
  <c r="Z247" i="8" a="1"/>
  <c r="Z247" i="8" s="1"/>
  <c r="Z248" i="8" a="1"/>
  <c r="Z248" i="8" s="1"/>
  <c r="Z249" i="8" a="1"/>
  <c r="Z249" i="8" s="1"/>
  <c r="Z250" i="8" a="1"/>
  <c r="Z250" i="8" s="1"/>
  <c r="Z251" i="8" a="1"/>
  <c r="Z251" i="8" s="1"/>
  <c r="Z252" i="8" a="1"/>
  <c r="Z252" i="8" s="1"/>
  <c r="Z253" i="8" a="1"/>
  <c r="Z253" i="8" s="1"/>
  <c r="Z254" i="8" a="1"/>
  <c r="Z254" i="8" s="1"/>
  <c r="Z255" i="8" a="1"/>
  <c r="Z255" i="8" s="1"/>
  <c r="Z256" i="8" a="1"/>
  <c r="Z256" i="8" s="1"/>
  <c r="Z257" i="8" a="1"/>
  <c r="Z257" i="8" s="1"/>
  <c r="Z258" i="8" a="1"/>
  <c r="Z258" i="8" s="1"/>
  <c r="Z259" i="8" a="1"/>
  <c r="Z259" i="8" s="1"/>
  <c r="Z260" i="8" a="1"/>
  <c r="Z260" i="8" s="1"/>
  <c r="Z261" i="8" a="1"/>
  <c r="Z261" i="8" s="1"/>
  <c r="Z262" i="8" a="1"/>
  <c r="Z262" i="8" s="1"/>
  <c r="Z263" i="8" a="1"/>
  <c r="Z263" i="8" s="1"/>
  <c r="Z264" i="8" a="1"/>
  <c r="Z264" i="8" s="1"/>
  <c r="Z265" i="8" a="1"/>
  <c r="Z265" i="8" s="1"/>
  <c r="Z266" i="8" a="1"/>
  <c r="Z266" i="8" s="1"/>
  <c r="Z267" i="8" a="1"/>
  <c r="Z267" i="8" s="1"/>
  <c r="Z268" i="8" a="1"/>
  <c r="Z268" i="8" s="1"/>
  <c r="Z269" i="8" a="1"/>
  <c r="Z269" i="8" s="1"/>
  <c r="Z270" i="8" a="1"/>
  <c r="Z270" i="8" s="1"/>
  <c r="Z271" i="8" a="1"/>
  <c r="Z271" i="8" s="1"/>
  <c r="Z272" i="8" a="1"/>
  <c r="Z272" i="8" s="1"/>
  <c r="Z273" i="8" a="1"/>
  <c r="Z273" i="8" s="1"/>
  <c r="Z274" i="8" a="1"/>
  <c r="Z274" i="8" s="1"/>
  <c r="Z275" i="8" a="1"/>
  <c r="Z275" i="8" s="1"/>
  <c r="Z276" i="8" a="1"/>
  <c r="Z276" i="8" s="1"/>
  <c r="Z277" i="8" a="1"/>
  <c r="Z277" i="8" s="1"/>
  <c r="Z278" i="8" a="1"/>
  <c r="Z278" i="8" s="1"/>
  <c r="Z279" i="8" a="1"/>
  <c r="Z279" i="8" s="1"/>
  <c r="Z280" i="8" a="1"/>
  <c r="Z280" i="8" s="1"/>
  <c r="Z281" i="8" a="1"/>
  <c r="Z281" i="8" s="1"/>
  <c r="Z282" i="8" a="1"/>
  <c r="Z282" i="8" s="1"/>
  <c r="Z283" i="8" a="1"/>
  <c r="Z283" i="8" s="1"/>
  <c r="Z284" i="8" a="1"/>
  <c r="Z284" i="8" s="1"/>
  <c r="Z285" i="8" a="1"/>
  <c r="Z285" i="8" s="1"/>
  <c r="Z286" i="8" a="1"/>
  <c r="Z286" i="8" s="1"/>
  <c r="Z287" i="8" a="1"/>
  <c r="Z287" i="8" s="1"/>
  <c r="Z288" i="8" a="1"/>
  <c r="Z288" i="8" s="1"/>
  <c r="Z289" i="8" a="1"/>
  <c r="Z289" i="8" s="1"/>
  <c r="Z290" i="8" a="1"/>
  <c r="Z290" i="8" s="1"/>
  <c r="Z291" i="8" a="1"/>
  <c r="Z291" i="8" s="1"/>
  <c r="Z292" i="8" a="1"/>
  <c r="Z292" i="8" s="1"/>
  <c r="Z293" i="8" a="1"/>
  <c r="Z293" i="8" s="1"/>
  <c r="Z294" i="8" a="1"/>
  <c r="Z294" i="8" s="1"/>
  <c r="Z295" i="8" a="1"/>
  <c r="Z295" i="8" s="1"/>
  <c r="Z296" i="8" a="1"/>
  <c r="Z296" i="8" s="1"/>
  <c r="Z297" i="8" a="1"/>
  <c r="Z297" i="8" s="1"/>
  <c r="Z298" i="8" a="1"/>
  <c r="Z298" i="8" s="1"/>
  <c r="Z299" i="8" a="1"/>
  <c r="Z299" i="8" s="1"/>
  <c r="Z300" i="8" a="1"/>
  <c r="Z300" i="8" s="1"/>
  <c r="Z301" i="8" a="1"/>
  <c r="Z301" i="8" s="1"/>
  <c r="Z302" i="8" a="1"/>
  <c r="Z302" i="8" s="1"/>
  <c r="Z303" i="8" a="1"/>
  <c r="Z303" i="8" s="1"/>
  <c r="Z304" i="8" a="1"/>
  <c r="Z304" i="8" s="1"/>
  <c r="Z305" i="8" a="1"/>
  <c r="Z305" i="8" s="1"/>
  <c r="Z306" i="8" a="1"/>
  <c r="Z306" i="8" s="1"/>
  <c r="Z307" i="8" a="1"/>
  <c r="Z307" i="8" s="1"/>
  <c r="Z308" i="8" a="1"/>
  <c r="Z308" i="8" s="1"/>
  <c r="Z309" i="8" a="1"/>
  <c r="Z309" i="8" s="1"/>
  <c r="Z310" i="8" a="1"/>
  <c r="Z310" i="8" s="1"/>
  <c r="Z311" i="8" a="1"/>
  <c r="Z311" i="8" s="1"/>
  <c r="Z312" i="8" a="1"/>
  <c r="Z312" i="8" s="1"/>
  <c r="Z313" i="8" a="1"/>
  <c r="Z313" i="8" s="1"/>
  <c r="Z314" i="8" a="1"/>
  <c r="Z314" i="8" s="1"/>
  <c r="Z315" i="8" a="1"/>
  <c r="Z315" i="8" s="1"/>
  <c r="Z316" i="8" a="1"/>
  <c r="Z316" i="8" s="1"/>
  <c r="Z317" i="8" a="1"/>
  <c r="Z317" i="8" s="1"/>
  <c r="Z318" i="8" a="1"/>
  <c r="Z318" i="8" s="1"/>
  <c r="Z319" i="8" a="1"/>
  <c r="Z319" i="8" s="1"/>
  <c r="Z320" i="8" a="1"/>
  <c r="Z320" i="8" s="1"/>
  <c r="Z321" i="8" a="1"/>
  <c r="Z321" i="8" s="1"/>
  <c r="Z322" i="8" a="1"/>
  <c r="Z322" i="8" s="1"/>
  <c r="Z323" i="8" a="1"/>
  <c r="Z323" i="8" s="1"/>
  <c r="Z324" i="8" a="1"/>
  <c r="Z324" i="8" s="1"/>
  <c r="Z325" i="8" a="1"/>
  <c r="Z325" i="8" s="1"/>
  <c r="Z326" i="8" a="1"/>
  <c r="Z326" i="8" s="1"/>
  <c r="Z327" i="8" a="1"/>
  <c r="Z327" i="8" s="1"/>
  <c r="Z328" i="8" a="1"/>
  <c r="Z328" i="8" s="1"/>
  <c r="Z329" i="8" a="1"/>
  <c r="Z329" i="8" s="1"/>
  <c r="Z330" i="8" a="1"/>
  <c r="Z330" i="8" s="1"/>
  <c r="Z331" i="8" a="1"/>
  <c r="Z331" i="8" s="1"/>
  <c r="Z332" i="8" a="1"/>
  <c r="Z332" i="8" s="1"/>
  <c r="Z333" i="8" a="1"/>
  <c r="Z333" i="8" s="1"/>
  <c r="Z334" i="8" a="1"/>
  <c r="Z334" i="8" s="1"/>
  <c r="Z335" i="8" a="1"/>
  <c r="Z335" i="8" s="1"/>
  <c r="Z336" i="8" a="1"/>
  <c r="Z336" i="8" s="1"/>
  <c r="Z337" i="8" a="1"/>
  <c r="Z337" i="8" s="1"/>
  <c r="Z338" i="8" a="1"/>
  <c r="Z338" i="8" s="1"/>
  <c r="Z339" i="8" a="1"/>
  <c r="Z339" i="8" s="1"/>
  <c r="Z340" i="8" a="1"/>
  <c r="Z340" i="8" s="1"/>
  <c r="Z341" i="8" a="1"/>
  <c r="Z341" i="8" s="1"/>
  <c r="Z342" i="8" a="1"/>
  <c r="Z342" i="8" s="1"/>
  <c r="Z343" i="8" a="1"/>
  <c r="Z343" i="8" s="1"/>
  <c r="Z344" i="8" a="1"/>
  <c r="Z344" i="8" s="1"/>
  <c r="Z345" i="8" a="1"/>
  <c r="Z345" i="8" s="1"/>
  <c r="Z346" i="8" a="1"/>
  <c r="Z346" i="8" s="1"/>
  <c r="Z347" i="8" a="1"/>
  <c r="Z347" i="8" s="1"/>
  <c r="Z348" i="8" a="1"/>
  <c r="Z348" i="8" s="1"/>
  <c r="Z349" i="8" a="1"/>
  <c r="Z349" i="8" s="1"/>
  <c r="Z350" i="8" a="1"/>
  <c r="Z350" i="8" s="1"/>
  <c r="Z351" i="8" a="1"/>
  <c r="Z351" i="8" s="1"/>
  <c r="Z352" i="8" a="1"/>
  <c r="Z352" i="8" s="1"/>
  <c r="Z353" i="8" a="1"/>
  <c r="Z353" i="8" s="1"/>
  <c r="Z354" i="8" a="1"/>
  <c r="Z354" i="8" s="1"/>
  <c r="Z355" i="8" a="1"/>
  <c r="Z355" i="8" s="1"/>
  <c r="Z356" i="8" a="1"/>
  <c r="Z356" i="8" s="1"/>
  <c r="Z357" i="8" a="1"/>
  <c r="Z357" i="8" s="1"/>
  <c r="Z358" i="8" a="1"/>
  <c r="Z358" i="8" s="1"/>
  <c r="Z359" i="8" a="1"/>
  <c r="Z359" i="8" s="1"/>
  <c r="Z360" i="8" a="1"/>
  <c r="Z360" i="8" s="1"/>
  <c r="Z361" i="8" a="1"/>
  <c r="Z361" i="8" s="1"/>
  <c r="Z362" i="8" a="1"/>
  <c r="Z362" i="8" s="1"/>
  <c r="Z363" i="8" a="1"/>
  <c r="Z363" i="8" s="1"/>
  <c r="CV4" i="8" l="1"/>
  <c r="CW4" i="8" s="1"/>
  <c r="DX6" i="8"/>
  <c r="EB6" i="8"/>
  <c r="DY6" i="8"/>
  <c r="DZ6" i="8"/>
  <c r="DW6" i="8"/>
  <c r="EA6" i="8"/>
  <c r="DU361" i="8"/>
  <c r="DV361" i="8" s="1"/>
  <c r="DU357" i="8"/>
  <c r="DV357" i="8" s="1"/>
  <c r="DU353" i="8"/>
  <c r="DV353" i="8" s="1"/>
  <c r="DU349" i="8"/>
  <c r="DV349" i="8" s="1"/>
  <c r="DU345" i="8"/>
  <c r="DV345" i="8" s="1"/>
  <c r="DU341" i="8"/>
  <c r="DV341" i="8" s="1"/>
  <c r="DU337" i="8"/>
  <c r="DV337" i="8" s="1"/>
  <c r="DU333" i="8"/>
  <c r="DV333" i="8" s="1"/>
  <c r="DU329" i="8"/>
  <c r="DV329" i="8" s="1"/>
  <c r="DU325" i="8"/>
  <c r="DV325" i="8" s="1"/>
  <c r="DU321" i="8"/>
  <c r="DV321" i="8" s="1"/>
  <c r="DU317" i="8"/>
  <c r="DV317" i="8" s="1"/>
  <c r="DU313" i="8"/>
  <c r="DV313" i="8" s="1"/>
  <c r="DU309" i="8"/>
  <c r="DV309" i="8" s="1"/>
  <c r="DU305" i="8"/>
  <c r="DV305" i="8" s="1"/>
  <c r="DU301" i="8"/>
  <c r="DV301" i="8" s="1"/>
  <c r="DU297" i="8"/>
  <c r="DV297" i="8" s="1"/>
  <c r="DU293" i="8"/>
  <c r="DV293" i="8" s="1"/>
  <c r="DU289" i="8"/>
  <c r="DV289" i="8" s="1"/>
  <c r="DU285" i="8"/>
  <c r="DV285" i="8" s="1"/>
  <c r="DU281" i="8"/>
  <c r="DV281" i="8" s="1"/>
  <c r="DU277" i="8"/>
  <c r="DV277" i="8" s="1"/>
  <c r="DU273" i="8"/>
  <c r="DV273" i="8" s="1"/>
  <c r="DU269" i="8"/>
  <c r="DV269" i="8" s="1"/>
  <c r="DU265" i="8"/>
  <c r="DV265" i="8" s="1"/>
  <c r="DU261" i="8"/>
  <c r="DV261" i="8" s="1"/>
  <c r="DU257" i="8"/>
  <c r="DV257" i="8" s="1"/>
  <c r="DU253" i="8"/>
  <c r="DV253" i="8" s="1"/>
  <c r="DU249" i="8"/>
  <c r="DV249" i="8" s="1"/>
  <c r="DU245" i="8"/>
  <c r="DV245" i="8" s="1"/>
  <c r="DU241" i="8"/>
  <c r="DV241" i="8" s="1"/>
  <c r="DU237" i="8"/>
  <c r="DV237" i="8" s="1"/>
  <c r="DU233" i="8"/>
  <c r="DV233" i="8" s="1"/>
  <c r="DU229" i="8"/>
  <c r="DV229" i="8" s="1"/>
  <c r="DU225" i="8"/>
  <c r="DV225" i="8" s="1"/>
  <c r="DU221" i="8"/>
  <c r="DV221" i="8" s="1"/>
  <c r="DU217" i="8"/>
  <c r="DV217" i="8" s="1"/>
  <c r="DU213" i="8"/>
  <c r="DV213" i="8" s="1"/>
  <c r="DU209" i="8"/>
  <c r="DV209" i="8" s="1"/>
  <c r="DU205" i="8"/>
  <c r="DV205" i="8" s="1"/>
  <c r="DU201" i="8"/>
  <c r="DV201" i="8" s="1"/>
  <c r="DU197" i="8"/>
  <c r="DV197" i="8" s="1"/>
  <c r="DU193" i="8"/>
  <c r="DV193" i="8" s="1"/>
  <c r="DU189" i="8"/>
  <c r="DV189" i="8" s="1"/>
  <c r="DU185" i="8"/>
  <c r="DV185" i="8" s="1"/>
  <c r="DU181" i="8"/>
  <c r="DV181" i="8" s="1"/>
  <c r="DU177" i="8"/>
  <c r="DV177" i="8" s="1"/>
  <c r="DU173" i="8"/>
  <c r="DV173" i="8" s="1"/>
  <c r="DU169" i="8"/>
  <c r="DV169" i="8" s="1"/>
  <c r="DU165" i="8"/>
  <c r="DV165" i="8" s="1"/>
  <c r="DU161" i="8"/>
  <c r="DV161" i="8" s="1"/>
  <c r="DU157" i="8"/>
  <c r="DV157" i="8" s="1"/>
  <c r="DU153" i="8"/>
  <c r="DV153" i="8" s="1"/>
  <c r="DU149" i="8"/>
  <c r="DV149" i="8" s="1"/>
  <c r="DU145" i="8"/>
  <c r="DV145" i="8" s="1"/>
  <c r="DU141" i="8"/>
  <c r="DV141" i="8" s="1"/>
  <c r="DU137" i="8"/>
  <c r="DV137" i="8" s="1"/>
  <c r="DU133" i="8"/>
  <c r="DV133" i="8" s="1"/>
  <c r="DU129" i="8"/>
  <c r="DV129" i="8" s="1"/>
  <c r="DU125" i="8"/>
  <c r="DV125" i="8" s="1"/>
  <c r="DU121" i="8"/>
  <c r="DV121" i="8" s="1"/>
  <c r="DU117" i="8"/>
  <c r="DV117" i="8" s="1"/>
  <c r="DU113" i="8"/>
  <c r="DV113" i="8" s="1"/>
  <c r="DU109" i="8"/>
  <c r="DV109" i="8" s="1"/>
  <c r="DU105" i="8"/>
  <c r="DV105" i="8" s="1"/>
  <c r="DU101" i="8"/>
  <c r="DV101" i="8" s="1"/>
  <c r="DU97" i="8"/>
  <c r="DV97" i="8" s="1"/>
  <c r="DU93" i="8"/>
  <c r="DV93" i="8" s="1"/>
  <c r="DU89" i="8"/>
  <c r="DV89" i="8" s="1"/>
  <c r="DU85" i="8"/>
  <c r="DV85" i="8" s="1"/>
  <c r="DU81" i="8"/>
  <c r="DV81" i="8" s="1"/>
  <c r="DU77" i="8"/>
  <c r="DV77" i="8" s="1"/>
  <c r="DU73" i="8"/>
  <c r="DV73" i="8" s="1"/>
  <c r="DU69" i="8"/>
  <c r="DV69" i="8" s="1"/>
  <c r="DU65" i="8"/>
  <c r="DV65" i="8" s="1"/>
  <c r="DU61" i="8"/>
  <c r="DV61" i="8" s="1"/>
  <c r="DU57" i="8"/>
  <c r="DV57" i="8" s="1"/>
  <c r="DU53" i="8"/>
  <c r="DV53" i="8" s="1"/>
  <c r="DU49" i="8"/>
  <c r="DV49" i="8" s="1"/>
  <c r="DU45" i="8"/>
  <c r="DV45" i="8" s="1"/>
  <c r="DU41" i="8"/>
  <c r="DV41" i="8" s="1"/>
  <c r="DU37" i="8"/>
  <c r="DV37" i="8" s="1"/>
  <c r="DU33" i="8"/>
  <c r="DV33" i="8" s="1"/>
  <c r="DU29" i="8"/>
  <c r="DV29" i="8" s="1"/>
  <c r="DU25" i="8"/>
  <c r="DV25" i="8" s="1"/>
  <c r="DU21" i="8"/>
  <c r="DV21" i="8" s="1"/>
  <c r="DU17" i="8"/>
  <c r="DV17" i="8" s="1"/>
  <c r="DU13" i="8"/>
  <c r="DV13" i="8" s="1"/>
  <c r="DU9" i="8"/>
  <c r="DV9" i="8" s="1"/>
  <c r="DU5" i="8"/>
  <c r="DV5" i="8" s="1"/>
  <c r="DU4" i="8"/>
  <c r="DV4" i="8" s="1"/>
  <c r="DU360" i="8"/>
  <c r="DV360" i="8" s="1"/>
  <c r="DU356" i="8"/>
  <c r="DV356" i="8" s="1"/>
  <c r="DU352" i="8"/>
  <c r="DV352" i="8" s="1"/>
  <c r="DU348" i="8"/>
  <c r="DV348" i="8" s="1"/>
  <c r="DU344" i="8"/>
  <c r="DV344" i="8" s="1"/>
  <c r="DU340" i="8"/>
  <c r="DV340" i="8" s="1"/>
  <c r="DU336" i="8"/>
  <c r="DV336" i="8" s="1"/>
  <c r="DU332" i="8"/>
  <c r="DV332" i="8" s="1"/>
  <c r="DU328" i="8"/>
  <c r="DV328" i="8" s="1"/>
  <c r="DU324" i="8"/>
  <c r="DV324" i="8" s="1"/>
  <c r="DU320" i="8"/>
  <c r="DV320" i="8" s="1"/>
  <c r="DU316" i="8"/>
  <c r="DV316" i="8" s="1"/>
  <c r="DU312" i="8"/>
  <c r="DV312" i="8" s="1"/>
  <c r="DU308" i="8"/>
  <c r="DV308" i="8" s="1"/>
  <c r="DU304" i="8"/>
  <c r="DV304" i="8" s="1"/>
  <c r="DU300" i="8"/>
  <c r="DV300" i="8" s="1"/>
  <c r="DU296" i="8"/>
  <c r="DV296" i="8" s="1"/>
  <c r="DU292" i="8"/>
  <c r="DV292" i="8" s="1"/>
  <c r="DU288" i="8"/>
  <c r="DV288" i="8" s="1"/>
  <c r="DU284" i="8"/>
  <c r="DV284" i="8" s="1"/>
  <c r="DU280" i="8"/>
  <c r="DV280" i="8" s="1"/>
  <c r="DU276" i="8"/>
  <c r="DV276" i="8" s="1"/>
  <c r="DU272" i="8"/>
  <c r="DV272" i="8" s="1"/>
  <c r="DU268" i="8"/>
  <c r="DV268" i="8" s="1"/>
  <c r="DU264" i="8"/>
  <c r="DV264" i="8" s="1"/>
  <c r="DU260" i="8"/>
  <c r="DV260" i="8" s="1"/>
  <c r="DU256" i="8"/>
  <c r="DV256" i="8" s="1"/>
  <c r="DU252" i="8"/>
  <c r="DV252" i="8" s="1"/>
  <c r="DU248" i="8"/>
  <c r="DV248" i="8" s="1"/>
  <c r="DU244" i="8"/>
  <c r="DV244" i="8" s="1"/>
  <c r="DU240" i="8"/>
  <c r="DV240" i="8" s="1"/>
  <c r="DU236" i="8"/>
  <c r="DV236" i="8" s="1"/>
  <c r="DU232" i="8"/>
  <c r="DV232" i="8" s="1"/>
  <c r="DU228" i="8"/>
  <c r="DV228" i="8" s="1"/>
  <c r="DU224" i="8"/>
  <c r="DV224" i="8" s="1"/>
  <c r="DU220" i="8"/>
  <c r="DV220" i="8" s="1"/>
  <c r="DU216" i="8"/>
  <c r="DV216" i="8" s="1"/>
  <c r="DU212" i="8"/>
  <c r="DV212" i="8" s="1"/>
  <c r="DU208" i="8"/>
  <c r="DV208" i="8" s="1"/>
  <c r="DU204" i="8"/>
  <c r="DV204" i="8" s="1"/>
  <c r="DU200" i="8"/>
  <c r="DV200" i="8" s="1"/>
  <c r="DU196" i="8"/>
  <c r="DV196" i="8" s="1"/>
  <c r="DU192" i="8"/>
  <c r="DV192" i="8" s="1"/>
  <c r="DU188" i="8"/>
  <c r="DV188" i="8" s="1"/>
  <c r="DU184" i="8"/>
  <c r="DV184" i="8" s="1"/>
  <c r="DU180" i="8"/>
  <c r="DV180" i="8" s="1"/>
  <c r="DU176" i="8"/>
  <c r="DV176" i="8" s="1"/>
  <c r="DU172" i="8"/>
  <c r="DV172" i="8" s="1"/>
  <c r="DU168" i="8"/>
  <c r="DV168" i="8" s="1"/>
  <c r="DU164" i="8"/>
  <c r="DV164" i="8" s="1"/>
  <c r="DU160" i="8"/>
  <c r="DV160" i="8" s="1"/>
  <c r="DU156" i="8"/>
  <c r="DV156" i="8" s="1"/>
  <c r="DU152" i="8"/>
  <c r="DV152" i="8" s="1"/>
  <c r="DU148" i="8"/>
  <c r="DV148" i="8" s="1"/>
  <c r="DU144" i="8"/>
  <c r="DV144" i="8" s="1"/>
  <c r="DU140" i="8"/>
  <c r="DV140" i="8" s="1"/>
  <c r="DU136" i="8"/>
  <c r="DV136" i="8" s="1"/>
  <c r="DU132" i="8"/>
  <c r="DV132" i="8" s="1"/>
  <c r="DU128" i="8"/>
  <c r="DV128" i="8" s="1"/>
  <c r="DU124" i="8"/>
  <c r="DV124" i="8" s="1"/>
  <c r="DU120" i="8"/>
  <c r="DV120" i="8" s="1"/>
  <c r="DU116" i="8"/>
  <c r="DV116" i="8" s="1"/>
  <c r="DU112" i="8"/>
  <c r="DV112" i="8" s="1"/>
  <c r="DU108" i="8"/>
  <c r="DV108" i="8" s="1"/>
  <c r="DU104" i="8"/>
  <c r="DV104" i="8" s="1"/>
  <c r="DU100" i="8"/>
  <c r="DV100" i="8" s="1"/>
  <c r="DU96" i="8"/>
  <c r="DV96" i="8" s="1"/>
  <c r="DU92" i="8"/>
  <c r="DV92" i="8" s="1"/>
  <c r="DU88" i="8"/>
  <c r="DV88" i="8" s="1"/>
  <c r="DU84" i="8"/>
  <c r="DV84" i="8" s="1"/>
  <c r="DU80" i="8"/>
  <c r="DV80" i="8" s="1"/>
  <c r="DU76" i="8"/>
  <c r="DV76" i="8" s="1"/>
  <c r="DU72" i="8"/>
  <c r="DV72" i="8" s="1"/>
  <c r="DU68" i="8"/>
  <c r="DV68" i="8" s="1"/>
  <c r="DU64" i="8"/>
  <c r="DV64" i="8" s="1"/>
  <c r="DU60" i="8"/>
  <c r="DV60" i="8" s="1"/>
  <c r="DU56" i="8"/>
  <c r="DV56" i="8" s="1"/>
  <c r="DU52" i="8"/>
  <c r="DV52" i="8" s="1"/>
  <c r="DU48" i="8"/>
  <c r="DV48" i="8" s="1"/>
  <c r="DU44" i="8"/>
  <c r="DV44" i="8" s="1"/>
  <c r="DU40" i="8"/>
  <c r="DV40" i="8" s="1"/>
  <c r="DU36" i="8"/>
  <c r="DV36" i="8" s="1"/>
  <c r="DU32" i="8"/>
  <c r="DV32" i="8" s="1"/>
  <c r="DU28" i="8"/>
  <c r="DV28" i="8" s="1"/>
  <c r="DU24" i="8"/>
  <c r="DV24" i="8" s="1"/>
  <c r="DU20" i="8"/>
  <c r="DV20" i="8" s="1"/>
  <c r="DU16" i="8"/>
  <c r="DV16" i="8" s="1"/>
  <c r="DU12" i="8"/>
  <c r="DV12" i="8" s="1"/>
  <c r="DU8" i="8"/>
  <c r="DV8" i="8" s="1"/>
  <c r="DU363" i="8"/>
  <c r="DV363" i="8" s="1"/>
  <c r="DU359" i="8"/>
  <c r="DV359" i="8" s="1"/>
  <c r="DU355" i="8"/>
  <c r="DV355" i="8" s="1"/>
  <c r="DU351" i="8"/>
  <c r="DV351" i="8" s="1"/>
  <c r="DU347" i="8"/>
  <c r="DV347" i="8" s="1"/>
  <c r="DU343" i="8"/>
  <c r="DV343" i="8" s="1"/>
  <c r="DU339" i="8"/>
  <c r="DV339" i="8" s="1"/>
  <c r="DU335" i="8"/>
  <c r="DV335" i="8" s="1"/>
  <c r="DU331" i="8"/>
  <c r="DV331" i="8" s="1"/>
  <c r="DU327" i="8"/>
  <c r="DV327" i="8" s="1"/>
  <c r="DU323" i="8"/>
  <c r="DV323" i="8" s="1"/>
  <c r="DU319" i="8"/>
  <c r="DV319" i="8" s="1"/>
  <c r="DU315" i="8"/>
  <c r="DV315" i="8" s="1"/>
  <c r="DU311" i="8"/>
  <c r="DV311" i="8" s="1"/>
  <c r="DU307" i="8"/>
  <c r="DV307" i="8" s="1"/>
  <c r="DU303" i="8"/>
  <c r="DV303" i="8" s="1"/>
  <c r="DU299" i="8"/>
  <c r="DV299" i="8" s="1"/>
  <c r="DU295" i="8"/>
  <c r="DV295" i="8" s="1"/>
  <c r="DU291" i="8"/>
  <c r="DV291" i="8" s="1"/>
  <c r="DU287" i="8"/>
  <c r="DV287" i="8" s="1"/>
  <c r="DU283" i="8"/>
  <c r="DV283" i="8" s="1"/>
  <c r="DU279" i="8"/>
  <c r="DV279" i="8" s="1"/>
  <c r="DU275" i="8"/>
  <c r="DV275" i="8" s="1"/>
  <c r="DU271" i="8"/>
  <c r="DV271" i="8" s="1"/>
  <c r="DU267" i="8"/>
  <c r="DV267" i="8" s="1"/>
  <c r="DU263" i="8"/>
  <c r="DV263" i="8" s="1"/>
  <c r="DU259" i="8"/>
  <c r="DV259" i="8" s="1"/>
  <c r="DU255" i="8"/>
  <c r="DV255" i="8" s="1"/>
  <c r="DU251" i="8"/>
  <c r="DV251" i="8" s="1"/>
  <c r="DU247" i="8"/>
  <c r="DV247" i="8" s="1"/>
  <c r="DU243" i="8"/>
  <c r="DV243" i="8" s="1"/>
  <c r="DU239" i="8"/>
  <c r="DV239" i="8" s="1"/>
  <c r="DU235" i="8"/>
  <c r="DV235" i="8" s="1"/>
  <c r="DU231" i="8"/>
  <c r="DV231" i="8" s="1"/>
  <c r="DU227" i="8"/>
  <c r="DV227" i="8" s="1"/>
  <c r="DU223" i="8"/>
  <c r="DV223" i="8" s="1"/>
  <c r="DU219" i="8"/>
  <c r="DV219" i="8" s="1"/>
  <c r="DU215" i="8"/>
  <c r="DV215" i="8" s="1"/>
  <c r="DU211" i="8"/>
  <c r="DV211" i="8" s="1"/>
  <c r="DU207" i="8"/>
  <c r="DV207" i="8" s="1"/>
  <c r="DU203" i="8"/>
  <c r="DV203" i="8" s="1"/>
  <c r="DU199" i="8"/>
  <c r="DV199" i="8" s="1"/>
  <c r="DU195" i="8"/>
  <c r="DV195" i="8" s="1"/>
  <c r="DU191" i="8"/>
  <c r="DV191" i="8" s="1"/>
  <c r="DU187" i="8"/>
  <c r="DV187" i="8" s="1"/>
  <c r="DU183" i="8"/>
  <c r="DV183" i="8" s="1"/>
  <c r="DU179" i="8"/>
  <c r="DV179" i="8" s="1"/>
  <c r="DU175" i="8"/>
  <c r="DV175" i="8" s="1"/>
  <c r="DU171" i="8"/>
  <c r="DV171" i="8" s="1"/>
  <c r="DU167" i="8"/>
  <c r="DV167" i="8" s="1"/>
  <c r="DU163" i="8"/>
  <c r="DV163" i="8" s="1"/>
  <c r="DU159" i="8"/>
  <c r="DV159" i="8" s="1"/>
  <c r="DU155" i="8"/>
  <c r="DV155" i="8" s="1"/>
  <c r="DU151" i="8"/>
  <c r="DV151" i="8" s="1"/>
  <c r="DU147" i="8"/>
  <c r="DV147" i="8" s="1"/>
  <c r="DU143" i="8"/>
  <c r="DV143" i="8" s="1"/>
  <c r="DU139" i="8"/>
  <c r="DV139" i="8" s="1"/>
  <c r="DU135" i="8"/>
  <c r="DV135" i="8" s="1"/>
  <c r="DU131" i="8"/>
  <c r="DV131" i="8" s="1"/>
  <c r="DU127" i="8"/>
  <c r="DV127" i="8" s="1"/>
  <c r="DU123" i="8"/>
  <c r="DV123" i="8" s="1"/>
  <c r="DU119" i="8"/>
  <c r="DV119" i="8" s="1"/>
  <c r="DU115" i="8"/>
  <c r="DV115" i="8" s="1"/>
  <c r="DU111" i="8"/>
  <c r="DV111" i="8" s="1"/>
  <c r="DU107" i="8"/>
  <c r="DV107" i="8" s="1"/>
  <c r="DU103" i="8"/>
  <c r="DV103" i="8" s="1"/>
  <c r="DU99" i="8"/>
  <c r="DV99" i="8" s="1"/>
  <c r="DU95" i="8"/>
  <c r="DV95" i="8" s="1"/>
  <c r="DU91" i="8"/>
  <c r="DV91" i="8" s="1"/>
  <c r="DU87" i="8"/>
  <c r="DV87" i="8" s="1"/>
  <c r="DU83" i="8"/>
  <c r="DV83" i="8" s="1"/>
  <c r="DU79" i="8"/>
  <c r="DV79" i="8" s="1"/>
  <c r="DU75" i="8"/>
  <c r="DV75" i="8" s="1"/>
  <c r="DU71" i="8"/>
  <c r="DV71" i="8" s="1"/>
  <c r="DU67" i="8"/>
  <c r="DV67" i="8" s="1"/>
  <c r="DU63" i="8"/>
  <c r="DV63" i="8" s="1"/>
  <c r="DU59" i="8"/>
  <c r="DV59" i="8" s="1"/>
  <c r="DU55" i="8"/>
  <c r="DV55" i="8" s="1"/>
  <c r="DU51" i="8"/>
  <c r="DV51" i="8" s="1"/>
  <c r="DU47" i="8"/>
  <c r="DV47" i="8" s="1"/>
  <c r="DU43" i="8"/>
  <c r="DV43" i="8" s="1"/>
  <c r="DU39" i="8"/>
  <c r="DV39" i="8" s="1"/>
  <c r="DU35" i="8"/>
  <c r="DV35" i="8" s="1"/>
  <c r="DU31" i="8"/>
  <c r="DV31" i="8" s="1"/>
  <c r="DU27" i="8"/>
  <c r="DV27" i="8" s="1"/>
  <c r="DU23" i="8"/>
  <c r="DV23" i="8" s="1"/>
  <c r="DU19" i="8"/>
  <c r="DV19" i="8" s="1"/>
  <c r="DU15" i="8"/>
  <c r="DV15" i="8" s="1"/>
  <c r="DU11" i="8"/>
  <c r="DV11" i="8" s="1"/>
  <c r="DU7" i="8"/>
  <c r="DV7" i="8" s="1"/>
  <c r="DU362" i="8"/>
  <c r="DV362" i="8" s="1"/>
  <c r="DU358" i="8"/>
  <c r="DV358" i="8" s="1"/>
  <c r="DU354" i="8"/>
  <c r="DV354" i="8" s="1"/>
  <c r="DU350" i="8"/>
  <c r="DV350" i="8" s="1"/>
  <c r="DU346" i="8"/>
  <c r="DV346" i="8" s="1"/>
  <c r="DU342" i="8"/>
  <c r="DV342" i="8" s="1"/>
  <c r="DU338" i="8"/>
  <c r="DV338" i="8" s="1"/>
  <c r="DU334" i="8"/>
  <c r="DV334" i="8" s="1"/>
  <c r="DU330" i="8"/>
  <c r="DV330" i="8" s="1"/>
  <c r="DU326" i="8"/>
  <c r="DV326" i="8" s="1"/>
  <c r="DU322" i="8"/>
  <c r="DV322" i="8" s="1"/>
  <c r="DU318" i="8"/>
  <c r="DV318" i="8" s="1"/>
  <c r="DU314" i="8"/>
  <c r="DV314" i="8" s="1"/>
  <c r="DU310" i="8"/>
  <c r="DV310" i="8" s="1"/>
  <c r="DU306" i="8"/>
  <c r="DV306" i="8" s="1"/>
  <c r="DU302" i="8"/>
  <c r="DV302" i="8" s="1"/>
  <c r="DU298" i="8"/>
  <c r="DV298" i="8" s="1"/>
  <c r="DU294" i="8"/>
  <c r="DV294" i="8" s="1"/>
  <c r="DU290" i="8"/>
  <c r="DV290" i="8" s="1"/>
  <c r="DU286" i="8"/>
  <c r="DV286" i="8" s="1"/>
  <c r="DU282" i="8"/>
  <c r="DV282" i="8" s="1"/>
  <c r="DU278" i="8"/>
  <c r="DV278" i="8" s="1"/>
  <c r="DU274" i="8"/>
  <c r="DV274" i="8" s="1"/>
  <c r="DU270" i="8"/>
  <c r="DV270" i="8" s="1"/>
  <c r="DU266" i="8"/>
  <c r="DV266" i="8" s="1"/>
  <c r="DU262" i="8"/>
  <c r="DV262" i="8" s="1"/>
  <c r="DU258" i="8"/>
  <c r="DV258" i="8" s="1"/>
  <c r="DU254" i="8"/>
  <c r="DV254" i="8" s="1"/>
  <c r="DU250" i="8"/>
  <c r="DV250" i="8" s="1"/>
  <c r="DU246" i="8"/>
  <c r="DV246" i="8" s="1"/>
  <c r="DU242" i="8"/>
  <c r="DV242" i="8" s="1"/>
  <c r="DU238" i="8"/>
  <c r="DV238" i="8" s="1"/>
  <c r="DU234" i="8"/>
  <c r="DV234" i="8" s="1"/>
  <c r="DU230" i="8"/>
  <c r="DV230" i="8" s="1"/>
  <c r="DU226" i="8"/>
  <c r="DV226" i="8" s="1"/>
  <c r="DU222" i="8"/>
  <c r="DV222" i="8" s="1"/>
  <c r="DU218" i="8"/>
  <c r="DV218" i="8" s="1"/>
  <c r="DU214" i="8"/>
  <c r="DV214" i="8" s="1"/>
  <c r="DU210" i="8"/>
  <c r="DV210" i="8" s="1"/>
  <c r="DU206" i="8"/>
  <c r="DV206" i="8" s="1"/>
  <c r="DU202" i="8"/>
  <c r="DV202" i="8" s="1"/>
  <c r="DU198" i="8"/>
  <c r="DV198" i="8" s="1"/>
  <c r="DU194" i="8"/>
  <c r="DV194" i="8" s="1"/>
  <c r="DU190" i="8"/>
  <c r="DV190" i="8" s="1"/>
  <c r="DU186" i="8"/>
  <c r="DV186" i="8" s="1"/>
  <c r="DU182" i="8"/>
  <c r="DV182" i="8" s="1"/>
  <c r="DU178" i="8"/>
  <c r="DV178" i="8" s="1"/>
  <c r="DU174" i="8"/>
  <c r="DV174" i="8" s="1"/>
  <c r="DU170" i="8"/>
  <c r="DV170" i="8" s="1"/>
  <c r="DU166" i="8"/>
  <c r="DV166" i="8" s="1"/>
  <c r="DU162" i="8"/>
  <c r="DV162" i="8" s="1"/>
  <c r="DU158" i="8"/>
  <c r="DV158" i="8" s="1"/>
  <c r="DU154" i="8"/>
  <c r="DV154" i="8" s="1"/>
  <c r="DU150" i="8"/>
  <c r="DV150" i="8" s="1"/>
  <c r="DU146" i="8"/>
  <c r="DV146" i="8" s="1"/>
  <c r="DU142" i="8"/>
  <c r="DV142" i="8" s="1"/>
  <c r="DU138" i="8"/>
  <c r="DV138" i="8" s="1"/>
  <c r="DU134" i="8"/>
  <c r="DV134" i="8" s="1"/>
  <c r="DU130" i="8"/>
  <c r="DV130" i="8" s="1"/>
  <c r="DU126" i="8"/>
  <c r="DV126" i="8" s="1"/>
  <c r="DU122" i="8"/>
  <c r="DV122" i="8" s="1"/>
  <c r="DU118" i="8"/>
  <c r="DV118" i="8" s="1"/>
  <c r="DU114" i="8"/>
  <c r="DV114" i="8" s="1"/>
  <c r="DU110" i="8"/>
  <c r="DV110" i="8" s="1"/>
  <c r="DU106" i="8"/>
  <c r="DV106" i="8" s="1"/>
  <c r="DU102" i="8"/>
  <c r="DV102" i="8" s="1"/>
  <c r="DU98" i="8"/>
  <c r="DV98" i="8" s="1"/>
  <c r="DU94" i="8"/>
  <c r="DV94" i="8" s="1"/>
  <c r="DU90" i="8"/>
  <c r="DV90" i="8" s="1"/>
  <c r="DU86" i="8"/>
  <c r="DV86" i="8" s="1"/>
  <c r="DU82" i="8"/>
  <c r="DV82" i="8" s="1"/>
  <c r="DU78" i="8"/>
  <c r="DV78" i="8" s="1"/>
  <c r="DU74" i="8"/>
  <c r="DV74" i="8" s="1"/>
  <c r="DU70" i="8"/>
  <c r="DV70" i="8" s="1"/>
  <c r="DU66" i="8"/>
  <c r="DV66" i="8" s="1"/>
  <c r="DU62" i="8"/>
  <c r="DV62" i="8" s="1"/>
  <c r="DU58" i="8"/>
  <c r="DV58" i="8" s="1"/>
  <c r="DU54" i="8"/>
  <c r="DV54" i="8" s="1"/>
  <c r="DU50" i="8"/>
  <c r="DV50" i="8" s="1"/>
  <c r="DU46" i="8"/>
  <c r="DV46" i="8" s="1"/>
  <c r="DU42" i="8"/>
  <c r="DV42" i="8" s="1"/>
  <c r="DU38" i="8"/>
  <c r="DV38" i="8" s="1"/>
  <c r="DU34" i="8"/>
  <c r="DV34" i="8" s="1"/>
  <c r="DU30" i="8"/>
  <c r="DV30" i="8" s="1"/>
  <c r="DU26" i="8"/>
  <c r="DV26" i="8" s="1"/>
  <c r="DU22" i="8"/>
  <c r="DV22" i="8" s="1"/>
  <c r="DU18" i="8"/>
  <c r="DV18" i="8" s="1"/>
  <c r="DU14" i="8"/>
  <c r="DV14" i="8" s="1"/>
  <c r="DU10" i="8"/>
  <c r="DV10" i="8" s="1"/>
  <c r="DB4" i="8"/>
  <c r="CX4" i="8"/>
  <c r="CY4" i="8"/>
  <c r="DA4" i="8"/>
  <c r="CZ4" i="8"/>
  <c r="DE7" i="8"/>
  <c r="DF7" i="8" s="1"/>
  <c r="DE11" i="8"/>
  <c r="DF11" i="8" s="1"/>
  <c r="DE15" i="8"/>
  <c r="DF15" i="8" s="1"/>
  <c r="DE8" i="8"/>
  <c r="DF8" i="8" s="1"/>
  <c r="DE12" i="8"/>
  <c r="DF12" i="8" s="1"/>
  <c r="DE4" i="8"/>
  <c r="DF4" i="8" s="1"/>
  <c r="DE5" i="8"/>
  <c r="DF5" i="8" s="1"/>
  <c r="DE9" i="8"/>
  <c r="DF9" i="8" s="1"/>
  <c r="DE13" i="8"/>
  <c r="DF13" i="8" s="1"/>
  <c r="DE6" i="8"/>
  <c r="DF6" i="8" s="1"/>
  <c r="DE10" i="8"/>
  <c r="DF10" i="8" s="1"/>
  <c r="DE14" i="8"/>
  <c r="DF14" i="8" s="1"/>
  <c r="BN4" i="8"/>
  <c r="BO4" i="8" s="1"/>
  <c r="BG339" i="8"/>
  <c r="BG331" i="8"/>
  <c r="BG323" i="8"/>
  <c r="BG315" i="8"/>
  <c r="BG307" i="8"/>
  <c r="BG299" i="8"/>
  <c r="BG291" i="8"/>
  <c r="BG283" i="8"/>
  <c r="BG275" i="8"/>
  <c r="BG267" i="8"/>
  <c r="BG259" i="8"/>
  <c r="BG343" i="8"/>
  <c r="BG335" i="8"/>
  <c r="BG327" i="8"/>
  <c r="BG319" i="8"/>
  <c r="BG311" i="8"/>
  <c r="BG303" i="8"/>
  <c r="BG295" i="8"/>
  <c r="BG287" i="8"/>
  <c r="BG279" i="8"/>
  <c r="BG271" i="8"/>
  <c r="BG263" i="8"/>
  <c r="BG255" i="8"/>
  <c r="BD363" i="8"/>
  <c r="BD362" i="8"/>
  <c r="BD355" i="8"/>
  <c r="BD354" i="8"/>
  <c r="BD347" i="8"/>
  <c r="BD346" i="8"/>
  <c r="BD339" i="8"/>
  <c r="BD338" i="8"/>
  <c r="BD331" i="8"/>
  <c r="BD330" i="8"/>
  <c r="BD323" i="8"/>
  <c r="BD322" i="8"/>
  <c r="BD315" i="8"/>
  <c r="BD314" i="8"/>
  <c r="BD307" i="8"/>
  <c r="BD306" i="8"/>
  <c r="BD298" i="8"/>
  <c r="BD290" i="8"/>
  <c r="BD282" i="8"/>
  <c r="BD274" i="8"/>
  <c r="BD266" i="8"/>
  <c r="BD258" i="8"/>
  <c r="BD250" i="8"/>
  <c r="BD242" i="8"/>
  <c r="BD234" i="8"/>
  <c r="BD226" i="8"/>
  <c r="BD218" i="8"/>
  <c r="BD210" i="8"/>
  <c r="BD202" i="8"/>
  <c r="BD194" i="8"/>
  <c r="BD192" i="8"/>
  <c r="BD184" i="8"/>
  <c r="BD176" i="8"/>
  <c r="BD168" i="8"/>
  <c r="BD160" i="8"/>
  <c r="BD152" i="8"/>
  <c r="BD144" i="8"/>
  <c r="BD136" i="8"/>
  <c r="BD128" i="8"/>
  <c r="BD359" i="8"/>
  <c r="BD358" i="8"/>
  <c r="BD351" i="8"/>
  <c r="BD350" i="8"/>
  <c r="BD343" i="8"/>
  <c r="BD342" i="8"/>
  <c r="BD335" i="8"/>
  <c r="BD334" i="8"/>
  <c r="BD327" i="8"/>
  <c r="BD326" i="8"/>
  <c r="BD319" i="8"/>
  <c r="BD318" i="8"/>
  <c r="BD311" i="8"/>
  <c r="BD310" i="8"/>
  <c r="BD303" i="8"/>
  <c r="BD302" i="8"/>
  <c r="BD295" i="8"/>
  <c r="BD294" i="8"/>
  <c r="BD287" i="8"/>
  <c r="BD286" i="8"/>
  <c r="BD279" i="8"/>
  <c r="BD278" i="8"/>
  <c r="BD271" i="8"/>
  <c r="BD270" i="8"/>
  <c r="BD263" i="8"/>
  <c r="BD262" i="8"/>
  <c r="BD255" i="8"/>
  <c r="BD254" i="8"/>
  <c r="BD247" i="8"/>
  <c r="BD246" i="8"/>
  <c r="BD239" i="8"/>
  <c r="BD238" i="8"/>
  <c r="BD231" i="8"/>
  <c r="BD230" i="8"/>
  <c r="BD223" i="8"/>
  <c r="BD222" i="8"/>
  <c r="BD215" i="8"/>
  <c r="BD214" i="8"/>
  <c r="BD207" i="8"/>
  <c r="BD206" i="8"/>
  <c r="BD199" i="8"/>
  <c r="BD198" i="8"/>
  <c r="BD119" i="8"/>
  <c r="BD41" i="8"/>
  <c r="BD33" i="8"/>
  <c r="BD17" i="8"/>
  <c r="BD106" i="8"/>
  <c r="BD90" i="8"/>
  <c r="BD72" i="8"/>
  <c r="BD69" i="8"/>
  <c r="BD62" i="8"/>
  <c r="BD57" i="8"/>
  <c r="BD54" i="8"/>
  <c r="BD49" i="8"/>
  <c r="BD25" i="8"/>
  <c r="BD9" i="8"/>
  <c r="BD188" i="8"/>
  <c r="BD187" i="8"/>
  <c r="BD180" i="8"/>
  <c r="BD179" i="8"/>
  <c r="BD172" i="8"/>
  <c r="BD171" i="8"/>
  <c r="BD164" i="8"/>
  <c r="BD163" i="8"/>
  <c r="BD156" i="8"/>
  <c r="BD155" i="8"/>
  <c r="BD148" i="8"/>
  <c r="BD147" i="8"/>
  <c r="BD140" i="8"/>
  <c r="BD139" i="8"/>
  <c r="BD132" i="8"/>
  <c r="BD131" i="8"/>
  <c r="BD124" i="8"/>
  <c r="BD123" i="8"/>
  <c r="BD109" i="8"/>
  <c r="BD101" i="8"/>
  <c r="BD93" i="8"/>
  <c r="BD85" i="8"/>
  <c r="BD77" i="8"/>
  <c r="BD73" i="8"/>
  <c r="BD63" i="8"/>
  <c r="BD60" i="8"/>
  <c r="BD52" i="8"/>
  <c r="BD47" i="8"/>
  <c r="BD42" i="8"/>
  <c r="BD39" i="8"/>
  <c r="BD34" i="8"/>
  <c r="BD31" i="8"/>
  <c r="BD26" i="8"/>
  <c r="BD23" i="8"/>
  <c r="BD18" i="8"/>
  <c r="BD15" i="8"/>
  <c r="BD10" i="8"/>
  <c r="BD7" i="8"/>
  <c r="BD117" i="8"/>
  <c r="BD111" i="8"/>
  <c r="BD103" i="8"/>
  <c r="BD95" i="8"/>
  <c r="BD87" i="8"/>
  <c r="BD79" i="8"/>
  <c r="BD67" i="8"/>
  <c r="BD64" i="8"/>
  <c r="BD61" i="8"/>
  <c r="BD58" i="8"/>
  <c r="BD53" i="8"/>
  <c r="BD50" i="8"/>
  <c r="BD45" i="8"/>
  <c r="BD37" i="8"/>
  <c r="BD29" i="8"/>
  <c r="BD21" i="8"/>
  <c r="AM4" i="8"/>
  <c r="DX14" i="8" l="1"/>
  <c r="EB14" i="8"/>
  <c r="DY14" i="8"/>
  <c r="DZ14" i="8"/>
  <c r="DW14" i="8"/>
  <c r="EA14" i="8"/>
  <c r="DX30" i="8"/>
  <c r="EB30" i="8"/>
  <c r="DY30" i="8"/>
  <c r="DZ30" i="8"/>
  <c r="DW30" i="8"/>
  <c r="EA30" i="8"/>
  <c r="DX46" i="8"/>
  <c r="EB46" i="8"/>
  <c r="DY46" i="8"/>
  <c r="DZ46" i="8"/>
  <c r="DW46" i="8"/>
  <c r="EA46" i="8"/>
  <c r="DX62" i="8"/>
  <c r="EB62" i="8"/>
  <c r="DY62" i="8"/>
  <c r="DZ62" i="8"/>
  <c r="DW62" i="8"/>
  <c r="EA62" i="8"/>
  <c r="DX78" i="8"/>
  <c r="EB78" i="8"/>
  <c r="DY78" i="8"/>
  <c r="DZ78" i="8"/>
  <c r="DW78" i="8"/>
  <c r="EA78" i="8"/>
  <c r="DX94" i="8"/>
  <c r="EB94" i="8"/>
  <c r="DY94" i="8"/>
  <c r="DZ94" i="8"/>
  <c r="DW94" i="8"/>
  <c r="EA94" i="8"/>
  <c r="DX110" i="8"/>
  <c r="EB110" i="8"/>
  <c r="DY110" i="8"/>
  <c r="DZ110" i="8"/>
  <c r="DW110" i="8"/>
  <c r="EA110" i="8"/>
  <c r="DX126" i="8"/>
  <c r="EB126" i="8"/>
  <c r="DY126" i="8"/>
  <c r="DZ126" i="8"/>
  <c r="DW126" i="8"/>
  <c r="EA126" i="8"/>
  <c r="DX142" i="8"/>
  <c r="EB142" i="8"/>
  <c r="DY142" i="8"/>
  <c r="DZ142" i="8"/>
  <c r="DW142" i="8"/>
  <c r="EA142" i="8"/>
  <c r="DX158" i="8"/>
  <c r="EB158" i="8"/>
  <c r="DY158" i="8"/>
  <c r="DZ158" i="8"/>
  <c r="DW158" i="8"/>
  <c r="EA158" i="8"/>
  <c r="DX174" i="8"/>
  <c r="EB174" i="8"/>
  <c r="DY174" i="8"/>
  <c r="DZ174" i="8"/>
  <c r="DW174" i="8"/>
  <c r="EA174" i="8"/>
  <c r="DX190" i="8"/>
  <c r="EB190" i="8"/>
  <c r="DY190" i="8"/>
  <c r="DZ190" i="8"/>
  <c r="DW190" i="8"/>
  <c r="EA190" i="8"/>
  <c r="DX206" i="8"/>
  <c r="EB206" i="8"/>
  <c r="DY206" i="8"/>
  <c r="DZ206" i="8"/>
  <c r="DW206" i="8"/>
  <c r="EA206" i="8"/>
  <c r="DX222" i="8"/>
  <c r="EB222" i="8"/>
  <c r="DY222" i="8"/>
  <c r="DZ222" i="8"/>
  <c r="DW222" i="8"/>
  <c r="EA222" i="8"/>
  <c r="DX238" i="8"/>
  <c r="EB238" i="8"/>
  <c r="DY238" i="8"/>
  <c r="DZ238" i="8"/>
  <c r="DW238" i="8"/>
  <c r="EA238" i="8"/>
  <c r="DX254" i="8"/>
  <c r="EB254" i="8"/>
  <c r="DY254" i="8"/>
  <c r="DZ254" i="8"/>
  <c r="DW254" i="8"/>
  <c r="EA254" i="8"/>
  <c r="DX270" i="8"/>
  <c r="EB270" i="8"/>
  <c r="DY270" i="8"/>
  <c r="DZ270" i="8"/>
  <c r="DW270" i="8"/>
  <c r="EA270" i="8"/>
  <c r="DX286" i="8"/>
  <c r="EB286" i="8"/>
  <c r="DY286" i="8"/>
  <c r="DZ286" i="8"/>
  <c r="DW286" i="8"/>
  <c r="EA286" i="8"/>
  <c r="DX302" i="8"/>
  <c r="EB302" i="8"/>
  <c r="DY302" i="8"/>
  <c r="DZ302" i="8"/>
  <c r="DW302" i="8"/>
  <c r="EA302" i="8"/>
  <c r="DX318" i="8"/>
  <c r="EB318" i="8"/>
  <c r="DY318" i="8"/>
  <c r="DZ318" i="8"/>
  <c r="DW318" i="8"/>
  <c r="EA318" i="8"/>
  <c r="DX334" i="8"/>
  <c r="EB334" i="8"/>
  <c r="DY334" i="8"/>
  <c r="DZ334" i="8"/>
  <c r="DW334" i="8"/>
  <c r="EA334" i="8"/>
  <c r="DX350" i="8"/>
  <c r="EB350" i="8"/>
  <c r="DY350" i="8"/>
  <c r="DZ350" i="8"/>
  <c r="DW350" i="8"/>
  <c r="EA350" i="8"/>
  <c r="DZ7" i="8"/>
  <c r="DW7" i="8"/>
  <c r="EA7" i="8"/>
  <c r="DX7" i="8"/>
  <c r="EB7" i="8"/>
  <c r="DY7" i="8"/>
  <c r="DZ23" i="8"/>
  <c r="DW23" i="8"/>
  <c r="EA23" i="8"/>
  <c r="DX23" i="8"/>
  <c r="EB23" i="8"/>
  <c r="DY23" i="8"/>
  <c r="DZ39" i="8"/>
  <c r="DW39" i="8"/>
  <c r="EA39" i="8"/>
  <c r="DX39" i="8"/>
  <c r="EB39" i="8"/>
  <c r="DY39" i="8"/>
  <c r="DZ55" i="8"/>
  <c r="DW55" i="8"/>
  <c r="EA55" i="8"/>
  <c r="DX55" i="8"/>
  <c r="EB55" i="8"/>
  <c r="DY55" i="8"/>
  <c r="DZ71" i="8"/>
  <c r="DW71" i="8"/>
  <c r="EA71" i="8"/>
  <c r="DX71" i="8"/>
  <c r="EB71" i="8"/>
  <c r="DY71" i="8"/>
  <c r="DZ87" i="8"/>
  <c r="DW87" i="8"/>
  <c r="EA87" i="8"/>
  <c r="DX87" i="8"/>
  <c r="EB87" i="8"/>
  <c r="DY87" i="8"/>
  <c r="DZ103" i="8"/>
  <c r="DW103" i="8"/>
  <c r="EA103" i="8"/>
  <c r="DX103" i="8"/>
  <c r="EB103" i="8"/>
  <c r="DY103" i="8"/>
  <c r="DZ119" i="8"/>
  <c r="DW119" i="8"/>
  <c r="EA119" i="8"/>
  <c r="DX119" i="8"/>
  <c r="EB119" i="8"/>
  <c r="DY119" i="8"/>
  <c r="DZ135" i="8"/>
  <c r="DW135" i="8"/>
  <c r="EA135" i="8"/>
  <c r="DX135" i="8"/>
  <c r="EB135" i="8"/>
  <c r="DY135" i="8"/>
  <c r="DZ151" i="8"/>
  <c r="DW151" i="8"/>
  <c r="EA151" i="8"/>
  <c r="DX151" i="8"/>
  <c r="EB151" i="8"/>
  <c r="DY151" i="8"/>
  <c r="DZ167" i="8"/>
  <c r="DW167" i="8"/>
  <c r="EA167" i="8"/>
  <c r="DX167" i="8"/>
  <c r="EB167" i="8"/>
  <c r="DY167" i="8"/>
  <c r="DZ183" i="8"/>
  <c r="DW183" i="8"/>
  <c r="EA183" i="8"/>
  <c r="DX183" i="8"/>
  <c r="EB183" i="8"/>
  <c r="DY183" i="8"/>
  <c r="DZ199" i="8"/>
  <c r="DW199" i="8"/>
  <c r="EA199" i="8"/>
  <c r="DX199" i="8"/>
  <c r="EB199" i="8"/>
  <c r="DY199" i="8"/>
  <c r="DZ215" i="8"/>
  <c r="DW215" i="8"/>
  <c r="EA215" i="8"/>
  <c r="DX215" i="8"/>
  <c r="EB215" i="8"/>
  <c r="DY215" i="8"/>
  <c r="DZ231" i="8"/>
  <c r="DW231" i="8"/>
  <c r="EA231" i="8"/>
  <c r="DX231" i="8"/>
  <c r="EB231" i="8"/>
  <c r="DY231" i="8"/>
  <c r="DZ247" i="8"/>
  <c r="DW247" i="8"/>
  <c r="EA247" i="8"/>
  <c r="DX247" i="8"/>
  <c r="EB247" i="8"/>
  <c r="DY247" i="8"/>
  <c r="DZ263" i="8"/>
  <c r="DW263" i="8"/>
  <c r="EA263" i="8"/>
  <c r="DX263" i="8"/>
  <c r="EB263" i="8"/>
  <c r="DY263" i="8"/>
  <c r="DZ279" i="8"/>
  <c r="DW279" i="8"/>
  <c r="EA279" i="8"/>
  <c r="DX279" i="8"/>
  <c r="EB279" i="8"/>
  <c r="DY279" i="8"/>
  <c r="DZ295" i="8"/>
  <c r="DW295" i="8"/>
  <c r="EA295" i="8"/>
  <c r="DX295" i="8"/>
  <c r="EB295" i="8"/>
  <c r="DY295" i="8"/>
  <c r="DZ311" i="8"/>
  <c r="DW311" i="8"/>
  <c r="EA311" i="8"/>
  <c r="DX311" i="8"/>
  <c r="EB311" i="8"/>
  <c r="DY311" i="8"/>
  <c r="DZ327" i="8"/>
  <c r="DW327" i="8"/>
  <c r="EA327" i="8"/>
  <c r="DX327" i="8"/>
  <c r="EB327" i="8"/>
  <c r="DY327" i="8"/>
  <c r="DZ343" i="8"/>
  <c r="DW343" i="8"/>
  <c r="EA343" i="8"/>
  <c r="DX343" i="8"/>
  <c r="EB343" i="8"/>
  <c r="DY343" i="8"/>
  <c r="DZ359" i="8"/>
  <c r="DW359" i="8"/>
  <c r="EA359" i="8"/>
  <c r="DX359" i="8"/>
  <c r="EB359" i="8"/>
  <c r="DY359" i="8"/>
  <c r="DX16" i="8"/>
  <c r="EB16" i="8"/>
  <c r="DY16" i="8"/>
  <c r="DZ16" i="8"/>
  <c r="DW16" i="8"/>
  <c r="EA16" i="8"/>
  <c r="DX32" i="8"/>
  <c r="EB32" i="8"/>
  <c r="DY32" i="8"/>
  <c r="DZ32" i="8"/>
  <c r="DW32" i="8"/>
  <c r="EA32" i="8"/>
  <c r="DX48" i="8"/>
  <c r="EB48" i="8"/>
  <c r="DY48" i="8"/>
  <c r="DZ48" i="8"/>
  <c r="DW48" i="8"/>
  <c r="EA48" i="8"/>
  <c r="DX64" i="8"/>
  <c r="EB64" i="8"/>
  <c r="DY64" i="8"/>
  <c r="DZ64" i="8"/>
  <c r="DW64" i="8"/>
  <c r="EA64" i="8"/>
  <c r="DX80" i="8"/>
  <c r="EB80" i="8"/>
  <c r="DY80" i="8"/>
  <c r="DZ80" i="8"/>
  <c r="DW80" i="8"/>
  <c r="EA80" i="8"/>
  <c r="DX96" i="8"/>
  <c r="EB96" i="8"/>
  <c r="DY96" i="8"/>
  <c r="DZ96" i="8"/>
  <c r="DW96" i="8"/>
  <c r="EA96" i="8"/>
  <c r="DX112" i="8"/>
  <c r="EB112" i="8"/>
  <c r="DY112" i="8"/>
  <c r="DZ112" i="8"/>
  <c r="DW112" i="8"/>
  <c r="EA112" i="8"/>
  <c r="DX128" i="8"/>
  <c r="EB128" i="8"/>
  <c r="DY128" i="8"/>
  <c r="DZ128" i="8"/>
  <c r="DW128" i="8"/>
  <c r="EA128" i="8"/>
  <c r="DX144" i="8"/>
  <c r="EB144" i="8"/>
  <c r="DY144" i="8"/>
  <c r="DZ144" i="8"/>
  <c r="DW144" i="8"/>
  <c r="EA144" i="8"/>
  <c r="DX160" i="8"/>
  <c r="EB160" i="8"/>
  <c r="DY160" i="8"/>
  <c r="DZ160" i="8"/>
  <c r="DW160" i="8"/>
  <c r="EA160" i="8"/>
  <c r="DX176" i="8"/>
  <c r="EB176" i="8"/>
  <c r="DY176" i="8"/>
  <c r="DZ176" i="8"/>
  <c r="DW176" i="8"/>
  <c r="EA176" i="8"/>
  <c r="DX192" i="8"/>
  <c r="EB192" i="8"/>
  <c r="DY192" i="8"/>
  <c r="DZ192" i="8"/>
  <c r="DW192" i="8"/>
  <c r="EA192" i="8"/>
  <c r="DX208" i="8"/>
  <c r="EB208" i="8"/>
  <c r="DY208" i="8"/>
  <c r="DZ208" i="8"/>
  <c r="DW208" i="8"/>
  <c r="EA208" i="8"/>
  <c r="DX224" i="8"/>
  <c r="EB224" i="8"/>
  <c r="DY224" i="8"/>
  <c r="DZ224" i="8"/>
  <c r="DW224" i="8"/>
  <c r="EA224" i="8"/>
  <c r="DX240" i="8"/>
  <c r="EB240" i="8"/>
  <c r="DY240" i="8"/>
  <c r="DZ240" i="8"/>
  <c r="DW240" i="8"/>
  <c r="EA240" i="8"/>
  <c r="DX256" i="8"/>
  <c r="EB256" i="8"/>
  <c r="DY256" i="8"/>
  <c r="DZ256" i="8"/>
  <c r="DW256" i="8"/>
  <c r="EA256" i="8"/>
  <c r="DX272" i="8"/>
  <c r="EB272" i="8"/>
  <c r="DY272" i="8"/>
  <c r="DZ272" i="8"/>
  <c r="DW272" i="8"/>
  <c r="EA272" i="8"/>
  <c r="DX288" i="8"/>
  <c r="EB288" i="8"/>
  <c r="DY288" i="8"/>
  <c r="DZ288" i="8"/>
  <c r="DW288" i="8"/>
  <c r="EA288" i="8"/>
  <c r="DX304" i="8"/>
  <c r="EB304" i="8"/>
  <c r="DY304" i="8"/>
  <c r="DZ304" i="8"/>
  <c r="DW304" i="8"/>
  <c r="EA304" i="8"/>
  <c r="DX320" i="8"/>
  <c r="EB320" i="8"/>
  <c r="DY320" i="8"/>
  <c r="DZ320" i="8"/>
  <c r="DW320" i="8"/>
  <c r="EA320" i="8"/>
  <c r="DX336" i="8"/>
  <c r="EB336" i="8"/>
  <c r="DY336" i="8"/>
  <c r="DZ336" i="8"/>
  <c r="DW336" i="8"/>
  <c r="EA336" i="8"/>
  <c r="DX352" i="8"/>
  <c r="EB352" i="8"/>
  <c r="DY352" i="8"/>
  <c r="DZ352" i="8"/>
  <c r="DW352" i="8"/>
  <c r="EA352" i="8"/>
  <c r="DZ5" i="8"/>
  <c r="DW5" i="8"/>
  <c r="EA5" i="8"/>
  <c r="DX5" i="8"/>
  <c r="EB5" i="8"/>
  <c r="DY5" i="8"/>
  <c r="DZ21" i="8"/>
  <c r="DW21" i="8"/>
  <c r="EA21" i="8"/>
  <c r="DX21" i="8"/>
  <c r="EB21" i="8"/>
  <c r="DY21" i="8"/>
  <c r="DZ37" i="8"/>
  <c r="DW37" i="8"/>
  <c r="EA37" i="8"/>
  <c r="DX37" i="8"/>
  <c r="EB37" i="8"/>
  <c r="DY37" i="8"/>
  <c r="DZ53" i="8"/>
  <c r="DW53" i="8"/>
  <c r="EA53" i="8"/>
  <c r="DX53" i="8"/>
  <c r="EB53" i="8"/>
  <c r="DY53" i="8"/>
  <c r="DZ69" i="8"/>
  <c r="DW69" i="8"/>
  <c r="EA69" i="8"/>
  <c r="DX69" i="8"/>
  <c r="EB69" i="8"/>
  <c r="DY69" i="8"/>
  <c r="DZ85" i="8"/>
  <c r="DW85" i="8"/>
  <c r="EA85" i="8"/>
  <c r="DX85" i="8"/>
  <c r="EB85" i="8"/>
  <c r="DY85" i="8"/>
  <c r="DZ101" i="8"/>
  <c r="DW101" i="8"/>
  <c r="EA101" i="8"/>
  <c r="DX101" i="8"/>
  <c r="EB101" i="8"/>
  <c r="DY101" i="8"/>
  <c r="DZ117" i="8"/>
  <c r="DW117" i="8"/>
  <c r="EA117" i="8"/>
  <c r="DX117" i="8"/>
  <c r="EB117" i="8"/>
  <c r="DY117" i="8"/>
  <c r="DZ133" i="8"/>
  <c r="DW133" i="8"/>
  <c r="EA133" i="8"/>
  <c r="DX133" i="8"/>
  <c r="EB133" i="8"/>
  <c r="DY133" i="8"/>
  <c r="DZ149" i="8"/>
  <c r="DW149" i="8"/>
  <c r="EA149" i="8"/>
  <c r="DX149" i="8"/>
  <c r="EB149" i="8"/>
  <c r="DY149" i="8"/>
  <c r="DZ165" i="8"/>
  <c r="DW165" i="8"/>
  <c r="EA165" i="8"/>
  <c r="DX165" i="8"/>
  <c r="EB165" i="8"/>
  <c r="DY165" i="8"/>
  <c r="DZ181" i="8"/>
  <c r="DW181" i="8"/>
  <c r="EA181" i="8"/>
  <c r="DX181" i="8"/>
  <c r="EB181" i="8"/>
  <c r="DY181" i="8"/>
  <c r="DZ197" i="8"/>
  <c r="DW197" i="8"/>
  <c r="EA197" i="8"/>
  <c r="DX197" i="8"/>
  <c r="EB197" i="8"/>
  <c r="DY197" i="8"/>
  <c r="DZ213" i="8"/>
  <c r="DW213" i="8"/>
  <c r="EA213" i="8"/>
  <c r="DX213" i="8"/>
  <c r="EB213" i="8"/>
  <c r="DY213" i="8"/>
  <c r="DZ229" i="8"/>
  <c r="DW229" i="8"/>
  <c r="EA229" i="8"/>
  <c r="DX229" i="8"/>
  <c r="EB229" i="8"/>
  <c r="DY229" i="8"/>
  <c r="DZ245" i="8"/>
  <c r="DW245" i="8"/>
  <c r="EA245" i="8"/>
  <c r="DX245" i="8"/>
  <c r="EB245" i="8"/>
  <c r="DY245" i="8"/>
  <c r="DZ261" i="8"/>
  <c r="DW261" i="8"/>
  <c r="EA261" i="8"/>
  <c r="DX261" i="8"/>
  <c r="EB261" i="8"/>
  <c r="DY261" i="8"/>
  <c r="DZ277" i="8"/>
  <c r="DW277" i="8"/>
  <c r="EA277" i="8"/>
  <c r="DX277" i="8"/>
  <c r="EB277" i="8"/>
  <c r="DY277" i="8"/>
  <c r="DZ293" i="8"/>
  <c r="DW293" i="8"/>
  <c r="EA293" i="8"/>
  <c r="DX293" i="8"/>
  <c r="EB293" i="8"/>
  <c r="DY293" i="8"/>
  <c r="DZ309" i="8"/>
  <c r="DW309" i="8"/>
  <c r="EA309" i="8"/>
  <c r="DX309" i="8"/>
  <c r="EB309" i="8"/>
  <c r="DY309" i="8"/>
  <c r="DZ325" i="8"/>
  <c r="DW325" i="8"/>
  <c r="EA325" i="8"/>
  <c r="DX325" i="8"/>
  <c r="EB325" i="8"/>
  <c r="DY325" i="8"/>
  <c r="DZ341" i="8"/>
  <c r="DW341" i="8"/>
  <c r="EA341" i="8"/>
  <c r="DX341" i="8"/>
  <c r="EB341" i="8"/>
  <c r="DY341" i="8"/>
  <c r="DZ357" i="8"/>
  <c r="DW357" i="8"/>
  <c r="EA357" i="8"/>
  <c r="DX357" i="8"/>
  <c r="EB357" i="8"/>
  <c r="DY357" i="8"/>
  <c r="DX18" i="8"/>
  <c r="EB18" i="8"/>
  <c r="DY18" i="8"/>
  <c r="DZ18" i="8"/>
  <c r="DW18" i="8"/>
  <c r="EA18" i="8"/>
  <c r="DX34" i="8"/>
  <c r="EB34" i="8"/>
  <c r="DY34" i="8"/>
  <c r="DZ34" i="8"/>
  <c r="DW34" i="8"/>
  <c r="EA34" i="8"/>
  <c r="DX50" i="8"/>
  <c r="EB50" i="8"/>
  <c r="DY50" i="8"/>
  <c r="DZ50" i="8"/>
  <c r="DW50" i="8"/>
  <c r="EA50" i="8"/>
  <c r="DX66" i="8"/>
  <c r="EB66" i="8"/>
  <c r="DY66" i="8"/>
  <c r="DZ66" i="8"/>
  <c r="DW66" i="8"/>
  <c r="EA66" i="8"/>
  <c r="DX82" i="8"/>
  <c r="EB82" i="8"/>
  <c r="DY82" i="8"/>
  <c r="DZ82" i="8"/>
  <c r="DW82" i="8"/>
  <c r="EA82" i="8"/>
  <c r="DX98" i="8"/>
  <c r="EB98" i="8"/>
  <c r="DY98" i="8"/>
  <c r="DZ98" i="8"/>
  <c r="DW98" i="8"/>
  <c r="EA98" i="8"/>
  <c r="DX114" i="8"/>
  <c r="EB114" i="8"/>
  <c r="DY114" i="8"/>
  <c r="DZ114" i="8"/>
  <c r="DW114" i="8"/>
  <c r="EA114" i="8"/>
  <c r="DX130" i="8"/>
  <c r="EB130" i="8"/>
  <c r="DY130" i="8"/>
  <c r="DZ130" i="8"/>
  <c r="DW130" i="8"/>
  <c r="EA130" i="8"/>
  <c r="DX146" i="8"/>
  <c r="EB146" i="8"/>
  <c r="DY146" i="8"/>
  <c r="DZ146" i="8"/>
  <c r="DW146" i="8"/>
  <c r="EA146" i="8"/>
  <c r="DX162" i="8"/>
  <c r="EB162" i="8"/>
  <c r="DY162" i="8"/>
  <c r="DZ162" i="8"/>
  <c r="DW162" i="8"/>
  <c r="EA162" i="8"/>
  <c r="DX178" i="8"/>
  <c r="EB178" i="8"/>
  <c r="DY178" i="8"/>
  <c r="DZ178" i="8"/>
  <c r="DW178" i="8"/>
  <c r="EA178" i="8"/>
  <c r="DX194" i="8"/>
  <c r="EB194" i="8"/>
  <c r="DY194" i="8"/>
  <c r="DZ194" i="8"/>
  <c r="DW194" i="8"/>
  <c r="EA194" i="8"/>
  <c r="DX210" i="8"/>
  <c r="EB210" i="8"/>
  <c r="DY210" i="8"/>
  <c r="DZ210" i="8"/>
  <c r="DW210" i="8"/>
  <c r="EA210" i="8"/>
  <c r="DX226" i="8"/>
  <c r="EB226" i="8"/>
  <c r="DY226" i="8"/>
  <c r="DZ226" i="8"/>
  <c r="DW226" i="8"/>
  <c r="EA226" i="8"/>
  <c r="DX242" i="8"/>
  <c r="EB242" i="8"/>
  <c r="DY242" i="8"/>
  <c r="DZ242" i="8"/>
  <c r="DW242" i="8"/>
  <c r="EA242" i="8"/>
  <c r="DX258" i="8"/>
  <c r="EB258" i="8"/>
  <c r="DY258" i="8"/>
  <c r="DZ258" i="8"/>
  <c r="DW258" i="8"/>
  <c r="EA258" i="8"/>
  <c r="DX274" i="8"/>
  <c r="EB274" i="8"/>
  <c r="DY274" i="8"/>
  <c r="DZ274" i="8"/>
  <c r="DW274" i="8"/>
  <c r="EA274" i="8"/>
  <c r="DX290" i="8"/>
  <c r="EB290" i="8"/>
  <c r="DY290" i="8"/>
  <c r="DZ290" i="8"/>
  <c r="DW290" i="8"/>
  <c r="EA290" i="8"/>
  <c r="DX306" i="8"/>
  <c r="EB306" i="8"/>
  <c r="DY306" i="8"/>
  <c r="DZ306" i="8"/>
  <c r="DW306" i="8"/>
  <c r="EA306" i="8"/>
  <c r="DX322" i="8"/>
  <c r="EB322" i="8"/>
  <c r="DY322" i="8"/>
  <c r="DZ322" i="8"/>
  <c r="DW322" i="8"/>
  <c r="EA322" i="8"/>
  <c r="DX338" i="8"/>
  <c r="EB338" i="8"/>
  <c r="DY338" i="8"/>
  <c r="DZ338" i="8"/>
  <c r="DW338" i="8"/>
  <c r="EA338" i="8"/>
  <c r="DX354" i="8"/>
  <c r="EB354" i="8"/>
  <c r="DY354" i="8"/>
  <c r="DZ354" i="8"/>
  <c r="DW354" i="8"/>
  <c r="EA354" i="8"/>
  <c r="DZ11" i="8"/>
  <c r="DW11" i="8"/>
  <c r="EA11" i="8"/>
  <c r="DX11" i="8"/>
  <c r="EB11" i="8"/>
  <c r="DY11" i="8"/>
  <c r="DZ27" i="8"/>
  <c r="DW27" i="8"/>
  <c r="EA27" i="8"/>
  <c r="DX27" i="8"/>
  <c r="EB27" i="8"/>
  <c r="DY27" i="8"/>
  <c r="DZ43" i="8"/>
  <c r="DW43" i="8"/>
  <c r="EA43" i="8"/>
  <c r="DX43" i="8"/>
  <c r="EB43" i="8"/>
  <c r="DY43" i="8"/>
  <c r="DZ59" i="8"/>
  <c r="DW59" i="8"/>
  <c r="EA59" i="8"/>
  <c r="DX59" i="8"/>
  <c r="EB59" i="8"/>
  <c r="DY59" i="8"/>
  <c r="DZ75" i="8"/>
  <c r="DW75" i="8"/>
  <c r="EA75" i="8"/>
  <c r="DX75" i="8"/>
  <c r="EB75" i="8"/>
  <c r="DY75" i="8"/>
  <c r="DZ91" i="8"/>
  <c r="DW91" i="8"/>
  <c r="EA91" i="8"/>
  <c r="DX91" i="8"/>
  <c r="EB91" i="8"/>
  <c r="DY91" i="8"/>
  <c r="DZ107" i="8"/>
  <c r="DW107" i="8"/>
  <c r="EA107" i="8"/>
  <c r="DX107" i="8"/>
  <c r="EB107" i="8"/>
  <c r="DY107" i="8"/>
  <c r="DZ123" i="8"/>
  <c r="DW123" i="8"/>
  <c r="EA123" i="8"/>
  <c r="DX123" i="8"/>
  <c r="EB123" i="8"/>
  <c r="DY123" i="8"/>
  <c r="DZ139" i="8"/>
  <c r="DW139" i="8"/>
  <c r="EA139" i="8"/>
  <c r="DX139" i="8"/>
  <c r="EB139" i="8"/>
  <c r="DY139" i="8"/>
  <c r="DZ155" i="8"/>
  <c r="DW155" i="8"/>
  <c r="EA155" i="8"/>
  <c r="DX155" i="8"/>
  <c r="EB155" i="8"/>
  <c r="DY155" i="8"/>
  <c r="DZ171" i="8"/>
  <c r="DW171" i="8"/>
  <c r="EA171" i="8"/>
  <c r="DX171" i="8"/>
  <c r="EB171" i="8"/>
  <c r="DY171" i="8"/>
  <c r="DZ187" i="8"/>
  <c r="DW187" i="8"/>
  <c r="EA187" i="8"/>
  <c r="DX187" i="8"/>
  <c r="EB187" i="8"/>
  <c r="DY187" i="8"/>
  <c r="DZ203" i="8"/>
  <c r="DW203" i="8"/>
  <c r="EA203" i="8"/>
  <c r="DX203" i="8"/>
  <c r="EB203" i="8"/>
  <c r="DY203" i="8"/>
  <c r="DZ219" i="8"/>
  <c r="DW219" i="8"/>
  <c r="EA219" i="8"/>
  <c r="DX219" i="8"/>
  <c r="EB219" i="8"/>
  <c r="DY219" i="8"/>
  <c r="DZ235" i="8"/>
  <c r="DW235" i="8"/>
  <c r="EA235" i="8"/>
  <c r="DX235" i="8"/>
  <c r="EB235" i="8"/>
  <c r="DY235" i="8"/>
  <c r="DZ251" i="8"/>
  <c r="DW251" i="8"/>
  <c r="EA251" i="8"/>
  <c r="DX251" i="8"/>
  <c r="EB251" i="8"/>
  <c r="DY251" i="8"/>
  <c r="DZ267" i="8"/>
  <c r="DW267" i="8"/>
  <c r="EA267" i="8"/>
  <c r="DX267" i="8"/>
  <c r="EB267" i="8"/>
  <c r="DY267" i="8"/>
  <c r="DZ283" i="8"/>
  <c r="DW283" i="8"/>
  <c r="EA283" i="8"/>
  <c r="DX283" i="8"/>
  <c r="EB283" i="8"/>
  <c r="DY283" i="8"/>
  <c r="DZ299" i="8"/>
  <c r="DW299" i="8"/>
  <c r="EA299" i="8"/>
  <c r="DX299" i="8"/>
  <c r="EB299" i="8"/>
  <c r="DY299" i="8"/>
  <c r="DZ315" i="8"/>
  <c r="DW315" i="8"/>
  <c r="EA315" i="8"/>
  <c r="DX315" i="8"/>
  <c r="EB315" i="8"/>
  <c r="DY315" i="8"/>
  <c r="DZ331" i="8"/>
  <c r="DW331" i="8"/>
  <c r="EA331" i="8"/>
  <c r="DX331" i="8"/>
  <c r="EB331" i="8"/>
  <c r="DY331" i="8"/>
  <c r="DZ347" i="8"/>
  <c r="DW347" i="8"/>
  <c r="EA347" i="8"/>
  <c r="DX347" i="8"/>
  <c r="EB347" i="8"/>
  <c r="DY347" i="8"/>
  <c r="DZ363" i="8"/>
  <c r="DW363" i="8"/>
  <c r="EA363" i="8"/>
  <c r="DX363" i="8"/>
  <c r="EB363" i="8"/>
  <c r="DY363" i="8"/>
  <c r="DX20" i="8"/>
  <c r="EB20" i="8"/>
  <c r="DY20" i="8"/>
  <c r="DZ20" i="8"/>
  <c r="DW20" i="8"/>
  <c r="EA20" i="8"/>
  <c r="DX36" i="8"/>
  <c r="EB36" i="8"/>
  <c r="DY36" i="8"/>
  <c r="DZ36" i="8"/>
  <c r="DW36" i="8"/>
  <c r="EA36" i="8"/>
  <c r="DX52" i="8"/>
  <c r="EB52" i="8"/>
  <c r="DY52" i="8"/>
  <c r="DZ52" i="8"/>
  <c r="DW52" i="8"/>
  <c r="EA52" i="8"/>
  <c r="DX68" i="8"/>
  <c r="EB68" i="8"/>
  <c r="DY68" i="8"/>
  <c r="DZ68" i="8"/>
  <c r="DW68" i="8"/>
  <c r="EA68" i="8"/>
  <c r="DX84" i="8"/>
  <c r="EB84" i="8"/>
  <c r="DY84" i="8"/>
  <c r="DZ84" i="8"/>
  <c r="DW84" i="8"/>
  <c r="EA84" i="8"/>
  <c r="DX100" i="8"/>
  <c r="EB100" i="8"/>
  <c r="DY100" i="8"/>
  <c r="DZ100" i="8"/>
  <c r="DW100" i="8"/>
  <c r="EA100" i="8"/>
  <c r="DX116" i="8"/>
  <c r="EB116" i="8"/>
  <c r="DY116" i="8"/>
  <c r="DZ116" i="8"/>
  <c r="DW116" i="8"/>
  <c r="EA116" i="8"/>
  <c r="DX132" i="8"/>
  <c r="EB132" i="8"/>
  <c r="DY132" i="8"/>
  <c r="DZ132" i="8"/>
  <c r="DW132" i="8"/>
  <c r="EA132" i="8"/>
  <c r="DX148" i="8"/>
  <c r="EB148" i="8"/>
  <c r="DY148" i="8"/>
  <c r="DZ148" i="8"/>
  <c r="DW148" i="8"/>
  <c r="EA148" i="8"/>
  <c r="DX164" i="8"/>
  <c r="EB164" i="8"/>
  <c r="DY164" i="8"/>
  <c r="DZ164" i="8"/>
  <c r="DW164" i="8"/>
  <c r="EA164" i="8"/>
  <c r="DX180" i="8"/>
  <c r="EB180" i="8"/>
  <c r="DY180" i="8"/>
  <c r="DZ180" i="8"/>
  <c r="DW180" i="8"/>
  <c r="EA180" i="8"/>
  <c r="DX196" i="8"/>
  <c r="EB196" i="8"/>
  <c r="DY196" i="8"/>
  <c r="DZ196" i="8"/>
  <c r="DW196" i="8"/>
  <c r="EA196" i="8"/>
  <c r="DX212" i="8"/>
  <c r="EB212" i="8"/>
  <c r="DY212" i="8"/>
  <c r="DZ212" i="8"/>
  <c r="DW212" i="8"/>
  <c r="EA212" i="8"/>
  <c r="DX228" i="8"/>
  <c r="EB228" i="8"/>
  <c r="DY228" i="8"/>
  <c r="DZ228" i="8"/>
  <c r="DW228" i="8"/>
  <c r="EA228" i="8"/>
  <c r="DX244" i="8"/>
  <c r="EB244" i="8"/>
  <c r="DY244" i="8"/>
  <c r="DZ244" i="8"/>
  <c r="DW244" i="8"/>
  <c r="EA244" i="8"/>
  <c r="DX260" i="8"/>
  <c r="EB260" i="8"/>
  <c r="DY260" i="8"/>
  <c r="DZ260" i="8"/>
  <c r="DW260" i="8"/>
  <c r="EA260" i="8"/>
  <c r="DX276" i="8"/>
  <c r="EB276" i="8"/>
  <c r="DY276" i="8"/>
  <c r="DZ276" i="8"/>
  <c r="DW276" i="8"/>
  <c r="EA276" i="8"/>
  <c r="DX292" i="8"/>
  <c r="EB292" i="8"/>
  <c r="DY292" i="8"/>
  <c r="DZ292" i="8"/>
  <c r="DW292" i="8"/>
  <c r="EA292" i="8"/>
  <c r="DX308" i="8"/>
  <c r="EB308" i="8"/>
  <c r="DY308" i="8"/>
  <c r="DZ308" i="8"/>
  <c r="DW308" i="8"/>
  <c r="EA308" i="8"/>
  <c r="DX324" i="8"/>
  <c r="EB324" i="8"/>
  <c r="DY324" i="8"/>
  <c r="DZ324" i="8"/>
  <c r="DW324" i="8"/>
  <c r="EA324" i="8"/>
  <c r="DX340" i="8"/>
  <c r="EB340" i="8"/>
  <c r="DY340" i="8"/>
  <c r="DZ340" i="8"/>
  <c r="DW340" i="8"/>
  <c r="EA340" i="8"/>
  <c r="DX356" i="8"/>
  <c r="EB356" i="8"/>
  <c r="DY356" i="8"/>
  <c r="DZ356" i="8"/>
  <c r="DW356" i="8"/>
  <c r="EA356" i="8"/>
  <c r="DZ9" i="8"/>
  <c r="DW9" i="8"/>
  <c r="EA9" i="8"/>
  <c r="DX9" i="8"/>
  <c r="EB9" i="8"/>
  <c r="DY9" i="8"/>
  <c r="DZ25" i="8"/>
  <c r="DW25" i="8"/>
  <c r="EA25" i="8"/>
  <c r="DX25" i="8"/>
  <c r="EB25" i="8"/>
  <c r="DY25" i="8"/>
  <c r="DZ41" i="8"/>
  <c r="DW41" i="8"/>
  <c r="EA41" i="8"/>
  <c r="DX41" i="8"/>
  <c r="EB41" i="8"/>
  <c r="DY41" i="8"/>
  <c r="DZ57" i="8"/>
  <c r="DW57" i="8"/>
  <c r="EA57" i="8"/>
  <c r="DX57" i="8"/>
  <c r="EB57" i="8"/>
  <c r="DY57" i="8"/>
  <c r="DZ73" i="8"/>
  <c r="DW73" i="8"/>
  <c r="EA73" i="8"/>
  <c r="DX73" i="8"/>
  <c r="EB73" i="8"/>
  <c r="DY73" i="8"/>
  <c r="DZ89" i="8"/>
  <c r="DW89" i="8"/>
  <c r="EA89" i="8"/>
  <c r="DX89" i="8"/>
  <c r="EB89" i="8"/>
  <c r="DY89" i="8"/>
  <c r="DZ105" i="8"/>
  <c r="DW105" i="8"/>
  <c r="EA105" i="8"/>
  <c r="DX105" i="8"/>
  <c r="EB105" i="8"/>
  <c r="DY105" i="8"/>
  <c r="DZ121" i="8"/>
  <c r="DW121" i="8"/>
  <c r="EA121" i="8"/>
  <c r="DX121" i="8"/>
  <c r="EB121" i="8"/>
  <c r="DY121" i="8"/>
  <c r="DZ137" i="8"/>
  <c r="DW137" i="8"/>
  <c r="EA137" i="8"/>
  <c r="DX137" i="8"/>
  <c r="EB137" i="8"/>
  <c r="DY137" i="8"/>
  <c r="DZ153" i="8"/>
  <c r="DW153" i="8"/>
  <c r="EA153" i="8"/>
  <c r="DX153" i="8"/>
  <c r="EB153" i="8"/>
  <c r="DY153" i="8"/>
  <c r="DZ169" i="8"/>
  <c r="DW169" i="8"/>
  <c r="EA169" i="8"/>
  <c r="DX169" i="8"/>
  <c r="EB169" i="8"/>
  <c r="DY169" i="8"/>
  <c r="DZ185" i="8"/>
  <c r="DW185" i="8"/>
  <c r="EA185" i="8"/>
  <c r="DX185" i="8"/>
  <c r="EB185" i="8"/>
  <c r="DY185" i="8"/>
  <c r="DZ201" i="8"/>
  <c r="DW201" i="8"/>
  <c r="EA201" i="8"/>
  <c r="DX201" i="8"/>
  <c r="EB201" i="8"/>
  <c r="DY201" i="8"/>
  <c r="DZ217" i="8"/>
  <c r="DW217" i="8"/>
  <c r="EA217" i="8"/>
  <c r="DX217" i="8"/>
  <c r="EB217" i="8"/>
  <c r="DY217" i="8"/>
  <c r="DZ233" i="8"/>
  <c r="DW233" i="8"/>
  <c r="EA233" i="8"/>
  <c r="DX233" i="8"/>
  <c r="EB233" i="8"/>
  <c r="DY233" i="8"/>
  <c r="DZ249" i="8"/>
  <c r="DW249" i="8"/>
  <c r="EA249" i="8"/>
  <c r="DX249" i="8"/>
  <c r="EB249" i="8"/>
  <c r="DY249" i="8"/>
  <c r="DZ265" i="8"/>
  <c r="DW265" i="8"/>
  <c r="EA265" i="8"/>
  <c r="DX265" i="8"/>
  <c r="EB265" i="8"/>
  <c r="DY265" i="8"/>
  <c r="DZ281" i="8"/>
  <c r="DW281" i="8"/>
  <c r="EA281" i="8"/>
  <c r="DX281" i="8"/>
  <c r="EB281" i="8"/>
  <c r="DY281" i="8"/>
  <c r="DZ297" i="8"/>
  <c r="DW297" i="8"/>
  <c r="EA297" i="8"/>
  <c r="DX297" i="8"/>
  <c r="EB297" i="8"/>
  <c r="DY297" i="8"/>
  <c r="DZ313" i="8"/>
  <c r="DW313" i="8"/>
  <c r="EA313" i="8"/>
  <c r="DX313" i="8"/>
  <c r="EB313" i="8"/>
  <c r="DY313" i="8"/>
  <c r="DZ329" i="8"/>
  <c r="DW329" i="8"/>
  <c r="EA329" i="8"/>
  <c r="DX329" i="8"/>
  <c r="EB329" i="8"/>
  <c r="DY329" i="8"/>
  <c r="DZ345" i="8"/>
  <c r="DW345" i="8"/>
  <c r="EA345" i="8"/>
  <c r="DX345" i="8"/>
  <c r="EB345" i="8"/>
  <c r="DY345" i="8"/>
  <c r="DZ361" i="8"/>
  <c r="DW361" i="8"/>
  <c r="EA361" i="8"/>
  <c r="DX361" i="8"/>
  <c r="EB361" i="8"/>
  <c r="DY361" i="8"/>
  <c r="DX22" i="8"/>
  <c r="EB22" i="8"/>
  <c r="DY22" i="8"/>
  <c r="DZ22" i="8"/>
  <c r="DW22" i="8"/>
  <c r="EA22" i="8"/>
  <c r="DX38" i="8"/>
  <c r="EB38" i="8"/>
  <c r="DY38" i="8"/>
  <c r="DZ38" i="8"/>
  <c r="DW38" i="8"/>
  <c r="EA38" i="8"/>
  <c r="DX54" i="8"/>
  <c r="EB54" i="8"/>
  <c r="DY54" i="8"/>
  <c r="DZ54" i="8"/>
  <c r="DW54" i="8"/>
  <c r="EA54" i="8"/>
  <c r="DX70" i="8"/>
  <c r="EB70" i="8"/>
  <c r="DY70" i="8"/>
  <c r="DZ70" i="8"/>
  <c r="DW70" i="8"/>
  <c r="EA70" i="8"/>
  <c r="DX86" i="8"/>
  <c r="EB86" i="8"/>
  <c r="DY86" i="8"/>
  <c r="DZ86" i="8"/>
  <c r="DW86" i="8"/>
  <c r="EA86" i="8"/>
  <c r="DX102" i="8"/>
  <c r="EB102" i="8"/>
  <c r="DY102" i="8"/>
  <c r="DZ102" i="8"/>
  <c r="DW102" i="8"/>
  <c r="EA102" i="8"/>
  <c r="DX118" i="8"/>
  <c r="EB118" i="8"/>
  <c r="DY118" i="8"/>
  <c r="DZ118" i="8"/>
  <c r="DW118" i="8"/>
  <c r="EA118" i="8"/>
  <c r="DX134" i="8"/>
  <c r="EB134" i="8"/>
  <c r="DY134" i="8"/>
  <c r="DZ134" i="8"/>
  <c r="DW134" i="8"/>
  <c r="EA134" i="8"/>
  <c r="DX150" i="8"/>
  <c r="EB150" i="8"/>
  <c r="DY150" i="8"/>
  <c r="DZ150" i="8"/>
  <c r="DW150" i="8"/>
  <c r="EA150" i="8"/>
  <c r="DX166" i="8"/>
  <c r="EB166" i="8"/>
  <c r="DY166" i="8"/>
  <c r="DZ166" i="8"/>
  <c r="DW166" i="8"/>
  <c r="EA166" i="8"/>
  <c r="DX182" i="8"/>
  <c r="EB182" i="8"/>
  <c r="DY182" i="8"/>
  <c r="DZ182" i="8"/>
  <c r="DW182" i="8"/>
  <c r="EA182" i="8"/>
  <c r="DX198" i="8"/>
  <c r="EB198" i="8"/>
  <c r="DY198" i="8"/>
  <c r="DZ198" i="8"/>
  <c r="DW198" i="8"/>
  <c r="EA198" i="8"/>
  <c r="DX214" i="8"/>
  <c r="EB214" i="8"/>
  <c r="DY214" i="8"/>
  <c r="DZ214" i="8"/>
  <c r="DW214" i="8"/>
  <c r="EA214" i="8"/>
  <c r="DX230" i="8"/>
  <c r="EB230" i="8"/>
  <c r="DY230" i="8"/>
  <c r="DZ230" i="8"/>
  <c r="DW230" i="8"/>
  <c r="EA230" i="8"/>
  <c r="DX246" i="8"/>
  <c r="EB246" i="8"/>
  <c r="DY246" i="8"/>
  <c r="DZ246" i="8"/>
  <c r="DW246" i="8"/>
  <c r="EA246" i="8"/>
  <c r="DX262" i="8"/>
  <c r="EB262" i="8"/>
  <c r="DY262" i="8"/>
  <c r="DZ262" i="8"/>
  <c r="DW262" i="8"/>
  <c r="EA262" i="8"/>
  <c r="DX278" i="8"/>
  <c r="EB278" i="8"/>
  <c r="DY278" i="8"/>
  <c r="DZ278" i="8"/>
  <c r="DW278" i="8"/>
  <c r="EA278" i="8"/>
  <c r="DX294" i="8"/>
  <c r="EB294" i="8"/>
  <c r="DY294" i="8"/>
  <c r="DZ294" i="8"/>
  <c r="DW294" i="8"/>
  <c r="EA294" i="8"/>
  <c r="DX310" i="8"/>
  <c r="EB310" i="8"/>
  <c r="DY310" i="8"/>
  <c r="DZ310" i="8"/>
  <c r="DW310" i="8"/>
  <c r="EA310" i="8"/>
  <c r="DX326" i="8"/>
  <c r="EB326" i="8"/>
  <c r="DY326" i="8"/>
  <c r="DZ326" i="8"/>
  <c r="DW326" i="8"/>
  <c r="EA326" i="8"/>
  <c r="DX342" i="8"/>
  <c r="EB342" i="8"/>
  <c r="DY342" i="8"/>
  <c r="DZ342" i="8"/>
  <c r="DW342" i="8"/>
  <c r="EA342" i="8"/>
  <c r="DX358" i="8"/>
  <c r="EB358" i="8"/>
  <c r="DY358" i="8"/>
  <c r="DZ358" i="8"/>
  <c r="DW358" i="8"/>
  <c r="EA358" i="8"/>
  <c r="DZ15" i="8"/>
  <c r="DW15" i="8"/>
  <c r="EA15" i="8"/>
  <c r="DX15" i="8"/>
  <c r="EB15" i="8"/>
  <c r="DY15" i="8"/>
  <c r="DZ31" i="8"/>
  <c r="DW31" i="8"/>
  <c r="EA31" i="8"/>
  <c r="DX31" i="8"/>
  <c r="EB31" i="8"/>
  <c r="DY31" i="8"/>
  <c r="DZ47" i="8"/>
  <c r="DW47" i="8"/>
  <c r="EA47" i="8"/>
  <c r="DX47" i="8"/>
  <c r="EB47" i="8"/>
  <c r="DY47" i="8"/>
  <c r="DZ63" i="8"/>
  <c r="DW63" i="8"/>
  <c r="EA63" i="8"/>
  <c r="DX63" i="8"/>
  <c r="EB63" i="8"/>
  <c r="DY63" i="8"/>
  <c r="DZ79" i="8"/>
  <c r="DW79" i="8"/>
  <c r="EA79" i="8"/>
  <c r="DX79" i="8"/>
  <c r="EB79" i="8"/>
  <c r="DY79" i="8"/>
  <c r="DZ95" i="8"/>
  <c r="DW95" i="8"/>
  <c r="EA95" i="8"/>
  <c r="DX95" i="8"/>
  <c r="EB95" i="8"/>
  <c r="DY95" i="8"/>
  <c r="DZ111" i="8"/>
  <c r="DW111" i="8"/>
  <c r="EA111" i="8"/>
  <c r="DX111" i="8"/>
  <c r="EB111" i="8"/>
  <c r="DY111" i="8"/>
  <c r="DZ127" i="8"/>
  <c r="DW127" i="8"/>
  <c r="EA127" i="8"/>
  <c r="DX127" i="8"/>
  <c r="EB127" i="8"/>
  <c r="DY127" i="8"/>
  <c r="DZ143" i="8"/>
  <c r="DW143" i="8"/>
  <c r="EA143" i="8"/>
  <c r="DX143" i="8"/>
  <c r="EB143" i="8"/>
  <c r="DY143" i="8"/>
  <c r="DZ159" i="8"/>
  <c r="DW159" i="8"/>
  <c r="EA159" i="8"/>
  <c r="DX159" i="8"/>
  <c r="EB159" i="8"/>
  <c r="DY159" i="8"/>
  <c r="DZ175" i="8"/>
  <c r="DW175" i="8"/>
  <c r="EA175" i="8"/>
  <c r="DX175" i="8"/>
  <c r="EB175" i="8"/>
  <c r="DY175" i="8"/>
  <c r="DZ191" i="8"/>
  <c r="DW191" i="8"/>
  <c r="EA191" i="8"/>
  <c r="DX191" i="8"/>
  <c r="EB191" i="8"/>
  <c r="DY191" i="8"/>
  <c r="DZ207" i="8"/>
  <c r="DW207" i="8"/>
  <c r="EA207" i="8"/>
  <c r="DX207" i="8"/>
  <c r="EB207" i="8"/>
  <c r="DY207" i="8"/>
  <c r="DZ223" i="8"/>
  <c r="DW223" i="8"/>
  <c r="EA223" i="8"/>
  <c r="DX223" i="8"/>
  <c r="EB223" i="8"/>
  <c r="DY223" i="8"/>
  <c r="DZ239" i="8"/>
  <c r="DW239" i="8"/>
  <c r="EA239" i="8"/>
  <c r="DX239" i="8"/>
  <c r="EB239" i="8"/>
  <c r="DY239" i="8"/>
  <c r="DZ255" i="8"/>
  <c r="DW255" i="8"/>
  <c r="EA255" i="8"/>
  <c r="DX255" i="8"/>
  <c r="EB255" i="8"/>
  <c r="DY255" i="8"/>
  <c r="DZ271" i="8"/>
  <c r="DW271" i="8"/>
  <c r="EA271" i="8"/>
  <c r="DX271" i="8"/>
  <c r="EB271" i="8"/>
  <c r="DY271" i="8"/>
  <c r="DZ287" i="8"/>
  <c r="DW287" i="8"/>
  <c r="EA287" i="8"/>
  <c r="DX287" i="8"/>
  <c r="EB287" i="8"/>
  <c r="DY287" i="8"/>
  <c r="DZ303" i="8"/>
  <c r="DW303" i="8"/>
  <c r="EA303" i="8"/>
  <c r="DX303" i="8"/>
  <c r="EB303" i="8"/>
  <c r="DY303" i="8"/>
  <c r="DZ319" i="8"/>
  <c r="DW319" i="8"/>
  <c r="EA319" i="8"/>
  <c r="DX319" i="8"/>
  <c r="EB319" i="8"/>
  <c r="DY319" i="8"/>
  <c r="DZ335" i="8"/>
  <c r="DW335" i="8"/>
  <c r="EA335" i="8"/>
  <c r="DX335" i="8"/>
  <c r="EB335" i="8"/>
  <c r="DY335" i="8"/>
  <c r="DZ351" i="8"/>
  <c r="DW351" i="8"/>
  <c r="EA351" i="8"/>
  <c r="DX351" i="8"/>
  <c r="EB351" i="8"/>
  <c r="DY351" i="8"/>
  <c r="DX8" i="8"/>
  <c r="EB8" i="8"/>
  <c r="DY8" i="8"/>
  <c r="DZ8" i="8"/>
  <c r="DW8" i="8"/>
  <c r="EA8" i="8"/>
  <c r="DX24" i="8"/>
  <c r="EB24" i="8"/>
  <c r="DY24" i="8"/>
  <c r="DZ24" i="8"/>
  <c r="DW24" i="8"/>
  <c r="EA24" i="8"/>
  <c r="DX40" i="8"/>
  <c r="EB40" i="8"/>
  <c r="DY40" i="8"/>
  <c r="DZ40" i="8"/>
  <c r="DW40" i="8"/>
  <c r="EA40" i="8"/>
  <c r="DX56" i="8"/>
  <c r="EB56" i="8"/>
  <c r="DY56" i="8"/>
  <c r="DZ56" i="8"/>
  <c r="DW56" i="8"/>
  <c r="EA56" i="8"/>
  <c r="DX72" i="8"/>
  <c r="EB72" i="8"/>
  <c r="DY72" i="8"/>
  <c r="DZ72" i="8"/>
  <c r="DW72" i="8"/>
  <c r="EA72" i="8"/>
  <c r="DX88" i="8"/>
  <c r="EB88" i="8"/>
  <c r="DY88" i="8"/>
  <c r="DZ88" i="8"/>
  <c r="DW88" i="8"/>
  <c r="EA88" i="8"/>
  <c r="DX104" i="8"/>
  <c r="EB104" i="8"/>
  <c r="DY104" i="8"/>
  <c r="DZ104" i="8"/>
  <c r="DW104" i="8"/>
  <c r="EA104" i="8"/>
  <c r="DX120" i="8"/>
  <c r="EB120" i="8"/>
  <c r="DY120" i="8"/>
  <c r="DZ120" i="8"/>
  <c r="DW120" i="8"/>
  <c r="EA120" i="8"/>
  <c r="DX136" i="8"/>
  <c r="EB136" i="8"/>
  <c r="DY136" i="8"/>
  <c r="DZ136" i="8"/>
  <c r="DW136" i="8"/>
  <c r="EA136" i="8"/>
  <c r="DX152" i="8"/>
  <c r="EB152" i="8"/>
  <c r="DY152" i="8"/>
  <c r="DZ152" i="8"/>
  <c r="DW152" i="8"/>
  <c r="EA152" i="8"/>
  <c r="DX168" i="8"/>
  <c r="EB168" i="8"/>
  <c r="DY168" i="8"/>
  <c r="DZ168" i="8"/>
  <c r="DW168" i="8"/>
  <c r="EA168" i="8"/>
  <c r="DX184" i="8"/>
  <c r="EB184" i="8"/>
  <c r="DY184" i="8"/>
  <c r="DZ184" i="8"/>
  <c r="DW184" i="8"/>
  <c r="EA184" i="8"/>
  <c r="DX200" i="8"/>
  <c r="EB200" i="8"/>
  <c r="DY200" i="8"/>
  <c r="DZ200" i="8"/>
  <c r="DW200" i="8"/>
  <c r="EA200" i="8"/>
  <c r="DX216" i="8"/>
  <c r="EB216" i="8"/>
  <c r="DY216" i="8"/>
  <c r="DZ216" i="8"/>
  <c r="DW216" i="8"/>
  <c r="EA216" i="8"/>
  <c r="DX232" i="8"/>
  <c r="EB232" i="8"/>
  <c r="DY232" i="8"/>
  <c r="DZ232" i="8"/>
  <c r="DW232" i="8"/>
  <c r="EA232" i="8"/>
  <c r="DX248" i="8"/>
  <c r="EB248" i="8"/>
  <c r="DY248" i="8"/>
  <c r="DZ248" i="8"/>
  <c r="DW248" i="8"/>
  <c r="EA248" i="8"/>
  <c r="DX264" i="8"/>
  <c r="EB264" i="8"/>
  <c r="DY264" i="8"/>
  <c r="DZ264" i="8"/>
  <c r="DW264" i="8"/>
  <c r="EA264" i="8"/>
  <c r="DX280" i="8"/>
  <c r="EB280" i="8"/>
  <c r="DY280" i="8"/>
  <c r="DZ280" i="8"/>
  <c r="DW280" i="8"/>
  <c r="EA280" i="8"/>
  <c r="DX296" i="8"/>
  <c r="EB296" i="8"/>
  <c r="DY296" i="8"/>
  <c r="DZ296" i="8"/>
  <c r="DW296" i="8"/>
  <c r="EA296" i="8"/>
  <c r="DX312" i="8"/>
  <c r="EB312" i="8"/>
  <c r="DY312" i="8"/>
  <c r="DZ312" i="8"/>
  <c r="DW312" i="8"/>
  <c r="EA312" i="8"/>
  <c r="DX328" i="8"/>
  <c r="EB328" i="8"/>
  <c r="DY328" i="8"/>
  <c r="DZ328" i="8"/>
  <c r="DW328" i="8"/>
  <c r="EA328" i="8"/>
  <c r="DX344" i="8"/>
  <c r="EB344" i="8"/>
  <c r="DY344" i="8"/>
  <c r="DZ344" i="8"/>
  <c r="DW344" i="8"/>
  <c r="EA344" i="8"/>
  <c r="DX360" i="8"/>
  <c r="EB360" i="8"/>
  <c r="DY360" i="8"/>
  <c r="DZ360" i="8"/>
  <c r="DW360" i="8"/>
  <c r="EA360" i="8"/>
  <c r="DZ13" i="8"/>
  <c r="DW13" i="8"/>
  <c r="EA13" i="8"/>
  <c r="DX13" i="8"/>
  <c r="EB13" i="8"/>
  <c r="DY13" i="8"/>
  <c r="DZ29" i="8"/>
  <c r="DW29" i="8"/>
  <c r="EA29" i="8"/>
  <c r="DX29" i="8"/>
  <c r="EB29" i="8"/>
  <c r="DY29" i="8"/>
  <c r="DZ45" i="8"/>
  <c r="DW45" i="8"/>
  <c r="EA45" i="8"/>
  <c r="DX45" i="8"/>
  <c r="EB45" i="8"/>
  <c r="DY45" i="8"/>
  <c r="DZ61" i="8"/>
  <c r="DW61" i="8"/>
  <c r="EA61" i="8"/>
  <c r="DX61" i="8"/>
  <c r="EB61" i="8"/>
  <c r="DY61" i="8"/>
  <c r="DZ77" i="8"/>
  <c r="DW77" i="8"/>
  <c r="EA77" i="8"/>
  <c r="DX77" i="8"/>
  <c r="EB77" i="8"/>
  <c r="DY77" i="8"/>
  <c r="DZ93" i="8"/>
  <c r="DW93" i="8"/>
  <c r="EA93" i="8"/>
  <c r="DX93" i="8"/>
  <c r="EB93" i="8"/>
  <c r="DY93" i="8"/>
  <c r="DZ109" i="8"/>
  <c r="DW109" i="8"/>
  <c r="EA109" i="8"/>
  <c r="DX109" i="8"/>
  <c r="EB109" i="8"/>
  <c r="DY109" i="8"/>
  <c r="DZ125" i="8"/>
  <c r="DW125" i="8"/>
  <c r="EA125" i="8"/>
  <c r="DX125" i="8"/>
  <c r="EB125" i="8"/>
  <c r="DY125" i="8"/>
  <c r="DZ141" i="8"/>
  <c r="DW141" i="8"/>
  <c r="EA141" i="8"/>
  <c r="DX141" i="8"/>
  <c r="EB141" i="8"/>
  <c r="DY141" i="8"/>
  <c r="DZ157" i="8"/>
  <c r="DW157" i="8"/>
  <c r="EA157" i="8"/>
  <c r="DX157" i="8"/>
  <c r="EB157" i="8"/>
  <c r="DY157" i="8"/>
  <c r="DZ173" i="8"/>
  <c r="DW173" i="8"/>
  <c r="EA173" i="8"/>
  <c r="DX173" i="8"/>
  <c r="EB173" i="8"/>
  <c r="DY173" i="8"/>
  <c r="DZ189" i="8"/>
  <c r="DW189" i="8"/>
  <c r="EA189" i="8"/>
  <c r="DX189" i="8"/>
  <c r="EB189" i="8"/>
  <c r="DY189" i="8"/>
  <c r="DZ205" i="8"/>
  <c r="DW205" i="8"/>
  <c r="EA205" i="8"/>
  <c r="DX205" i="8"/>
  <c r="EB205" i="8"/>
  <c r="DY205" i="8"/>
  <c r="DZ221" i="8"/>
  <c r="DW221" i="8"/>
  <c r="EA221" i="8"/>
  <c r="DX221" i="8"/>
  <c r="EB221" i="8"/>
  <c r="DY221" i="8"/>
  <c r="DZ237" i="8"/>
  <c r="DW237" i="8"/>
  <c r="EA237" i="8"/>
  <c r="DX237" i="8"/>
  <c r="EB237" i="8"/>
  <c r="DY237" i="8"/>
  <c r="DZ253" i="8"/>
  <c r="DW253" i="8"/>
  <c r="EA253" i="8"/>
  <c r="DX253" i="8"/>
  <c r="EB253" i="8"/>
  <c r="DY253" i="8"/>
  <c r="DZ269" i="8"/>
  <c r="DW269" i="8"/>
  <c r="EA269" i="8"/>
  <c r="DX269" i="8"/>
  <c r="EB269" i="8"/>
  <c r="DY269" i="8"/>
  <c r="DZ285" i="8"/>
  <c r="DW285" i="8"/>
  <c r="EA285" i="8"/>
  <c r="DX285" i="8"/>
  <c r="EB285" i="8"/>
  <c r="DY285" i="8"/>
  <c r="DZ301" i="8"/>
  <c r="DW301" i="8"/>
  <c r="EA301" i="8"/>
  <c r="DX301" i="8"/>
  <c r="EB301" i="8"/>
  <c r="DY301" i="8"/>
  <c r="DZ317" i="8"/>
  <c r="DW317" i="8"/>
  <c r="EA317" i="8"/>
  <c r="DX317" i="8"/>
  <c r="EB317" i="8"/>
  <c r="DY317" i="8"/>
  <c r="DZ333" i="8"/>
  <c r="DW333" i="8"/>
  <c r="EA333" i="8"/>
  <c r="DX333" i="8"/>
  <c r="EB333" i="8"/>
  <c r="DY333" i="8"/>
  <c r="DZ349" i="8"/>
  <c r="DW349" i="8"/>
  <c r="EA349" i="8"/>
  <c r="DX349" i="8"/>
  <c r="EB349" i="8"/>
  <c r="DY349" i="8"/>
  <c r="DX10" i="8"/>
  <c r="EB10" i="8"/>
  <c r="DY10" i="8"/>
  <c r="DZ10" i="8"/>
  <c r="DW10" i="8"/>
  <c r="EA10" i="8"/>
  <c r="DX26" i="8"/>
  <c r="EB26" i="8"/>
  <c r="DY26" i="8"/>
  <c r="DZ26" i="8"/>
  <c r="DW26" i="8"/>
  <c r="EA26" i="8"/>
  <c r="DX42" i="8"/>
  <c r="EB42" i="8"/>
  <c r="DY42" i="8"/>
  <c r="DZ42" i="8"/>
  <c r="DW42" i="8"/>
  <c r="EA42" i="8"/>
  <c r="DX58" i="8"/>
  <c r="EB58" i="8"/>
  <c r="DY58" i="8"/>
  <c r="DZ58" i="8"/>
  <c r="DW58" i="8"/>
  <c r="EA58" i="8"/>
  <c r="DX74" i="8"/>
  <c r="EB74" i="8"/>
  <c r="DY74" i="8"/>
  <c r="DZ74" i="8"/>
  <c r="DW74" i="8"/>
  <c r="EA74" i="8"/>
  <c r="DX90" i="8"/>
  <c r="EB90" i="8"/>
  <c r="DY90" i="8"/>
  <c r="DZ90" i="8"/>
  <c r="DW90" i="8"/>
  <c r="EA90" i="8"/>
  <c r="DX106" i="8"/>
  <c r="EB106" i="8"/>
  <c r="DY106" i="8"/>
  <c r="DZ106" i="8"/>
  <c r="DW106" i="8"/>
  <c r="EA106" i="8"/>
  <c r="DX122" i="8"/>
  <c r="EB122" i="8"/>
  <c r="DY122" i="8"/>
  <c r="DZ122" i="8"/>
  <c r="DW122" i="8"/>
  <c r="EA122" i="8"/>
  <c r="DX138" i="8"/>
  <c r="EB138" i="8"/>
  <c r="DY138" i="8"/>
  <c r="DZ138" i="8"/>
  <c r="DW138" i="8"/>
  <c r="EA138" i="8"/>
  <c r="DX154" i="8"/>
  <c r="EB154" i="8"/>
  <c r="DY154" i="8"/>
  <c r="DZ154" i="8"/>
  <c r="DW154" i="8"/>
  <c r="EA154" i="8"/>
  <c r="DX170" i="8"/>
  <c r="EB170" i="8"/>
  <c r="DY170" i="8"/>
  <c r="DZ170" i="8"/>
  <c r="DW170" i="8"/>
  <c r="EA170" i="8"/>
  <c r="DX186" i="8"/>
  <c r="EB186" i="8"/>
  <c r="DY186" i="8"/>
  <c r="DZ186" i="8"/>
  <c r="DW186" i="8"/>
  <c r="EA186" i="8"/>
  <c r="DX202" i="8"/>
  <c r="EB202" i="8"/>
  <c r="DY202" i="8"/>
  <c r="DZ202" i="8"/>
  <c r="DW202" i="8"/>
  <c r="EA202" i="8"/>
  <c r="DX218" i="8"/>
  <c r="EB218" i="8"/>
  <c r="DY218" i="8"/>
  <c r="DZ218" i="8"/>
  <c r="DW218" i="8"/>
  <c r="EA218" i="8"/>
  <c r="DX234" i="8"/>
  <c r="EB234" i="8"/>
  <c r="DY234" i="8"/>
  <c r="DZ234" i="8"/>
  <c r="DW234" i="8"/>
  <c r="EA234" i="8"/>
  <c r="DX250" i="8"/>
  <c r="EB250" i="8"/>
  <c r="DY250" i="8"/>
  <c r="DZ250" i="8"/>
  <c r="DW250" i="8"/>
  <c r="EA250" i="8"/>
  <c r="DX266" i="8"/>
  <c r="EB266" i="8"/>
  <c r="DY266" i="8"/>
  <c r="DZ266" i="8"/>
  <c r="DW266" i="8"/>
  <c r="EA266" i="8"/>
  <c r="DX282" i="8"/>
  <c r="EB282" i="8"/>
  <c r="DY282" i="8"/>
  <c r="DZ282" i="8"/>
  <c r="DW282" i="8"/>
  <c r="EA282" i="8"/>
  <c r="DX298" i="8"/>
  <c r="EB298" i="8"/>
  <c r="DY298" i="8"/>
  <c r="DZ298" i="8"/>
  <c r="DW298" i="8"/>
  <c r="EA298" i="8"/>
  <c r="DX314" i="8"/>
  <c r="EB314" i="8"/>
  <c r="DY314" i="8"/>
  <c r="DZ314" i="8"/>
  <c r="DW314" i="8"/>
  <c r="EA314" i="8"/>
  <c r="DX330" i="8"/>
  <c r="EB330" i="8"/>
  <c r="DY330" i="8"/>
  <c r="DZ330" i="8"/>
  <c r="DW330" i="8"/>
  <c r="EA330" i="8"/>
  <c r="DX346" i="8"/>
  <c r="EB346" i="8"/>
  <c r="DY346" i="8"/>
  <c r="DZ346" i="8"/>
  <c r="DW346" i="8"/>
  <c r="EA346" i="8"/>
  <c r="DX362" i="8"/>
  <c r="EB362" i="8"/>
  <c r="DY362" i="8"/>
  <c r="DZ362" i="8"/>
  <c r="DW362" i="8"/>
  <c r="EA362" i="8"/>
  <c r="DZ19" i="8"/>
  <c r="DW19" i="8"/>
  <c r="EA19" i="8"/>
  <c r="DX19" i="8"/>
  <c r="EB19" i="8"/>
  <c r="DY19" i="8"/>
  <c r="DZ35" i="8"/>
  <c r="DW35" i="8"/>
  <c r="EA35" i="8"/>
  <c r="DX35" i="8"/>
  <c r="EB35" i="8"/>
  <c r="DY35" i="8"/>
  <c r="DZ51" i="8"/>
  <c r="DW51" i="8"/>
  <c r="EA51" i="8"/>
  <c r="DX51" i="8"/>
  <c r="EB51" i="8"/>
  <c r="DY51" i="8"/>
  <c r="DZ67" i="8"/>
  <c r="DW67" i="8"/>
  <c r="EA67" i="8"/>
  <c r="DX67" i="8"/>
  <c r="EB67" i="8"/>
  <c r="DY67" i="8"/>
  <c r="DZ83" i="8"/>
  <c r="DW83" i="8"/>
  <c r="EA83" i="8"/>
  <c r="DX83" i="8"/>
  <c r="EB83" i="8"/>
  <c r="DY83" i="8"/>
  <c r="DZ99" i="8"/>
  <c r="DW99" i="8"/>
  <c r="EA99" i="8"/>
  <c r="DX99" i="8"/>
  <c r="EB99" i="8"/>
  <c r="DY99" i="8"/>
  <c r="DZ115" i="8"/>
  <c r="DW115" i="8"/>
  <c r="EA115" i="8"/>
  <c r="DX115" i="8"/>
  <c r="EB115" i="8"/>
  <c r="DY115" i="8"/>
  <c r="DZ131" i="8"/>
  <c r="DW131" i="8"/>
  <c r="EA131" i="8"/>
  <c r="DX131" i="8"/>
  <c r="EB131" i="8"/>
  <c r="DY131" i="8"/>
  <c r="DZ147" i="8"/>
  <c r="DW147" i="8"/>
  <c r="EA147" i="8"/>
  <c r="DX147" i="8"/>
  <c r="EB147" i="8"/>
  <c r="DY147" i="8"/>
  <c r="DZ163" i="8"/>
  <c r="DW163" i="8"/>
  <c r="EA163" i="8"/>
  <c r="DX163" i="8"/>
  <c r="EB163" i="8"/>
  <c r="DY163" i="8"/>
  <c r="DZ179" i="8"/>
  <c r="DW179" i="8"/>
  <c r="EA179" i="8"/>
  <c r="DX179" i="8"/>
  <c r="EB179" i="8"/>
  <c r="DY179" i="8"/>
  <c r="DZ195" i="8"/>
  <c r="DW195" i="8"/>
  <c r="EA195" i="8"/>
  <c r="DX195" i="8"/>
  <c r="EB195" i="8"/>
  <c r="DY195" i="8"/>
  <c r="DZ211" i="8"/>
  <c r="DW211" i="8"/>
  <c r="EA211" i="8"/>
  <c r="DX211" i="8"/>
  <c r="EB211" i="8"/>
  <c r="DY211" i="8"/>
  <c r="DZ227" i="8"/>
  <c r="DW227" i="8"/>
  <c r="EA227" i="8"/>
  <c r="DX227" i="8"/>
  <c r="EB227" i="8"/>
  <c r="DY227" i="8"/>
  <c r="DZ243" i="8"/>
  <c r="DW243" i="8"/>
  <c r="EA243" i="8"/>
  <c r="DX243" i="8"/>
  <c r="EB243" i="8"/>
  <c r="DY243" i="8"/>
  <c r="DZ259" i="8"/>
  <c r="DW259" i="8"/>
  <c r="EA259" i="8"/>
  <c r="DX259" i="8"/>
  <c r="EB259" i="8"/>
  <c r="DY259" i="8"/>
  <c r="DZ275" i="8"/>
  <c r="DW275" i="8"/>
  <c r="EA275" i="8"/>
  <c r="DX275" i="8"/>
  <c r="EB275" i="8"/>
  <c r="DY275" i="8"/>
  <c r="DZ291" i="8"/>
  <c r="DW291" i="8"/>
  <c r="EA291" i="8"/>
  <c r="DX291" i="8"/>
  <c r="EB291" i="8"/>
  <c r="DY291" i="8"/>
  <c r="DZ307" i="8"/>
  <c r="DW307" i="8"/>
  <c r="EA307" i="8"/>
  <c r="DX307" i="8"/>
  <c r="EB307" i="8"/>
  <c r="DY307" i="8"/>
  <c r="DZ323" i="8"/>
  <c r="DW323" i="8"/>
  <c r="EA323" i="8"/>
  <c r="DX323" i="8"/>
  <c r="EB323" i="8"/>
  <c r="DY323" i="8"/>
  <c r="DZ339" i="8"/>
  <c r="DW339" i="8"/>
  <c r="EA339" i="8"/>
  <c r="DX339" i="8"/>
  <c r="EB339" i="8"/>
  <c r="DY339" i="8"/>
  <c r="DZ355" i="8"/>
  <c r="DW355" i="8"/>
  <c r="EA355" i="8"/>
  <c r="DX355" i="8"/>
  <c r="EB355" i="8"/>
  <c r="DY355" i="8"/>
  <c r="DX12" i="8"/>
  <c r="EB12" i="8"/>
  <c r="DY12" i="8"/>
  <c r="DZ12" i="8"/>
  <c r="DW12" i="8"/>
  <c r="EA12" i="8"/>
  <c r="DX28" i="8"/>
  <c r="EB28" i="8"/>
  <c r="DY28" i="8"/>
  <c r="DZ28" i="8"/>
  <c r="DW28" i="8"/>
  <c r="EA28" i="8"/>
  <c r="DX44" i="8"/>
  <c r="EB44" i="8"/>
  <c r="DY44" i="8"/>
  <c r="DZ44" i="8"/>
  <c r="DW44" i="8"/>
  <c r="EA44" i="8"/>
  <c r="DX60" i="8"/>
  <c r="DY60" i="8"/>
  <c r="DZ60" i="8"/>
  <c r="DW60" i="8"/>
  <c r="EB60" i="8"/>
  <c r="EA60" i="8"/>
  <c r="DX76" i="8"/>
  <c r="EB76" i="8"/>
  <c r="DY76" i="8"/>
  <c r="DZ76" i="8"/>
  <c r="DW76" i="8"/>
  <c r="EA76" i="8"/>
  <c r="DX92" i="8"/>
  <c r="EB92" i="8"/>
  <c r="DY92" i="8"/>
  <c r="DZ92" i="8"/>
  <c r="DW92" i="8"/>
  <c r="EA92" i="8"/>
  <c r="DX108" i="8"/>
  <c r="EB108" i="8"/>
  <c r="DY108" i="8"/>
  <c r="DZ108" i="8"/>
  <c r="DW108" i="8"/>
  <c r="EA108" i="8"/>
  <c r="DX124" i="8"/>
  <c r="EB124" i="8"/>
  <c r="DY124" i="8"/>
  <c r="DZ124" i="8"/>
  <c r="DW124" i="8"/>
  <c r="EA124" i="8"/>
  <c r="DX140" i="8"/>
  <c r="EB140" i="8"/>
  <c r="DY140" i="8"/>
  <c r="DZ140" i="8"/>
  <c r="DW140" i="8"/>
  <c r="EA140" i="8"/>
  <c r="DX156" i="8"/>
  <c r="EB156" i="8"/>
  <c r="DY156" i="8"/>
  <c r="DZ156" i="8"/>
  <c r="DW156" i="8"/>
  <c r="EA156" i="8"/>
  <c r="DX172" i="8"/>
  <c r="EB172" i="8"/>
  <c r="DY172" i="8"/>
  <c r="DZ172" i="8"/>
  <c r="DW172" i="8"/>
  <c r="EA172" i="8"/>
  <c r="DX188" i="8"/>
  <c r="EB188" i="8"/>
  <c r="DY188" i="8"/>
  <c r="DZ188" i="8"/>
  <c r="DW188" i="8"/>
  <c r="EA188" i="8"/>
  <c r="DX204" i="8"/>
  <c r="EB204" i="8"/>
  <c r="DY204" i="8"/>
  <c r="DZ204" i="8"/>
  <c r="DW204" i="8"/>
  <c r="EA204" i="8"/>
  <c r="DX220" i="8"/>
  <c r="EB220" i="8"/>
  <c r="DY220" i="8"/>
  <c r="DZ220" i="8"/>
  <c r="DW220" i="8"/>
  <c r="EA220" i="8"/>
  <c r="DX236" i="8"/>
  <c r="EB236" i="8"/>
  <c r="DY236" i="8"/>
  <c r="DZ236" i="8"/>
  <c r="DW236" i="8"/>
  <c r="EA236" i="8"/>
  <c r="DX252" i="8"/>
  <c r="EB252" i="8"/>
  <c r="DY252" i="8"/>
  <c r="DZ252" i="8"/>
  <c r="DW252" i="8"/>
  <c r="EA252" i="8"/>
  <c r="DX268" i="8"/>
  <c r="EB268" i="8"/>
  <c r="DY268" i="8"/>
  <c r="DZ268" i="8"/>
  <c r="DW268" i="8"/>
  <c r="EA268" i="8"/>
  <c r="DX284" i="8"/>
  <c r="EB284" i="8"/>
  <c r="DY284" i="8"/>
  <c r="DZ284" i="8"/>
  <c r="DW284" i="8"/>
  <c r="EA284" i="8"/>
  <c r="DX300" i="8"/>
  <c r="EB300" i="8"/>
  <c r="DY300" i="8"/>
  <c r="DZ300" i="8"/>
  <c r="DW300" i="8"/>
  <c r="EA300" i="8"/>
  <c r="DX316" i="8"/>
  <c r="EB316" i="8"/>
  <c r="DY316" i="8"/>
  <c r="DZ316" i="8"/>
  <c r="DW316" i="8"/>
  <c r="EA316" i="8"/>
  <c r="DX332" i="8"/>
  <c r="EB332" i="8"/>
  <c r="DY332" i="8"/>
  <c r="DZ332" i="8"/>
  <c r="DW332" i="8"/>
  <c r="EA332" i="8"/>
  <c r="DX348" i="8"/>
  <c r="EB348" i="8"/>
  <c r="DY348" i="8"/>
  <c r="DZ348" i="8"/>
  <c r="DW348" i="8"/>
  <c r="EA348" i="8"/>
  <c r="EA4" i="8"/>
  <c r="DW4" i="8"/>
  <c r="DZ4" i="8"/>
  <c r="DY4" i="8"/>
  <c r="EB4" i="8"/>
  <c r="DX4" i="8"/>
  <c r="DZ17" i="8"/>
  <c r="DW17" i="8"/>
  <c r="EA17" i="8"/>
  <c r="DX17" i="8"/>
  <c r="EB17" i="8"/>
  <c r="DY17" i="8"/>
  <c r="DZ33" i="8"/>
  <c r="DW33" i="8"/>
  <c r="EA33" i="8"/>
  <c r="DX33" i="8"/>
  <c r="EB33" i="8"/>
  <c r="DY33" i="8"/>
  <c r="DZ49" i="8"/>
  <c r="DW49" i="8"/>
  <c r="EA49" i="8"/>
  <c r="DX49" i="8"/>
  <c r="EB49" i="8"/>
  <c r="DY49" i="8"/>
  <c r="DZ65" i="8"/>
  <c r="DW65" i="8"/>
  <c r="EA65" i="8"/>
  <c r="DX65" i="8"/>
  <c r="EB65" i="8"/>
  <c r="DY65" i="8"/>
  <c r="DZ81" i="8"/>
  <c r="DW81" i="8"/>
  <c r="EA81" i="8"/>
  <c r="DX81" i="8"/>
  <c r="EB81" i="8"/>
  <c r="DY81" i="8"/>
  <c r="DZ97" i="8"/>
  <c r="DW97" i="8"/>
  <c r="EA97" i="8"/>
  <c r="DX97" i="8"/>
  <c r="EB97" i="8"/>
  <c r="DY97" i="8"/>
  <c r="DZ113" i="8"/>
  <c r="DW113" i="8"/>
  <c r="EA113" i="8"/>
  <c r="DX113" i="8"/>
  <c r="EB113" i="8"/>
  <c r="DY113" i="8"/>
  <c r="DZ129" i="8"/>
  <c r="DW129" i="8"/>
  <c r="EA129" i="8"/>
  <c r="DX129" i="8"/>
  <c r="EB129" i="8"/>
  <c r="DY129" i="8"/>
  <c r="DZ145" i="8"/>
  <c r="DW145" i="8"/>
  <c r="EA145" i="8"/>
  <c r="DX145" i="8"/>
  <c r="EB145" i="8"/>
  <c r="DY145" i="8"/>
  <c r="DZ161" i="8"/>
  <c r="DW161" i="8"/>
  <c r="EA161" i="8"/>
  <c r="DX161" i="8"/>
  <c r="EB161" i="8"/>
  <c r="DY161" i="8"/>
  <c r="DZ177" i="8"/>
  <c r="DW177" i="8"/>
  <c r="EA177" i="8"/>
  <c r="DX177" i="8"/>
  <c r="EB177" i="8"/>
  <c r="DY177" i="8"/>
  <c r="DZ193" i="8"/>
  <c r="DW193" i="8"/>
  <c r="EA193" i="8"/>
  <c r="DX193" i="8"/>
  <c r="EB193" i="8"/>
  <c r="DY193" i="8"/>
  <c r="DZ209" i="8"/>
  <c r="DW209" i="8"/>
  <c r="EA209" i="8"/>
  <c r="DX209" i="8"/>
  <c r="EB209" i="8"/>
  <c r="DY209" i="8"/>
  <c r="DZ225" i="8"/>
  <c r="DW225" i="8"/>
  <c r="EA225" i="8"/>
  <c r="DX225" i="8"/>
  <c r="EB225" i="8"/>
  <c r="DY225" i="8"/>
  <c r="DZ241" i="8"/>
  <c r="DW241" i="8"/>
  <c r="EA241" i="8"/>
  <c r="DX241" i="8"/>
  <c r="EB241" i="8"/>
  <c r="DY241" i="8"/>
  <c r="DZ257" i="8"/>
  <c r="DW257" i="8"/>
  <c r="EA257" i="8"/>
  <c r="DX257" i="8"/>
  <c r="EB257" i="8"/>
  <c r="DY257" i="8"/>
  <c r="DZ273" i="8"/>
  <c r="DW273" i="8"/>
  <c r="EA273" i="8"/>
  <c r="DX273" i="8"/>
  <c r="EB273" i="8"/>
  <c r="DY273" i="8"/>
  <c r="DZ289" i="8"/>
  <c r="DW289" i="8"/>
  <c r="EA289" i="8"/>
  <c r="DX289" i="8"/>
  <c r="EB289" i="8"/>
  <c r="DY289" i="8"/>
  <c r="DZ305" i="8"/>
  <c r="DW305" i="8"/>
  <c r="EA305" i="8"/>
  <c r="DX305" i="8"/>
  <c r="EB305" i="8"/>
  <c r="DY305" i="8"/>
  <c r="DZ321" i="8"/>
  <c r="DW321" i="8"/>
  <c r="EA321" i="8"/>
  <c r="DX321" i="8"/>
  <c r="EB321" i="8"/>
  <c r="DY321" i="8"/>
  <c r="DZ337" i="8"/>
  <c r="DW337" i="8"/>
  <c r="EA337" i="8"/>
  <c r="DX337" i="8"/>
  <c r="EB337" i="8"/>
  <c r="DY337" i="8"/>
  <c r="DZ353" i="8"/>
  <c r="DW353" i="8"/>
  <c r="EA353" i="8"/>
  <c r="DX353" i="8"/>
  <c r="EB353" i="8"/>
  <c r="DY353" i="8"/>
  <c r="DO4" i="8"/>
  <c r="BP7" i="8"/>
  <c r="BP11" i="8"/>
  <c r="BP15" i="8"/>
  <c r="BP8" i="8"/>
  <c r="BP12" i="8"/>
  <c r="BP4" i="8"/>
  <c r="BP5" i="8"/>
  <c r="BP9" i="8"/>
  <c r="BP13" i="8"/>
  <c r="BP6" i="8"/>
  <c r="BP10" i="8"/>
  <c r="BP14" i="8"/>
  <c r="EF4" i="8" l="1"/>
  <c r="EL4" i="8" s="1"/>
  <c r="ED4" i="8"/>
  <c r="EJ4" i="8" s="1"/>
  <c r="EC4" i="8"/>
  <c r="EI4" i="8" s="1"/>
  <c r="EE4" i="8"/>
  <c r="EK4" i="8" s="1"/>
  <c r="EH4" i="8"/>
  <c r="EN4" i="8" s="1"/>
  <c r="EG4" i="8"/>
  <c r="EM4" i="8" s="1"/>
  <c r="DM4" i="8"/>
  <c r="DQ4" i="8"/>
  <c r="DP4" i="8"/>
  <c r="DN4" i="8"/>
  <c r="DR4" i="8"/>
  <c r="BQ10" i="8"/>
  <c r="BU10" i="8"/>
  <c r="BR10" i="8"/>
  <c r="BS10" i="8"/>
  <c r="BT10" i="8"/>
  <c r="BS13" i="8"/>
  <c r="BT13" i="8"/>
  <c r="BQ13" i="8"/>
  <c r="BU13" i="8"/>
  <c r="BR13" i="8"/>
  <c r="BQ12" i="8"/>
  <c r="BU12" i="8"/>
  <c r="BR12" i="8"/>
  <c r="BS12" i="8"/>
  <c r="BT12" i="8"/>
  <c r="BQ14" i="8"/>
  <c r="BU14" i="8"/>
  <c r="BR14" i="8"/>
  <c r="BS14" i="8"/>
  <c r="BT14" i="8"/>
  <c r="BS9" i="8"/>
  <c r="BT9" i="8"/>
  <c r="BQ9" i="8"/>
  <c r="BU9" i="8"/>
  <c r="BR9" i="8"/>
  <c r="BQ8" i="8"/>
  <c r="BU8" i="8"/>
  <c r="BR8" i="8"/>
  <c r="BS8" i="8"/>
  <c r="BT8" i="8"/>
  <c r="BS5" i="8"/>
  <c r="BT5" i="8"/>
  <c r="BQ5" i="8"/>
  <c r="BU5" i="8"/>
  <c r="BR5" i="8"/>
  <c r="BS15" i="8"/>
  <c r="BT15" i="8"/>
  <c r="BQ15" i="8"/>
  <c r="BU15" i="8"/>
  <c r="BR15" i="8"/>
  <c r="BR4" i="8"/>
  <c r="BU4" i="8"/>
  <c r="CA4" i="8" s="1"/>
  <c r="BQ4" i="8"/>
  <c r="BT4" i="8"/>
  <c r="BS4" i="8"/>
  <c r="BS11" i="8"/>
  <c r="BT11" i="8"/>
  <c r="BQ11" i="8"/>
  <c r="BU11" i="8"/>
  <c r="BR11" i="8"/>
  <c r="BQ6" i="8"/>
  <c r="BU6" i="8"/>
  <c r="BR6" i="8"/>
  <c r="BS6" i="8"/>
  <c r="BT6" i="8"/>
  <c r="BS7" i="8"/>
  <c r="BT7" i="8"/>
  <c r="BQ7" i="8"/>
  <c r="BU7" i="8"/>
  <c r="BR7" i="8"/>
  <c r="BZ4" i="8" l="1"/>
  <c r="BW4" i="8"/>
  <c r="BY4" i="8"/>
  <c r="BX4" i="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<sst xmlns="http://schemas.openxmlformats.org/spreadsheetml/2006/main" count="177" uniqueCount="93">
  <si>
    <t>Ex-US Equity</t>
  </si>
  <si>
    <t>US Bonds</t>
  </si>
  <si>
    <t>Ex-US Bonds</t>
  </si>
  <si>
    <t>Dear Students,</t>
  </si>
  <si>
    <t>Values in bold are the final components of the attribution.</t>
  </si>
  <si>
    <t>Returns</t>
  </si>
  <si>
    <t>Date</t>
  </si>
  <si>
    <t>Russell 1000 Value</t>
  </si>
  <si>
    <t>Russell 1000 Growth</t>
  </si>
  <si>
    <t>Russell 2000 Value</t>
  </si>
  <si>
    <t>Russell 2000 Growth</t>
  </si>
  <si>
    <t>MSCI AC World ex USA IMI</t>
  </si>
  <si>
    <t>Bloomberg Barclays US Aggregate</t>
  </si>
  <si>
    <t>Bloomberg Barclays Global Aggregate ex-USD</t>
  </si>
  <si>
    <t>US Large Cap Value Equity</t>
  </si>
  <si>
    <t>US Large Cap Growth Equity</t>
  </si>
  <si>
    <t>US Small Cap Value Equity</t>
  </si>
  <si>
    <t>US Small Cap Growth Equity</t>
  </si>
  <si>
    <t>Carino last year attribution</t>
  </si>
  <si>
    <t>Menchero last year attribution</t>
  </si>
  <si>
    <t>Commodities</t>
  </si>
  <si>
    <t>Bloomberg Commodity Index</t>
  </si>
  <si>
    <t>Impact of Commodity off-benchmark allocation</t>
  </si>
  <si>
    <t>Impact of Equity overweight</t>
  </si>
  <si>
    <t>Portfolio weights</t>
  </si>
  <si>
    <t>Benchmark weights</t>
  </si>
  <si>
    <t>Portfolio return</t>
  </si>
  <si>
    <t>Benchmark  return</t>
  </si>
  <si>
    <t>Active portfolio return</t>
  </si>
  <si>
    <t>Impact of Bond underweight</t>
  </si>
  <si>
    <t>Total Impact of Equity/Bond /Commodity allocation</t>
  </si>
  <si>
    <t xml:space="preserve">Total Impact of US vs Ex-US Equity allocation </t>
  </si>
  <si>
    <t>Impact of US Bond overweight  within Bonds</t>
  </si>
  <si>
    <t>Impact of Ex-US Bond underweight within Bonds</t>
  </si>
  <si>
    <t>Total impact of US vs Ex-US Bond allocation</t>
  </si>
  <si>
    <t>Impact of Small Cap   Equity overweight within US Equities</t>
  </si>
  <si>
    <t xml:space="preserve">Total Impact of Large Cap vs Small Cap allocation within US Equities </t>
  </si>
  <si>
    <t xml:space="preserve">Impact of  Value Equity overweight within US Small Cap  Equities </t>
  </si>
  <si>
    <t xml:space="preserve">Total Impact of Value vs Growth allocation within US Small Cap Equities </t>
  </si>
  <si>
    <t>Since inception portfolio return</t>
  </si>
  <si>
    <t>Since inception benchmark return</t>
  </si>
  <si>
    <t>Since inception active portfolio return</t>
  </si>
  <si>
    <t>1 -year portfolio return</t>
  </si>
  <si>
    <t>1 -year benchmark return</t>
  </si>
  <si>
    <t>1 -year active portfolio return</t>
  </si>
  <si>
    <t>1-year linking coefficient, K</t>
  </si>
  <si>
    <t>Since inception linking coefficient, K</t>
  </si>
  <si>
    <t>Monthly Performance Attribution</t>
  </si>
  <si>
    <t>Equity/Bond /Commodity</t>
  </si>
  <si>
    <t>US vs Ex-US Equity</t>
  </si>
  <si>
    <t xml:space="preserve"> US vs Ex-US Bond</t>
  </si>
  <si>
    <t>Large Cap vs Small Cap  within US Equities</t>
  </si>
  <si>
    <t>Value vs Growth  within US Small Cap Equities</t>
  </si>
  <si>
    <t>Monthly linking coefficients, Kt</t>
  </si>
  <si>
    <t>Total impact of  allocations, multiplied by the ratios Kt/K every month</t>
  </si>
  <si>
    <t xml:space="preserve">1-year total impact of  allocations  </t>
  </si>
  <si>
    <t>Monthly ratios Kt/K for 1-year attribution</t>
  </si>
  <si>
    <t>Benchmark return</t>
  </si>
  <si>
    <t xml:space="preserve">Since inception total impact of  allocations  </t>
  </si>
  <si>
    <t>1-year constant coefficient A</t>
  </si>
  <si>
    <t>1-year constant coefficient C</t>
  </si>
  <si>
    <t>Monthly corrective coefficient a(t)</t>
  </si>
  <si>
    <t>Overall Menchero linking coefficient - monthly</t>
  </si>
  <si>
    <t>Total Impact of allocations, multiplied by  the linking coefficient every month</t>
  </si>
  <si>
    <t>Since inception constant coefficient A</t>
  </si>
  <si>
    <t>Since inception constant coefficient C</t>
  </si>
  <si>
    <t>Total Impact of  allocations, multiplied by  the linking coefficient every month</t>
  </si>
  <si>
    <t>This assignment is to practice the performance attribution method for multiple layers as well as the two approaches for linking attribution effects over time that we discussed in class.</t>
  </si>
  <si>
    <t xml:space="preserve">Impact of  Value Equity overweight within US Large Cap  Equities </t>
  </si>
  <si>
    <t xml:space="preserve">Total Impact of Value vs Growth allocation within US Large Cap Equities </t>
  </si>
  <si>
    <t>Value vs Growth  within US Large Cap Equities</t>
  </si>
  <si>
    <r>
      <t xml:space="preserve">Please fill in both the numerical answers and </t>
    </r>
    <r>
      <rPr>
        <b/>
        <u/>
        <sz val="18"/>
        <color rgb="FF0432FF"/>
        <rFont val="Calibri (Body)"/>
      </rPr>
      <t>formulas</t>
    </r>
    <r>
      <rPr>
        <b/>
        <sz val="18"/>
        <color rgb="FF0432FF"/>
        <rFont val="Calibri (Body)"/>
      </rPr>
      <t xml:space="preserve"> in the areas shaded in blue.</t>
    </r>
  </si>
  <si>
    <t>Impact of Growth Equity underweight within US Large Cap   Equities</t>
  </si>
  <si>
    <t>Impact of Growth Equity underweight within US Small Cap   Equities</t>
  </si>
  <si>
    <t>Monthly ratios Kt/K for attribution since inception</t>
  </si>
  <si>
    <t>The target weights are the same at the beginning of every month for the portfolio and the benchmark, which implies monthly rebalancing.</t>
  </si>
  <si>
    <r>
      <t>Benchmark weights, adjusted to make the total weight of Equities</t>
    </r>
    <r>
      <rPr>
        <b/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 xml:space="preserve">equal to the portfolio weight of Equities. </t>
    </r>
    <r>
      <rPr>
        <sz val="12"/>
        <color rgb="FF92D050"/>
        <rFont val="Calibri (Body)"/>
      </rPr>
      <t>These weights can also be used in the attribution at the second layer within Equities (w")</t>
    </r>
    <r>
      <rPr>
        <sz val="12"/>
        <color theme="1"/>
        <rFont val="Calibri"/>
        <family val="2"/>
        <scheme val="minor"/>
      </rPr>
      <t xml:space="preserve"> - </t>
    </r>
    <r>
      <rPr>
        <sz val="12"/>
        <color rgb="FFFF0000"/>
        <rFont val="Calibri"/>
        <family val="2"/>
        <charset val="238"/>
        <scheme val="minor"/>
      </rPr>
      <t>interim calculation,  for convenience only</t>
    </r>
  </si>
  <si>
    <r>
      <t>Benchmark weights, adjusted to make the total weight of</t>
    </r>
    <r>
      <rPr>
        <b/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 xml:space="preserve">Bonds equal to the portfolio weight of Bonds. </t>
    </r>
    <r>
      <rPr>
        <sz val="12"/>
        <color rgb="FF92D050"/>
        <rFont val="Calibri (Body)"/>
      </rPr>
      <t>These weights can also be used in the attribution at the second layer within Bonds (w")</t>
    </r>
    <r>
      <rPr>
        <sz val="12"/>
        <color theme="1"/>
        <rFont val="Calibri"/>
        <family val="2"/>
        <scheme val="minor"/>
      </rPr>
      <t xml:space="preserve"> - </t>
    </r>
    <r>
      <rPr>
        <sz val="12"/>
        <color rgb="FFFF0000"/>
        <rFont val="Calibri"/>
        <family val="2"/>
        <charset val="238"/>
        <scheme val="minor"/>
      </rPr>
      <t>interim calculation,  for convenience only</t>
    </r>
  </si>
  <si>
    <r>
      <t xml:space="preserve">Benchmark weights, adjusted to make the total weight of US Equities equal to the portfolio weight of US Equities. </t>
    </r>
    <r>
      <rPr>
        <sz val="12"/>
        <color rgb="FF92D050"/>
        <rFont val="Calibri (Body)"/>
      </rPr>
      <t>These weights can also be used in the attribution at the third layer within US Equities (w"')</t>
    </r>
    <r>
      <rPr>
        <sz val="12"/>
        <color theme="1"/>
        <rFont val="Calibri"/>
        <family val="2"/>
        <scheme val="minor"/>
      </rPr>
      <t xml:space="preserve"> - </t>
    </r>
    <r>
      <rPr>
        <sz val="12"/>
        <color rgb="FFFF0000"/>
        <rFont val="Calibri"/>
        <family val="2"/>
        <charset val="238"/>
        <scheme val="minor"/>
      </rPr>
      <t>interim calculation,  for convenience only</t>
    </r>
  </si>
  <si>
    <r>
      <t xml:space="preserve">Benchmark weights, adjusted to make the total weight of US Large Cap Equities equal to the portfolio weight of US Large Cap Equities. </t>
    </r>
    <r>
      <rPr>
        <sz val="12"/>
        <color rgb="FF92D050"/>
        <rFont val="Calibri (Body)"/>
      </rPr>
      <t>These weights can also be used in the attribution at the forth layer within US Large Cap Equities (w"'')</t>
    </r>
    <r>
      <rPr>
        <sz val="12"/>
        <color theme="1"/>
        <rFont val="Calibri"/>
        <family val="2"/>
        <scheme val="minor"/>
      </rPr>
      <t xml:space="preserve"> - </t>
    </r>
    <r>
      <rPr>
        <sz val="12"/>
        <color rgb="FFFF0000"/>
        <rFont val="Calibri"/>
        <family val="2"/>
        <charset val="238"/>
        <scheme val="minor"/>
      </rPr>
      <t>interim calculation,  for convenience only</t>
    </r>
  </si>
  <si>
    <r>
      <t xml:space="preserve">Benchmark weights, adjusted to make the total weight of US Small Cap Equities equal to the portfolio weight of US Small Cap Equities. </t>
    </r>
    <r>
      <rPr>
        <sz val="12"/>
        <color rgb="FF92D050"/>
        <rFont val="Calibri (Body)"/>
      </rPr>
      <t>These weights can also be used in the attribution at the forth layer within US Small Cap Equities (w"'')</t>
    </r>
    <r>
      <rPr>
        <sz val="12"/>
        <color theme="1"/>
        <rFont val="Calibri"/>
        <family val="2"/>
        <scheme val="minor"/>
      </rPr>
      <t xml:space="preserve"> - </t>
    </r>
    <r>
      <rPr>
        <sz val="12"/>
        <color rgb="FFFF0000"/>
        <rFont val="Calibri"/>
        <family val="2"/>
        <charset val="238"/>
        <scheme val="minor"/>
      </rPr>
      <t>interim calculation,  for convenience only</t>
    </r>
  </si>
  <si>
    <r>
      <t xml:space="preserve">Since inception </t>
    </r>
    <r>
      <rPr>
        <u/>
        <sz val="12"/>
        <color theme="1"/>
        <rFont val="Calibri (Body)"/>
      </rPr>
      <t>annualized</t>
    </r>
    <r>
      <rPr>
        <sz val="12"/>
        <color theme="1"/>
        <rFont val="Calibri"/>
        <family val="2"/>
        <scheme val="minor"/>
      </rPr>
      <t xml:space="preserve"> impact of allocations  </t>
    </r>
  </si>
  <si>
    <r>
      <t xml:space="preserve">Since Inception </t>
    </r>
    <r>
      <rPr>
        <u/>
        <sz val="12"/>
        <color theme="1"/>
        <rFont val="Calibri (Body)"/>
      </rPr>
      <t>annualized</t>
    </r>
    <r>
      <rPr>
        <b/>
        <u/>
        <sz val="12"/>
        <color theme="1"/>
        <rFont val="Calibri (Body)"/>
      </rPr>
      <t xml:space="preserve"> </t>
    </r>
  </si>
  <si>
    <r>
      <t xml:space="preserve">Since inception </t>
    </r>
    <r>
      <rPr>
        <u/>
        <sz val="12"/>
        <color theme="1"/>
        <rFont val="Calibri (Body)"/>
      </rPr>
      <t xml:space="preserve">annualized </t>
    </r>
    <r>
      <rPr>
        <sz val="12"/>
        <color theme="1"/>
        <rFont val="Calibri"/>
        <family val="2"/>
        <scheme val="minor"/>
      </rPr>
      <t xml:space="preserve">impact of allocations  </t>
    </r>
  </si>
  <si>
    <r>
      <t xml:space="preserve">You will receive the max of 5 points for the attribution part and the max of 5 points for the linking approaches part, which together will constitute </t>
    </r>
    <r>
      <rPr>
        <b/>
        <sz val="18"/>
        <color rgb="FF0432FF"/>
        <rFont val="Calibri (Body)"/>
      </rPr>
      <t>10% of your final grade for the course</t>
    </r>
    <r>
      <rPr>
        <b/>
        <sz val="18"/>
        <color theme="1"/>
        <rFont val="Calibri"/>
        <family val="2"/>
        <scheme val="minor"/>
      </rPr>
      <t>.</t>
    </r>
  </si>
  <si>
    <t>Impact of US Equity underweight within Equities</t>
  </si>
  <si>
    <t>Impact of Ex-US Equity overweight within Equities</t>
  </si>
  <si>
    <t xml:space="preserve">Impact of  Large Cap  Equity underweight within US Equities </t>
  </si>
  <si>
    <r>
      <rPr>
        <b/>
        <sz val="18"/>
        <color rgb="FF0432FF"/>
        <rFont val="Calibri (Body)"/>
      </rPr>
      <t xml:space="preserve">The due date for this homework is next Wednesday, April 30 at 6 pm (right before the class). </t>
    </r>
    <r>
      <rPr>
        <b/>
        <sz val="18"/>
        <color theme="1"/>
        <rFont val="Calibri"/>
        <family val="2"/>
        <scheme val="minor"/>
      </rPr>
      <t xml:space="preserve"> </t>
    </r>
  </si>
  <si>
    <t>Carino since inception (01/01/1995)  attribution</t>
  </si>
  <si>
    <t>Carino attribution since inception (01/01/1995), annualized</t>
  </si>
  <si>
    <t>Menchero since inception (01/01/1995)  attribution</t>
  </si>
  <si>
    <t>Menchero since inception (01/01/1995), annualized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</si>
</sst>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(* #,##0.00_);_(* \(#,##0.00\);_(* &quot;-&quot;??_);_(@_)"/>
    <numFmt numFmtId="164" formatCode="_(* #,##0.0000_);_(* \(#,##0.0000\);_(* &quot;-&quot;??_);_(@_)"/>
    <numFmt numFmtId="165" formatCode="0.000%"/>
    <numFmt numFmtId="166" formatCode="0.0000%"/>
    <numFmt numFmtId="167" formatCode="0.00000%"/>
    <numFmt numFmtId="168" formatCode="0.000000%"/>
    <numFmt numFmtId="169" formatCode="0.0000000%"/>
  </numFmts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charset val="238"/>
      <scheme val="minor"/>
    </font>
    <font>
      <sz val="12"/>
      <color rgb="FFFF0000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u/>
      <sz val="12"/>
      <color theme="10"/>
      <name val="Calibri"/>
      <family val="2"/>
      <charset val="238"/>
      <scheme val="minor"/>
    </font>
    <font>
      <u/>
      <sz val="12"/>
      <color theme="11"/>
      <name val="Calibri"/>
      <family val="2"/>
      <charset val="238"/>
      <scheme val="minor"/>
    </font>
    <font>
      <b/>
      <sz val="18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rgb="FFFF0000"/>
      <name val="Calibri"/>
      <family val="2"/>
      <charset val="238"/>
      <scheme val="minor"/>
    </font>
    <font>
      <sz val="28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rgb="FF0432FF"/>
      <name val="Calibri (Body)"/>
    </font>
    <font>
      <b/>
      <u/>
      <sz val="18"/>
      <color rgb="FF0432FF"/>
      <name val="Calibri (Body)"/>
    </font>
    <font>
      <sz val="12"/>
      <color rgb="FF92D050"/>
      <name val="Calibri (Body)"/>
    </font>
    <font>
      <b/>
      <sz val="16"/>
      <color theme="1"/>
      <name val="Calibri (Body)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2"/>
      <color theme="1"/>
      <name val="Calibri (Body)"/>
    </font>
    <font>
      <u/>
      <sz val="12"/>
      <color theme="1"/>
      <name val="Calibri (Body)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29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/>
      <bottom style="thin">
        <color auto="1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auto="1"/>
      </bottom>
      <diagonal/>
    </border>
    <border>
      <left style="thin">
        <color indexed="64"/>
      </left>
      <right/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/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</borders>
  <cellStyleXfs count="493">
    <xf numFmtId="0" fontId="0" fillId="0" borderId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30">
    <xf numFmtId="0" fontId="0" fillId="0" borderId="0" xfId="0"/>
    <xf numFmtId="9" fontId="0" fillId="0" borderId="0" xfId="0" applyNumberFormat="1"/>
    <xf numFmtId="0" fontId="0" fillId="0" borderId="1" xfId="0" applyBorder="1"/>
    <xf numFmtId="10" fontId="0" fillId="0" borderId="1" xfId="2" applyNumberFormat="1" applyFont="1" applyBorder="1"/>
    <xf numFmtId="0" fontId="5" fillId="0" borderId="1" xfId="0" applyFont="1" applyBorder="1"/>
    <xf numFmtId="0" fontId="0" fillId="0" borderId="0" xfId="0" applyAlignment="1">
      <alignment vertical="center"/>
    </xf>
    <xf numFmtId="0" fontId="0" fillId="0" borderId="3" xfId="0" applyBorder="1" applyAlignment="1">
      <alignment vertical="center"/>
    </xf>
    <xf numFmtId="0" fontId="0" fillId="0" borderId="3" xfId="0" applyBorder="1" applyAlignment="1">
      <alignment vertical="center" wrapText="1"/>
    </xf>
    <xf numFmtId="10" fontId="5" fillId="2" borderId="0" xfId="2" applyNumberFormat="1" applyFont="1" applyFill="1" applyBorder="1"/>
    <xf numFmtId="0" fontId="5" fillId="0" borderId="0" xfId="0" applyFont="1"/>
    <xf numFmtId="0" fontId="0" fillId="0" borderId="2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10" fontId="0" fillId="0" borderId="4" xfId="2" applyNumberFormat="1" applyFont="1" applyBorder="1" applyAlignment="1">
      <alignment vertical="center"/>
    </xf>
    <xf numFmtId="10" fontId="0" fillId="0" borderId="3" xfId="2" applyNumberFormat="1" applyFont="1" applyBorder="1" applyAlignment="1">
      <alignment vertical="center" wrapText="1"/>
    </xf>
    <xf numFmtId="10" fontId="5" fillId="0" borderId="0" xfId="2" applyNumberFormat="1" applyFont="1" applyFill="1" applyBorder="1"/>
    <xf numFmtId="10" fontId="5" fillId="0" borderId="1" xfId="2" applyNumberFormat="1" applyFont="1" applyFill="1" applyBorder="1"/>
    <xf numFmtId="10" fontId="0" fillId="0" borderId="1" xfId="2" applyNumberFormat="1" applyFont="1" applyFill="1" applyBorder="1"/>
    <xf numFmtId="0" fontId="8" fillId="0" borderId="0" xfId="0" applyFont="1" applyAlignment="1">
      <alignment wrapText="1"/>
    </xf>
    <xf numFmtId="0" fontId="11" fillId="0" borderId="0" xfId="0" applyFont="1" applyAlignment="1">
      <alignment wrapText="1"/>
    </xf>
    <xf numFmtId="0" fontId="0" fillId="0" borderId="0" xfId="0" applyAlignment="1">
      <alignment wrapText="1"/>
    </xf>
    <xf numFmtId="0" fontId="13" fillId="0" borderId="0" xfId="0" applyFont="1" applyAlignment="1">
      <alignment wrapText="1"/>
    </xf>
    <xf numFmtId="10" fontId="0" fillId="3" borderId="1" xfId="2" applyNumberFormat="1" applyFont="1" applyFill="1" applyBorder="1"/>
    <xf numFmtId="10" fontId="5" fillId="3" borderId="1" xfId="2" applyNumberFormat="1" applyFont="1" applyFill="1" applyBorder="1"/>
    <xf numFmtId="10" fontId="0" fillId="3" borderId="0" xfId="2" applyNumberFormat="1" applyFont="1" applyFill="1" applyBorder="1"/>
    <xf numFmtId="10" fontId="1" fillId="3" borderId="0" xfId="2" applyNumberFormat="1" applyFont="1" applyFill="1" applyBorder="1"/>
    <xf numFmtId="10" fontId="2" fillId="3" borderId="1" xfId="2" applyNumberFormat="1" applyFont="1" applyFill="1" applyBorder="1"/>
    <xf numFmtId="10" fontId="5" fillId="3" borderId="0" xfId="2" applyNumberFormat="1" applyFont="1" applyFill="1" applyBorder="1"/>
    <xf numFmtId="10" fontId="2" fillId="3" borderId="5" xfId="2" applyNumberFormat="1" applyFont="1" applyFill="1" applyBorder="1"/>
    <xf numFmtId="10" fontId="2" fillId="3" borderId="0" xfId="2" applyNumberFormat="1" applyFont="1" applyFill="1" applyBorder="1"/>
    <xf numFmtId="0" fontId="0" fillId="0" borderId="4" xfId="0" applyBorder="1" applyAlignment="1">
      <alignment vertical="center"/>
    </xf>
    <xf numFmtId="10" fontId="0" fillId="0" borderId="4" xfId="2" applyNumberFormat="1" applyFont="1" applyBorder="1" applyAlignment="1">
      <alignment vertical="center" wrapText="1"/>
    </xf>
    <xf numFmtId="0" fontId="0" fillId="0" borderId="11" xfId="0" applyBorder="1"/>
    <xf numFmtId="10" fontId="0" fillId="0" borderId="0" xfId="2" applyNumberFormat="1" applyFont="1" applyFill="1" applyBorder="1"/>
    <xf numFmtId="10" fontId="5" fillId="3" borderId="9" xfId="2" applyNumberFormat="1" applyFont="1" applyFill="1" applyBorder="1"/>
    <xf numFmtId="10" fontId="0" fillId="0" borderId="0" xfId="2" applyNumberFormat="1" applyFont="1" applyBorder="1"/>
    <xf numFmtId="0" fontId="5" fillId="0" borderId="9" xfId="0" applyFont="1" applyBorder="1"/>
    <xf numFmtId="0" fontId="0" fillId="0" borderId="16" xfId="0" applyBorder="1" applyAlignment="1">
      <alignment vertical="center" wrapText="1"/>
    </xf>
    <xf numFmtId="43" fontId="0" fillId="2" borderId="17" xfId="1" applyFont="1" applyFill="1" applyBorder="1"/>
    <xf numFmtId="10" fontId="0" fillId="2" borderId="0" xfId="2" applyNumberFormat="1" applyFont="1" applyFill="1" applyBorder="1"/>
    <xf numFmtId="10" fontId="0" fillId="2" borderId="0" xfId="1" applyNumberFormat="1" applyFont="1" applyFill="1" applyBorder="1"/>
    <xf numFmtId="43" fontId="0" fillId="2" borderId="0" xfId="1" applyFont="1" applyFill="1" applyBorder="1"/>
    <xf numFmtId="10" fontId="12" fillId="2" borderId="9" xfId="2" applyNumberFormat="1" applyFont="1" applyFill="1" applyBorder="1"/>
    <xf numFmtId="10" fontId="0" fillId="0" borderId="0" xfId="1" applyNumberFormat="1" applyFont="1" applyFill="1" applyBorder="1"/>
    <xf numFmtId="43" fontId="0" fillId="0" borderId="0" xfId="1" applyFont="1" applyFill="1" applyBorder="1"/>
    <xf numFmtId="10" fontId="10" fillId="0" borderId="0" xfId="2" applyNumberFormat="1" applyFont="1" applyFill="1" applyBorder="1"/>
    <xf numFmtId="10" fontId="9" fillId="0" borderId="9" xfId="2" applyNumberFormat="1" applyFont="1" applyFill="1" applyBorder="1"/>
    <xf numFmtId="43" fontId="0" fillId="0" borderId="0" xfId="1" applyFont="1" applyBorder="1"/>
    <xf numFmtId="0" fontId="0" fillId="0" borderId="9" xfId="0" applyBorder="1"/>
    <xf numFmtId="0" fontId="0" fillId="0" borderId="17" xfId="0" applyBorder="1"/>
    <xf numFmtId="0" fontId="0" fillId="0" borderId="15" xfId="0" applyBorder="1" applyAlignment="1">
      <alignment vertical="center" wrapText="1"/>
    </xf>
    <xf numFmtId="10" fontId="5" fillId="2" borderId="9" xfId="2" applyNumberFormat="1" applyFont="1" applyFill="1" applyBorder="1"/>
    <xf numFmtId="43" fontId="0" fillId="0" borderId="17" xfId="1" applyFont="1" applyFill="1" applyBorder="1"/>
    <xf numFmtId="10" fontId="5" fillId="0" borderId="9" xfId="2" applyNumberFormat="1" applyFont="1" applyFill="1" applyBorder="1"/>
    <xf numFmtId="43" fontId="0" fillId="0" borderId="17" xfId="1" applyFont="1" applyBorder="1"/>
    <xf numFmtId="10" fontId="0" fillId="0" borderId="17" xfId="2" applyNumberFormat="1" applyFont="1" applyFill="1" applyBorder="1"/>
    <xf numFmtId="0" fontId="17" fillId="0" borderId="0" xfId="0" applyFont="1"/>
    <xf numFmtId="43" fontId="0" fillId="2" borderId="11" xfId="1" applyFont="1" applyFill="1" applyBorder="1"/>
    <xf numFmtId="10" fontId="0" fillId="2" borderId="1" xfId="2" applyNumberFormat="1" applyFont="1" applyFill="1" applyBorder="1"/>
    <xf numFmtId="43" fontId="0" fillId="2" borderId="1" xfId="1" applyFont="1" applyFill="1" applyBorder="1"/>
    <xf numFmtId="43" fontId="0" fillId="0" borderId="1" xfId="1" applyFont="1" applyFill="1" applyBorder="1"/>
    <xf numFmtId="0" fontId="0" fillId="0" borderId="6" xfId="0" applyBorder="1" applyAlignment="1">
      <alignment vertical="center" wrapText="1"/>
    </xf>
    <xf numFmtId="10" fontId="0" fillId="2" borderId="5" xfId="2" applyNumberFormat="1" applyFont="1" applyFill="1" applyBorder="1"/>
    <xf numFmtId="10" fontId="5" fillId="0" borderId="17" xfId="2" applyNumberFormat="1" applyFont="1" applyFill="1" applyBorder="1"/>
    <xf numFmtId="10" fontId="10" fillId="0" borderId="17" xfId="2" applyNumberFormat="1" applyFont="1" applyFill="1" applyBorder="1"/>
    <xf numFmtId="10" fontId="0" fillId="0" borderId="5" xfId="2" applyNumberFormat="1" applyFont="1" applyFill="1" applyBorder="1"/>
    <xf numFmtId="0" fontId="0" fillId="0" borderId="5" xfId="0" applyBorder="1"/>
    <xf numFmtId="10" fontId="0" fillId="0" borderId="6" xfId="2" applyNumberFormat="1" applyFont="1" applyBorder="1" applyAlignment="1">
      <alignment vertical="center" wrapText="1"/>
    </xf>
    <xf numFmtId="0" fontId="5" fillId="0" borderId="5" xfId="0" applyFont="1" applyBorder="1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10" fontId="0" fillId="0" borderId="0" xfId="2" applyNumberFormat="1" applyFont="1" applyBorder="1" applyAlignment="1">
      <alignment vertical="center" wrapText="1"/>
    </xf>
    <xf numFmtId="10" fontId="0" fillId="0" borderId="1" xfId="2" applyNumberFormat="1" applyFont="1" applyBorder="1" applyAlignment="1">
      <alignment vertical="center" wrapText="1"/>
    </xf>
    <xf numFmtId="0" fontId="0" fillId="0" borderId="17" xfId="0" applyBorder="1" applyAlignment="1">
      <alignment horizontal="center" vertical="center" wrapText="1"/>
    </xf>
    <xf numFmtId="0" fontId="0" fillId="0" borderId="9" xfId="0" applyBorder="1" applyAlignment="1">
      <alignment vertical="center" wrapText="1"/>
    </xf>
    <xf numFmtId="0" fontId="0" fillId="0" borderId="17" xfId="0" applyBorder="1" applyAlignment="1">
      <alignment vertical="center" wrapText="1"/>
    </xf>
    <xf numFmtId="9" fontId="0" fillId="0" borderId="0" xfId="0" applyNumberFormat="1" applyAlignment="1">
      <alignment vertical="center" wrapText="1"/>
    </xf>
    <xf numFmtId="9" fontId="0" fillId="0" borderId="0" xfId="0" applyNumberFormat="1" applyAlignment="1">
      <alignment vertical="center"/>
    </xf>
    <xf numFmtId="9" fontId="0" fillId="0" borderId="1" xfId="0" applyNumberFormat="1" applyBorder="1" applyAlignment="1">
      <alignment vertical="center" wrapText="1"/>
    </xf>
    <xf numFmtId="10" fontId="0" fillId="0" borderId="26" xfId="2" applyNumberFormat="1" applyFont="1" applyBorder="1" applyAlignment="1">
      <alignment vertical="center" wrapText="1"/>
    </xf>
    <xf numFmtId="0" fontId="0" fillId="0" borderId="27" xfId="0" applyBorder="1" applyAlignment="1">
      <alignment vertical="center" wrapText="1"/>
    </xf>
    <xf numFmtId="0" fontId="0" fillId="0" borderId="28" xfId="0" applyBorder="1" applyAlignment="1">
      <alignment vertical="center" wrapText="1"/>
    </xf>
    <xf numFmtId="164" fontId="0" fillId="2" borderId="0" xfId="1" applyNumberFormat="1" applyFont="1" applyFill="1" applyBorder="1"/>
    <xf numFmtId="10" fontId="12" fillId="0" borderId="9" xfId="2" applyNumberFormat="1" applyFont="1" applyFill="1" applyBorder="1"/>
    <xf numFmtId="9" fontId="0" fillId="2" borderId="17" xfId="2" applyFont="1" applyFill="1" applyBorder="1"/>
    <xf numFmtId="9" fontId="0" fillId="2" borderId="0" xfId="1" applyNumberFormat="1" applyFont="1" applyFill="1" applyBorder="1"/>
    <xf numFmtId="165" fontId="0" fillId="3" borderId="0" xfId="2" applyNumberFormat="1" applyFont="1" applyFill="1" applyBorder="1"/>
    <xf numFmtId="165" fontId="1" fillId="3" borderId="0" xfId="2" applyNumberFormat="1" applyFont="1" applyFill="1" applyBorder="1"/>
    <xf numFmtId="165" fontId="0" fillId="0" borderId="0" xfId="0" applyNumberFormat="1" applyAlignment="1">
      <alignment horizontal="center" vertical="center" wrapText="1"/>
    </xf>
    <xf numFmtId="168" fontId="0" fillId="0" borderId="0" xfId="0" applyNumberFormat="1" applyAlignment="1">
      <alignment horizontal="center" vertical="center" wrapText="1"/>
    </xf>
    <xf numFmtId="165" fontId="0" fillId="2" borderId="0" xfId="2" applyNumberFormat="1" applyFont="1" applyFill="1" applyBorder="1"/>
    <xf numFmtId="167" fontId="0" fillId="0" borderId="0" xfId="0" applyNumberFormat="1" applyAlignment="1">
      <alignment vertical="center" wrapText="1"/>
    </xf>
    <xf numFmtId="166" fontId="0" fillId="2" borderId="0" xfId="1" applyNumberFormat="1" applyFont="1" applyFill="1" applyBorder="1"/>
    <xf numFmtId="168" fontId="0" fillId="0" borderId="0" xfId="0" applyNumberFormat="1" applyAlignment="1">
      <alignment vertical="center" wrapText="1"/>
    </xf>
    <xf numFmtId="169" fontId="0" fillId="0" borderId="0" xfId="0" applyNumberFormat="1" applyAlignment="1">
      <alignment vertical="center" wrapText="1"/>
    </xf>
    <xf numFmtId="0" fontId="16" fillId="0" borderId="19" xfId="0" applyFont="1" applyBorder="1" applyAlignment="1">
      <alignment horizontal="center"/>
    </xf>
    <xf numFmtId="0" fontId="17" fillId="0" borderId="20" xfId="0" applyFont="1" applyBorder="1" applyAlignment="1">
      <alignment horizontal="center"/>
    </xf>
    <xf numFmtId="0" fontId="17" fillId="0" borderId="21" xfId="0" applyFont="1" applyBorder="1" applyAlignment="1">
      <alignment horizontal="center"/>
    </xf>
    <xf numFmtId="0" fontId="0" fillId="0" borderId="6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16" fillId="0" borderId="20" xfId="0" applyFont="1" applyBorder="1" applyAlignment="1">
      <alignment horizontal="center"/>
    </xf>
    <xf numFmtId="0" fontId="16" fillId="0" borderId="21" xfId="0" applyFont="1" applyBorder="1" applyAlignment="1">
      <alignment horizontal="center"/>
    </xf>
    <xf numFmtId="0" fontId="18" fillId="0" borderId="19" xfId="0" applyFont="1" applyBorder="1" applyAlignment="1">
      <alignment horizontal="center"/>
    </xf>
    <xf numFmtId="0" fontId="18" fillId="0" borderId="20" xfId="0" applyFont="1" applyBorder="1" applyAlignment="1">
      <alignment horizontal="center"/>
    </xf>
    <xf numFmtId="0" fontId="18" fillId="0" borderId="21" xfId="0" applyFont="1" applyBorder="1" applyAlignment="1">
      <alignment horizontal="center"/>
    </xf>
    <xf numFmtId="0" fontId="0" fillId="0" borderId="12" xfId="0" applyBorder="1" applyAlignment="1">
      <alignment horizontal="center" vertical="center" wrapText="1"/>
    </xf>
    <xf numFmtId="10" fontId="5" fillId="2" borderId="17" xfId="2" applyNumberFormat="1" applyFont="1" applyFill="1" applyBorder="1"/>
    <xf numFmtId="10" fontId="5" fillId="2" borderId="1" xfId="2" applyNumberFormat="1" applyFont="1" applyFill="1" applyBorder="1"/>
    <xf numFmtId="10" fontId="5" fillId="4" borderId="9" xfId="2" applyNumberFormat="1" applyFont="1" applyFill="1" applyBorder="1"/>
  </cellXfs>
  <cellStyles count="493">
    <cellStyle name="Comma" xfId="1" builtinId="3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Normal" xfId="0" builtinId="0"/>
    <cellStyle name="Percent" xfId="2" builtinId="5"/>
  </cellStyles>
  <dxfs count="0"/>
  <tableStyles count="0" defaultTableStyle="TableStyleMedium9" defaultPivotStyle="PivotStyleMedium4"/>
  <colors>
    <mruColors>
      <color rgb="FF043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"/>
  <sheetViews>
    <sheetView workbookViewId="0"/>
  </sheetViews>
  <sheetFormatPr baseColWidth="10" defaultRowHeight="16" x14ac:dyDescent="0.2"/>
  <cols>
    <col min="1" max="1" width="195.83203125" style="19" customWidth="1"/>
  </cols>
  <sheetData>
    <row r="1" spans="1:1" ht="25" x14ac:dyDescent="0.3">
      <c r="A1" s="17" t="s">
        <v>3</v>
      </c>
    </row>
    <row r="2" spans="1:1" ht="50" x14ac:dyDescent="0.3">
      <c r="A2" s="17" t="s">
        <v>67</v>
      </c>
    </row>
    <row r="3" spans="1:1" ht="25" x14ac:dyDescent="0.3">
      <c r="A3" s="20" t="s">
        <v>71</v>
      </c>
    </row>
    <row r="4" spans="1:1" ht="25" x14ac:dyDescent="0.3">
      <c r="A4" s="17" t="s">
        <v>4</v>
      </c>
    </row>
    <row r="5" spans="1:1" ht="25" x14ac:dyDescent="0.3">
      <c r="A5" s="17" t="s">
        <v>75</v>
      </c>
    </row>
    <row r="6" spans="1:1" ht="25" x14ac:dyDescent="0.3">
      <c r="A6" s="17" t="s">
        <v>88</v>
      </c>
    </row>
    <row r="7" spans="1:1" ht="50" x14ac:dyDescent="0.3">
      <c r="A7" s="17" t="s">
        <v>84</v>
      </c>
    </row>
    <row r="8" spans="1:1" ht="37" x14ac:dyDescent="0.45">
      <c r="A8" s="18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S370"/>
  <sheetViews>
    <sheetView tabSelected="1" zoomScaleNormal="100" workbookViewId="0">
      <selection activeCell="A4" sqref="A4"/>
    </sheetView>
  </sheetViews>
  <sheetFormatPr baseColWidth="10" defaultRowHeight="16" x14ac:dyDescent="0.2"/>
  <cols>
    <col min="1" max="1" width="10.83203125" style="31"/>
    <col min="9" max="9" width="12" style="2" customWidth="1"/>
    <col min="10" max="10" width="10.83203125" customWidth="1"/>
    <col min="11" max="11" width="11" customWidth="1"/>
    <col min="17" max="17" width="12.5" style="2" customWidth="1"/>
    <col min="19" max="19" width="11" customWidth="1"/>
    <col min="23" max="23" width="11.33203125" customWidth="1"/>
    <col min="25" max="25" width="12.1640625" style="2" customWidth="1"/>
    <col min="28" max="28" width="10.83203125" style="2" customWidth="1"/>
    <col min="29" max="32" width="11.83203125" customWidth="1"/>
    <col min="33" max="33" width="11.83203125" style="2" customWidth="1"/>
    <col min="34" max="34" width="14.6640625" customWidth="1"/>
    <col min="35" max="35" width="14.6640625" style="2" customWidth="1"/>
    <col min="36" max="36" width="11.6640625" customWidth="1"/>
    <col min="37" max="37" width="11.83203125" customWidth="1"/>
    <col min="38" max="38" width="12.5" customWidth="1"/>
    <col min="39" max="39" width="12.5" style="4" customWidth="1"/>
    <col min="40" max="42" width="11.83203125" customWidth="1"/>
    <col min="43" max="43" width="11.83203125" style="2" customWidth="1"/>
    <col min="44" max="44" width="11.5" customWidth="1"/>
    <col min="45" max="45" width="13.83203125" customWidth="1"/>
    <col min="46" max="46" width="13.1640625" style="4" customWidth="1"/>
    <col min="47" max="47" width="11.5" style="9" customWidth="1"/>
    <col min="48" max="48" width="12.83203125" style="9" customWidth="1"/>
    <col min="49" max="49" width="14.1640625" style="9" customWidth="1"/>
    <col min="50" max="50" width="13.6640625" style="67" customWidth="1"/>
    <col min="51" max="51" width="13.5" style="4" customWidth="1"/>
    <col min="52" max="52" width="13.1640625" style="9" customWidth="1"/>
    <col min="53" max="53" width="13.33203125" style="4" customWidth="1"/>
    <col min="54" max="55" width="12" style="9" customWidth="1"/>
    <col min="56" max="56" width="13.1640625" style="4" customWidth="1"/>
    <col min="57" max="57" width="12.83203125" style="9" customWidth="1"/>
    <col min="58" max="58" width="12" style="9" customWidth="1"/>
    <col min="59" max="59" width="13.1640625" style="4" customWidth="1"/>
    <col min="60" max="61" width="12" style="9" customWidth="1"/>
    <col min="62" max="62" width="10.83203125" style="35" customWidth="1"/>
    <col min="63" max="63" width="13.1640625" style="48" customWidth="1"/>
    <col min="64" max="64" width="9.83203125" customWidth="1"/>
    <col min="65" max="65" width="10.6640625" customWidth="1"/>
    <col min="66" max="66" width="11" customWidth="1"/>
    <col min="67" max="67" width="12.5" customWidth="1"/>
    <col min="68" max="68" width="10.83203125" style="2"/>
    <col min="69" max="70" width="12.5" customWidth="1"/>
    <col min="74" max="74" width="10.83203125" style="2"/>
    <col min="75" max="75" width="11.83203125" customWidth="1"/>
    <col min="76" max="76" width="12.5" customWidth="1"/>
    <col min="80" max="80" width="10.83203125" style="47"/>
    <col min="81" max="81" width="12.1640625" style="48" customWidth="1"/>
    <col min="82" max="82" width="12" customWidth="1"/>
    <col min="85" max="85" width="10.83203125" style="2"/>
    <col min="86" max="87" width="11.6640625" customWidth="1"/>
    <col min="91" max="91" width="10.83203125" style="2"/>
    <col min="92" max="92" width="11.33203125" customWidth="1"/>
    <col min="97" max="97" width="10.83203125" style="47"/>
    <col min="98" max="98" width="10.83203125" style="48"/>
    <col min="99" max="99" width="10.83203125" customWidth="1"/>
    <col min="100" max="100" width="10.83203125" style="2"/>
    <col min="101" max="101" width="13" customWidth="1"/>
    <col min="102" max="102" width="11.83203125" customWidth="1"/>
    <col min="106" max="106" width="10.83203125" style="47"/>
    <col min="107" max="107" width="10.83203125" style="48"/>
    <col min="110" max="110" width="10.83203125" style="2"/>
    <col min="111" max="111" width="12" style="65" customWidth="1"/>
    <col min="112" max="112" width="12" customWidth="1"/>
    <col min="114" max="115" width="11.83203125" customWidth="1"/>
    <col min="116" max="116" width="12" style="2" customWidth="1"/>
    <col min="117" max="117" width="11.33203125" customWidth="1"/>
    <col min="122" max="122" width="11.5" style="47" customWidth="1"/>
    <col min="123" max="123" width="10.83203125" style="48"/>
    <col min="124" max="124" width="11.5" bestFit="1" customWidth="1"/>
    <col min="126" max="126" width="10.83203125" style="2"/>
    <col min="127" max="127" width="12.1640625" style="65" customWidth="1"/>
    <col min="130" max="131" width="12.1640625" customWidth="1"/>
    <col min="132" max="132" width="12.1640625" style="2" customWidth="1"/>
    <col min="133" max="133" width="11.6640625" customWidth="1"/>
    <col min="138" max="138" width="10.83203125" style="47"/>
    <col min="139" max="139" width="11.5" style="48" customWidth="1"/>
    <col min="144" max="144" width="10.83203125" style="47" customWidth="1"/>
  </cols>
  <sheetData>
    <row r="1" spans="1:149" s="55" customFormat="1" ht="22" thickBot="1" x14ac:dyDescent="0.3">
      <c r="A1" s="95" t="s">
        <v>47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  <c r="R1" s="96"/>
      <c r="S1" s="96"/>
      <c r="T1" s="96"/>
      <c r="U1" s="96"/>
      <c r="V1" s="96"/>
      <c r="W1" s="96"/>
      <c r="X1" s="96"/>
      <c r="Y1" s="96"/>
      <c r="Z1" s="96"/>
      <c r="AA1" s="96"/>
      <c r="AB1" s="96"/>
      <c r="AC1" s="96"/>
      <c r="AD1" s="96"/>
      <c r="AE1" s="96"/>
      <c r="AF1" s="96"/>
      <c r="AG1" s="96"/>
      <c r="AH1" s="96"/>
      <c r="AI1" s="96"/>
      <c r="AJ1" s="96"/>
      <c r="AK1" s="96"/>
      <c r="AL1" s="96"/>
      <c r="AM1" s="96"/>
      <c r="AN1" s="96"/>
      <c r="AO1" s="96"/>
      <c r="AP1" s="96"/>
      <c r="AQ1" s="96"/>
      <c r="AR1" s="96"/>
      <c r="AS1" s="96"/>
      <c r="AT1" s="96"/>
      <c r="AU1" s="96"/>
      <c r="AV1" s="96"/>
      <c r="AW1" s="96"/>
      <c r="AX1" s="96"/>
      <c r="AY1" s="96"/>
      <c r="AZ1" s="96"/>
      <c r="BA1" s="96"/>
      <c r="BB1" s="96"/>
      <c r="BC1" s="96"/>
      <c r="BD1" s="96"/>
      <c r="BE1" s="96"/>
      <c r="BF1" s="96"/>
      <c r="BG1" s="96"/>
      <c r="BH1" s="96"/>
      <c r="BI1" s="96"/>
      <c r="BJ1" s="97"/>
      <c r="BK1" s="95" t="s">
        <v>18</v>
      </c>
      <c r="BL1" s="96"/>
      <c r="BM1" s="96"/>
      <c r="BN1" s="96"/>
      <c r="BO1" s="96"/>
      <c r="BP1" s="96"/>
      <c r="BQ1" s="96"/>
      <c r="BR1" s="96"/>
      <c r="BS1" s="96"/>
      <c r="BT1" s="96"/>
      <c r="BU1" s="96"/>
      <c r="BV1" s="96"/>
      <c r="BW1" s="96"/>
      <c r="BX1" s="96"/>
      <c r="BY1" s="96"/>
      <c r="BZ1" s="96"/>
      <c r="CA1" s="96"/>
      <c r="CB1" s="97"/>
      <c r="CC1" s="95" t="s">
        <v>89</v>
      </c>
      <c r="CD1" s="121"/>
      <c r="CE1" s="121"/>
      <c r="CF1" s="121"/>
      <c r="CG1" s="121"/>
      <c r="CH1" s="121"/>
      <c r="CI1" s="121"/>
      <c r="CJ1" s="121"/>
      <c r="CK1" s="121"/>
      <c r="CL1" s="121"/>
      <c r="CM1" s="121"/>
      <c r="CN1" s="121"/>
      <c r="CO1" s="121"/>
      <c r="CP1" s="121"/>
      <c r="CQ1" s="121"/>
      <c r="CR1" s="121"/>
      <c r="CS1" s="122"/>
      <c r="CT1" s="123" t="s">
        <v>90</v>
      </c>
      <c r="CU1" s="124"/>
      <c r="CV1" s="124"/>
      <c r="CW1" s="124"/>
      <c r="CX1" s="124"/>
      <c r="CY1" s="124"/>
      <c r="CZ1" s="124"/>
      <c r="DA1" s="124"/>
      <c r="DB1" s="125"/>
      <c r="DC1" s="95" t="s">
        <v>19</v>
      </c>
      <c r="DD1" s="96"/>
      <c r="DE1" s="96"/>
      <c r="DF1" s="96"/>
      <c r="DG1" s="96"/>
      <c r="DH1" s="96"/>
      <c r="DI1" s="96"/>
      <c r="DJ1" s="96"/>
      <c r="DK1" s="96"/>
      <c r="DL1" s="96"/>
      <c r="DM1" s="96"/>
      <c r="DN1" s="96"/>
      <c r="DO1" s="96"/>
      <c r="DP1" s="96"/>
      <c r="DQ1" s="96"/>
      <c r="DR1" s="97"/>
      <c r="DS1" s="95" t="s">
        <v>91</v>
      </c>
      <c r="DT1" s="121"/>
      <c r="DU1" s="121"/>
      <c r="DV1" s="121"/>
      <c r="DW1" s="121"/>
      <c r="DX1" s="121"/>
      <c r="DY1" s="121"/>
      <c r="DZ1" s="121"/>
      <c r="EA1" s="121"/>
      <c r="EB1" s="121"/>
      <c r="EC1" s="121"/>
      <c r="ED1" s="121"/>
      <c r="EE1" s="121"/>
      <c r="EF1" s="121"/>
      <c r="EG1" s="121"/>
      <c r="EH1" s="122"/>
      <c r="EI1" s="123" t="s">
        <v>92</v>
      </c>
      <c r="EJ1" s="124"/>
      <c r="EK1" s="124"/>
      <c r="EL1" s="124"/>
      <c r="EM1" s="124"/>
      <c r="EN1" s="125"/>
    </row>
    <row r="2" spans="1:149" s="5" customFormat="1" ht="144" customHeight="1" x14ac:dyDescent="0.2">
      <c r="A2" s="104" t="s">
        <v>6</v>
      </c>
      <c r="B2" s="98" t="s">
        <v>5</v>
      </c>
      <c r="C2" s="99"/>
      <c r="D2" s="99"/>
      <c r="E2" s="99"/>
      <c r="F2" s="99"/>
      <c r="G2" s="99"/>
      <c r="H2" s="99"/>
      <c r="I2" s="100"/>
      <c r="J2" s="98" t="s">
        <v>24</v>
      </c>
      <c r="K2" s="99"/>
      <c r="L2" s="99"/>
      <c r="M2" s="99"/>
      <c r="N2" s="99"/>
      <c r="O2" s="99"/>
      <c r="P2" s="99"/>
      <c r="Q2" s="100"/>
      <c r="R2" s="98" t="s">
        <v>25</v>
      </c>
      <c r="S2" s="99"/>
      <c r="T2" s="99"/>
      <c r="U2" s="99"/>
      <c r="V2" s="99"/>
      <c r="W2" s="99"/>
      <c r="X2" s="99"/>
      <c r="Y2" s="100"/>
      <c r="Z2" s="101" t="s">
        <v>26</v>
      </c>
      <c r="AA2" s="102" t="s">
        <v>27</v>
      </c>
      <c r="AB2" s="103" t="s">
        <v>28</v>
      </c>
      <c r="AC2" s="101" t="s">
        <v>76</v>
      </c>
      <c r="AD2" s="102"/>
      <c r="AE2" s="102"/>
      <c r="AF2" s="102"/>
      <c r="AG2" s="103"/>
      <c r="AH2" s="101" t="s">
        <v>77</v>
      </c>
      <c r="AI2" s="103"/>
      <c r="AJ2" s="101" t="s">
        <v>23</v>
      </c>
      <c r="AK2" s="102" t="s">
        <v>29</v>
      </c>
      <c r="AL2" s="102" t="s">
        <v>22</v>
      </c>
      <c r="AM2" s="106" t="s">
        <v>30</v>
      </c>
      <c r="AN2" s="101" t="s">
        <v>78</v>
      </c>
      <c r="AO2" s="102"/>
      <c r="AP2" s="102"/>
      <c r="AQ2" s="103"/>
      <c r="AR2" s="101" t="s">
        <v>85</v>
      </c>
      <c r="AS2" s="102" t="s">
        <v>86</v>
      </c>
      <c r="AT2" s="106" t="s">
        <v>31</v>
      </c>
      <c r="AU2" s="101" t="s">
        <v>32</v>
      </c>
      <c r="AV2" s="102" t="s">
        <v>33</v>
      </c>
      <c r="AW2" s="106" t="s">
        <v>34</v>
      </c>
      <c r="AX2" s="101" t="s">
        <v>79</v>
      </c>
      <c r="AY2" s="103"/>
      <c r="AZ2" s="102" t="s">
        <v>80</v>
      </c>
      <c r="BA2" s="103"/>
      <c r="BB2" s="101" t="s">
        <v>87</v>
      </c>
      <c r="BC2" s="102" t="s">
        <v>35</v>
      </c>
      <c r="BD2" s="106" t="s">
        <v>36</v>
      </c>
      <c r="BE2" s="101" t="s">
        <v>68</v>
      </c>
      <c r="BF2" s="102" t="s">
        <v>72</v>
      </c>
      <c r="BG2" s="109" t="s">
        <v>69</v>
      </c>
      <c r="BH2" s="108" t="s">
        <v>37</v>
      </c>
      <c r="BI2" s="102" t="s">
        <v>73</v>
      </c>
      <c r="BJ2" s="110" t="s">
        <v>38</v>
      </c>
      <c r="BK2" s="112" t="s">
        <v>53</v>
      </c>
      <c r="BL2" s="108" t="s">
        <v>42</v>
      </c>
      <c r="BM2" s="108" t="s">
        <v>43</v>
      </c>
      <c r="BN2" s="108" t="s">
        <v>44</v>
      </c>
      <c r="BO2" s="108" t="s">
        <v>45</v>
      </c>
      <c r="BP2" s="114" t="s">
        <v>56</v>
      </c>
      <c r="BQ2" s="115" t="s">
        <v>54</v>
      </c>
      <c r="BR2" s="115"/>
      <c r="BS2" s="115"/>
      <c r="BT2" s="115"/>
      <c r="BU2" s="115"/>
      <c r="BV2" s="116"/>
      <c r="BW2" s="117" t="s">
        <v>55</v>
      </c>
      <c r="BX2" s="115"/>
      <c r="BY2" s="115"/>
      <c r="BZ2" s="115"/>
      <c r="CA2" s="115"/>
      <c r="CB2" s="115"/>
      <c r="CC2" s="118" t="s">
        <v>39</v>
      </c>
      <c r="CD2" s="108" t="s">
        <v>40</v>
      </c>
      <c r="CE2" s="108" t="s">
        <v>41</v>
      </c>
      <c r="CF2" s="108" t="s">
        <v>46</v>
      </c>
      <c r="CG2" s="114" t="s">
        <v>74</v>
      </c>
      <c r="CH2" s="115" t="s">
        <v>54</v>
      </c>
      <c r="CI2" s="115"/>
      <c r="CJ2" s="115"/>
      <c r="CK2" s="115"/>
      <c r="CL2" s="115"/>
      <c r="CM2" s="116"/>
      <c r="CN2" s="117" t="s">
        <v>58</v>
      </c>
      <c r="CO2" s="115"/>
      <c r="CP2" s="115"/>
      <c r="CQ2" s="115"/>
      <c r="CR2" s="115"/>
      <c r="CS2" s="120"/>
      <c r="CT2" s="126" t="s">
        <v>82</v>
      </c>
      <c r="CU2" s="115"/>
      <c r="CV2" s="116"/>
      <c r="CW2" s="117" t="s">
        <v>81</v>
      </c>
      <c r="CX2" s="115"/>
      <c r="CY2" s="115"/>
      <c r="CZ2" s="115"/>
      <c r="DA2" s="115"/>
      <c r="DB2" s="120"/>
      <c r="DC2" s="118" t="s">
        <v>59</v>
      </c>
      <c r="DD2" s="108" t="s">
        <v>60</v>
      </c>
      <c r="DE2" s="108" t="s">
        <v>61</v>
      </c>
      <c r="DF2" s="114" t="s">
        <v>62</v>
      </c>
      <c r="DG2" s="117" t="s">
        <v>63</v>
      </c>
      <c r="DH2" s="115"/>
      <c r="DI2" s="115"/>
      <c r="DJ2" s="115"/>
      <c r="DK2" s="115"/>
      <c r="DL2" s="116"/>
      <c r="DM2" s="117" t="s">
        <v>55</v>
      </c>
      <c r="DN2" s="115"/>
      <c r="DO2" s="115"/>
      <c r="DP2" s="115"/>
      <c r="DQ2" s="115"/>
      <c r="DR2" s="120"/>
      <c r="DS2" s="118" t="s">
        <v>64</v>
      </c>
      <c r="DT2" s="108" t="s">
        <v>65</v>
      </c>
      <c r="DU2" s="108" t="s">
        <v>61</v>
      </c>
      <c r="DV2" s="114" t="s">
        <v>62</v>
      </c>
      <c r="DW2" s="117" t="s">
        <v>66</v>
      </c>
      <c r="DX2" s="115"/>
      <c r="DY2" s="115"/>
      <c r="DZ2" s="115"/>
      <c r="EA2" s="115"/>
      <c r="EB2" s="116"/>
      <c r="EC2" s="117" t="s">
        <v>58</v>
      </c>
      <c r="ED2" s="115"/>
      <c r="EE2" s="115"/>
      <c r="EF2" s="115"/>
      <c r="EG2" s="115"/>
      <c r="EH2" s="120"/>
      <c r="EI2" s="126" t="s">
        <v>83</v>
      </c>
      <c r="EJ2" s="115"/>
      <c r="EK2" s="115"/>
      <c r="EL2" s="115"/>
      <c r="EM2" s="115"/>
      <c r="EN2" s="120"/>
    </row>
    <row r="3" spans="1:149" s="6" customFormat="1" ht="85" x14ac:dyDescent="0.2">
      <c r="A3" s="105"/>
      <c r="B3" s="7" t="s">
        <v>7</v>
      </c>
      <c r="C3" s="7" t="s">
        <v>8</v>
      </c>
      <c r="D3" s="7" t="s">
        <v>9</v>
      </c>
      <c r="E3" s="7" t="s">
        <v>10</v>
      </c>
      <c r="F3" s="7" t="s">
        <v>11</v>
      </c>
      <c r="G3" s="7" t="s">
        <v>12</v>
      </c>
      <c r="H3" s="7" t="s">
        <v>13</v>
      </c>
      <c r="I3" s="11" t="s">
        <v>21</v>
      </c>
      <c r="J3" s="7" t="s">
        <v>14</v>
      </c>
      <c r="K3" s="7" t="s">
        <v>15</v>
      </c>
      <c r="L3" s="7" t="s">
        <v>16</v>
      </c>
      <c r="M3" s="7" t="s">
        <v>17</v>
      </c>
      <c r="N3" s="6" t="s">
        <v>0</v>
      </c>
      <c r="O3" s="6" t="s">
        <v>1</v>
      </c>
      <c r="P3" s="6" t="s">
        <v>2</v>
      </c>
      <c r="Q3" s="11" t="s">
        <v>20</v>
      </c>
      <c r="R3" s="7" t="s">
        <v>14</v>
      </c>
      <c r="S3" s="7" t="s">
        <v>15</v>
      </c>
      <c r="T3" s="7" t="s">
        <v>16</v>
      </c>
      <c r="U3" s="7" t="s">
        <v>17</v>
      </c>
      <c r="V3" s="6" t="s">
        <v>0</v>
      </c>
      <c r="W3" s="6" t="s">
        <v>1</v>
      </c>
      <c r="X3" s="6" t="s">
        <v>2</v>
      </c>
      <c r="Y3" s="11" t="s">
        <v>20</v>
      </c>
      <c r="Z3" s="98"/>
      <c r="AA3" s="99"/>
      <c r="AB3" s="100"/>
      <c r="AC3" s="13" t="s">
        <v>14</v>
      </c>
      <c r="AD3" s="13" t="s">
        <v>15</v>
      </c>
      <c r="AE3" s="13" t="s">
        <v>16</v>
      </c>
      <c r="AF3" s="13" t="s">
        <v>17</v>
      </c>
      <c r="AG3" s="12" t="s">
        <v>0</v>
      </c>
      <c r="AH3" s="6" t="s">
        <v>1</v>
      </c>
      <c r="AI3" s="29" t="s">
        <v>2</v>
      </c>
      <c r="AJ3" s="98"/>
      <c r="AK3" s="99"/>
      <c r="AL3" s="99"/>
      <c r="AM3" s="107"/>
      <c r="AN3" s="13" t="s">
        <v>14</v>
      </c>
      <c r="AO3" s="13" t="s">
        <v>15</v>
      </c>
      <c r="AP3" s="13" t="s">
        <v>16</v>
      </c>
      <c r="AQ3" s="30" t="s">
        <v>17</v>
      </c>
      <c r="AR3" s="98"/>
      <c r="AS3" s="99"/>
      <c r="AT3" s="107"/>
      <c r="AU3" s="98"/>
      <c r="AV3" s="99"/>
      <c r="AW3" s="107"/>
      <c r="AX3" s="66" t="s">
        <v>14</v>
      </c>
      <c r="AY3" s="79" t="s">
        <v>15</v>
      </c>
      <c r="AZ3" s="13" t="s">
        <v>16</v>
      </c>
      <c r="BA3" s="30" t="s">
        <v>17</v>
      </c>
      <c r="BB3" s="98"/>
      <c r="BC3" s="99"/>
      <c r="BD3" s="107"/>
      <c r="BE3" s="98"/>
      <c r="BF3" s="99"/>
      <c r="BG3" s="107"/>
      <c r="BH3" s="99"/>
      <c r="BI3" s="99"/>
      <c r="BJ3" s="111"/>
      <c r="BK3" s="113"/>
      <c r="BL3" s="99"/>
      <c r="BM3" s="99"/>
      <c r="BN3" s="99"/>
      <c r="BO3" s="99"/>
      <c r="BP3" s="100"/>
      <c r="BQ3" s="7" t="s">
        <v>48</v>
      </c>
      <c r="BR3" s="7" t="s">
        <v>49</v>
      </c>
      <c r="BS3" s="7" t="s">
        <v>50</v>
      </c>
      <c r="BT3" s="7" t="s">
        <v>51</v>
      </c>
      <c r="BU3" s="7" t="s">
        <v>70</v>
      </c>
      <c r="BV3" s="10" t="s">
        <v>52</v>
      </c>
      <c r="BW3" s="7" t="s">
        <v>48</v>
      </c>
      <c r="BX3" s="7" t="s">
        <v>49</v>
      </c>
      <c r="BY3" s="7" t="s">
        <v>50</v>
      </c>
      <c r="BZ3" s="7" t="s">
        <v>51</v>
      </c>
      <c r="CA3" s="7" t="s">
        <v>70</v>
      </c>
      <c r="CB3" s="7" t="s">
        <v>52</v>
      </c>
      <c r="CC3" s="119"/>
      <c r="CD3" s="99"/>
      <c r="CE3" s="99"/>
      <c r="CF3" s="99"/>
      <c r="CG3" s="100"/>
      <c r="CH3" s="7" t="s">
        <v>48</v>
      </c>
      <c r="CI3" s="7" t="s">
        <v>49</v>
      </c>
      <c r="CJ3" s="7" t="s">
        <v>50</v>
      </c>
      <c r="CK3" s="7" t="s">
        <v>51</v>
      </c>
      <c r="CL3" s="7" t="s">
        <v>70</v>
      </c>
      <c r="CM3" s="11" t="s">
        <v>52</v>
      </c>
      <c r="CN3" s="7" t="s">
        <v>48</v>
      </c>
      <c r="CO3" s="7" t="s">
        <v>49</v>
      </c>
      <c r="CP3" s="7" t="s">
        <v>50</v>
      </c>
      <c r="CQ3" s="7" t="s">
        <v>51</v>
      </c>
      <c r="CR3" s="7" t="s">
        <v>70</v>
      </c>
      <c r="CS3" s="49" t="s">
        <v>52</v>
      </c>
      <c r="CT3" s="36" t="s">
        <v>26</v>
      </c>
      <c r="CU3" s="7" t="s">
        <v>57</v>
      </c>
      <c r="CV3" s="10" t="s">
        <v>28</v>
      </c>
      <c r="CW3" s="7" t="s">
        <v>48</v>
      </c>
      <c r="CX3" s="7" t="s">
        <v>49</v>
      </c>
      <c r="CY3" s="7" t="s">
        <v>50</v>
      </c>
      <c r="CZ3" s="7" t="s">
        <v>51</v>
      </c>
      <c r="DA3" s="7" t="s">
        <v>70</v>
      </c>
      <c r="DB3" s="49" t="s">
        <v>52</v>
      </c>
      <c r="DC3" s="119"/>
      <c r="DD3" s="99"/>
      <c r="DE3" s="99"/>
      <c r="DF3" s="100"/>
      <c r="DG3" s="60" t="s">
        <v>48</v>
      </c>
      <c r="DH3" s="7" t="s">
        <v>49</v>
      </c>
      <c r="DI3" s="7" t="s">
        <v>50</v>
      </c>
      <c r="DJ3" s="7" t="s">
        <v>51</v>
      </c>
      <c r="DK3" s="7" t="s">
        <v>70</v>
      </c>
      <c r="DL3" s="10" t="s">
        <v>52</v>
      </c>
      <c r="DM3" s="60" t="s">
        <v>48</v>
      </c>
      <c r="DN3" s="7" t="s">
        <v>49</v>
      </c>
      <c r="DO3" s="7" t="s">
        <v>50</v>
      </c>
      <c r="DP3" s="7" t="s">
        <v>51</v>
      </c>
      <c r="DQ3" s="7" t="s">
        <v>70</v>
      </c>
      <c r="DR3" s="10" t="s">
        <v>52</v>
      </c>
      <c r="DS3" s="119"/>
      <c r="DT3" s="99"/>
      <c r="DU3" s="99"/>
      <c r="DV3" s="100"/>
      <c r="DW3" s="60" t="s">
        <v>48</v>
      </c>
      <c r="DX3" s="7" t="s">
        <v>49</v>
      </c>
      <c r="DY3" s="7" t="s">
        <v>50</v>
      </c>
      <c r="DZ3" s="7" t="s">
        <v>51</v>
      </c>
      <c r="EA3" s="7" t="s">
        <v>70</v>
      </c>
      <c r="EB3" s="10" t="s">
        <v>52</v>
      </c>
      <c r="EC3" s="60" t="s">
        <v>48</v>
      </c>
      <c r="ED3" s="7" t="s">
        <v>49</v>
      </c>
      <c r="EE3" s="7" t="s">
        <v>50</v>
      </c>
      <c r="EF3" s="7" t="s">
        <v>51</v>
      </c>
      <c r="EG3" s="7" t="s">
        <v>70</v>
      </c>
      <c r="EH3" s="49" t="s">
        <v>52</v>
      </c>
      <c r="EI3" s="80" t="s">
        <v>48</v>
      </c>
      <c r="EJ3" s="81" t="s">
        <v>49</v>
      </c>
      <c r="EK3" s="81" t="s">
        <v>50</v>
      </c>
      <c r="EL3" s="81" t="s">
        <v>51</v>
      </c>
      <c r="EM3" s="81" t="s">
        <v>70</v>
      </c>
      <c r="EN3" s="49" t="s">
        <v>52</v>
      </c>
    </row>
    <row r="4" spans="1:149" s="5" customFormat="1" x14ac:dyDescent="0.2">
      <c r="A4" s="31">
        <v>20241231</v>
      </c>
      <c r="B4" s="71">
        <v>-6.8392472038758645E-2</v>
      </c>
      <c r="C4" s="71">
        <v>8.8271767495029518E-3</v>
      </c>
      <c r="D4" s="71">
        <v>-8.3326553451289906E-2</v>
      </c>
      <c r="E4" s="71">
        <v>-8.1862881579028213E-2</v>
      </c>
      <c r="F4" s="71">
        <v>-1.9693099999999998E-2</v>
      </c>
      <c r="G4" s="71">
        <v>-1.6365590792651648E-2</v>
      </c>
      <c r="H4" s="71">
        <v>-2.6125765295324288E-2</v>
      </c>
      <c r="I4" s="72">
        <v>1.019308308059119E-2</v>
      </c>
      <c r="J4" s="76">
        <v>0.12</v>
      </c>
      <c r="K4" s="76">
        <v>0.1</v>
      </c>
      <c r="L4" s="76">
        <v>0.03</v>
      </c>
      <c r="M4" s="76">
        <v>0.01</v>
      </c>
      <c r="N4" s="77">
        <v>0.27</v>
      </c>
      <c r="O4" s="77">
        <v>0.2</v>
      </c>
      <c r="P4" s="77">
        <v>0.24</v>
      </c>
      <c r="Q4" s="78">
        <v>0.03</v>
      </c>
      <c r="R4" s="76">
        <v>0.12</v>
      </c>
      <c r="S4" s="76">
        <v>0.12</v>
      </c>
      <c r="T4" s="76">
        <v>0.01</v>
      </c>
      <c r="U4" s="76">
        <v>0.01</v>
      </c>
      <c r="V4" s="77">
        <v>0.24</v>
      </c>
      <c r="W4" s="77">
        <v>0.21</v>
      </c>
      <c r="X4" s="77">
        <v>0.28999999999999998</v>
      </c>
      <c r="Y4" s="78">
        <v>0</v>
      </c>
      <c r="Z4" s="23" cm="1">
        <f t="array" ref="Z4">MMULT(B4:I4, TRANSPOSE(J4:Q4))</f>
        <v>-2.5197450726020146E-2</v>
      </c>
      <c r="AA4" s="23" cm="1">
        <f t="array" ref="AA4">MMULT(B4:I4, TRANSPOSE(R4:Y4))</f>
        <v>-2.4539319787114756E-2</v>
      </c>
      <c r="AB4" s="21">
        <f>Z4-AA4</f>
        <v>-6.5813093890539076E-4</v>
      </c>
      <c r="AC4" s="23">
        <f>R4*SUM(J4:N4)/SUM(R4:V4)</f>
        <v>0.12720000000000001</v>
      </c>
      <c r="AD4" s="23">
        <f>S4*SUM(J4:N4)/SUM(R4:V4)</f>
        <v>0.12720000000000001</v>
      </c>
      <c r="AE4" s="23">
        <f>T4*SUM(J4:N4)/SUM(R4:V4)</f>
        <v>1.06E-2</v>
      </c>
      <c r="AF4" s="23">
        <f>U4*SUM(J4:N4)/SUM(R4:V4)</f>
        <v>1.06E-2</v>
      </c>
      <c r="AG4" s="21">
        <f>V4*SUM(J4:N4)/SUM(R4:V4)</f>
        <v>0.25440000000000002</v>
      </c>
      <c r="AH4" s="23">
        <f>W4*SUM(O4:P4)/SUM(W4:X4)</f>
        <v>0.18479999999999999</v>
      </c>
      <c r="AI4" s="21">
        <f>X4*SUM(O4:P4)/SUM(W4:X4)</f>
        <v>0.25519999999999998</v>
      </c>
      <c r="AJ4" s="86" cm="1">
        <f t="array" ref="AJ4">MMULT(B4:F4, TRANSPOSE(AC4:AG4))-MMULT(B4:F4, TRANSPOSE(R4:V4))</f>
        <v>-8.1156442710082939E-4</v>
      </c>
      <c r="AK4" s="86" cm="1">
        <f t="array" ref="AK4">MMULT(G4:H4, TRANSPOSE(AH4:AI4))-MMULT(G4:H4, TRANSPOSE(W4:X4))</f>
        <v>1.3215895202521068E-3</v>
      </c>
      <c r="AL4" s="23">
        <f>I4*Q4</f>
        <v>3.057924924177357E-4</v>
      </c>
      <c r="AM4" s="22">
        <f>SUM(AJ4:AL4)</f>
        <v>8.1581758556901313E-4</v>
      </c>
      <c r="AN4" s="23">
        <f>AC4*SUM(J4:M4)/SUM(AC4:AF4)</f>
        <v>0.12000000000000001</v>
      </c>
      <c r="AO4" s="23">
        <f>AD4*SUM(J4:M4)/SUM(AC4:AF4)</f>
        <v>0.12000000000000001</v>
      </c>
      <c r="AP4" s="23">
        <f>AE4*SUM(J4:M4)/SUM(AC4:AF4)</f>
        <v>0.01</v>
      </c>
      <c r="AQ4" s="21">
        <f>AF4*SUM(J4:M4)/SUM(AC4:AF4)</f>
        <v>0.01</v>
      </c>
      <c r="AR4" s="87" cm="1">
        <f t="array" ref="AR4">MMULT(B4:E4, TRANSPOSE(AN4:AQ4) - TRANSPOSE(AC4:AF4))</f>
        <v>5.2798378710083166E-4</v>
      </c>
      <c r="AS4" s="24">
        <f>F4*(N4-AG4)</f>
        <v>-3.0721236000000004E-4</v>
      </c>
      <c r="AT4" s="22">
        <f>SUM(AR4:AS4)</f>
        <v>2.2077142710083162E-4</v>
      </c>
      <c r="AU4" s="24">
        <f>G4*(O4-AH4)</f>
        <v>-2.4875698004830536E-4</v>
      </c>
      <c r="AV4" s="24">
        <f>H4*(P4-AI4)</f>
        <v>3.9711163248892897E-4</v>
      </c>
      <c r="AW4" s="26">
        <f>SUM(AU4:AV4)</f>
        <v>1.4835465244062362E-4</v>
      </c>
      <c r="AX4" s="27">
        <f>AN4*SUM(J4:K4)/SUM(AN4:AO4)</f>
        <v>0.11</v>
      </c>
      <c r="AY4" s="25">
        <f>AO4*SUM(J4:K4)/SUM(AN4:AO4)</f>
        <v>0.11</v>
      </c>
      <c r="AZ4" s="28">
        <f>AP4*SUM(L4:M4)/SUM(AP4:AQ4)</f>
        <v>0.02</v>
      </c>
      <c r="BA4" s="25">
        <f>AQ4*SUM(L4:M4)/SUM(AP4:AQ4)</f>
        <v>0.02</v>
      </c>
      <c r="BB4" s="28" cm="1">
        <f t="array" ref="BB4">MMULT(B4:C4, TRANSPOSE(AX4:AY4-AN4:AO4))</f>
        <v>5.9565295289255751E-4</v>
      </c>
      <c r="BC4" s="28" cm="1">
        <f t="array" ref="BC4">MMULT(D4:E4, TRANSPOSE(AZ4:BA4-AP4:AQ4))</f>
        <v>-1.6518943503031811E-3</v>
      </c>
      <c r="BD4" s="22">
        <f>SUM(BB4:BC4)</f>
        <v>-1.0562413974106236E-3</v>
      </c>
      <c r="BE4" s="24">
        <f>B4*(J4-AX4)</f>
        <v>-6.839247203875861E-4</v>
      </c>
      <c r="BF4" s="24">
        <f>C4*(K4-AY4)</f>
        <v>-8.827176749502948E-5</v>
      </c>
      <c r="BG4" s="22">
        <f>SUM(BE4:BF4)</f>
        <v>-7.7219648788261555E-4</v>
      </c>
      <c r="BH4" s="28">
        <f>D4*(L4-AZ4)</f>
        <v>-8.3326553451289892E-4</v>
      </c>
      <c r="BI4" s="24">
        <f>E4*(M4-BA4)</f>
        <v>8.1862881579028218E-4</v>
      </c>
      <c r="BJ4" s="33">
        <f>SUM(BH4:BI4)</f>
        <v>-1.4636718722616741E-5</v>
      </c>
      <c r="BK4" s="56">
        <f>(LN(1+Z4)-LN(1+AA4))/(Z4-AA4)</f>
        <v>1.0255026325060383</v>
      </c>
      <c r="BL4" s="90" cm="1">
        <f t="array" ref="BL4">PRODUCT(1+Z4:Z15)-1</f>
        <v>6.0278258609742563E-2</v>
      </c>
      <c r="BM4" s="90" cm="1">
        <f t="array" ref="BM4">PRODUCT(1+AA4:AA15)-1</f>
        <v>5.9038797150907874E-2</v>
      </c>
      <c r="BN4" s="92">
        <f>BL4-BM4</f>
        <v>1.2394614588346897E-3</v>
      </c>
      <c r="BO4" s="40">
        <f>(LN(1+BL4)-LN(1+BM4))/BN4</f>
        <v>0.94370034091357657</v>
      </c>
      <c r="BP4" s="58">
        <f>BK4/$BO$4</f>
        <v>1.0866824860032058</v>
      </c>
      <c r="BQ4" s="38">
        <f>AM4*BP4</f>
        <v>8.8653468201126834E-4</v>
      </c>
      <c r="BR4" s="38">
        <f>AT4*BP4</f>
        <v>2.3990844324040724E-4</v>
      </c>
      <c r="BS4" s="38">
        <f>AW4*BP4</f>
        <v>1.6121440252431845E-4</v>
      </c>
      <c r="BT4" s="38">
        <f>BD4*BP4</f>
        <v>-1.1477990275576765E-3</v>
      </c>
      <c r="BU4" s="38">
        <f>BG4*BP4</f>
        <v>-8.3913239913522512E-4</v>
      </c>
      <c r="BV4" s="57">
        <f>BJ4*BP4</f>
        <v>-1.5905465888422826E-5</v>
      </c>
      <c r="BW4" s="8">
        <f t="shared" ref="BW4:CB4" si="0">SUM(BQ4:BQ15)</f>
        <v>7.3089094790658206E-3</v>
      </c>
      <c r="BX4" s="8">
        <f t="shared" si="0"/>
        <v>-2.6035339970024987E-3</v>
      </c>
      <c r="BY4" s="8">
        <f t="shared" si="0"/>
        <v>8.8854847402054977E-4</v>
      </c>
      <c r="BZ4" s="8">
        <f t="shared" si="0"/>
        <v>-2.002769580681415E-3</v>
      </c>
      <c r="CA4" s="8">
        <f t="shared" si="0"/>
        <v>-1.6687404253140812E-3</v>
      </c>
      <c r="CB4" s="8">
        <f t="shared" si="0"/>
        <v>-6.8295249125326031E-4</v>
      </c>
      <c r="CC4" s="84" cm="1">
        <f t="array" ref="CC4">PRODUCT(Z4:Z363+1)-1</f>
        <v>5.1063841944152211</v>
      </c>
      <c r="CD4" s="85" cm="1">
        <f t="array" ref="CD4">PRODUCT(AA4:AA363+1)-1</f>
        <v>5.0698888048344948</v>
      </c>
      <c r="CE4" s="39">
        <f>CC4-CD4</f>
        <v>3.649538958072629E-2</v>
      </c>
      <c r="CF4" s="40">
        <f>(LN(1+CC4)-LN(1+CD4))/CE4</f>
        <v>0.16425436495869963</v>
      </c>
      <c r="CG4" s="58">
        <f>BK4/$CF$4</f>
        <v>6.2433813114427261</v>
      </c>
      <c r="CH4" s="38">
        <f>AM4*CG4</f>
        <v>5.0934602672879038E-3</v>
      </c>
      <c r="CI4" s="38">
        <f>AT4*CG4</f>
        <v>1.3783602020618724E-3</v>
      </c>
      <c r="CJ4" s="38">
        <f>CG4*AW4</f>
        <v>9.262346645133705E-4</v>
      </c>
      <c r="CK4" s="38">
        <f>CG4*BD4</f>
        <v>-6.594517800965637E-3</v>
      </c>
      <c r="CL4" s="38">
        <f>CG4*BG4</f>
        <v>-4.8211171212080312E-3</v>
      </c>
      <c r="CM4" s="57">
        <f>CG4*BJ4</f>
        <v>-9.1382616133629211E-5</v>
      </c>
      <c r="CN4" s="8">
        <f t="shared" ref="CN4:CS4" si="1">SUM(CH4:CH363)</f>
        <v>0.19536675662888348</v>
      </c>
      <c r="CO4" s="8">
        <f t="shared" si="1"/>
        <v>-0.14867962726360293</v>
      </c>
      <c r="CP4" s="8">
        <f t="shared" si="1"/>
        <v>4.2454401779367934E-2</v>
      </c>
      <c r="CQ4" s="8">
        <f t="shared" si="1"/>
        <v>-4.0314012337465822E-2</v>
      </c>
      <c r="CR4" s="8">
        <f t="shared" si="1"/>
        <v>-3.2447728101918302E-2</v>
      </c>
      <c r="CS4" s="8">
        <f t="shared" si="1"/>
        <v>2.0115598875449277E-2</v>
      </c>
      <c r="CT4" s="127">
        <f>(1+CC4)^(12/COUNT(A4:A363))-1</f>
        <v>6.2166999479362328E-2</v>
      </c>
      <c r="CU4" s="8">
        <f>(1+CD4)^(12/COUNT(A4:A363))-1</f>
        <v>6.195478105592489E-2</v>
      </c>
      <c r="CV4" s="128">
        <f>CT4-CU4</f>
        <v>2.1221842343743802E-4</v>
      </c>
      <c r="CW4" s="8">
        <f>CN4*$CV$4/($CC$4-$CD$4)</f>
        <v>1.136045554251683E-3</v>
      </c>
      <c r="CX4" s="8">
        <f t="shared" ref="CX4:DB4" si="2">CO4*$CV$4/($CC$4-$CD$4)</f>
        <v>-8.6456279704467303E-4</v>
      </c>
      <c r="CY4" s="8">
        <f t="shared" si="2"/>
        <v>2.4686970921815072E-4</v>
      </c>
      <c r="CZ4" s="8">
        <f t="shared" si="2"/>
        <v>-2.3442347756749617E-4</v>
      </c>
      <c r="DA4" s="8">
        <f t="shared" si="2"/>
        <v>-1.8868152336568969E-4</v>
      </c>
      <c r="DB4" s="129">
        <f t="shared" si="2"/>
        <v>1.1697095794538965E-4</v>
      </c>
      <c r="DC4" s="40">
        <f>(BL4-BM4)/12/((1+BL4)^(1/12)-(1+BM4)^(1/12))</f>
        <v>1.0545537797069831</v>
      </c>
      <c r="DD4" s="40" cm="1">
        <f t="array" ref="DD4">(BL4-BM4-DC4*SUM(Z4:Z15-AA4:AA15))/SUM((Z4:Z15-AA4:AA15)^2)</f>
        <v>-1.1191560016439697</v>
      </c>
      <c r="DE4" s="82">
        <f>$DD$4*(Z4-AA4)</f>
        <v>7.365511901435488E-4</v>
      </c>
      <c r="DF4" s="58">
        <f>$DC$4+DE4</f>
        <v>1.0552903308971266</v>
      </c>
      <c r="DG4" s="38">
        <f>DF4*AM4</f>
        <v>8.6092440982681886E-4</v>
      </c>
      <c r="DH4" s="38">
        <f>DF4*AT4</f>
        <v>2.3297795235786747E-4</v>
      </c>
      <c r="DI4" s="38">
        <f>DF4*AW4</f>
        <v>1.5655723026419393E-4</v>
      </c>
      <c r="DJ4" s="38">
        <f>DF4*BD4</f>
        <v>-1.1146413337807003E-3</v>
      </c>
      <c r="DK4" s="38">
        <f>DF4*BG4</f>
        <v>-8.1489148721524437E-4</v>
      </c>
      <c r="DL4" s="57">
        <f>DF4*BJ4</f>
        <v>-1.5445987744038388E-5</v>
      </c>
      <c r="DM4" s="8">
        <f>SUM(DG4:DG15)</f>
        <v>7.2114753033661154E-3</v>
      </c>
      <c r="DN4" s="8">
        <f t="shared" ref="DN4:DR4" si="3">SUM(DH4:DH15)</f>
        <v>-2.6185606835088275E-3</v>
      </c>
      <c r="DO4" s="8">
        <f t="shared" si="3"/>
        <v>8.6648300136528173E-4</v>
      </c>
      <c r="DP4" s="8">
        <f t="shared" si="3"/>
        <v>-1.9017906691485712E-3</v>
      </c>
      <c r="DQ4" s="8">
        <f t="shared" si="3"/>
        <v>-1.6313668425608015E-3</v>
      </c>
      <c r="DR4" s="41">
        <f t="shared" si="3"/>
        <v>-6.8677865067849598E-4</v>
      </c>
      <c r="DS4" s="37">
        <f>(CC4-CD4)/COUNT(A4:A363)/((1+CC4)^(1/COUNT(A4:A363))-(1+CD4)^(1/COUNT(A4:A363)))</f>
        <v>6.0576470103434383</v>
      </c>
      <c r="DT4" s="40" cm="1">
        <f t="array" ref="DT4">(CC4-CD4-DS4*SUM(Z4:Z363-AA4:AA363))/SUM((Z4:Z363-AA4:AA363)^2)</f>
        <v>-36.568689948172022</v>
      </c>
      <c r="DU4" s="40">
        <f>$DT$4*(Z4-AA4)</f>
        <v>2.4066986250130578E-2</v>
      </c>
      <c r="DV4" s="58">
        <f>$DS$4+DU4</f>
        <v>6.0817139965935691</v>
      </c>
      <c r="DW4" s="61">
        <f>DV4*AM4</f>
        <v>4.9615692288222388E-3</v>
      </c>
      <c r="DX4" s="38">
        <f>DV4*AT4</f>
        <v>1.3426686782470644E-3</v>
      </c>
      <c r="DY4" s="38">
        <f>DV4*AW4</f>
        <v>9.0225056620791492E-4</v>
      </c>
      <c r="DZ4" s="38">
        <f>DV4*BD4</f>
        <v>-6.4237580904137398E-3</v>
      </c>
      <c r="EA4" s="38">
        <f>DV4*BG4</f>
        <v>-4.6962781884760992E-3</v>
      </c>
      <c r="EB4" s="57">
        <f>DV4*BJ4</f>
        <v>-8.9016337119541378E-5</v>
      </c>
      <c r="EC4" s="8">
        <f>SUM(DW4:DW363)</f>
        <v>0.21232888249733917</v>
      </c>
      <c r="ED4" s="8">
        <f t="shared" ref="ED4:EH4" si="4">SUM(DX4:DX363)</f>
        <v>-0.14737513463401467</v>
      </c>
      <c r="EE4" s="8">
        <f t="shared" si="4"/>
        <v>3.4198339538836525E-2</v>
      </c>
      <c r="EF4" s="8">
        <f t="shared" si="4"/>
        <v>-4.1310001228207147E-2</v>
      </c>
      <c r="EG4" s="8">
        <f t="shared" si="4"/>
        <v>-3.6720649231816282E-2</v>
      </c>
      <c r="EH4" s="50">
        <f t="shared" si="4"/>
        <v>1.5373952638588951E-2</v>
      </c>
      <c r="EI4" s="127">
        <f>EC4*$CV$4/($CC$4-$CD$4)</f>
        <v>1.2346792625448557E-3</v>
      </c>
      <c r="EJ4" s="8">
        <f t="shared" ref="EJ4:EN4" si="5">ED4*$CV$4/($CC$4-$CD$4)</f>
        <v>-8.569772534344417E-4</v>
      </c>
      <c r="EK4" s="8">
        <f t="shared" si="5"/>
        <v>1.9886122012910041E-4</v>
      </c>
      <c r="EL4" s="8">
        <f t="shared" si="5"/>
        <v>-2.4021509109957781E-4</v>
      </c>
      <c r="EM4" s="8">
        <f t="shared" si="5"/>
        <v>-2.1352829431613203E-4</v>
      </c>
      <c r="EN4" s="50">
        <f t="shared" si="5"/>
        <v>8.9398579613635069E-5</v>
      </c>
    </row>
    <row r="5" spans="1:149" s="5" customFormat="1" x14ac:dyDescent="0.2">
      <c r="A5" s="31">
        <v>20241129</v>
      </c>
      <c r="B5" s="71">
        <v>6.3858762098478739E-2</v>
      </c>
      <c r="C5" s="71">
        <v>6.4860435721636911E-2</v>
      </c>
      <c r="D5" s="71">
        <v>9.6456036461439076E-2</v>
      </c>
      <c r="E5" s="71">
        <v>0.1226152872930069</v>
      </c>
      <c r="F5" s="71">
        <v>-8.405000000000001E-3</v>
      </c>
      <c r="G5" s="71">
        <v>1.0572775332452272E-2</v>
      </c>
      <c r="H5" s="71">
        <v>-2.3090275640638151E-3</v>
      </c>
      <c r="I5" s="72">
        <v>4.0671211005711685E-3</v>
      </c>
      <c r="J5" s="76">
        <v>0.12</v>
      </c>
      <c r="K5" s="76">
        <v>0.1</v>
      </c>
      <c r="L5" s="76">
        <v>0.03</v>
      </c>
      <c r="M5" s="76">
        <v>0.01</v>
      </c>
      <c r="N5" s="77">
        <v>0.27</v>
      </c>
      <c r="O5" s="77">
        <v>0.2</v>
      </c>
      <c r="P5" s="77">
        <v>0.24</v>
      </c>
      <c r="Q5" s="78">
        <v>0.03</v>
      </c>
      <c r="R5" s="76">
        <v>0.12</v>
      </c>
      <c r="S5" s="76">
        <v>0.12</v>
      </c>
      <c r="T5" s="76">
        <v>0.01</v>
      </c>
      <c r="U5" s="76">
        <v>0.01</v>
      </c>
      <c r="V5" s="77">
        <v>0.24</v>
      </c>
      <c r="W5" s="77">
        <v>0.21</v>
      </c>
      <c r="X5" s="77">
        <v>0.28999999999999998</v>
      </c>
      <c r="Y5" s="78">
        <v>0</v>
      </c>
      <c r="Z5" s="23" cm="1">
        <f t="array" ref="Z5">MMULT(B5:I5, TRANSPOSE(J5:Q5))</f>
        <v>1.7681981074886659E-2</v>
      </c>
      <c r="AA5" s="23" cm="1">
        <f t="array" ref="AA5">MMULT(B5:I5, TRANSPOSE(R5:Y5))</f>
        <v>1.7170481802194808E-2</v>
      </c>
      <c r="AB5" s="21">
        <f t="shared" ref="AB5:AB68" si="6">Z5-AA5</f>
        <v>5.1149927269185033E-4</v>
      </c>
      <c r="AC5" s="23">
        <f t="shared" ref="AC5:AC68" si="7">R5*SUM(J5:N5)/SUM(R5:V5)</f>
        <v>0.12720000000000001</v>
      </c>
      <c r="AD5" s="23">
        <f t="shared" ref="AD5:AD68" si="8">S5*SUM(J5:N5)/SUM(R5:V5)</f>
        <v>0.12720000000000001</v>
      </c>
      <c r="AE5" s="23">
        <f t="shared" ref="AE5:AE68" si="9">T5*SUM(J5:N5)/SUM(R5:V5)</f>
        <v>1.06E-2</v>
      </c>
      <c r="AF5" s="23">
        <f t="shared" ref="AF5:AF68" si="10">U5*SUM(J5:N5)/SUM(R5:V5)</f>
        <v>1.06E-2</v>
      </c>
      <c r="AG5" s="21">
        <f t="shared" ref="AG5:AG68" si="11">V5*SUM(J5:N5)/SUM(R5:V5)</f>
        <v>0.25440000000000002</v>
      </c>
      <c r="AH5" s="23">
        <f t="shared" ref="AH5:AH68" si="12">W5*SUM(O5:P5)/SUM(W5:X5)</f>
        <v>0.18479999999999999</v>
      </c>
      <c r="AI5" s="21">
        <f t="shared" ref="AI5:AI68" si="13">X5*SUM(O5:P5)/SUM(W5:X5)</f>
        <v>0.25519999999999998</v>
      </c>
      <c r="AJ5" s="86" cm="1">
        <f t="array" ref="AJ5">MMULT(B5:F5, TRANSPOSE(AC5:AG5))-MMULT(B5:F5, TRANSPOSE(R5:V5))</f>
        <v>9.3718901855750075E-4</v>
      </c>
      <c r="AK5" s="86" cm="1">
        <f t="array" ref="AK5">MMULT(G5:H5, TRANSPOSE(AH5:AI5))-MMULT(G5:H5, TRANSPOSE(W5:X5))</f>
        <v>-1.8607977914837648E-4</v>
      </c>
      <c r="AL5" s="23">
        <f t="shared" ref="AL5:AL68" si="14">I5*Q5</f>
        <v>1.2201363301713505E-4</v>
      </c>
      <c r="AM5" s="22">
        <f t="shared" ref="AM5:AM68" si="15">SUM(AJ5:AL5)</f>
        <v>8.7312287242625932E-4</v>
      </c>
      <c r="AN5" s="23">
        <f t="shared" ref="AN5:AN68" si="16">AC5*SUM(J5:M5)/SUM(AC5:AF5)</f>
        <v>0.12000000000000001</v>
      </c>
      <c r="AO5" s="23">
        <f t="shared" ref="AO5:AO68" si="17">AD5*SUM(J5:M5)/SUM(AC5:AF5)</f>
        <v>0.12000000000000001</v>
      </c>
      <c r="AP5" s="23">
        <f t="shared" ref="AP5:AP68" si="18">AE5*SUM(J5:M5)/SUM(AC5:AF5)</f>
        <v>0.01</v>
      </c>
      <c r="AQ5" s="21">
        <f t="shared" ref="AQ5:AQ68" si="19">AF5*SUM(J5:M5)/SUM(AC5:AF5)</f>
        <v>0.01</v>
      </c>
      <c r="AR5" s="87" cm="1">
        <f t="array" ref="AR5">MMULT(B5:E5, TRANSPOSE(AN5:AQ5) - TRANSPOSE(AC5:AF5))</f>
        <v>-1.0582210185575E-3</v>
      </c>
      <c r="AS5" s="24">
        <f t="shared" ref="AS5:AS68" si="20">F5*(N5-AG5)</f>
        <v>-1.3111800000000003E-4</v>
      </c>
      <c r="AT5" s="22">
        <f t="shared" ref="AT5:AT68" si="21">SUM(AR5:AS5)</f>
        <v>-1.1893390185574999E-3</v>
      </c>
      <c r="AU5" s="24">
        <f t="shared" ref="AU5:AU68" si="22">G5*(O5-AH5)</f>
        <v>1.6070618505327472E-4</v>
      </c>
      <c r="AV5" s="24">
        <f t="shared" ref="AV5:AV68" si="23">H5*(P5-AI5)</f>
        <v>3.509721897376997E-5</v>
      </c>
      <c r="AW5" s="26">
        <f t="shared" ref="AW5:AW68" si="24">SUM(AU5:AV5)</f>
        <v>1.9580340402704469E-4</v>
      </c>
      <c r="AX5" s="27">
        <f t="shared" ref="AX5:AX68" si="25">AN5*SUM(J5:K5)/SUM(AN5:AO5)</f>
        <v>0.11</v>
      </c>
      <c r="AY5" s="25">
        <f t="shared" ref="AY5:AY68" si="26">AO5*SUM(J5:K5)/SUM(AN5:AO5)</f>
        <v>0.11</v>
      </c>
      <c r="AZ5" s="28">
        <f t="shared" ref="AZ5:AZ68" si="27">AP5*SUM(L5:M5)/SUM(AP5:AQ5)</f>
        <v>0.02</v>
      </c>
      <c r="BA5" s="25">
        <f t="shared" ref="BA5:BA68" si="28">AQ5*SUM(L5:M5)/SUM(AP5:AQ5)</f>
        <v>0.02</v>
      </c>
      <c r="BB5" s="28" cm="1">
        <f t="array" ref="BB5">MMULT(B5:C5, TRANSPOSE(AX5:AY5-AN5:AO5))</f>
        <v>-1.2871919782011577E-3</v>
      </c>
      <c r="BC5" s="28" cm="1">
        <f t="array" ref="BC5">MMULT(D5:E5, TRANSPOSE(AZ5:BA5-AP5:AQ5))</f>
        <v>2.1907132375444597E-3</v>
      </c>
      <c r="BD5" s="22">
        <f t="shared" ref="BD5:BD68" si="29">SUM(BB5:BC5)</f>
        <v>9.0352125934330205E-4</v>
      </c>
      <c r="BE5" s="24">
        <f t="shared" ref="BE5:BE68" si="30">B5*(J5-AX5)</f>
        <v>6.3858762098478706E-4</v>
      </c>
      <c r="BF5" s="24">
        <f t="shared" ref="BF5:BF68" si="31">C5*(K5-AY5)</f>
        <v>-6.4860435721636879E-4</v>
      </c>
      <c r="BG5" s="22">
        <f t="shared" ref="BG5:BG68" si="32">SUM(BE5:BF5)</f>
        <v>-1.0016736231581729E-5</v>
      </c>
      <c r="BH5" s="28">
        <f t="shared" ref="BH5:BH68" si="33">D5*(L5-AZ5)</f>
        <v>9.6456036461439059E-4</v>
      </c>
      <c r="BI5" s="24">
        <f t="shared" ref="BI5:BI68" si="34">E5*(M5-BA5)</f>
        <v>-1.226152872930069E-3</v>
      </c>
      <c r="BJ5" s="33">
        <f t="shared" ref="BJ5:BJ68" si="35">SUM(BH5:BI5)</f>
        <v>-2.6159250831567845E-4</v>
      </c>
      <c r="BK5" s="56">
        <f t="shared" ref="BK5:BK68" si="36">(LN(1+Z5)-LN(1+AA5))/(Z5-AA5)</f>
        <v>0.98287226155803376</v>
      </c>
      <c r="BL5" s="68"/>
      <c r="BM5" s="68"/>
      <c r="BN5" s="68"/>
      <c r="BO5" s="68"/>
      <c r="BP5" s="58">
        <f t="shared" ref="BP5:BP15" si="37">BK5/$BO$4</f>
        <v>1.0415088550318161</v>
      </c>
      <c r="BQ5" s="38">
        <f t="shared" ref="BQ5:BQ15" si="38">AM5*BP5</f>
        <v>9.0936520316276383E-4</v>
      </c>
      <c r="BR5" s="38">
        <f t="shared" ref="BR5:BR15" si="39">AT5*BP5</f>
        <v>-1.2387071194624856E-3</v>
      </c>
      <c r="BS5" s="38">
        <f t="shared" ref="BS5:BS15" si="40">AW5*BP5</f>
        <v>2.0393097913953939E-4</v>
      </c>
      <c r="BT5" s="38">
        <f t="shared" ref="BT5:BT15" si="41">BD5*BP5</f>
        <v>9.4102539231554708E-4</v>
      </c>
      <c r="BU5" s="38">
        <f t="shared" ref="BU5:BU15" si="42">BG5*BP5</f>
        <v>-1.0432519483710395E-5</v>
      </c>
      <c r="BV5" s="57">
        <f t="shared" ref="BV5:BV15" si="43">BJ5*BP5</f>
        <v>-2.7245091382076307E-4</v>
      </c>
      <c r="BW5" s="69"/>
      <c r="BX5" s="69"/>
      <c r="BY5" s="69"/>
      <c r="BZ5" s="69"/>
      <c r="CA5" s="69"/>
      <c r="CB5" s="69"/>
      <c r="CC5" s="73"/>
      <c r="CD5" s="68"/>
      <c r="CE5" s="68"/>
      <c r="CF5" s="68"/>
      <c r="CG5" s="58">
        <f t="shared" ref="CG5:CG68" si="44">BK5/$CF$4</f>
        <v>5.9838425712775951</v>
      </c>
      <c r="CH5" s="38">
        <f t="shared" ref="CH5:CH68" si="45">AM5*CG5</f>
        <v>5.2246298139804271E-3</v>
      </c>
      <c r="CI5" s="38">
        <f t="shared" ref="CI5:CI68" si="46">AT5*CG5</f>
        <v>-7.1168174509258818E-3</v>
      </c>
      <c r="CJ5" s="38">
        <f t="shared" ref="CJ5:CJ68" si="47">CG5*AW5</f>
        <v>1.1716567446180969E-3</v>
      </c>
      <c r="CK5" s="38">
        <f t="shared" ref="CK5:CK68" si="48">CG5*BD5</f>
        <v>5.4065289757127951E-3</v>
      </c>
      <c r="CL5" s="38">
        <f t="shared" ref="CL5:CL68" si="49">CG5*BG5</f>
        <v>-5.9938572687797461E-5</v>
      </c>
      <c r="CM5" s="57">
        <f t="shared" ref="CM5:CM68" si="50">CG5*BJ5</f>
        <v>-1.565328387586645E-3</v>
      </c>
      <c r="CN5" s="69"/>
      <c r="CO5" s="69"/>
      <c r="CP5" s="69"/>
      <c r="CQ5" s="69"/>
      <c r="CR5" s="69"/>
      <c r="CS5" s="74"/>
      <c r="CT5" s="75"/>
      <c r="CU5" s="69"/>
      <c r="CV5" s="70"/>
      <c r="CW5" s="69"/>
      <c r="CX5" s="69"/>
      <c r="CY5" s="69"/>
      <c r="CZ5" s="69"/>
      <c r="DA5" s="69"/>
      <c r="DB5" s="52"/>
      <c r="DC5" s="68"/>
      <c r="DD5" s="68"/>
      <c r="DE5" s="82">
        <f t="shared" ref="DE5:DE15" si="51">$DD$4*(Z5-AA5)</f>
        <v>-5.7244748086960977E-4</v>
      </c>
      <c r="DF5" s="58">
        <f t="shared" ref="DF5:DF15" si="52">$DC$4+DE5</f>
        <v>1.0539813322261133</v>
      </c>
      <c r="DG5" s="38">
        <f t="shared" ref="DG5:DG15" si="53">DF5*AM5</f>
        <v>9.2025520827691961E-4</v>
      </c>
      <c r="DH5" s="38">
        <f t="shared" ref="DH5:DH15" si="54">DF5*AT5</f>
        <v>-1.2535411232477318E-3</v>
      </c>
      <c r="DI5" s="38">
        <f t="shared" ref="DI5:DI15" si="55">DF5*AW5</f>
        <v>2.0637313263083249E-4</v>
      </c>
      <c r="DJ5" s="38">
        <f t="shared" ref="DJ5:DJ15" si="56">DF5*BD5</f>
        <v>9.5229454061726917E-4</v>
      </c>
      <c r="DK5" s="38">
        <f t="shared" ref="DK5:DK15" si="57">DF5*BG5</f>
        <v>-1.0557452997920088E-5</v>
      </c>
      <c r="DL5" s="57">
        <f t="shared" ref="DL5:DL15" si="58">DF5*BJ5</f>
        <v>-2.7571362041492941E-4</v>
      </c>
      <c r="DM5" s="69"/>
      <c r="DN5" s="69"/>
      <c r="DO5" s="69"/>
      <c r="DP5" s="69"/>
      <c r="DQ5" s="69"/>
      <c r="DR5" s="69"/>
      <c r="DS5" s="73"/>
      <c r="DT5" s="68"/>
      <c r="DU5" s="40">
        <f t="shared" ref="DU5:DU68" si="59">$DT$4*(Z5-AA5)</f>
        <v>-1.8704858311783767E-2</v>
      </c>
      <c r="DV5" s="58">
        <f t="shared" ref="DV5:DV68" si="60">$DS$4+DU5</f>
        <v>6.0389421520316544</v>
      </c>
      <c r="DW5" s="61">
        <f t="shared" ref="DW5:DW68" si="61">DV5*AM5</f>
        <v>5.2727385181978942E-3</v>
      </c>
      <c r="DX5" s="38">
        <f t="shared" ref="DX5:DX68" si="62">DV5*AT5</f>
        <v>-7.1823495322228441E-3</v>
      </c>
      <c r="DY5" s="38">
        <f t="shared" ref="DY5:DY68" si="63">DV5*AW5</f>
        <v>1.1824454300902048E-3</v>
      </c>
      <c r="DZ5" s="38">
        <f t="shared" ref="DZ5:DZ68" si="64">DV5*BD5</f>
        <v>5.456312618304991E-3</v>
      </c>
      <c r="EA5" s="38">
        <f t="shared" ref="EA5:EA68" si="65">DV5*BG5</f>
        <v>-6.049049065468161E-5</v>
      </c>
      <c r="EB5" s="57">
        <f t="shared" ref="EB5:EB68" si="66">DV5*BJ5</f>
        <v>-1.5797420251232417E-3</v>
      </c>
      <c r="EC5" s="69"/>
      <c r="ED5" s="69"/>
      <c r="EE5" s="69"/>
      <c r="EF5" s="69"/>
      <c r="EG5" s="69"/>
      <c r="EH5" s="74"/>
      <c r="EI5" s="75"/>
      <c r="EJ5" s="69"/>
      <c r="EK5" s="69"/>
      <c r="EL5" s="69"/>
      <c r="EM5" s="69"/>
      <c r="EN5" s="74"/>
    </row>
    <row r="6" spans="1:149" s="5" customFormat="1" x14ac:dyDescent="0.2">
      <c r="A6" s="31">
        <v>20241031</v>
      </c>
      <c r="B6" s="71">
        <v>-1.100586284971683E-2</v>
      </c>
      <c r="C6" s="71">
        <v>-3.3092501801366141E-3</v>
      </c>
      <c r="D6" s="71">
        <v>-1.564303901465158E-2</v>
      </c>
      <c r="E6" s="71">
        <v>-1.3267787619095639E-2</v>
      </c>
      <c r="F6" s="71">
        <v>-4.9515900000000002E-2</v>
      </c>
      <c r="G6" s="71">
        <v>-2.479884812356048E-2</v>
      </c>
      <c r="H6" s="71">
        <v>-4.1221229638581214E-2</v>
      </c>
      <c r="I6" s="72">
        <v>-1.8531930658371661E-2</v>
      </c>
      <c r="J6" s="76">
        <v>0.12</v>
      </c>
      <c r="K6" s="76">
        <v>0.1</v>
      </c>
      <c r="L6" s="76">
        <v>0.03</v>
      </c>
      <c r="M6" s="76">
        <v>0.01</v>
      </c>
      <c r="N6" s="77">
        <v>0.27</v>
      </c>
      <c r="O6" s="77">
        <v>0.2</v>
      </c>
      <c r="P6" s="77">
        <v>0.24</v>
      </c>
      <c r="Q6" s="78">
        <v>0.03</v>
      </c>
      <c r="R6" s="76">
        <v>0.12</v>
      </c>
      <c r="S6" s="76">
        <v>0.12</v>
      </c>
      <c r="T6" s="76">
        <v>0.01</v>
      </c>
      <c r="U6" s="76">
        <v>0.01</v>
      </c>
      <c r="V6" s="77">
        <v>0.24</v>
      </c>
      <c r="W6" s="77">
        <v>0.21</v>
      </c>
      <c r="X6" s="77">
        <v>0.28999999999999998</v>
      </c>
      <c r="Y6" s="78">
        <v>0</v>
      </c>
      <c r="Z6" s="23" cm="1">
        <f t="array" ref="Z6">MMULT(B6:I6, TRANSPOSE(J6:Q6))</f>
        <v>-3.1031713264332923E-2</v>
      </c>
      <c r="AA6" s="23" cm="1">
        <f t="array" ref="AA6">MMULT(B6:I6, TRANSPOSE(R6:Y6))</f>
        <v>-3.1052652531056137E-2</v>
      </c>
      <c r="AB6" s="21">
        <f t="shared" si="6"/>
        <v>2.0939266723214028E-5</v>
      </c>
      <c r="AC6" s="23">
        <f t="shared" si="7"/>
        <v>0.12720000000000001</v>
      </c>
      <c r="AD6" s="23">
        <f t="shared" si="8"/>
        <v>0.12720000000000001</v>
      </c>
      <c r="AE6" s="23">
        <f t="shared" si="9"/>
        <v>1.06E-2</v>
      </c>
      <c r="AF6" s="23">
        <f t="shared" si="10"/>
        <v>1.06E-2</v>
      </c>
      <c r="AG6" s="21">
        <f t="shared" si="11"/>
        <v>0.25440000000000002</v>
      </c>
      <c r="AH6" s="23">
        <f t="shared" si="12"/>
        <v>0.18479999999999999</v>
      </c>
      <c r="AI6" s="21">
        <f t="shared" si="13"/>
        <v>0.25519999999999998</v>
      </c>
      <c r="AJ6" s="86" cm="1">
        <f t="array" ref="AJ6">MMULT(B6:F6, TRANSPOSE(AC6:AG6))-MMULT(B6:F6, TRANSPOSE(R6:V6))</f>
        <v>-8.3344426979519229E-4</v>
      </c>
      <c r="AK6" s="86" cm="1">
        <f t="array" ref="AK6">MMULT(G6:H6, TRANSPOSE(AH6:AI6))-MMULT(G6:H6, TRANSPOSE(W6:X6))</f>
        <v>2.0594297641363529E-3</v>
      </c>
      <c r="AL6" s="23">
        <f t="shared" si="14"/>
        <v>-5.5595791975114985E-4</v>
      </c>
      <c r="AM6" s="22">
        <f t="shared" si="15"/>
        <v>6.7002757459001078E-4</v>
      </c>
      <c r="AN6" s="23">
        <f t="shared" si="16"/>
        <v>0.12000000000000001</v>
      </c>
      <c r="AO6" s="23">
        <f t="shared" si="17"/>
        <v>0.12000000000000001</v>
      </c>
      <c r="AP6" s="23">
        <f t="shared" si="18"/>
        <v>0.01</v>
      </c>
      <c r="AQ6" s="21">
        <f t="shared" si="19"/>
        <v>0.01</v>
      </c>
      <c r="AR6" s="87" cm="1">
        <f t="array" ref="AR6">MMULT(B6:E6, TRANSPOSE(AN6:AQ6) - TRANSPOSE(AC6:AF6))</f>
        <v>1.204153097951931E-4</v>
      </c>
      <c r="AS6" s="24">
        <f t="shared" si="20"/>
        <v>-7.7244804000000018E-4</v>
      </c>
      <c r="AT6" s="22">
        <f t="shared" si="21"/>
        <v>-6.5203273020480708E-4</v>
      </c>
      <c r="AU6" s="24">
        <f t="shared" si="22"/>
        <v>-3.7694249147811977E-4</v>
      </c>
      <c r="AV6" s="24">
        <f t="shared" si="23"/>
        <v>6.2656269050643414E-4</v>
      </c>
      <c r="AW6" s="26">
        <f t="shared" si="24"/>
        <v>2.4962019902831438E-4</v>
      </c>
      <c r="AX6" s="27">
        <f t="shared" si="25"/>
        <v>0.11</v>
      </c>
      <c r="AY6" s="25">
        <f t="shared" si="26"/>
        <v>0.11</v>
      </c>
      <c r="AZ6" s="28">
        <f t="shared" si="27"/>
        <v>0.02</v>
      </c>
      <c r="BA6" s="25">
        <f t="shared" si="28"/>
        <v>0.02</v>
      </c>
      <c r="BB6" s="28" cm="1">
        <f t="array" ref="BB6">MMULT(B6:C6, TRANSPOSE(AX6:AY6-AN6:AO6))</f>
        <v>1.4315113029853455E-4</v>
      </c>
      <c r="BC6" s="28" cm="1">
        <f t="array" ref="BC6">MMULT(D6:E6, TRANSPOSE(AZ6:BA6-AP6:AQ6))</f>
        <v>-2.891082663374722E-4</v>
      </c>
      <c r="BD6" s="22">
        <f t="shared" si="29"/>
        <v>-1.4595713603893765E-4</v>
      </c>
      <c r="BE6" s="24">
        <f t="shared" si="30"/>
        <v>-1.1005862849716825E-4</v>
      </c>
      <c r="BF6" s="24">
        <f t="shared" si="31"/>
        <v>3.3092501801366126E-5</v>
      </c>
      <c r="BG6" s="22">
        <f t="shared" si="32"/>
        <v>-7.6966126695802119E-5</v>
      </c>
      <c r="BH6" s="28">
        <f t="shared" si="33"/>
        <v>-1.5643039014651578E-4</v>
      </c>
      <c r="BI6" s="24">
        <f t="shared" si="34"/>
        <v>1.326778761909564E-4</v>
      </c>
      <c r="BJ6" s="33">
        <f t="shared" si="35"/>
        <v>-2.3752513955559385E-5</v>
      </c>
      <c r="BK6" s="56">
        <f t="shared" si="36"/>
        <v>1.0320366711407616</v>
      </c>
      <c r="BL6" s="68"/>
      <c r="BM6" s="68"/>
      <c r="BN6" s="68"/>
      <c r="BO6" s="68"/>
      <c r="BP6" s="58">
        <f t="shared" si="37"/>
        <v>1.0936063349745837</v>
      </c>
      <c r="BQ6" s="38">
        <f t="shared" si="38"/>
        <v>7.3274640017929123E-4</v>
      </c>
      <c r="BR6" s="38">
        <f t="shared" si="39"/>
        <v>-7.1306712436275063E-4</v>
      </c>
      <c r="BS6" s="38">
        <f t="shared" si="40"/>
        <v>2.7298623099498103E-4</v>
      </c>
      <c r="BT6" s="38">
        <f t="shared" si="41"/>
        <v>-1.5961964860692935E-4</v>
      </c>
      <c r="BU6" s="38">
        <f t="shared" si="42"/>
        <v>-8.417064373298562E-5</v>
      </c>
      <c r="BV6" s="57">
        <f t="shared" si="43"/>
        <v>-2.5975899733371951E-5</v>
      </c>
      <c r="BW6" s="69"/>
      <c r="BX6" s="69"/>
      <c r="BY6" s="69"/>
      <c r="BZ6" s="69"/>
      <c r="CA6" s="69"/>
      <c r="CB6" s="69"/>
      <c r="CC6" s="73"/>
      <c r="CD6" s="68"/>
      <c r="CE6" s="68"/>
      <c r="CF6" s="68"/>
      <c r="CG6" s="58">
        <f t="shared" si="44"/>
        <v>6.2831613114224298</v>
      </c>
      <c r="CH6" s="38">
        <f t="shared" si="45"/>
        <v>4.2098913342501617E-3</v>
      </c>
      <c r="CI6" s="38">
        <f t="shared" si="46"/>
        <v>-4.0968268242039833E-3</v>
      </c>
      <c r="CJ6" s="38">
        <f t="shared" si="47"/>
        <v>1.5684039770842717E-3</v>
      </c>
      <c r="CK6" s="38">
        <f t="shared" si="48"/>
        <v>-9.1707223028587349E-4</v>
      </c>
      <c r="CL6" s="38">
        <f t="shared" si="49"/>
        <v>-4.8359058954510094E-4</v>
      </c>
      <c r="CM6" s="57">
        <f t="shared" si="50"/>
        <v>-1.4924087673459207E-4</v>
      </c>
      <c r="CN6" s="69"/>
      <c r="CO6" s="69"/>
      <c r="CP6" s="91"/>
      <c r="CQ6" s="69"/>
      <c r="CR6" s="69"/>
      <c r="CS6" s="74"/>
      <c r="CT6" s="75"/>
      <c r="CU6" s="69"/>
      <c r="CV6" s="70"/>
      <c r="CW6" s="69"/>
      <c r="CX6" s="69"/>
      <c r="CY6" s="69"/>
      <c r="CZ6" s="69"/>
      <c r="DA6" s="69"/>
      <c r="DB6" s="52"/>
      <c r="DC6" s="68"/>
      <c r="DD6" s="68"/>
      <c r="DE6" s="82">
        <f t="shared" si="51"/>
        <v>-2.3434306023308839E-5</v>
      </c>
      <c r="DF6" s="58">
        <f t="shared" si="52"/>
        <v>1.0545303454009598</v>
      </c>
      <c r="DG6" s="38">
        <f t="shared" si="53"/>
        <v>7.0656440966057144E-4</v>
      </c>
      <c r="DH6" s="38">
        <f t="shared" si="54"/>
        <v>-6.8758830019560605E-4</v>
      </c>
      <c r="DI6" s="38">
        <f t="shared" si="55"/>
        <v>2.6323207470038468E-4</v>
      </c>
      <c r="DJ6" s="38">
        <f t="shared" si="56"/>
        <v>-1.539162290808758E-4</v>
      </c>
      <c r="DK6" s="38">
        <f t="shared" si="57"/>
        <v>-8.1163116168698246E-5</v>
      </c>
      <c r="DL6" s="57">
        <f t="shared" si="58"/>
        <v>-2.5047746745697154E-5</v>
      </c>
      <c r="DM6" s="69"/>
      <c r="DN6" s="69"/>
      <c r="DO6" s="69"/>
      <c r="DP6" s="69"/>
      <c r="DQ6" s="69"/>
      <c r="DR6" s="69"/>
      <c r="DS6" s="73"/>
      <c r="DT6" s="68"/>
      <c r="DU6" s="40">
        <f t="shared" si="59"/>
        <v>-7.6572155254328979E-4</v>
      </c>
      <c r="DV6" s="58">
        <f t="shared" si="60"/>
        <v>6.0568812887908949</v>
      </c>
      <c r="DW6" s="61">
        <f t="shared" si="61"/>
        <v>4.0582774795081822E-3</v>
      </c>
      <c r="DX6" s="38">
        <f t="shared" si="62"/>
        <v>-3.9492848432567378E-3</v>
      </c>
      <c r="DY6" s="38">
        <f t="shared" si="63"/>
        <v>1.5119199127988565E-3</v>
      </c>
      <c r="DZ6" s="38">
        <f t="shared" si="64"/>
        <v>-8.8404504623974865E-4</v>
      </c>
      <c r="EA6" s="38">
        <f t="shared" si="65"/>
        <v>-4.6617469265451325E-4</v>
      </c>
      <c r="EB6" s="57">
        <f t="shared" si="66"/>
        <v>-1.4386615733917224E-4</v>
      </c>
      <c r="EC6" s="69"/>
      <c r="ED6" s="69"/>
      <c r="EE6" s="69"/>
      <c r="EF6" s="69"/>
      <c r="EG6" s="69"/>
      <c r="EH6" s="74"/>
      <c r="EI6" s="75"/>
      <c r="EJ6" s="69"/>
      <c r="EK6" s="69"/>
      <c r="EL6" s="69"/>
      <c r="EM6" s="69"/>
      <c r="EN6" s="74"/>
    </row>
    <row r="7" spans="1:149" s="5" customFormat="1" x14ac:dyDescent="0.2">
      <c r="A7" s="31">
        <v>20240930</v>
      </c>
      <c r="B7" s="71">
        <v>1.3879930050989531E-2</v>
      </c>
      <c r="C7" s="71">
        <v>2.8330525027501441E-2</v>
      </c>
      <c r="D7" s="71">
        <v>6.3814260002592604E-4</v>
      </c>
      <c r="E7" s="71">
        <v>1.3290070258280108E-2</v>
      </c>
      <c r="F7" s="71">
        <v>2.7371699999999999E-2</v>
      </c>
      <c r="G7" s="71">
        <v>1.338934726763341E-2</v>
      </c>
      <c r="H7" s="71">
        <v>2.002393679194259E-2</v>
      </c>
      <c r="I7" s="72">
        <v>4.86154190753596E-2</v>
      </c>
      <c r="J7" s="76">
        <v>0.12</v>
      </c>
      <c r="K7" s="76">
        <v>0.1</v>
      </c>
      <c r="L7" s="76">
        <v>0.03</v>
      </c>
      <c r="M7" s="76">
        <v>0.01</v>
      </c>
      <c r="N7" s="77">
        <v>0.27</v>
      </c>
      <c r="O7" s="77">
        <v>0.2</v>
      </c>
      <c r="P7" s="77">
        <v>0.24</v>
      </c>
      <c r="Q7" s="78">
        <v>0.03</v>
      </c>
      <c r="R7" s="76">
        <v>0.12</v>
      </c>
      <c r="S7" s="76">
        <v>0.12</v>
      </c>
      <c r="T7" s="76">
        <v>0.01</v>
      </c>
      <c r="U7" s="76">
        <v>0.01</v>
      </c>
      <c r="V7" s="77">
        <v>0.24</v>
      </c>
      <c r="W7" s="77">
        <v>0.21</v>
      </c>
      <c r="X7" s="77">
        <v>0.28999999999999998</v>
      </c>
      <c r="Y7" s="78">
        <v>0</v>
      </c>
      <c r="Z7" s="23" cm="1">
        <f t="array" ref="Z7">MMULT(B7:I7, TRANSPOSE(J7:Q7))</f>
        <v>2.0983124945306159E-2</v>
      </c>
      <c r="AA7" s="23" cm="1">
        <f t="array" ref="AA7">MMULT(B7:I7, TRANSPOSE(R7:Y7))</f>
        <v>2.0392449333868343E-2</v>
      </c>
      <c r="AB7" s="21">
        <f t="shared" si="6"/>
        <v>5.9067561143781588E-4</v>
      </c>
      <c r="AC7" s="23">
        <f t="shared" si="7"/>
        <v>0.12720000000000001</v>
      </c>
      <c r="AD7" s="23">
        <f t="shared" si="8"/>
        <v>0.12720000000000001</v>
      </c>
      <c r="AE7" s="23">
        <f t="shared" si="9"/>
        <v>1.06E-2</v>
      </c>
      <c r="AF7" s="23">
        <f t="shared" si="10"/>
        <v>1.06E-2</v>
      </c>
      <c r="AG7" s="21">
        <f t="shared" si="11"/>
        <v>0.25440000000000002</v>
      </c>
      <c r="AH7" s="23">
        <f t="shared" si="12"/>
        <v>0.18479999999999999</v>
      </c>
      <c r="AI7" s="21">
        <f t="shared" si="13"/>
        <v>0.25519999999999998</v>
      </c>
      <c r="AJ7" s="86" cm="1">
        <f t="array" ref="AJ7">MMULT(B7:F7, TRANSPOSE(AC7:AG7))-MMULT(B7:F7, TRANSPOSE(R7:V7))</f>
        <v>7.0642468428012105E-4</v>
      </c>
      <c r="AK7" s="86" cm="1">
        <f t="array" ref="AK7">MMULT(G7:H7, TRANSPOSE(AH7:AI7))-MMULT(G7:H7, TRANSPOSE(W7:X7))</f>
        <v>-1.034244551503965E-3</v>
      </c>
      <c r="AL7" s="23">
        <f t="shared" si="14"/>
        <v>1.458462572260788E-3</v>
      </c>
      <c r="AM7" s="22">
        <f t="shared" si="15"/>
        <v>1.130642705036944E-3</v>
      </c>
      <c r="AN7" s="23">
        <f t="shared" si="16"/>
        <v>0.12000000000000001</v>
      </c>
      <c r="AO7" s="23">
        <f t="shared" si="17"/>
        <v>0.12000000000000001</v>
      </c>
      <c r="AP7" s="23">
        <f t="shared" si="18"/>
        <v>0.01</v>
      </c>
      <c r="AQ7" s="21">
        <f t="shared" si="19"/>
        <v>0.01</v>
      </c>
      <c r="AR7" s="87" cm="1">
        <f t="array" ref="AR7">MMULT(B7:E7, TRANSPOSE(AN7:AQ7) - TRANSPOSE(AC7:AF7))</f>
        <v>-3.1227220428011853E-4</v>
      </c>
      <c r="AS7" s="24">
        <f t="shared" si="20"/>
        <v>4.2699852000000003E-4</v>
      </c>
      <c r="AT7" s="22">
        <f t="shared" si="21"/>
        <v>1.147263157198815E-4</v>
      </c>
      <c r="AU7" s="24">
        <f t="shared" si="22"/>
        <v>2.0351807846802808E-4</v>
      </c>
      <c r="AV7" s="24">
        <f t="shared" si="23"/>
        <v>-3.0436383923752722E-4</v>
      </c>
      <c r="AW7" s="26">
        <f t="shared" si="24"/>
        <v>-1.0084576076949914E-4</v>
      </c>
      <c r="AX7" s="27">
        <f t="shared" si="25"/>
        <v>0.11</v>
      </c>
      <c r="AY7" s="25">
        <f t="shared" si="26"/>
        <v>0.11</v>
      </c>
      <c r="AZ7" s="28">
        <f t="shared" si="27"/>
        <v>0.02</v>
      </c>
      <c r="BA7" s="25">
        <f t="shared" si="28"/>
        <v>0.02</v>
      </c>
      <c r="BB7" s="28" cm="1">
        <f t="array" ref="BB7">MMULT(B7:C7, TRANSPOSE(AX7:AY7-AN7:AO7))</f>
        <v>-4.2210455078491005E-4</v>
      </c>
      <c r="BC7" s="28" cm="1">
        <f t="array" ref="BC7">MMULT(D7:E7, TRANSPOSE(AZ7:BA7-AP7:AQ7))</f>
        <v>1.3928212858306034E-4</v>
      </c>
      <c r="BD7" s="22">
        <f t="shared" si="29"/>
        <v>-2.8282242220184972E-4</v>
      </c>
      <c r="BE7" s="24">
        <f t="shared" si="30"/>
        <v>1.3879930050989523E-4</v>
      </c>
      <c r="BF7" s="24">
        <f t="shared" si="31"/>
        <v>-2.8330525027501428E-4</v>
      </c>
      <c r="BG7" s="22">
        <f t="shared" si="32"/>
        <v>-1.4450594976511905E-4</v>
      </c>
      <c r="BH7" s="28">
        <f t="shared" si="33"/>
        <v>6.3814260002592597E-6</v>
      </c>
      <c r="BI7" s="24">
        <f t="shared" si="34"/>
        <v>-1.3290070258280108E-4</v>
      </c>
      <c r="BJ7" s="33">
        <f t="shared" si="35"/>
        <v>-1.2651927658254182E-4</v>
      </c>
      <c r="BK7" s="56">
        <f t="shared" si="36"/>
        <v>0.97973155014474278</v>
      </c>
      <c r="BL7" s="68"/>
      <c r="BM7" s="88"/>
      <c r="BN7" s="68"/>
      <c r="BO7" s="68"/>
      <c r="BP7" s="58">
        <f t="shared" si="37"/>
        <v>1.0381807737785547</v>
      </c>
      <c r="BQ7" s="38">
        <f t="shared" si="38"/>
        <v>1.1738115183823328E-3</v>
      </c>
      <c r="BR7" s="38">
        <f t="shared" si="39"/>
        <v>1.1910665522682933E-4</v>
      </c>
      <c r="BS7" s="38">
        <f t="shared" si="40"/>
        <v>-1.0469612994796564E-4</v>
      </c>
      <c r="BT7" s="38">
        <f t="shared" si="41"/>
        <v>-2.9362080112344143E-4</v>
      </c>
      <c r="BU7" s="38">
        <f t="shared" si="42"/>
        <v>-1.5002329874275625E-4</v>
      </c>
      <c r="BV7" s="57">
        <f t="shared" si="43"/>
        <v>-1.3134988046036624E-4</v>
      </c>
      <c r="BW7" s="69"/>
      <c r="BX7" s="94"/>
      <c r="BY7" s="69"/>
      <c r="BZ7" s="69"/>
      <c r="CA7" s="69"/>
      <c r="CB7" s="69"/>
      <c r="CC7" s="73"/>
      <c r="CD7" s="68"/>
      <c r="CE7" s="68"/>
      <c r="CF7" s="68"/>
      <c r="CG7" s="58">
        <f t="shared" si="44"/>
        <v>5.9647215487459828</v>
      </c>
      <c r="CH7" s="38">
        <f t="shared" si="45"/>
        <v>6.7439689066663084E-3</v>
      </c>
      <c r="CI7" s="38">
        <f t="shared" si="46"/>
        <v>6.8431052758261219E-4</v>
      </c>
      <c r="CJ7" s="38">
        <f t="shared" si="47"/>
        <v>-6.0151688236151379E-4</v>
      </c>
      <c r="CK7" s="38">
        <f t="shared" si="48"/>
        <v>-1.6869569961759073E-3</v>
      </c>
      <c r="CL7" s="38">
        <f t="shared" si="49"/>
        <v>-8.6193775248601004E-4</v>
      </c>
      <c r="CM7" s="57">
        <f t="shared" si="50"/>
        <v>-7.5465225536364025E-4</v>
      </c>
      <c r="CN7" s="69"/>
      <c r="CO7" s="69"/>
      <c r="CP7" s="69"/>
      <c r="CQ7" s="69"/>
      <c r="CR7" s="69"/>
      <c r="CS7" s="74"/>
      <c r="CT7" s="75"/>
      <c r="CU7" s="69"/>
      <c r="CV7" s="70"/>
      <c r="CW7" s="69"/>
      <c r="CX7" s="69"/>
      <c r="CY7" s="69"/>
      <c r="CZ7" s="69"/>
      <c r="DA7" s="69"/>
      <c r="DB7" s="52"/>
      <c r="DC7" s="68"/>
      <c r="DD7" s="68"/>
      <c r="DE7" s="82">
        <f t="shared" si="51"/>
        <v>-6.6105815556535309E-4</v>
      </c>
      <c r="DF7" s="58">
        <f t="shared" si="52"/>
        <v>1.0538927215514178</v>
      </c>
      <c r="DG7" s="38">
        <f t="shared" si="53"/>
        <v>1.1915761175136418E-3</v>
      </c>
      <c r="DH7" s="38">
        <f t="shared" si="54"/>
        <v>1.2090922910759312E-4</v>
      </c>
      <c r="DI7" s="38">
        <f t="shared" si="55"/>
        <v>-1.0628061327429065E-4</v>
      </c>
      <c r="DJ7" s="38">
        <f t="shared" si="56"/>
        <v>-2.980644922500715E-4</v>
      </c>
      <c r="DK7" s="38">
        <f t="shared" si="57"/>
        <v>-1.5229376867833378E-4</v>
      </c>
      <c r="DL7" s="57">
        <f t="shared" si="58"/>
        <v>-1.3333774472629157E-4</v>
      </c>
      <c r="DM7" s="69"/>
      <c r="DN7" s="69"/>
      <c r="DO7" s="69"/>
      <c r="DP7" s="69"/>
      <c r="DQ7" s="69"/>
      <c r="DR7" s="69"/>
      <c r="DS7" s="73"/>
      <c r="DT7" s="68"/>
      <c r="DU7" s="40">
        <f t="shared" si="59"/>
        <v>-2.1600233294616421E-2</v>
      </c>
      <c r="DV7" s="58">
        <f t="shared" si="60"/>
        <v>6.0360467770488215</v>
      </c>
      <c r="DW7" s="61">
        <f t="shared" si="61"/>
        <v>6.8246122557320075E-3</v>
      </c>
      <c r="DX7" s="38">
        <f t="shared" si="62"/>
        <v>6.9249340824367625E-4</v>
      </c>
      <c r="DY7" s="38">
        <f t="shared" si="63"/>
        <v>-6.087097292717718E-4</v>
      </c>
      <c r="DZ7" s="38">
        <f t="shared" si="64"/>
        <v>-1.7071293700086161E-3</v>
      </c>
      <c r="EA7" s="38">
        <f t="shared" si="65"/>
        <v>-8.7224467234412579E-4</v>
      </c>
      <c r="EB7" s="57">
        <f t="shared" si="66"/>
        <v>-7.6367627165060004E-4</v>
      </c>
      <c r="EC7" s="69"/>
      <c r="ED7" s="69"/>
      <c r="EE7" s="69"/>
      <c r="EF7" s="69"/>
      <c r="EG7" s="69"/>
      <c r="EH7" s="74"/>
      <c r="EI7" s="75"/>
      <c r="EJ7" s="69"/>
      <c r="EK7" s="69"/>
      <c r="EL7" s="69"/>
      <c r="EM7" s="69"/>
      <c r="EN7" s="74"/>
    </row>
    <row r="8" spans="1:149" s="5" customFormat="1" x14ac:dyDescent="0.2">
      <c r="A8" s="31">
        <v>20240830</v>
      </c>
      <c r="B8" s="71">
        <v>2.6825001560127019E-2</v>
      </c>
      <c r="C8" s="71">
        <v>2.0827919931190261E-2</v>
      </c>
      <c r="D8" s="71">
        <v>-1.8769886071330451E-2</v>
      </c>
      <c r="E8" s="71">
        <v>-1.1072693869848771E-2</v>
      </c>
      <c r="F8" s="71">
        <v>2.7058200000000001E-2</v>
      </c>
      <c r="G8" s="71">
        <v>1.436987794395028E-2</v>
      </c>
      <c r="H8" s="71">
        <v>3.1329151752883089E-2</v>
      </c>
      <c r="I8" s="72">
        <v>4.8715260832365992E-4</v>
      </c>
      <c r="J8" s="76">
        <v>0.12</v>
      </c>
      <c r="K8" s="76">
        <v>0.1</v>
      </c>
      <c r="L8" s="76">
        <v>0.03</v>
      </c>
      <c r="M8" s="76">
        <v>0.01</v>
      </c>
      <c r="N8" s="77">
        <v>0.27</v>
      </c>
      <c r="O8" s="77">
        <v>0.2</v>
      </c>
      <c r="P8" s="77">
        <v>0.24</v>
      </c>
      <c r="Q8" s="78">
        <v>0.03</v>
      </c>
      <c r="R8" s="76">
        <v>0.12</v>
      </c>
      <c r="S8" s="76">
        <v>0.12</v>
      </c>
      <c r="T8" s="76">
        <v>0.01</v>
      </c>
      <c r="U8" s="76">
        <v>0.01</v>
      </c>
      <c r="V8" s="77">
        <v>0.24</v>
      </c>
      <c r="W8" s="77">
        <v>0.21</v>
      </c>
      <c r="X8" s="77">
        <v>0.28999999999999998</v>
      </c>
      <c r="Y8" s="78">
        <v>0</v>
      </c>
      <c r="Z8" s="23" cm="1">
        <f t="array" ref="Z8">MMULT(B8:I8, TRANSPOSE(J8:Q8))</f>
        <v>2.2341269247227572E-2</v>
      </c>
      <c r="AA8" s="23" cm="1">
        <f t="array" ref="AA8">MMULT(B8:I8, TRANSPOSE(R8:Y8))</f>
        <v>2.4017021156111935E-2</v>
      </c>
      <c r="AB8" s="21">
        <f t="shared" si="6"/>
        <v>-1.6757519088843632E-3</v>
      </c>
      <c r="AC8" s="23">
        <f t="shared" si="7"/>
        <v>0.12720000000000001</v>
      </c>
      <c r="AD8" s="23">
        <f t="shared" si="8"/>
        <v>0.12720000000000001</v>
      </c>
      <c r="AE8" s="23">
        <f t="shared" si="9"/>
        <v>1.06E-2</v>
      </c>
      <c r="AF8" s="23">
        <f t="shared" si="10"/>
        <v>1.06E-2</v>
      </c>
      <c r="AG8" s="21">
        <f t="shared" si="11"/>
        <v>0.25440000000000002</v>
      </c>
      <c r="AH8" s="23">
        <f t="shared" si="12"/>
        <v>0.18479999999999999</v>
      </c>
      <c r="AI8" s="21">
        <f t="shared" si="13"/>
        <v>0.25519999999999998</v>
      </c>
      <c r="AJ8" s="86" cm="1">
        <f t="array" ref="AJ8">MMULT(B8:F8, TRANSPOSE(AC8:AG8))-MMULT(B8:F8, TRANSPOSE(R8:V8))</f>
        <v>7.1483356677277954E-4</v>
      </c>
      <c r="AK8" s="86" cm="1">
        <f t="array" ref="AK8">MMULT(G8:H8, TRANSPOSE(AH8:AI8))-MMULT(G8:H8, TRANSPOSE(W8:X8))</f>
        <v>-1.4523754051878803E-3</v>
      </c>
      <c r="AL8" s="23">
        <f t="shared" si="14"/>
        <v>1.4614578249709798E-5</v>
      </c>
      <c r="AM8" s="22">
        <f t="shared" si="15"/>
        <v>-7.2292726016539102E-4</v>
      </c>
      <c r="AN8" s="23">
        <f t="shared" si="16"/>
        <v>0.12000000000000001</v>
      </c>
      <c r="AO8" s="23">
        <f t="shared" si="17"/>
        <v>0.12000000000000001</v>
      </c>
      <c r="AP8" s="23">
        <f t="shared" si="18"/>
        <v>0.01</v>
      </c>
      <c r="AQ8" s="21">
        <f t="shared" si="19"/>
        <v>0.01</v>
      </c>
      <c r="AR8" s="87" cm="1">
        <f t="array" ref="AR8">MMULT(B8:E8, TRANSPOSE(AN8:AQ8) - TRANSPOSE(AC8:AF8))</f>
        <v>-3.2519548677277678E-4</v>
      </c>
      <c r="AS8" s="24">
        <f t="shared" si="20"/>
        <v>4.2210792000000008E-4</v>
      </c>
      <c r="AT8" s="22">
        <f t="shared" si="21"/>
        <v>9.6912433227223298E-5</v>
      </c>
      <c r="AU8" s="24">
        <f t="shared" si="22"/>
        <v>2.1842214474804454E-4</v>
      </c>
      <c r="AV8" s="24">
        <f t="shared" si="23"/>
        <v>-4.762031066438227E-4</v>
      </c>
      <c r="AW8" s="26">
        <f t="shared" si="24"/>
        <v>-2.5778096189577819E-4</v>
      </c>
      <c r="AX8" s="27">
        <f t="shared" si="25"/>
        <v>0.11</v>
      </c>
      <c r="AY8" s="25">
        <f t="shared" si="26"/>
        <v>0.11</v>
      </c>
      <c r="AZ8" s="28">
        <f t="shared" si="27"/>
        <v>0.02</v>
      </c>
      <c r="BA8" s="25">
        <f t="shared" si="28"/>
        <v>0.02</v>
      </c>
      <c r="BB8" s="28" cm="1">
        <f t="array" ref="BB8">MMULT(B8:C8, TRANSPOSE(AX8:AY8-AN8:AO8))</f>
        <v>-4.7652921491317325E-4</v>
      </c>
      <c r="BC8" s="28" cm="1">
        <f t="array" ref="BC8">MMULT(D8:E8, TRANSPOSE(AZ8:BA8-AP8:AQ8))</f>
        <v>-2.9842579941179225E-4</v>
      </c>
      <c r="BD8" s="22">
        <f t="shared" si="29"/>
        <v>-7.749550143249655E-4</v>
      </c>
      <c r="BE8" s="24">
        <f t="shared" si="30"/>
        <v>2.6825001560127005E-4</v>
      </c>
      <c r="BF8" s="24">
        <f t="shared" si="31"/>
        <v>-2.082791993119025E-4</v>
      </c>
      <c r="BG8" s="22">
        <f t="shared" si="32"/>
        <v>5.9970816289367545E-5</v>
      </c>
      <c r="BH8" s="28">
        <f t="shared" si="33"/>
        <v>-1.8769886071330448E-4</v>
      </c>
      <c r="BI8" s="24">
        <f t="shared" si="34"/>
        <v>1.1072693869848771E-4</v>
      </c>
      <c r="BJ8" s="33">
        <f t="shared" si="35"/>
        <v>-7.6971922014816769E-5</v>
      </c>
      <c r="BK8" s="56">
        <f t="shared" si="36"/>
        <v>0.97734617463541251</v>
      </c>
      <c r="BL8" s="68"/>
      <c r="BM8" s="89"/>
      <c r="BN8" s="68"/>
      <c r="BO8" s="68"/>
      <c r="BP8" s="58">
        <f t="shared" si="37"/>
        <v>1.0356530905660839</v>
      </c>
      <c r="BQ8" s="38">
        <f t="shared" si="38"/>
        <v>-7.4870185124475866E-4</v>
      </c>
      <c r="BR8" s="38">
        <f t="shared" si="39"/>
        <v>1.0036766098605305E-4</v>
      </c>
      <c r="BS8" s="38">
        <f t="shared" si="40"/>
        <v>-2.669716498764606E-4</v>
      </c>
      <c r="BT8" s="38">
        <f t="shared" si="41"/>
        <v>-8.0258455563533436E-4</v>
      </c>
      <c r="BU8" s="38">
        <f t="shared" si="42"/>
        <v>6.2108961233854349E-5</v>
      </c>
      <c r="BV8" s="57">
        <f t="shared" si="43"/>
        <v>-7.9716208921456572E-5</v>
      </c>
      <c r="BW8" s="69"/>
      <c r="BX8" s="69"/>
      <c r="BY8" s="69"/>
      <c r="BZ8" s="69"/>
      <c r="CA8" s="69"/>
      <c r="CB8" s="69"/>
      <c r="CC8" s="73"/>
      <c r="CD8" s="68"/>
      <c r="CE8" s="68"/>
      <c r="CF8" s="68"/>
      <c r="CG8" s="58">
        <f t="shared" si="44"/>
        <v>5.9501991005301926</v>
      </c>
      <c r="CH8" s="38">
        <f t="shared" si="45"/>
        <v>-4.3015611331848665E-3</v>
      </c>
      <c r="CI8" s="38">
        <f t="shared" si="46"/>
        <v>5.7664827301881646E-4</v>
      </c>
      <c r="CJ8" s="38">
        <f t="shared" si="47"/>
        <v>-1.5338480476060673E-3</v>
      </c>
      <c r="CK8" s="38">
        <f t="shared" si="48"/>
        <v>-4.6111366291877722E-3</v>
      </c>
      <c r="CL8" s="38">
        <f t="shared" si="49"/>
        <v>3.568382971430562E-4</v>
      </c>
      <c r="CM8" s="57">
        <f t="shared" si="50"/>
        <v>-4.5799826113864287E-4</v>
      </c>
      <c r="CN8" s="69"/>
      <c r="CO8" s="69"/>
      <c r="CP8" s="69"/>
      <c r="CQ8" s="69"/>
      <c r="CR8" s="69"/>
      <c r="CS8" s="74"/>
      <c r="CT8" s="75"/>
      <c r="CU8" s="69"/>
      <c r="CV8" s="70"/>
      <c r="CW8" s="69"/>
      <c r="CX8" s="69"/>
      <c r="CY8" s="69"/>
      <c r="CZ8" s="69"/>
      <c r="DA8" s="69"/>
      <c r="DB8" s="52"/>
      <c r="DC8" s="68"/>
      <c r="DD8" s="68"/>
      <c r="DE8" s="82">
        <f t="shared" si="51"/>
        <v>1.8754278060942736E-3</v>
      </c>
      <c r="DF8" s="58">
        <f t="shared" si="52"/>
        <v>1.0564292075130772</v>
      </c>
      <c r="DG8" s="38">
        <f t="shared" si="53"/>
        <v>-7.6372147254612428E-4</v>
      </c>
      <c r="DH8" s="38">
        <f t="shared" si="54"/>
        <v>1.0238112503239952E-4</v>
      </c>
      <c r="DI8" s="38">
        <f t="shared" si="55"/>
        <v>-2.7232733728751573E-4</v>
      </c>
      <c r="DJ8" s="38">
        <f t="shared" si="56"/>
        <v>-8.186851116416087E-4</v>
      </c>
      <c r="DK8" s="38">
        <f t="shared" si="57"/>
        <v>6.3354921926488903E-5</v>
      </c>
      <c r="DL8" s="57">
        <f t="shared" si="58"/>
        <v>-8.1315386574871265E-5</v>
      </c>
      <c r="DM8" s="69"/>
      <c r="DN8" s="93"/>
      <c r="DO8" s="69"/>
      <c r="DP8" s="69"/>
      <c r="DQ8" s="69"/>
      <c r="DR8" s="69"/>
      <c r="DS8" s="73"/>
      <c r="DT8" s="68"/>
      <c r="DU8" s="40">
        <f t="shared" si="59"/>
        <v>6.1280051986049688E-2</v>
      </c>
      <c r="DV8" s="58">
        <f t="shared" si="60"/>
        <v>6.1189270623294885</v>
      </c>
      <c r="DW8" s="61">
        <f t="shared" si="61"/>
        <v>-4.4235391763217217E-3</v>
      </c>
      <c r="DX8" s="38">
        <f t="shared" si="62"/>
        <v>5.9300011035025616E-4</v>
      </c>
      <c r="DY8" s="38">
        <f t="shared" si="63"/>
        <v>-1.5773429038974038E-3</v>
      </c>
      <c r="DZ8" s="38">
        <f t="shared" si="64"/>
        <v>-4.7418932092409679E-3</v>
      </c>
      <c r="EA8" s="38">
        <f t="shared" si="65"/>
        <v>3.6695705074300117E-4</v>
      </c>
      <c r="EB8" s="57">
        <f t="shared" si="66"/>
        <v>-4.7098557665597725E-4</v>
      </c>
      <c r="EC8" s="69"/>
      <c r="ED8" s="93"/>
      <c r="EE8" s="69"/>
      <c r="EF8" s="69"/>
      <c r="EG8" s="69"/>
      <c r="EH8" s="74"/>
      <c r="EI8" s="75"/>
      <c r="EJ8" s="69"/>
      <c r="EK8" s="69"/>
      <c r="EL8" s="69"/>
      <c r="EM8" s="69"/>
      <c r="EN8" s="74"/>
    </row>
    <row r="9" spans="1:149" s="5" customFormat="1" x14ac:dyDescent="0.2">
      <c r="A9" s="31">
        <v>20240731</v>
      </c>
      <c r="B9" s="71">
        <v>5.1121730770012468E-2</v>
      </c>
      <c r="C9" s="71">
        <v>-1.701044541970886E-2</v>
      </c>
      <c r="D9" s="71">
        <v>0.12187172391793209</v>
      </c>
      <c r="E9" s="71">
        <v>8.1861054464794858E-2</v>
      </c>
      <c r="F9" s="71">
        <v>2.5239500000000002E-2</v>
      </c>
      <c r="G9" s="71">
        <v>2.3357018119833709E-2</v>
      </c>
      <c r="H9" s="71">
        <v>3.1531849186067003E-2</v>
      </c>
      <c r="I9" s="72">
        <v>-4.0360870902000912E-2</v>
      </c>
      <c r="J9" s="76">
        <v>0.12</v>
      </c>
      <c r="K9" s="76">
        <v>0.1</v>
      </c>
      <c r="L9" s="76">
        <v>0.03</v>
      </c>
      <c r="M9" s="76">
        <v>0.01</v>
      </c>
      <c r="N9" s="77">
        <v>0.27</v>
      </c>
      <c r="O9" s="77">
        <v>0.2</v>
      </c>
      <c r="P9" s="77">
        <v>0.24</v>
      </c>
      <c r="Q9" s="78">
        <v>0.03</v>
      </c>
      <c r="R9" s="76">
        <v>0.12</v>
      </c>
      <c r="S9" s="76">
        <v>0.12</v>
      </c>
      <c r="T9" s="76">
        <v>0.01</v>
      </c>
      <c r="U9" s="76">
        <v>0.01</v>
      </c>
      <c r="V9" s="77">
        <v>0.24</v>
      </c>
      <c r="W9" s="77">
        <v>0.21</v>
      </c>
      <c r="X9" s="77">
        <v>0.28999999999999998</v>
      </c>
      <c r="Y9" s="78">
        <v>0</v>
      </c>
      <c r="Z9" s="23" cm="1">
        <f t="array" ref="Z9">MMULT(B9:I9, TRANSPOSE(J9:Q9))</f>
        <v>2.675121171417932E-2</v>
      </c>
      <c r="AA9" s="23" cm="1">
        <f t="array" ref="AA9">MMULT(B9:I9, TRANSPOSE(R9:Y9))</f>
        <v>2.6237372094988214E-2</v>
      </c>
      <c r="AB9" s="21">
        <f t="shared" si="6"/>
        <v>5.1383961919110668E-4</v>
      </c>
      <c r="AC9" s="23">
        <f t="shared" si="7"/>
        <v>0.12720000000000001</v>
      </c>
      <c r="AD9" s="23">
        <f t="shared" si="8"/>
        <v>0.12720000000000001</v>
      </c>
      <c r="AE9" s="23">
        <f t="shared" si="9"/>
        <v>1.06E-2</v>
      </c>
      <c r="AF9" s="23">
        <f t="shared" si="10"/>
        <v>1.06E-2</v>
      </c>
      <c r="AG9" s="21">
        <f t="shared" si="11"/>
        <v>0.25440000000000002</v>
      </c>
      <c r="AH9" s="23">
        <f t="shared" si="12"/>
        <v>0.18479999999999999</v>
      </c>
      <c r="AI9" s="21">
        <f t="shared" si="13"/>
        <v>0.25519999999999998</v>
      </c>
      <c r="AJ9" s="86" cm="1">
        <f t="array" ref="AJ9">MMULT(B9:F9, TRANSPOSE(AC9:AG9))-MMULT(B9:F9, TRANSPOSE(R9:V9))</f>
        <v>7.3128972155182305E-4</v>
      </c>
      <c r="AK9" s="86" cm="1">
        <f t="array" ref="AK9">MMULT(G9:H9, TRANSPOSE(AH9:AI9))-MMULT(G9:H9, TRANSPOSE(W9:X9))</f>
        <v>-1.68590520829494E-3</v>
      </c>
      <c r="AL9" s="23">
        <f t="shared" si="14"/>
        <v>-1.2108261270600273E-3</v>
      </c>
      <c r="AM9" s="22">
        <f t="shared" si="15"/>
        <v>-2.1654416138031443E-3</v>
      </c>
      <c r="AN9" s="23">
        <f t="shared" si="16"/>
        <v>0.12000000000000001</v>
      </c>
      <c r="AO9" s="23">
        <f t="shared" si="17"/>
        <v>0.12000000000000001</v>
      </c>
      <c r="AP9" s="23">
        <f t="shared" si="18"/>
        <v>0.01</v>
      </c>
      <c r="AQ9" s="21">
        <f t="shared" si="19"/>
        <v>0.01</v>
      </c>
      <c r="AR9" s="87" cm="1">
        <f t="array" ref="AR9">MMULT(B9:E9, TRANSPOSE(AN9:AQ9) - TRANSPOSE(AC9:AF9))</f>
        <v>-3.6784092155182202E-4</v>
      </c>
      <c r="AS9" s="24">
        <f t="shared" si="20"/>
        <v>3.9373620000000007E-4</v>
      </c>
      <c r="AT9" s="22">
        <f t="shared" si="21"/>
        <v>2.5895278448178044E-5</v>
      </c>
      <c r="AU9" s="24">
        <f t="shared" si="22"/>
        <v>3.5502667542147281E-4</v>
      </c>
      <c r="AV9" s="24">
        <f t="shared" si="23"/>
        <v>-4.7928410762821815E-4</v>
      </c>
      <c r="AW9" s="26">
        <f t="shared" si="24"/>
        <v>-1.2425743220674534E-4</v>
      </c>
      <c r="AX9" s="27">
        <f t="shared" si="25"/>
        <v>0.11</v>
      </c>
      <c r="AY9" s="25">
        <f t="shared" si="26"/>
        <v>0.11</v>
      </c>
      <c r="AZ9" s="28">
        <f t="shared" si="27"/>
        <v>0.02</v>
      </c>
      <c r="BA9" s="25">
        <f t="shared" si="28"/>
        <v>0.02</v>
      </c>
      <c r="BB9" s="28" cm="1">
        <f t="array" ref="BB9">MMULT(B9:C9, TRANSPOSE(AX9:AY9-AN9:AO9))</f>
        <v>-3.4111285350303639E-4</v>
      </c>
      <c r="BC9" s="28" cm="1">
        <f t="array" ref="BC9">MMULT(D9:E9, TRANSPOSE(AZ9:BA9-AP9:AQ9))</f>
        <v>2.0373277838272694E-3</v>
      </c>
      <c r="BD9" s="22">
        <f t="shared" si="29"/>
        <v>1.6962149303242329E-3</v>
      </c>
      <c r="BE9" s="24">
        <f t="shared" si="30"/>
        <v>5.1121730770012439E-4</v>
      </c>
      <c r="BF9" s="24">
        <f t="shared" si="31"/>
        <v>1.7010445419708852E-4</v>
      </c>
      <c r="BG9" s="22">
        <f t="shared" si="32"/>
        <v>6.8132176189721289E-4</v>
      </c>
      <c r="BH9" s="28">
        <f t="shared" si="33"/>
        <v>1.2187172391793207E-3</v>
      </c>
      <c r="BI9" s="24">
        <f t="shared" si="34"/>
        <v>-8.1861054464794859E-4</v>
      </c>
      <c r="BJ9" s="33">
        <f t="shared" si="35"/>
        <v>4.0010669453137209E-4</v>
      </c>
      <c r="BK9" s="56">
        <f t="shared" si="36"/>
        <v>0.97418955835197019</v>
      </c>
      <c r="BL9" s="68"/>
      <c r="BM9" s="89"/>
      <c r="BN9" s="68"/>
      <c r="BO9" s="68"/>
      <c r="BP9" s="58">
        <f t="shared" si="37"/>
        <v>1.0323081555834532</v>
      </c>
      <c r="BQ9" s="38">
        <f t="shared" si="38"/>
        <v>-2.2354030383687803E-3</v>
      </c>
      <c r="BR9" s="38">
        <f t="shared" si="39"/>
        <v>2.6731907133158624E-5</v>
      </c>
      <c r="BS9" s="38">
        <f t="shared" si="40"/>
        <v>-1.2827196065888125E-4</v>
      </c>
      <c r="BT9" s="38">
        <f t="shared" si="41"/>
        <v>1.7510165061961245E-3</v>
      </c>
      <c r="BU9" s="38">
        <f t="shared" si="42"/>
        <v>7.0333401138298051E-4</v>
      </c>
      <c r="BV9" s="57">
        <f t="shared" si="43"/>
        <v>4.1303340386827285E-4</v>
      </c>
      <c r="BW9" s="69"/>
      <c r="BX9" s="69"/>
      <c r="BY9" s="69"/>
      <c r="BZ9" s="69"/>
      <c r="CA9" s="69"/>
      <c r="CB9" s="69"/>
      <c r="CC9" s="73"/>
      <c r="CD9" s="68"/>
      <c r="CE9" s="68"/>
      <c r="CF9" s="68"/>
      <c r="CG9" s="58">
        <f t="shared" si="44"/>
        <v>5.9309812472680523</v>
      </c>
      <c r="CH9" s="38">
        <f t="shared" si="45"/>
        <v>-1.2843193603520316E-2</v>
      </c>
      <c r="CI9" s="38">
        <f t="shared" si="46"/>
        <v>1.5358441086892852E-4</v>
      </c>
      <c r="CJ9" s="38">
        <f t="shared" si="47"/>
        <v>-7.3696850025188794E-4</v>
      </c>
      <c r="CK9" s="38">
        <f t="shared" si="48"/>
        <v>1.0060218943089111E-2</v>
      </c>
      <c r="CL9" s="38">
        <f t="shared" si="49"/>
        <v>4.0409065931679986E-3</v>
      </c>
      <c r="CM9" s="57">
        <f t="shared" si="50"/>
        <v>2.3730253021719749E-3</v>
      </c>
      <c r="CN9" s="69"/>
      <c r="CO9" s="69"/>
      <c r="CP9" s="69"/>
      <c r="CQ9" s="69"/>
      <c r="CR9" s="69"/>
      <c r="CS9" s="74"/>
      <c r="CT9" s="75"/>
      <c r="CU9" s="69"/>
      <c r="CV9" s="70"/>
      <c r="CW9" s="69"/>
      <c r="CX9" s="69"/>
      <c r="CY9" s="69"/>
      <c r="CZ9" s="69"/>
      <c r="DA9" s="69"/>
      <c r="DB9" s="52"/>
      <c r="DC9" s="68"/>
      <c r="DD9" s="68"/>
      <c r="DE9" s="82">
        <f t="shared" si="51"/>
        <v>-5.7506669370017895E-4</v>
      </c>
      <c r="DF9" s="58">
        <f t="shared" si="52"/>
        <v>1.0539787130132829</v>
      </c>
      <c r="DG9" s="38">
        <f t="shared" si="53"/>
        <v>-2.2823293652216446E-3</v>
      </c>
      <c r="DH9" s="38">
        <f t="shared" si="54"/>
        <v>2.7293072251931296E-5</v>
      </c>
      <c r="DI9" s="38">
        <f t="shared" si="55"/>
        <v>-1.3096468847960071E-4</v>
      </c>
      <c r="DJ9" s="38">
        <f t="shared" si="56"/>
        <v>1.7877744292570505E-3</v>
      </c>
      <c r="DK9" s="38">
        <f t="shared" si="57"/>
        <v>7.180986337523668E-4</v>
      </c>
      <c r="DL9" s="57">
        <f t="shared" si="58"/>
        <v>4.2170393897017429E-4</v>
      </c>
      <c r="DM9" s="69"/>
      <c r="DN9" s="69"/>
      <c r="DO9" s="69"/>
      <c r="DP9" s="69"/>
      <c r="DQ9" s="69"/>
      <c r="DR9" s="69"/>
      <c r="DS9" s="73"/>
      <c r="DT9" s="68"/>
      <c r="DU9" s="40">
        <f t="shared" si="59"/>
        <v>-1.8790441717286364E-2</v>
      </c>
      <c r="DV9" s="58">
        <f t="shared" si="60"/>
        <v>6.0388565686261524</v>
      </c>
      <c r="DW9" s="61">
        <f t="shared" si="61"/>
        <v>-1.3076791313491534E-2</v>
      </c>
      <c r="DX9" s="38">
        <f t="shared" si="62"/>
        <v>1.563778723531832E-4</v>
      </c>
      <c r="DY9" s="38">
        <f t="shared" si="63"/>
        <v>-7.5037281068232294E-4</v>
      </c>
      <c r="DZ9" s="38">
        <f t="shared" si="64"/>
        <v>1.0243198673790246E-2</v>
      </c>
      <c r="EA9" s="38">
        <f t="shared" si="65"/>
        <v>4.1144043971809274E-3</v>
      </c>
      <c r="EB9" s="57">
        <f t="shared" si="66"/>
        <v>2.4161869404220738E-3</v>
      </c>
      <c r="EC9" s="69"/>
      <c r="ED9" s="69"/>
      <c r="EE9" s="69"/>
      <c r="EF9" s="69"/>
      <c r="EG9" s="69"/>
      <c r="EH9" s="74"/>
      <c r="EI9" s="75"/>
      <c r="EJ9" s="69"/>
      <c r="EK9" s="69"/>
      <c r="EL9" s="69"/>
      <c r="EM9" s="69"/>
      <c r="EN9" s="74"/>
    </row>
    <row r="10" spans="1:149" s="5" customFormat="1" x14ac:dyDescent="0.2">
      <c r="A10" s="31">
        <v>20240628</v>
      </c>
      <c r="B10" s="71">
        <v>-9.4065124756175234E-3</v>
      </c>
      <c r="C10" s="71">
        <v>6.7431610649693274E-2</v>
      </c>
      <c r="D10" s="71">
        <v>-1.685322540594059E-2</v>
      </c>
      <c r="E10" s="71">
        <v>-1.6663959010125851E-3</v>
      </c>
      <c r="F10" s="71">
        <v>-2.3133999999999997E-3</v>
      </c>
      <c r="G10" s="71">
        <v>9.4672852611983327E-3</v>
      </c>
      <c r="H10" s="71">
        <v>-5.0529501239220398E-3</v>
      </c>
      <c r="I10" s="72">
        <v>-1.538016158082034E-2</v>
      </c>
      <c r="J10" s="76">
        <v>0.12</v>
      </c>
      <c r="K10" s="76">
        <v>0.1</v>
      </c>
      <c r="L10" s="76">
        <v>0.03</v>
      </c>
      <c r="M10" s="76">
        <v>0.01</v>
      </c>
      <c r="N10" s="77">
        <v>0.27</v>
      </c>
      <c r="O10" s="77">
        <v>0.2</v>
      </c>
      <c r="P10" s="77">
        <v>0.24</v>
      </c>
      <c r="Q10" s="78">
        <v>0.03</v>
      </c>
      <c r="R10" s="76">
        <v>0.12</v>
      </c>
      <c r="S10" s="76">
        <v>0.12</v>
      </c>
      <c r="T10" s="76">
        <v>0.01</v>
      </c>
      <c r="U10" s="76">
        <v>0.01</v>
      </c>
      <c r="V10" s="77">
        <v>0.24</v>
      </c>
      <c r="W10" s="77">
        <v>0.21</v>
      </c>
      <c r="X10" s="77">
        <v>0.28999999999999998</v>
      </c>
      <c r="Y10" s="78">
        <v>0</v>
      </c>
      <c r="Z10" s="23" cm="1">
        <f t="array" ref="Z10">MMULT(B10:I10, TRANSPOSE(J10:Q10))</f>
        <v>4.6868450217806487E-3</v>
      </c>
      <c r="AA10" s="23" cm="1">
        <f t="array" ref="AA10">MMULT(B10:I10, TRANSPOSE(R10:Y10))</f>
        <v>6.7453739367338162E-3</v>
      </c>
      <c r="AB10" s="21">
        <f t="shared" si="6"/>
        <v>-2.0585289149531675E-3</v>
      </c>
      <c r="AC10" s="23">
        <f t="shared" si="7"/>
        <v>0.12720000000000001</v>
      </c>
      <c r="AD10" s="23">
        <f t="shared" si="8"/>
        <v>0.12720000000000001</v>
      </c>
      <c r="AE10" s="23">
        <f t="shared" si="9"/>
        <v>1.06E-2</v>
      </c>
      <c r="AF10" s="23">
        <f t="shared" si="10"/>
        <v>1.06E-2</v>
      </c>
      <c r="AG10" s="21">
        <f t="shared" si="11"/>
        <v>0.25440000000000002</v>
      </c>
      <c r="AH10" s="23">
        <f t="shared" si="12"/>
        <v>0.18479999999999999</v>
      </c>
      <c r="AI10" s="21">
        <f t="shared" si="13"/>
        <v>0.25519999999999998</v>
      </c>
      <c r="AJ10" s="86" cm="1">
        <f t="array" ref="AJ10">MMULT(B10:F10, TRANSPOSE(AC10:AG10))-MMULT(B10:F10, TRANSPOSE(R10:V10))</f>
        <v>3.7335597406917397E-4</v>
      </c>
      <c r="AK10" s="86" cm="1">
        <f t="array" ref="AK10">MMULT(G10:H10, TRANSPOSE(AH10:AI10))-MMULT(G10:H10, TRANSPOSE(W10:X10))</f>
        <v>-6.2732924269710919E-5</v>
      </c>
      <c r="AL10" s="23">
        <f t="shared" si="14"/>
        <v>-4.614048474246102E-4</v>
      </c>
      <c r="AM10" s="22">
        <f t="shared" si="15"/>
        <v>-1.5078179762514714E-4</v>
      </c>
      <c r="AN10" s="23">
        <f t="shared" si="16"/>
        <v>0.12000000000000001</v>
      </c>
      <c r="AO10" s="23">
        <f t="shared" si="17"/>
        <v>0.12000000000000001</v>
      </c>
      <c r="AP10" s="23">
        <f t="shared" si="18"/>
        <v>0.01</v>
      </c>
      <c r="AQ10" s="21">
        <f t="shared" si="19"/>
        <v>0.01</v>
      </c>
      <c r="AR10" s="87" cm="1">
        <f t="array" ref="AR10">MMULT(B10:E10, TRANSPOSE(AN10:AQ10) - TRANSPOSE(AC10:AF10))</f>
        <v>-4.0666893406917341E-4</v>
      </c>
      <c r="AS10" s="24">
        <f t="shared" si="20"/>
        <v>-3.6089040000000002E-5</v>
      </c>
      <c r="AT10" s="22">
        <f t="shared" si="21"/>
        <v>-4.4275797406917341E-4</v>
      </c>
      <c r="AU10" s="24">
        <f t="shared" si="22"/>
        <v>1.4390273597021484E-4</v>
      </c>
      <c r="AV10" s="24">
        <f t="shared" si="23"/>
        <v>7.6804841883614964E-5</v>
      </c>
      <c r="AW10" s="26">
        <f t="shared" si="24"/>
        <v>2.2070757785382981E-4</v>
      </c>
      <c r="AX10" s="27">
        <f t="shared" si="25"/>
        <v>0.11</v>
      </c>
      <c r="AY10" s="25">
        <f t="shared" si="26"/>
        <v>0.11</v>
      </c>
      <c r="AZ10" s="28">
        <f t="shared" si="27"/>
        <v>0.02</v>
      </c>
      <c r="BA10" s="25">
        <f t="shared" si="28"/>
        <v>0.02</v>
      </c>
      <c r="BB10" s="28" cm="1">
        <f t="array" ref="BB10">MMULT(B10:C10, TRANSPOSE(AX10:AY10-AN10:AO10))</f>
        <v>-5.8025098174075806E-4</v>
      </c>
      <c r="BC10" s="28" cm="1">
        <f t="array" ref="BC10">MMULT(D10:E10, TRANSPOSE(AZ10:BA10-AP10:AQ10))</f>
        <v>-1.8519621306953177E-4</v>
      </c>
      <c r="BD10" s="22">
        <f t="shared" si="29"/>
        <v>-7.654471948102898E-4</v>
      </c>
      <c r="BE10" s="24">
        <f t="shared" si="30"/>
        <v>-9.4065124756175186E-5</v>
      </c>
      <c r="BF10" s="24">
        <f t="shared" si="31"/>
        <v>-6.7431610649693237E-4</v>
      </c>
      <c r="BG10" s="22">
        <f t="shared" si="32"/>
        <v>-7.6838123125310754E-4</v>
      </c>
      <c r="BH10" s="28">
        <f t="shared" si="33"/>
        <v>-1.6853225405940588E-4</v>
      </c>
      <c r="BI10" s="24">
        <f t="shared" si="34"/>
        <v>1.6663959010125852E-5</v>
      </c>
      <c r="BJ10" s="33">
        <f t="shared" si="35"/>
        <v>-1.5186829504928003E-4</v>
      </c>
      <c r="BK10" s="56">
        <f t="shared" si="36"/>
        <v>0.99431672586382547</v>
      </c>
      <c r="BL10" s="68"/>
      <c r="BM10" s="68"/>
      <c r="BN10" s="68"/>
      <c r="BO10" s="68"/>
      <c r="BP10" s="58">
        <f t="shared" si="37"/>
        <v>1.0536360778478138</v>
      </c>
      <c r="BQ10" s="38">
        <f t="shared" si="38"/>
        <v>-1.5886914186060284E-4</v>
      </c>
      <c r="BR10" s="38">
        <f t="shared" si="39"/>
        <v>-4.665057752340879E-4</v>
      </c>
      <c r="BS10" s="38">
        <f t="shared" si="40"/>
        <v>2.3254546668120024E-4</v>
      </c>
      <c r="BT10" s="38">
        <f t="shared" si="41"/>
        <v>-8.065027801395252E-4</v>
      </c>
      <c r="BU10" s="38">
        <f t="shared" si="42"/>
        <v>-8.0959418678939825E-4</v>
      </c>
      <c r="BV10" s="57">
        <f t="shared" si="43"/>
        <v>-1.6001391474515796E-4</v>
      </c>
      <c r="BW10" s="69"/>
      <c r="BX10" s="69"/>
      <c r="BY10" s="69"/>
      <c r="BZ10" s="69"/>
      <c r="CA10" s="69"/>
      <c r="CB10" s="69"/>
      <c r="CC10" s="73"/>
      <c r="CD10" s="68"/>
      <c r="CE10" s="68"/>
      <c r="CF10" s="68"/>
      <c r="CG10" s="58">
        <f t="shared" si="44"/>
        <v>6.0535178234918625</v>
      </c>
      <c r="CH10" s="38">
        <f t="shared" si="45"/>
        <v>-9.1276029938197124E-4</v>
      </c>
      <c r="CI10" s="38">
        <f t="shared" si="46"/>
        <v>-2.6802432875208892E-3</v>
      </c>
      <c r="CJ10" s="38">
        <f t="shared" si="47"/>
        <v>1.3360572563178765E-3</v>
      </c>
      <c r="CK10" s="38">
        <f t="shared" si="48"/>
        <v>-4.6336482367259372E-3</v>
      </c>
      <c r="CL10" s="38">
        <f t="shared" si="49"/>
        <v>-4.6514094786273092E-3</v>
      </c>
      <c r="CM10" s="57">
        <f t="shared" si="50"/>
        <v>-9.1933743090413767E-4</v>
      </c>
      <c r="CN10" s="69"/>
      <c r="CO10" s="69"/>
      <c r="CP10" s="69"/>
      <c r="CQ10" s="69"/>
      <c r="CR10" s="69"/>
      <c r="CS10" s="74"/>
      <c r="CT10" s="75"/>
      <c r="CU10" s="69"/>
      <c r="CV10" s="70"/>
      <c r="CW10" s="69"/>
      <c r="CX10" s="69"/>
      <c r="CY10" s="69"/>
      <c r="CZ10" s="69"/>
      <c r="DA10" s="69"/>
      <c r="DB10" s="52"/>
      <c r="DC10" s="68"/>
      <c r="DD10" s="68"/>
      <c r="DE10" s="82">
        <f t="shared" si="51"/>
        <v>2.3038149897274861E-3</v>
      </c>
      <c r="DF10" s="58">
        <f t="shared" si="52"/>
        <v>1.0568575946967105</v>
      </c>
      <c r="DG10" s="38">
        <f t="shared" si="53"/>
        <v>-1.5935488796215918E-4</v>
      </c>
      <c r="DH10" s="38">
        <f t="shared" si="54"/>
        <v>-4.6793212750753513E-4</v>
      </c>
      <c r="DI10" s="38">
        <f t="shared" si="55"/>
        <v>2.3325647986193552E-4</v>
      </c>
      <c r="DJ10" s="38">
        <f t="shared" si="56"/>
        <v>-8.0896868117454729E-4</v>
      </c>
      <c r="DK10" s="38">
        <f t="shared" si="57"/>
        <v>-8.1206953987225607E-4</v>
      </c>
      <c r="DL10" s="57">
        <f t="shared" si="58"/>
        <v>-1.6050316101647244E-4</v>
      </c>
      <c r="DM10" s="69"/>
      <c r="DN10" s="69"/>
      <c r="DO10" s="69"/>
      <c r="DP10" s="69"/>
      <c r="DQ10" s="69"/>
      <c r="DR10" s="69"/>
      <c r="DS10" s="73"/>
      <c r="DT10" s="68"/>
      <c r="DU10" s="40">
        <f t="shared" si="59"/>
        <v>7.5277705640269352E-2</v>
      </c>
      <c r="DV10" s="58">
        <f t="shared" si="60"/>
        <v>6.1329247159837079</v>
      </c>
      <c r="DW10" s="61">
        <f t="shared" si="61"/>
        <v>-9.2473341337571849E-4</v>
      </c>
      <c r="DX10" s="38">
        <f t="shared" si="62"/>
        <v>-2.7154013223677073E-3</v>
      </c>
      <c r="DY10" s="38">
        <f t="shared" si="63"/>
        <v>1.3535829592246512E-3</v>
      </c>
      <c r="DZ10" s="38">
        <f t="shared" si="64"/>
        <v>-4.6944300198324225E-3</v>
      </c>
      <c r="EA10" s="38">
        <f t="shared" si="65"/>
        <v>-4.712424244450176E-3</v>
      </c>
      <c r="EB10" s="57">
        <f t="shared" si="66"/>
        <v>-9.3139682028203568E-4</v>
      </c>
      <c r="EC10" s="69"/>
      <c r="ED10" s="69"/>
      <c r="EE10" s="69"/>
      <c r="EF10" s="69"/>
      <c r="EG10" s="69"/>
      <c r="EH10" s="74"/>
      <c r="EI10" s="75"/>
      <c r="EJ10" s="69"/>
      <c r="EK10" s="69"/>
      <c r="EL10" s="69"/>
      <c r="EM10" s="69"/>
      <c r="EN10" s="74"/>
    </row>
    <row r="11" spans="1:149" s="5" customFormat="1" x14ac:dyDescent="0.2">
      <c r="A11" s="31">
        <v>20240531</v>
      </c>
      <c r="B11" s="71">
        <v>3.1699966549742831E-2</v>
      </c>
      <c r="C11" s="71">
        <v>5.9865174378107122E-2</v>
      </c>
      <c r="D11" s="71">
        <v>4.6767034635384563E-2</v>
      </c>
      <c r="E11" s="71">
        <v>5.3551159581852081E-2</v>
      </c>
      <c r="F11" s="71">
        <v>2.9496999999999999E-2</v>
      </c>
      <c r="G11" s="71">
        <v>1.695326210974701E-2</v>
      </c>
      <c r="H11" s="71">
        <v>1.0006148270576659E-2</v>
      </c>
      <c r="I11" s="72">
        <v>1.7555679746560578E-2</v>
      </c>
      <c r="J11" s="76">
        <v>0.12</v>
      </c>
      <c r="K11" s="76">
        <v>0.1</v>
      </c>
      <c r="L11" s="76">
        <v>0.03</v>
      </c>
      <c r="M11" s="76">
        <v>0.01</v>
      </c>
      <c r="N11" s="77">
        <v>0.27</v>
      </c>
      <c r="O11" s="77">
        <v>0.2</v>
      </c>
      <c r="P11" s="77">
        <v>0.24</v>
      </c>
      <c r="Q11" s="78">
        <v>0.03</v>
      </c>
      <c r="R11" s="76">
        <v>0.12</v>
      </c>
      <c r="S11" s="76">
        <v>0.12</v>
      </c>
      <c r="T11" s="76">
        <v>0.01</v>
      </c>
      <c r="U11" s="76">
        <v>0.01</v>
      </c>
      <c r="V11" s="77">
        <v>0.24</v>
      </c>
      <c r="W11" s="77">
        <v>0.21</v>
      </c>
      <c r="X11" s="77">
        <v>0.28999999999999998</v>
      </c>
      <c r="Y11" s="78">
        <v>0</v>
      </c>
      <c r="Z11" s="23" cm="1">
        <f t="array" ref="Z11">MMULT(B11:I11, TRANSPOSE(J11:Q11))</f>
        <v>2.6012024457944524E-2</v>
      </c>
      <c r="AA11" s="23" cm="1">
        <f t="array" ref="AA11">MMULT(B11:I11, TRANSPOSE(R11:Y11))</f>
        <v>2.5532246895028463E-2</v>
      </c>
      <c r="AB11" s="21">
        <f t="shared" si="6"/>
        <v>4.7977756291606166E-4</v>
      </c>
      <c r="AC11" s="23">
        <f t="shared" si="7"/>
        <v>0.12720000000000001</v>
      </c>
      <c r="AD11" s="23">
        <f t="shared" si="8"/>
        <v>0.12720000000000001</v>
      </c>
      <c r="AE11" s="23">
        <f t="shared" si="9"/>
        <v>1.06E-2</v>
      </c>
      <c r="AF11" s="23">
        <f t="shared" si="10"/>
        <v>1.06E-2</v>
      </c>
      <c r="AG11" s="21">
        <f t="shared" si="11"/>
        <v>0.25440000000000002</v>
      </c>
      <c r="AH11" s="23">
        <f t="shared" si="12"/>
        <v>0.18479999999999999</v>
      </c>
      <c r="AI11" s="21">
        <f t="shared" si="13"/>
        <v>0.25519999999999998</v>
      </c>
      <c r="AJ11" s="86" cm="1">
        <f t="array" ref="AJ11">MMULT(B11:F11, TRANSPOSE(AC11:AG11))-MMULT(B11:F11, TRANSPOSE(R11:V11))</f>
        <v>1.1442167312108627E-3</v>
      </c>
      <c r="AK11" s="86" cm="1">
        <f t="array" ref="AK11">MMULT(G11:H11, TRANSPOSE(AH11:AI11))-MMULT(G11:H11, TRANSPOSE(W11:X11))</f>
        <v>-7.7543616498169238E-4</v>
      </c>
      <c r="AL11" s="23">
        <f t="shared" si="14"/>
        <v>5.2667039239681732E-4</v>
      </c>
      <c r="AM11" s="22">
        <f t="shared" si="15"/>
        <v>8.9545095862598762E-4</v>
      </c>
      <c r="AN11" s="23">
        <f t="shared" si="16"/>
        <v>0.12000000000000001</v>
      </c>
      <c r="AO11" s="23">
        <f t="shared" si="17"/>
        <v>0.12000000000000001</v>
      </c>
      <c r="AP11" s="23">
        <f t="shared" si="18"/>
        <v>0.01</v>
      </c>
      <c r="AQ11" s="21">
        <f t="shared" si="19"/>
        <v>0.01</v>
      </c>
      <c r="AR11" s="87" cm="1">
        <f t="array" ref="AR11">MMULT(B11:E11, TRANSPOSE(AN11:AQ11) - TRANSPOSE(AC11:AF11))</f>
        <v>-7.1945993121086144E-4</v>
      </c>
      <c r="AS11" s="24">
        <f t="shared" si="20"/>
        <v>4.6015320000000005E-4</v>
      </c>
      <c r="AT11" s="22">
        <f t="shared" si="21"/>
        <v>-2.5930673121086139E-4</v>
      </c>
      <c r="AU11" s="24">
        <f t="shared" si="22"/>
        <v>2.5768958406815486E-4</v>
      </c>
      <c r="AV11" s="24">
        <f t="shared" si="23"/>
        <v>-1.5209345371276515E-4</v>
      </c>
      <c r="AW11" s="26">
        <f t="shared" si="24"/>
        <v>1.0559613035538971E-4</v>
      </c>
      <c r="AX11" s="27">
        <f t="shared" si="25"/>
        <v>0.11</v>
      </c>
      <c r="AY11" s="25">
        <f t="shared" si="26"/>
        <v>0.11</v>
      </c>
      <c r="AZ11" s="28">
        <f t="shared" si="27"/>
        <v>0.02</v>
      </c>
      <c r="BA11" s="25">
        <f t="shared" si="28"/>
        <v>0.02</v>
      </c>
      <c r="BB11" s="28" cm="1">
        <f t="array" ref="BB11">MMULT(B11:C11, TRANSPOSE(AX11:AY11-AN11:AO11))</f>
        <v>-9.1565140927850038E-4</v>
      </c>
      <c r="BC11" s="28" cm="1">
        <f t="array" ref="BC11">MMULT(D11:E11, TRANSPOSE(AZ11:BA11-AP11:AQ11))</f>
        <v>1.0031819421723665E-3</v>
      </c>
      <c r="BD11" s="22">
        <f t="shared" si="29"/>
        <v>8.753053289386613E-5</v>
      </c>
      <c r="BE11" s="24">
        <f t="shared" si="30"/>
        <v>3.1699966549742815E-4</v>
      </c>
      <c r="BF11" s="24">
        <f t="shared" si="31"/>
        <v>-5.9865174378107087E-4</v>
      </c>
      <c r="BG11" s="22">
        <f t="shared" si="32"/>
        <v>-2.8165207828364272E-4</v>
      </c>
      <c r="BH11" s="28">
        <f t="shared" si="33"/>
        <v>4.6767034635384556E-4</v>
      </c>
      <c r="BI11" s="24">
        <f t="shared" si="34"/>
        <v>-5.3551159581852084E-4</v>
      </c>
      <c r="BJ11" s="33">
        <f t="shared" si="35"/>
        <v>-6.7841249464675279E-5</v>
      </c>
      <c r="BK11" s="56">
        <f t="shared" si="36"/>
        <v>0.97487539722523675</v>
      </c>
      <c r="BL11" s="68"/>
      <c r="BM11" s="68"/>
      <c r="BN11" s="68"/>
      <c r="BO11" s="68"/>
      <c r="BP11" s="58">
        <f t="shared" si="37"/>
        <v>1.0330349105114027</v>
      </c>
      <c r="BQ11" s="38">
        <f t="shared" si="38"/>
        <v>9.2503210091154692E-4</v>
      </c>
      <c r="BR11" s="38">
        <f t="shared" si="39"/>
        <v>-2.6787290587141656E-4</v>
      </c>
      <c r="BS11" s="38">
        <f t="shared" si="40"/>
        <v>1.0908448907203043E-4</v>
      </c>
      <c r="BT11" s="38">
        <f t="shared" si="41"/>
        <v>9.0422096215030391E-5</v>
      </c>
      <c r="BU11" s="38">
        <f t="shared" si="42"/>
        <v>-2.9095642948509347E-4</v>
      </c>
      <c r="BV11" s="57">
        <f t="shared" si="43"/>
        <v>-7.0082379069722576E-5</v>
      </c>
      <c r="BW11" s="69"/>
      <c r="BX11" s="69"/>
      <c r="BY11" s="69"/>
      <c r="BZ11" s="69"/>
      <c r="CA11" s="69"/>
      <c r="CB11" s="69"/>
      <c r="CC11" s="73"/>
      <c r="CD11" s="68"/>
      <c r="CE11" s="68"/>
      <c r="CF11" s="68"/>
      <c r="CG11" s="58">
        <f t="shared" si="44"/>
        <v>5.9351567154416927</v>
      </c>
      <c r="CH11" s="38">
        <f t="shared" si="45"/>
        <v>5.314641770437732E-3</v>
      </c>
      <c r="CI11" s="38">
        <f t="shared" si="46"/>
        <v>-1.539026087105378E-3</v>
      </c>
      <c r="CJ11" s="38">
        <f t="shared" si="47"/>
        <v>6.2672958220344758E-4</v>
      </c>
      <c r="CK11" s="38">
        <f t="shared" si="48"/>
        <v>5.1950743011121953E-4</v>
      </c>
      <c r="CL11" s="38">
        <f t="shared" si="49"/>
        <v>-1.6716492238432715E-3</v>
      </c>
      <c r="CM11" s="57">
        <f t="shared" si="50"/>
        <v>-4.0264844734422262E-4</v>
      </c>
      <c r="CN11" s="69"/>
      <c r="CO11" s="69"/>
      <c r="CP11" s="69"/>
      <c r="CQ11" s="69"/>
      <c r="CR11" s="69"/>
      <c r="CS11" s="74"/>
      <c r="CT11" s="75"/>
      <c r="CU11" s="69"/>
      <c r="CV11" s="70"/>
      <c r="CW11" s="69"/>
      <c r="CX11" s="69"/>
      <c r="CY11" s="69"/>
      <c r="CZ11" s="69"/>
      <c r="DA11" s="69"/>
      <c r="DB11" s="52"/>
      <c r="DC11" s="68"/>
      <c r="DD11" s="68"/>
      <c r="DE11" s="82">
        <f t="shared" si="51"/>
        <v>-5.3694593899162766E-4</v>
      </c>
      <c r="DF11" s="58">
        <f t="shared" si="52"/>
        <v>1.0540168337679914</v>
      </c>
      <c r="DG11" s="38">
        <f t="shared" si="53"/>
        <v>9.4382038420547608E-4</v>
      </c>
      <c r="DH11" s="38">
        <f t="shared" si="54"/>
        <v>-2.7331365980559971E-4</v>
      </c>
      <c r="DI11" s="38">
        <f t="shared" si="55"/>
        <v>1.1130009897533995E-4</v>
      </c>
      <c r="DJ11" s="38">
        <f t="shared" si="56"/>
        <v>9.2258655138817799E-5</v>
      </c>
      <c r="DK11" s="38">
        <f t="shared" si="57"/>
        <v>-2.9686603177669956E-4</v>
      </c>
      <c r="DL11" s="57">
        <f t="shared" si="58"/>
        <v>-7.1505818959621473E-5</v>
      </c>
      <c r="DM11" s="69"/>
      <c r="DN11" s="69"/>
      <c r="DO11" s="69"/>
      <c r="DP11" s="69"/>
      <c r="DQ11" s="69"/>
      <c r="DR11" s="69"/>
      <c r="DS11" s="73"/>
      <c r="DT11" s="68"/>
      <c r="DU11" s="40">
        <f t="shared" si="59"/>
        <v>-1.7544836942367054E-2</v>
      </c>
      <c r="DV11" s="58">
        <f t="shared" si="60"/>
        <v>6.0401021734010714</v>
      </c>
      <c r="DW11" s="61">
        <f t="shared" si="61"/>
        <v>5.4086152813709008E-3</v>
      </c>
      <c r="DX11" s="38">
        <f t="shared" si="62"/>
        <v>-1.5662391507642512E-3</v>
      </c>
      <c r="DY11" s="38">
        <f t="shared" si="63"/>
        <v>6.3781141646233224E-4</v>
      </c>
      <c r="DZ11" s="38">
        <f t="shared" si="64"/>
        <v>5.2869336197119477E-4</v>
      </c>
      <c r="EA11" s="38">
        <f t="shared" si="65"/>
        <v>-1.7012073301839591E-3</v>
      </c>
      <c r="EB11" s="57">
        <f t="shared" si="66"/>
        <v>-4.0976807833782941E-4</v>
      </c>
      <c r="EC11" s="69"/>
      <c r="ED11" s="69"/>
      <c r="EE11" s="69"/>
      <c r="EF11" s="69"/>
      <c r="EG11" s="69"/>
      <c r="EH11" s="74"/>
      <c r="EI11" s="75"/>
      <c r="EJ11" s="69"/>
      <c r="EK11" s="69"/>
      <c r="EL11" s="69"/>
      <c r="EM11" s="69"/>
      <c r="EN11" s="74"/>
    </row>
    <row r="12" spans="1:149" s="5" customFormat="1" x14ac:dyDescent="0.2">
      <c r="A12" s="31">
        <v>20240430</v>
      </c>
      <c r="B12" s="71">
        <v>-4.2715557799901216E-2</v>
      </c>
      <c r="C12" s="71">
        <v>-4.2415776278049488E-2</v>
      </c>
      <c r="D12" s="71">
        <v>-6.3717981103434074E-2</v>
      </c>
      <c r="E12" s="71">
        <v>-7.6998958952214536E-2</v>
      </c>
      <c r="F12" s="71">
        <v>-1.7486600000000001E-2</v>
      </c>
      <c r="G12" s="71">
        <v>-2.525849917646705E-2</v>
      </c>
      <c r="H12" s="71">
        <v>-2.6121077908398901E-2</v>
      </c>
      <c r="I12" s="72">
        <v>2.691013561809474E-2</v>
      </c>
      <c r="J12" s="76">
        <v>0.12</v>
      </c>
      <c r="K12" s="76">
        <v>0.1</v>
      </c>
      <c r="L12" s="76">
        <v>0.03</v>
      </c>
      <c r="M12" s="76">
        <v>0.01</v>
      </c>
      <c r="N12" s="77">
        <v>0.27</v>
      </c>
      <c r="O12" s="77">
        <v>0.2</v>
      </c>
      <c r="P12" s="77">
        <v>0.24</v>
      </c>
      <c r="Q12" s="78">
        <v>0.03</v>
      </c>
      <c r="R12" s="76">
        <v>0.12</v>
      </c>
      <c r="S12" s="76">
        <v>0.12</v>
      </c>
      <c r="T12" s="76">
        <v>0.01</v>
      </c>
      <c r="U12" s="76">
        <v>0.01</v>
      </c>
      <c r="V12" s="77">
        <v>0.24</v>
      </c>
      <c r="W12" s="77">
        <v>0.21</v>
      </c>
      <c r="X12" s="77">
        <v>0.28999999999999998</v>
      </c>
      <c r="Y12" s="78">
        <v>0</v>
      </c>
      <c r="Z12" s="23" cm="1">
        <f t="array" ref="Z12">MMULT(B12:I12, TRANSPOSE(J12:Q12))</f>
        <v>-2.7283810051184566E-2</v>
      </c>
      <c r="AA12" s="23" cm="1">
        <f t="array" ref="AA12">MMULT(B12:I12, TRANSPOSE(R12:Y12))</f>
        <v>-2.8699110910404332E-2</v>
      </c>
      <c r="AB12" s="21">
        <f t="shared" si="6"/>
        <v>1.4153008592197661E-3</v>
      </c>
      <c r="AC12" s="23">
        <f t="shared" si="7"/>
        <v>0.12720000000000001</v>
      </c>
      <c r="AD12" s="23">
        <f t="shared" si="8"/>
        <v>0.12720000000000001</v>
      </c>
      <c r="AE12" s="23">
        <f t="shared" si="9"/>
        <v>1.06E-2</v>
      </c>
      <c r="AF12" s="23">
        <f t="shared" si="10"/>
        <v>1.06E-2</v>
      </c>
      <c r="AG12" s="21">
        <f t="shared" si="11"/>
        <v>0.25440000000000002</v>
      </c>
      <c r="AH12" s="23">
        <f t="shared" si="12"/>
        <v>0.18479999999999999</v>
      </c>
      <c r="AI12" s="21">
        <f t="shared" si="13"/>
        <v>0.25519999999999998</v>
      </c>
      <c r="AJ12" s="86" cm="1">
        <f t="array" ref="AJ12">MMULT(B12:F12, TRANSPOSE(AC12:AG12))-MMULT(B12:F12, TRANSPOSE(R12:V12))</f>
        <v>-9.4918280939463792E-4</v>
      </c>
      <c r="AK12" s="86" cm="1">
        <f t="array" ref="AK12">MMULT(G12:H12, TRANSPOSE(AH12:AI12))-MMULT(G12:H12, TRANSPOSE(W12:X12))</f>
        <v>1.5455276904592537E-3</v>
      </c>
      <c r="AL12" s="23">
        <f t="shared" si="14"/>
        <v>8.073040685428422E-4</v>
      </c>
      <c r="AM12" s="22">
        <f t="shared" si="15"/>
        <v>1.403648949607458E-3</v>
      </c>
      <c r="AN12" s="23">
        <f t="shared" si="16"/>
        <v>0.12000000000000001</v>
      </c>
      <c r="AO12" s="23">
        <f t="shared" si="17"/>
        <v>0.12000000000000001</v>
      </c>
      <c r="AP12" s="23">
        <f t="shared" si="18"/>
        <v>0.01</v>
      </c>
      <c r="AQ12" s="21">
        <f t="shared" si="19"/>
        <v>0.01</v>
      </c>
      <c r="AR12" s="87" cm="1">
        <f t="array" ref="AR12">MMULT(B12:E12, TRANSPOSE(AN12:AQ12) - TRANSPOSE(AC12:AF12))</f>
        <v>6.9737576939463402E-4</v>
      </c>
      <c r="AS12" s="24">
        <f t="shared" si="20"/>
        <v>-2.7279096000000009E-4</v>
      </c>
      <c r="AT12" s="22">
        <f t="shared" si="21"/>
        <v>4.2458480939463393E-4</v>
      </c>
      <c r="AU12" s="24">
        <f t="shared" si="22"/>
        <v>-3.8392918748229963E-4</v>
      </c>
      <c r="AV12" s="24">
        <f t="shared" si="23"/>
        <v>3.9704038420766306E-4</v>
      </c>
      <c r="AW12" s="26">
        <f t="shared" si="24"/>
        <v>1.3111196725363434E-5</v>
      </c>
      <c r="AX12" s="27">
        <f t="shared" si="25"/>
        <v>0.11</v>
      </c>
      <c r="AY12" s="25">
        <f t="shared" si="26"/>
        <v>0.11</v>
      </c>
      <c r="AZ12" s="28">
        <f t="shared" si="27"/>
        <v>0.02</v>
      </c>
      <c r="BA12" s="25">
        <f t="shared" si="28"/>
        <v>0.02</v>
      </c>
      <c r="BB12" s="28" cm="1">
        <f t="array" ref="BB12">MMULT(B12:C12, TRANSPOSE(AX12:AY12-AN12:AO12))</f>
        <v>8.5131334077950783E-4</v>
      </c>
      <c r="BC12" s="28" cm="1">
        <f t="array" ref="BC12">MMULT(D12:E12, TRANSPOSE(AZ12:BA12-AP12:AQ12))</f>
        <v>-1.4071694005564862E-3</v>
      </c>
      <c r="BD12" s="22">
        <f t="shared" si="29"/>
        <v>-5.5585605977697837E-4</v>
      </c>
      <c r="BE12" s="24">
        <f t="shared" si="30"/>
        <v>-4.2715557799901196E-4</v>
      </c>
      <c r="BF12" s="24">
        <f t="shared" si="31"/>
        <v>4.2415776278049468E-4</v>
      </c>
      <c r="BG12" s="22">
        <f t="shared" si="32"/>
        <v>-2.9978152185172833E-6</v>
      </c>
      <c r="BH12" s="28">
        <f t="shared" si="33"/>
        <v>-6.3717981103434069E-4</v>
      </c>
      <c r="BI12" s="24">
        <f t="shared" si="34"/>
        <v>7.699895895221454E-4</v>
      </c>
      <c r="BJ12" s="33">
        <f t="shared" si="35"/>
        <v>1.3280977848780472E-4</v>
      </c>
      <c r="BK12" s="56">
        <f t="shared" si="36"/>
        <v>1.028797727610655</v>
      </c>
      <c r="BL12" s="68"/>
      <c r="BM12" s="68"/>
      <c r="BN12" s="68"/>
      <c r="BO12" s="68"/>
      <c r="BP12" s="58">
        <f t="shared" si="37"/>
        <v>1.0901741612328946</v>
      </c>
      <c r="BQ12" s="38">
        <f t="shared" si="38"/>
        <v>1.530221816303744E-3</v>
      </c>
      <c r="BR12" s="38">
        <f t="shared" si="39"/>
        <v>4.6287138845402346E-4</v>
      </c>
      <c r="BS12" s="38">
        <f t="shared" si="40"/>
        <v>1.4293487892832555E-5</v>
      </c>
      <c r="BT12" s="38">
        <f t="shared" si="41"/>
        <v>-6.059799137335891E-4</v>
      </c>
      <c r="BU12" s="38">
        <f t="shared" si="42"/>
        <v>-3.2681406913782858E-6</v>
      </c>
      <c r="BV12" s="57">
        <f t="shared" si="43"/>
        <v>1.4478578886646903E-4</v>
      </c>
      <c r="BW12" s="69"/>
      <c r="BX12" s="69"/>
      <c r="BY12" s="69"/>
      <c r="BZ12" s="69"/>
      <c r="CA12" s="69"/>
      <c r="CB12" s="69"/>
      <c r="CC12" s="73"/>
      <c r="CD12" s="68"/>
      <c r="CE12" s="68"/>
      <c r="CF12" s="68"/>
      <c r="CG12" s="58">
        <f t="shared" si="44"/>
        <v>6.2634422401458707</v>
      </c>
      <c r="CH12" s="38">
        <f t="shared" si="45"/>
        <v>8.791674121307734E-3</v>
      </c>
      <c r="CI12" s="38">
        <f t="shared" si="46"/>
        <v>2.6593624296866337E-3</v>
      </c>
      <c r="CJ12" s="38">
        <f t="shared" si="47"/>
        <v>8.2121223388503545E-5</v>
      </c>
      <c r="CK12" s="38">
        <f t="shared" si="48"/>
        <v>-3.4815723242481744E-3</v>
      </c>
      <c r="CL12" s="38">
        <f t="shared" si="49"/>
        <v>-1.8776642467813275E-5</v>
      </c>
      <c r="CM12" s="57">
        <f t="shared" si="50"/>
        <v>8.3184637648493244E-4</v>
      </c>
      <c r="CN12" s="69"/>
      <c r="CO12" s="69"/>
      <c r="CP12" s="69"/>
      <c r="CQ12" s="69"/>
      <c r="CR12" s="69"/>
      <c r="CS12" s="74"/>
      <c r="CT12" s="75"/>
      <c r="CU12" s="69"/>
      <c r="CV12" s="70"/>
      <c r="CW12" s="69"/>
      <c r="CX12" s="69"/>
      <c r="CY12" s="69"/>
      <c r="CZ12" s="69"/>
      <c r="DA12" s="69"/>
      <c r="DB12" s="52"/>
      <c r="DC12" s="68"/>
      <c r="DD12" s="68"/>
      <c r="DE12" s="82">
        <f t="shared" si="51"/>
        <v>-1.5839424507276682E-3</v>
      </c>
      <c r="DF12" s="58">
        <f t="shared" si="52"/>
        <v>1.0529698372562555</v>
      </c>
      <c r="DG12" s="38">
        <f t="shared" si="53"/>
        <v>1.4780000060330789E-3</v>
      </c>
      <c r="DH12" s="38">
        <f t="shared" si="54"/>
        <v>4.4707499764974596E-4</v>
      </c>
      <c r="DI12" s="38">
        <f t="shared" si="55"/>
        <v>1.3805694682140685E-5</v>
      </c>
      <c r="DJ12" s="38">
        <f t="shared" si="56"/>
        <v>-5.8529966480126835E-4</v>
      </c>
      <c r="DK12" s="38">
        <f t="shared" si="57"/>
        <v>-3.1566090027664698E-6</v>
      </c>
      <c r="DL12" s="57">
        <f t="shared" si="58"/>
        <v>1.3984469084034307E-4</v>
      </c>
      <c r="DM12" s="69"/>
      <c r="DN12" s="93"/>
      <c r="DO12" s="69"/>
      <c r="DP12" s="69"/>
      <c r="DQ12" s="69"/>
      <c r="DR12" s="69"/>
      <c r="DS12" s="73"/>
      <c r="DT12" s="68"/>
      <c r="DU12" s="40">
        <f t="shared" si="59"/>
        <v>-5.1755698304189086E-2</v>
      </c>
      <c r="DV12" s="58">
        <f t="shared" si="60"/>
        <v>6.0058913120392496</v>
      </c>
      <c r="DW12" s="61">
        <f t="shared" si="61"/>
        <v>8.4301630316004506E-3</v>
      </c>
      <c r="DX12" s="38">
        <f t="shared" si="62"/>
        <v>2.5500102179670729E-3</v>
      </c>
      <c r="DY12" s="38">
        <f t="shared" si="63"/>
        <v>7.8744422503297705E-5</v>
      </c>
      <c r="DZ12" s="38">
        <f t="shared" si="64"/>
        <v>-3.3384110801589241E-3</v>
      </c>
      <c r="EA12" s="38">
        <f t="shared" si="65"/>
        <v>-1.8004552375991995E-5</v>
      </c>
      <c r="EB12" s="57">
        <f t="shared" si="66"/>
        <v>7.9764109477376357E-4</v>
      </c>
      <c r="EC12" s="69"/>
      <c r="ED12" s="69"/>
      <c r="EE12" s="69"/>
      <c r="EF12" s="69"/>
      <c r="EG12" s="69"/>
      <c r="EH12" s="74"/>
      <c r="EI12" s="75"/>
      <c r="EJ12" s="69"/>
      <c r="EK12" s="69"/>
      <c r="EL12" s="69"/>
      <c r="EM12" s="69"/>
      <c r="EN12" s="74"/>
    </row>
    <row r="13" spans="1:149" s="5" customFormat="1" x14ac:dyDescent="0.2">
      <c r="A13" s="31">
        <v>20240328</v>
      </c>
      <c r="B13" s="71">
        <v>4.9994757256835332E-2</v>
      </c>
      <c r="C13" s="71">
        <v>1.7604199960326691E-2</v>
      </c>
      <c r="D13" s="71">
        <v>4.3826206879384877E-2</v>
      </c>
      <c r="E13" s="71">
        <v>2.7965480914212911E-2</v>
      </c>
      <c r="F13" s="71">
        <v>3.0891700000000001E-2</v>
      </c>
      <c r="G13" s="71">
        <v>9.2339143580468797E-3</v>
      </c>
      <c r="H13" s="71">
        <v>2.6731983132282089E-3</v>
      </c>
      <c r="I13" s="72">
        <v>3.3081402331087251E-2</v>
      </c>
      <c r="J13" s="76">
        <v>0.12</v>
      </c>
      <c r="K13" s="76">
        <v>0.1</v>
      </c>
      <c r="L13" s="76">
        <v>0.03</v>
      </c>
      <c r="M13" s="76">
        <v>0.01</v>
      </c>
      <c r="N13" s="77">
        <v>0.27</v>
      </c>
      <c r="O13" s="77">
        <v>0.2</v>
      </c>
      <c r="P13" s="77">
        <v>0.24</v>
      </c>
      <c r="Q13" s="78">
        <v>0.03</v>
      </c>
      <c r="R13" s="76">
        <v>0.12</v>
      </c>
      <c r="S13" s="76">
        <v>0.12</v>
      </c>
      <c r="T13" s="76">
        <v>0.01</v>
      </c>
      <c r="U13" s="76">
        <v>0.01</v>
      </c>
      <c r="V13" s="77">
        <v>0.24</v>
      </c>
      <c r="W13" s="77">
        <v>0.21</v>
      </c>
      <c r="X13" s="77">
        <v>0.28999999999999998</v>
      </c>
      <c r="Y13" s="78">
        <v>0</v>
      </c>
      <c r="Z13" s="23" cm="1">
        <f t="array" ref="Z13">MMULT(B13:I13, TRANSPOSE(J13:Q13))</f>
        <v>2.1175783419093347E-2</v>
      </c>
      <c r="AA13" s="23" cm="1">
        <f t="array" ref="AA13">MMULT(B13:I13, TRANSPOSE(R13:Y13))</f>
        <v>1.8958149270021443E-2</v>
      </c>
      <c r="AB13" s="21">
        <f t="shared" si="6"/>
        <v>2.2176341490719037E-3</v>
      </c>
      <c r="AC13" s="23">
        <f t="shared" si="7"/>
        <v>0.12720000000000001</v>
      </c>
      <c r="AD13" s="23">
        <f t="shared" si="8"/>
        <v>0.12720000000000001</v>
      </c>
      <c r="AE13" s="23">
        <f t="shared" si="9"/>
        <v>1.06E-2</v>
      </c>
      <c r="AF13" s="23">
        <f t="shared" si="10"/>
        <v>1.06E-2</v>
      </c>
      <c r="AG13" s="21">
        <f t="shared" si="11"/>
        <v>0.25440000000000002</v>
      </c>
      <c r="AH13" s="23">
        <f t="shared" si="12"/>
        <v>0.18479999999999999</v>
      </c>
      <c r="AI13" s="21">
        <f t="shared" si="13"/>
        <v>0.25519999999999998</v>
      </c>
      <c r="AJ13" s="86" cm="1">
        <f t="array" ref="AJ13">MMULT(B13:F13, TRANSPOSE(AC13:AG13))-MMULT(B13:F13, TRANSPOSE(R13:V13))</f>
        <v>9.7462798463972961E-4</v>
      </c>
      <c r="AK13" s="86" cm="1">
        <f t="array" ref="AK13">MMULT(G13:H13, TRANSPOSE(AH13:AI13))-MMULT(G13:H13, TRANSPOSE(W13:X13))</f>
        <v>-3.2572194312312317E-4</v>
      </c>
      <c r="AL13" s="23">
        <f t="shared" si="14"/>
        <v>9.9244206993261749E-4</v>
      </c>
      <c r="AM13" s="22">
        <f t="shared" si="15"/>
        <v>1.6413481114492239E-3</v>
      </c>
      <c r="AN13" s="23">
        <f t="shared" si="16"/>
        <v>0.12000000000000001</v>
      </c>
      <c r="AO13" s="23">
        <f t="shared" si="17"/>
        <v>0.12000000000000001</v>
      </c>
      <c r="AP13" s="23">
        <f t="shared" si="18"/>
        <v>0.01</v>
      </c>
      <c r="AQ13" s="21">
        <f t="shared" si="19"/>
        <v>0.01</v>
      </c>
      <c r="AR13" s="87" cm="1">
        <f t="array" ref="AR13">MMULT(B13:E13, TRANSPOSE(AN13:AQ13) - TRANSPOSE(AC13:AF13))</f>
        <v>-5.2978750463972496E-4</v>
      </c>
      <c r="AS13" s="24">
        <f t="shared" si="20"/>
        <v>4.8191052000000009E-4</v>
      </c>
      <c r="AT13" s="22">
        <f t="shared" si="21"/>
        <v>-4.7876984639724871E-5</v>
      </c>
      <c r="AU13" s="24">
        <f t="shared" si="22"/>
        <v>1.4035549824231274E-4</v>
      </c>
      <c r="AV13" s="24">
        <f t="shared" si="23"/>
        <v>-4.0632614361068752E-5</v>
      </c>
      <c r="AW13" s="26">
        <f t="shared" si="24"/>
        <v>9.9722883881243999E-5</v>
      </c>
      <c r="AX13" s="27">
        <f t="shared" si="25"/>
        <v>0.11</v>
      </c>
      <c r="AY13" s="25">
        <f t="shared" si="26"/>
        <v>0.11</v>
      </c>
      <c r="AZ13" s="28">
        <f t="shared" si="27"/>
        <v>0.02</v>
      </c>
      <c r="BA13" s="25">
        <f t="shared" si="28"/>
        <v>0.02</v>
      </c>
      <c r="BB13" s="28" cm="1">
        <f t="array" ref="BB13">MMULT(B13:C13, TRANSPOSE(AX13:AY13-AN13:AO13))</f>
        <v>-6.7598957217162084E-4</v>
      </c>
      <c r="BC13" s="28" cm="1">
        <f t="array" ref="BC13">MMULT(D13:E13, TRANSPOSE(AZ13:BA13-AP13:AQ13))</f>
        <v>7.1791687793597791E-4</v>
      </c>
      <c r="BD13" s="22">
        <f t="shared" si="29"/>
        <v>4.1927305764357064E-5</v>
      </c>
      <c r="BE13" s="24">
        <f t="shared" si="30"/>
        <v>4.9994757256835302E-4</v>
      </c>
      <c r="BF13" s="24">
        <f t="shared" si="31"/>
        <v>-1.7604199960326682E-4</v>
      </c>
      <c r="BG13" s="22">
        <f t="shared" si="32"/>
        <v>3.2390557296508617E-4</v>
      </c>
      <c r="BH13" s="28">
        <f t="shared" si="33"/>
        <v>4.3826206879384868E-4</v>
      </c>
      <c r="BI13" s="24">
        <f t="shared" si="34"/>
        <v>-2.7965480914212912E-4</v>
      </c>
      <c r="BJ13" s="33">
        <f t="shared" si="35"/>
        <v>1.5860725965171957E-4</v>
      </c>
      <c r="BK13" s="56">
        <f t="shared" si="36"/>
        <v>0.98032818124005816</v>
      </c>
      <c r="BL13" s="68"/>
      <c r="BM13" s="68"/>
      <c r="BN13" s="68"/>
      <c r="BO13" s="68"/>
      <c r="BP13" s="58">
        <f t="shared" si="37"/>
        <v>1.0388129989346226</v>
      </c>
      <c r="BQ13" s="38">
        <f t="shared" si="38"/>
        <v>1.7050537539502475E-3</v>
      </c>
      <c r="BR13" s="38">
        <f t="shared" si="39"/>
        <v>-4.973523399353946E-5</v>
      </c>
      <c r="BS13" s="38">
        <f t="shared" si="40"/>
        <v>1.0359342806708422E-4</v>
      </c>
      <c r="BT13" s="38">
        <f t="shared" si="41"/>
        <v>4.3554630238320655E-5</v>
      </c>
      <c r="BU13" s="38">
        <f t="shared" si="42"/>
        <v>3.3647731962349841E-4</v>
      </c>
      <c r="BV13" s="57">
        <f t="shared" si="43"/>
        <v>1.6476328305160517E-4</v>
      </c>
      <c r="BW13" s="69"/>
      <c r="BX13" s="69"/>
      <c r="BY13" s="69"/>
      <c r="BZ13" s="69"/>
      <c r="CA13" s="69"/>
      <c r="CB13" s="69"/>
      <c r="CC13" s="73"/>
      <c r="CD13" s="68"/>
      <c r="CE13" s="68"/>
      <c r="CF13" s="68"/>
      <c r="CG13" s="58">
        <f t="shared" si="44"/>
        <v>5.9683539094169786</v>
      </c>
      <c r="CH13" s="38">
        <f t="shared" si="45"/>
        <v>9.7961464176821497E-3</v>
      </c>
      <c r="CI13" s="38">
        <f t="shared" si="46"/>
        <v>-2.8574678844559855E-4</v>
      </c>
      <c r="CJ13" s="38">
        <f t="shared" si="47"/>
        <v>5.9518146387095799E-4</v>
      </c>
      <c r="CK13" s="38">
        <f t="shared" si="48"/>
        <v>2.5023699927002153E-4</v>
      </c>
      <c r="CL13" s="38">
        <f t="shared" si="49"/>
        <v>1.9331830926881185E-3</v>
      </c>
      <c r="CM13" s="57">
        <f t="shared" si="50"/>
        <v>9.4662425820425428E-4</v>
      </c>
      <c r="CN13" s="69"/>
      <c r="CO13" s="69"/>
      <c r="CP13" s="69"/>
      <c r="CQ13" s="69"/>
      <c r="CR13" s="69"/>
      <c r="CS13" s="74"/>
      <c r="CT13" s="75"/>
      <c r="CU13" s="69"/>
      <c r="CV13" s="70"/>
      <c r="CW13" s="69"/>
      <c r="CX13" s="69"/>
      <c r="CY13" s="69"/>
      <c r="CZ13" s="69"/>
      <c r="DA13" s="69"/>
      <c r="DB13" s="52"/>
      <c r="DC13" s="68"/>
      <c r="DD13" s="68"/>
      <c r="DE13" s="82">
        <f t="shared" si="51"/>
        <v>-2.4818785673844388E-3</v>
      </c>
      <c r="DF13" s="58">
        <f t="shared" si="52"/>
        <v>1.0520719011395987</v>
      </c>
      <c r="DG13" s="38">
        <f t="shared" si="53"/>
        <v>1.726816228044275E-3</v>
      </c>
      <c r="DH13" s="38">
        <f t="shared" si="54"/>
        <v>-5.0370030250746712E-5</v>
      </c>
      <c r="DI13" s="38">
        <f t="shared" si="55"/>
        <v>1.0491564403206381E-4</v>
      </c>
      <c r="DJ13" s="38">
        <f t="shared" si="56"/>
        <v>4.4110540285168394E-5</v>
      </c>
      <c r="DK13" s="38">
        <f t="shared" si="57"/>
        <v>3.4077195193908921E-4</v>
      </c>
      <c r="DL13" s="57">
        <f t="shared" si="58"/>
        <v>1.6686624119632658E-4</v>
      </c>
      <c r="DM13" s="69"/>
      <c r="DN13" s="69"/>
      <c r="DO13" s="69"/>
      <c r="DP13" s="69"/>
      <c r="DQ13" s="69"/>
      <c r="DR13" s="69"/>
      <c r="DS13" s="73"/>
      <c r="DT13" s="68"/>
      <c r="DU13" s="40">
        <f t="shared" si="59"/>
        <v>-8.1095975615888743E-2</v>
      </c>
      <c r="DV13" s="58">
        <f t="shared" si="60"/>
        <v>5.9765510347275494</v>
      </c>
      <c r="DW13" s="61">
        <f t="shared" si="61"/>
        <v>9.8096007538299688E-3</v>
      </c>
      <c r="DX13" s="38">
        <f t="shared" si="62"/>
        <v>-2.8613924208818265E-4</v>
      </c>
      <c r="DY13" s="38">
        <f t="shared" si="63"/>
        <v>5.9599890484646407E-4</v>
      </c>
      <c r="DZ13" s="38">
        <f t="shared" si="64"/>
        <v>2.5058068264930658E-4</v>
      </c>
      <c r="EA13" s="38">
        <f t="shared" si="65"/>
        <v>1.9358381872585054E-3</v>
      </c>
      <c r="EB13" s="57">
        <f t="shared" si="66"/>
        <v>9.4792438178678573E-4</v>
      </c>
      <c r="EC13" s="69"/>
      <c r="ED13" s="69"/>
      <c r="EE13" s="69"/>
      <c r="EF13" s="69"/>
      <c r="EG13" s="69"/>
      <c r="EH13" s="74"/>
      <c r="EI13" s="75"/>
      <c r="EJ13" s="69"/>
      <c r="EK13" s="69"/>
      <c r="EL13" s="69"/>
      <c r="EM13" s="69"/>
      <c r="EN13" s="74"/>
    </row>
    <row r="14" spans="1:149" s="5" customFormat="1" x14ac:dyDescent="0.2">
      <c r="A14" s="31">
        <v>20240229</v>
      </c>
      <c r="B14" s="71">
        <v>3.6889741050484932E-2</v>
      </c>
      <c r="C14" s="71">
        <v>6.8227040402764727E-2</v>
      </c>
      <c r="D14" s="71">
        <v>3.271464436399163E-2</v>
      </c>
      <c r="E14" s="71">
        <v>8.1225428351222609E-2</v>
      </c>
      <c r="F14" s="71">
        <v>2.3211800000000001E-2</v>
      </c>
      <c r="G14" s="71">
        <v>-1.4128237841491531E-2</v>
      </c>
      <c r="H14" s="71">
        <v>-1.1843571146446298E-2</v>
      </c>
      <c r="I14" s="72">
        <v>-1.470964075309489E-2</v>
      </c>
      <c r="J14" s="76">
        <v>0.12</v>
      </c>
      <c r="K14" s="76">
        <v>0.1</v>
      </c>
      <c r="L14" s="76">
        <v>0.03</v>
      </c>
      <c r="M14" s="76">
        <v>0.01</v>
      </c>
      <c r="N14" s="77">
        <v>0.27</v>
      </c>
      <c r="O14" s="77">
        <v>0.2</v>
      </c>
      <c r="P14" s="77">
        <v>0.24</v>
      </c>
      <c r="Q14" s="78">
        <v>0.03</v>
      </c>
      <c r="R14" s="76">
        <v>0.12</v>
      </c>
      <c r="S14" s="76">
        <v>0.12</v>
      </c>
      <c r="T14" s="76">
        <v>0.01</v>
      </c>
      <c r="U14" s="76">
        <v>0.01</v>
      </c>
      <c r="V14" s="77">
        <v>0.24</v>
      </c>
      <c r="W14" s="77">
        <v>0.21</v>
      </c>
      <c r="X14" s="77">
        <v>0.28999999999999998</v>
      </c>
      <c r="Y14" s="78">
        <v>0</v>
      </c>
      <c r="Z14" s="23" cm="1">
        <f t="array" ref="Z14">MMULT(B14:I14, TRANSPOSE(J14:Q14))</f>
        <v>1.3200958714728376E-2</v>
      </c>
      <c r="AA14" s="23" cm="1">
        <f t="array" ref="AA14">MMULT(B14:I14, TRANSPOSE(R14:Y14))</f>
        <v>1.2922680922359455E-2</v>
      </c>
      <c r="AB14" s="21">
        <f t="shared" si="6"/>
        <v>2.7827779236892086E-4</v>
      </c>
      <c r="AC14" s="23">
        <f t="shared" si="7"/>
        <v>0.12720000000000001</v>
      </c>
      <c r="AD14" s="23">
        <f t="shared" si="8"/>
        <v>0.12720000000000001</v>
      </c>
      <c r="AE14" s="23">
        <f t="shared" si="9"/>
        <v>1.06E-2</v>
      </c>
      <c r="AF14" s="23">
        <f t="shared" si="10"/>
        <v>1.06E-2</v>
      </c>
      <c r="AG14" s="21">
        <f t="shared" si="11"/>
        <v>0.25440000000000002</v>
      </c>
      <c r="AH14" s="23">
        <f t="shared" si="12"/>
        <v>0.18479999999999999</v>
      </c>
      <c r="AI14" s="21">
        <f t="shared" si="13"/>
        <v>0.25519999999999998</v>
      </c>
      <c r="AJ14" s="86" cm="1">
        <f t="array" ref="AJ14">MMULT(B14:F14, TRANSPOSE(AC14:AG14))-MMULT(B14:F14, TRANSPOSE(R14:V14))</f>
        <v>1.1594547900925269E-3</v>
      </c>
      <c r="AK14" s="86" cm="1">
        <f t="array" ref="AK14">MMULT(G14:H14, TRANSPOSE(AH14:AI14))-MMULT(G14:H14, TRANSPOSE(W14:X14))</f>
        <v>7.6818786950191842E-4</v>
      </c>
      <c r="AL14" s="23">
        <f t="shared" si="14"/>
        <v>-4.412892225928467E-4</v>
      </c>
      <c r="AM14" s="22">
        <f t="shared" si="15"/>
        <v>1.4863534370015987E-3</v>
      </c>
      <c r="AN14" s="23">
        <f t="shared" si="16"/>
        <v>0.12000000000000001</v>
      </c>
      <c r="AO14" s="23">
        <f t="shared" si="17"/>
        <v>0.12000000000000001</v>
      </c>
      <c r="AP14" s="23">
        <f t="shared" si="18"/>
        <v>0.01</v>
      </c>
      <c r="AQ14" s="21">
        <f t="shared" si="19"/>
        <v>0.01</v>
      </c>
      <c r="AR14" s="87" cm="1">
        <f t="array" ref="AR14">MMULT(B14:E14, TRANSPOSE(AN14:AQ14) - TRANSPOSE(AC14:AF14))</f>
        <v>-8.2520487009252576E-4</v>
      </c>
      <c r="AS14" s="24">
        <f t="shared" si="20"/>
        <v>3.6210408000000009E-4</v>
      </c>
      <c r="AT14" s="22">
        <f t="shared" si="21"/>
        <v>-4.6310079009252567E-4</v>
      </c>
      <c r="AU14" s="24">
        <f t="shared" si="22"/>
        <v>-2.1474921519067154E-4</v>
      </c>
      <c r="AV14" s="24">
        <f t="shared" si="23"/>
        <v>1.8002228142598362E-4</v>
      </c>
      <c r="AW14" s="26">
        <f t="shared" si="24"/>
        <v>-3.4726933764687919E-5</v>
      </c>
      <c r="AX14" s="27">
        <f t="shared" si="25"/>
        <v>0.11</v>
      </c>
      <c r="AY14" s="25">
        <f t="shared" si="26"/>
        <v>0.11</v>
      </c>
      <c r="AZ14" s="28">
        <f t="shared" si="27"/>
        <v>0.02</v>
      </c>
      <c r="BA14" s="25">
        <f t="shared" si="28"/>
        <v>0.02</v>
      </c>
      <c r="BB14" s="28" cm="1">
        <f t="array" ref="BB14">MMULT(B14:C14, TRANSPOSE(AX14:AY14-AN14:AO14))</f>
        <v>-1.0511678145324974E-3</v>
      </c>
      <c r="BC14" s="28" cm="1">
        <f t="array" ref="BC14">MMULT(D14:E14, TRANSPOSE(AZ14:BA14-AP14:AQ14))</f>
        <v>1.1394007271521424E-3</v>
      </c>
      <c r="BD14" s="22">
        <f t="shared" si="29"/>
        <v>8.823291261964494E-5</v>
      </c>
      <c r="BE14" s="24">
        <f t="shared" si="30"/>
        <v>3.6889741050484916E-4</v>
      </c>
      <c r="BF14" s="24">
        <f t="shared" si="31"/>
        <v>-6.8227040402764696E-4</v>
      </c>
      <c r="BG14" s="22">
        <f t="shared" si="32"/>
        <v>-3.133729935227978E-4</v>
      </c>
      <c r="BH14" s="28">
        <f t="shared" si="33"/>
        <v>3.2714644363991625E-4</v>
      </c>
      <c r="BI14" s="24">
        <f t="shared" si="34"/>
        <v>-8.1225428351222606E-4</v>
      </c>
      <c r="BJ14" s="33">
        <f t="shared" si="35"/>
        <v>-4.851078398723098E-4</v>
      </c>
      <c r="BK14" s="56">
        <f t="shared" si="36"/>
        <v>0.98710659776603538</v>
      </c>
      <c r="BL14" s="68"/>
      <c r="BM14" s="68"/>
      <c r="BN14" s="68"/>
      <c r="BO14" s="68"/>
      <c r="BP14" s="58">
        <f t="shared" si="37"/>
        <v>1.0459958049929685</v>
      </c>
      <c r="BQ14" s="38">
        <f t="shared" si="38"/>
        <v>1.5547194598405528E-3</v>
      </c>
      <c r="BR14" s="38">
        <f t="shared" si="39"/>
        <v>-4.8440148372571115E-4</v>
      </c>
      <c r="BS14" s="38">
        <f t="shared" si="40"/>
        <v>-3.6324227038132238E-5</v>
      </c>
      <c r="BT14" s="38">
        <f t="shared" si="41"/>
        <v>9.2291256462459764E-5</v>
      </c>
      <c r="BU14" s="38">
        <f t="shared" si="42"/>
        <v>-3.277868366229352E-4</v>
      </c>
      <c r="BV14" s="57">
        <f t="shared" si="43"/>
        <v>-5.0742076547563672E-4</v>
      </c>
      <c r="BW14" s="69"/>
      <c r="BX14" s="69"/>
      <c r="BY14" s="69"/>
      <c r="BZ14" s="69"/>
      <c r="CA14" s="69"/>
      <c r="CB14" s="69"/>
      <c r="CC14" s="73"/>
      <c r="CD14" s="68"/>
      <c r="CE14" s="68"/>
      <c r="CF14" s="68"/>
      <c r="CG14" s="58">
        <f t="shared" si="44"/>
        <v>6.0096217109008636</v>
      </c>
      <c r="CH14" s="38">
        <f t="shared" si="45"/>
        <v>8.9324218850769261E-3</v>
      </c>
      <c r="CI14" s="38">
        <f t="shared" si="46"/>
        <v>-2.7830605624753857E-3</v>
      </c>
      <c r="CJ14" s="38">
        <f t="shared" si="47"/>
        <v>-2.0869573510528478E-4</v>
      </c>
      <c r="CK14" s="38">
        <f t="shared" si="48"/>
        <v>5.3024642729503698E-4</v>
      </c>
      <c r="CL14" s="38">
        <f t="shared" si="49"/>
        <v>-1.8832531454846015E-3</v>
      </c>
      <c r="CM14" s="57">
        <f t="shared" si="50"/>
        <v>-2.9153146066248528E-3</v>
      </c>
      <c r="CN14" s="69"/>
      <c r="CO14" s="69"/>
      <c r="CP14" s="69"/>
      <c r="CQ14" s="69"/>
      <c r="CR14" s="69"/>
      <c r="CS14" s="74"/>
      <c r="CT14" s="75"/>
      <c r="CU14" s="69"/>
      <c r="CV14" s="70"/>
      <c r="CW14" s="69"/>
      <c r="CX14" s="69"/>
      <c r="CY14" s="69"/>
      <c r="CZ14" s="69"/>
      <c r="DA14" s="69"/>
      <c r="DB14" s="52"/>
      <c r="DC14" s="68"/>
      <c r="DD14" s="68"/>
      <c r="DE14" s="82">
        <f t="shared" si="51"/>
        <v>-3.1143626145391224E-4</v>
      </c>
      <c r="DF14" s="58">
        <f t="shared" si="52"/>
        <v>1.0542423434455293</v>
      </c>
      <c r="DG14" s="38">
        <f t="shared" si="53"/>
        <v>1.5669767306128821E-3</v>
      </c>
      <c r="DH14" s="38">
        <f t="shared" si="54"/>
        <v>-4.882204621986204E-4</v>
      </c>
      <c r="DI14" s="38">
        <f t="shared" si="55"/>
        <v>-3.6610604032762268E-5</v>
      </c>
      <c r="DJ14" s="38">
        <f t="shared" si="56"/>
        <v>9.3018872569159094E-5</v>
      </c>
      <c r="DK14" s="38">
        <f t="shared" si="57"/>
        <v>-3.3037107906401503E-4</v>
      </c>
      <c r="DL14" s="57">
        <f t="shared" si="58"/>
        <v>-5.1142122593078241E-4</v>
      </c>
      <c r="DM14" s="69"/>
      <c r="DN14" s="69"/>
      <c r="DO14" s="69"/>
      <c r="DP14" s="69"/>
      <c r="DQ14" s="69"/>
      <c r="DR14" s="69"/>
      <c r="DS14" s="73"/>
      <c r="DT14" s="68"/>
      <c r="DU14" s="40">
        <f t="shared" si="59"/>
        <v>-1.0176254308600858E-2</v>
      </c>
      <c r="DV14" s="58">
        <f t="shared" si="60"/>
        <v>6.0474707560348371</v>
      </c>
      <c r="DW14" s="61">
        <f t="shared" si="61"/>
        <v>8.9886789433990359E-3</v>
      </c>
      <c r="DX14" s="38">
        <f t="shared" si="62"/>
        <v>-2.8005884851811766E-3</v>
      </c>
      <c r="DY14" s="38">
        <f t="shared" si="63"/>
        <v>-2.1001011638870895E-4</v>
      </c>
      <c r="DZ14" s="38">
        <f t="shared" si="64"/>
        <v>5.3358595878707994E-4</v>
      </c>
      <c r="EA14" s="38">
        <f t="shared" si="65"/>
        <v>-1.8951140140602142E-3</v>
      </c>
      <c r="EB14" s="57">
        <f t="shared" si="66"/>
        <v>-2.9336754751510242E-3</v>
      </c>
      <c r="EC14" s="69"/>
      <c r="ED14" s="69"/>
      <c r="EE14" s="69"/>
      <c r="EF14" s="69"/>
      <c r="EG14" s="69"/>
      <c r="EH14" s="74"/>
      <c r="EI14" s="75"/>
      <c r="EJ14" s="69"/>
      <c r="EK14" s="69"/>
      <c r="EL14" s="69"/>
      <c r="EM14" s="69"/>
      <c r="EN14" s="74"/>
    </row>
    <row r="15" spans="1:149" s="5" customFormat="1" x14ac:dyDescent="0.2">
      <c r="A15" s="31">
        <v>20240131</v>
      </c>
      <c r="B15" s="71">
        <v>1.0353453142484261E-3</v>
      </c>
      <c r="C15" s="71">
        <v>2.4941629400882851E-2</v>
      </c>
      <c r="D15" s="71">
        <v>-4.5424618648771009E-2</v>
      </c>
      <c r="E15" s="71">
        <v>-3.2069533950321534E-2</v>
      </c>
      <c r="F15" s="71">
        <v>-1.09338E-2</v>
      </c>
      <c r="G15" s="71">
        <v>-2.746151302562394E-3</v>
      </c>
      <c r="H15" s="71">
        <v>-2.2901461345355312E-2</v>
      </c>
      <c r="I15" s="72">
        <v>3.9786603542770749E-3</v>
      </c>
      <c r="J15" s="76">
        <v>0.12</v>
      </c>
      <c r="K15" s="76">
        <v>0.1</v>
      </c>
      <c r="L15" s="76">
        <v>0.03</v>
      </c>
      <c r="M15" s="76">
        <v>0.01</v>
      </c>
      <c r="N15" s="77">
        <v>0.27</v>
      </c>
      <c r="O15" s="77">
        <v>0.2</v>
      </c>
      <c r="P15" s="77">
        <v>0.24</v>
      </c>
      <c r="Q15" s="78">
        <v>0.03</v>
      </c>
      <c r="R15" s="76">
        <v>0.12</v>
      </c>
      <c r="S15" s="76">
        <v>0.12</v>
      </c>
      <c r="T15" s="76">
        <v>0.01</v>
      </c>
      <c r="U15" s="76">
        <v>0.01</v>
      </c>
      <c r="V15" s="77">
        <v>0.24</v>
      </c>
      <c r="W15" s="77">
        <v>0.21</v>
      </c>
      <c r="X15" s="77">
        <v>0.28999999999999998</v>
      </c>
      <c r="Y15" s="78">
        <v>0</v>
      </c>
      <c r="Z15" s="23" cm="1">
        <f t="array" ref="Z15">MMULT(B15:I15, TRANSPOSE(J15:Q15))</f>
        <v>-7.9433766939376906E-3</v>
      </c>
      <c r="AA15" s="23" cm="1">
        <f t="array" ref="AA15">MMULT(B15:I15, TRANSPOSE(R15:Y15))</f>
        <v>-7.4999321238663147E-3</v>
      </c>
      <c r="AB15" s="21">
        <f t="shared" si="6"/>
        <v>-4.4344457007137583E-4</v>
      </c>
      <c r="AC15" s="23">
        <f t="shared" si="7"/>
        <v>0.12720000000000001</v>
      </c>
      <c r="AD15" s="23">
        <f t="shared" si="8"/>
        <v>0.12720000000000001</v>
      </c>
      <c r="AE15" s="23">
        <f t="shared" si="9"/>
        <v>1.06E-2</v>
      </c>
      <c r="AF15" s="23">
        <f t="shared" si="10"/>
        <v>1.06E-2</v>
      </c>
      <c r="AG15" s="21">
        <f t="shared" si="11"/>
        <v>0.25440000000000002</v>
      </c>
      <c r="AH15" s="23">
        <f t="shared" si="12"/>
        <v>0.18479999999999999</v>
      </c>
      <c r="AI15" s="21">
        <f t="shared" si="13"/>
        <v>0.25519999999999998</v>
      </c>
      <c r="AJ15" s="86" cm="1">
        <f t="array" ref="AJ15">MMULT(B15:F15, TRANSPOSE(AC15:AG15))-MMULT(B15:F15, TRANSPOSE(R15:V15))</f>
        <v>-1.6908993610510216E-5</v>
      </c>
      <c r="AK15" s="86" cm="1">
        <f t="array" ref="AK15">MMULT(G15:H15, TRANSPOSE(AH15:AI15))-MMULT(G15:H15, TRANSPOSE(W15:X15))</f>
        <v>8.6617386764293713E-4</v>
      </c>
      <c r="AL15" s="23">
        <f t="shared" si="14"/>
        <v>1.1935981062831224E-4</v>
      </c>
      <c r="AM15" s="22">
        <f t="shared" si="15"/>
        <v>9.686246846607392E-4</v>
      </c>
      <c r="AN15" s="23">
        <f t="shared" si="16"/>
        <v>0.12000000000000001</v>
      </c>
      <c r="AO15" s="23">
        <f t="shared" si="17"/>
        <v>0.12000000000000001</v>
      </c>
      <c r="AP15" s="23">
        <f t="shared" si="18"/>
        <v>0.01</v>
      </c>
      <c r="AQ15" s="21">
        <f t="shared" si="19"/>
        <v>0.01</v>
      </c>
      <c r="AR15" s="87" cm="1">
        <f t="array" ref="AR15">MMULT(B15:E15, TRANSPOSE(AN15:AQ15) - TRANSPOSE(AC15:AF15))</f>
        <v>-1.4053772638948964E-4</v>
      </c>
      <c r="AS15" s="24">
        <f t="shared" si="20"/>
        <v>-1.7056728000000004E-4</v>
      </c>
      <c r="AT15" s="22">
        <f t="shared" si="21"/>
        <v>-3.1110500638948968E-4</v>
      </c>
      <c r="AU15" s="24">
        <f t="shared" si="22"/>
        <v>-4.1741499798948443E-5</v>
      </c>
      <c r="AV15" s="24">
        <f t="shared" si="23"/>
        <v>3.4810221244940056E-4</v>
      </c>
      <c r="AW15" s="26">
        <f t="shared" si="24"/>
        <v>3.0636071265045209E-4</v>
      </c>
      <c r="AX15" s="27">
        <f t="shared" si="25"/>
        <v>0.11</v>
      </c>
      <c r="AY15" s="25">
        <f t="shared" si="26"/>
        <v>0.11</v>
      </c>
      <c r="AZ15" s="28">
        <f t="shared" si="27"/>
        <v>0.02</v>
      </c>
      <c r="BA15" s="25">
        <f t="shared" si="28"/>
        <v>0.02</v>
      </c>
      <c r="BB15" s="28" cm="1">
        <f t="array" ref="BB15">MMULT(B15:C15, TRANSPOSE(AX15:AY15-AN15:AO15))</f>
        <v>-2.5976974715131301E-4</v>
      </c>
      <c r="BC15" s="28" cm="1">
        <f t="array" ref="BC15">MMULT(D15:E15, TRANSPOSE(AZ15:BA15-AP15:AQ15))</f>
        <v>-7.7494152599092542E-4</v>
      </c>
      <c r="BD15" s="22">
        <f t="shared" si="29"/>
        <v>-1.0347112731422384E-3</v>
      </c>
      <c r="BE15" s="24">
        <f t="shared" si="30"/>
        <v>1.0353453142484257E-5</v>
      </c>
      <c r="BF15" s="24">
        <f t="shared" si="31"/>
        <v>-2.4941629400882838E-4</v>
      </c>
      <c r="BG15" s="22">
        <f t="shared" si="32"/>
        <v>-2.3906284086634412E-4</v>
      </c>
      <c r="BH15" s="28">
        <f t="shared" si="33"/>
        <v>-4.5424618648771004E-4</v>
      </c>
      <c r="BI15" s="24">
        <f t="shared" si="34"/>
        <v>3.2069533950321533E-4</v>
      </c>
      <c r="BJ15" s="33">
        <f t="shared" si="35"/>
        <v>-1.3355084698449471E-4</v>
      </c>
      <c r="BK15" s="56">
        <f t="shared" si="36"/>
        <v>1.0077817591064122</v>
      </c>
      <c r="BL15" s="68"/>
      <c r="BM15" s="68"/>
      <c r="BN15" s="68"/>
      <c r="BO15" s="68"/>
      <c r="BP15" s="58">
        <f t="shared" si="37"/>
        <v>1.0679044135247422</v>
      </c>
      <c r="BQ15" s="38">
        <f t="shared" si="38"/>
        <v>1.0343985757982151E-3</v>
      </c>
      <c r="BR15" s="38">
        <f t="shared" si="39"/>
        <v>-3.3223040939297913E-4</v>
      </c>
      <c r="BS15" s="38">
        <f t="shared" si="40"/>
        <v>3.2716395717000309E-4</v>
      </c>
      <c r="BT15" s="38">
        <f t="shared" si="41"/>
        <v>-1.1049727353124015E-3</v>
      </c>
      <c r="BU15" s="38">
        <f t="shared" si="42"/>
        <v>-2.5529626287093196E-4</v>
      </c>
      <c r="BV15" s="57">
        <f t="shared" si="43"/>
        <v>-1.4261953892470941E-4</v>
      </c>
      <c r="BW15" s="69"/>
      <c r="BX15" s="69"/>
      <c r="BY15" s="69"/>
      <c r="BZ15" s="69"/>
      <c r="CA15" s="69"/>
      <c r="CB15" s="69"/>
      <c r="CC15" s="73"/>
      <c r="CD15" s="68"/>
      <c r="CE15" s="68"/>
      <c r="CF15" s="68"/>
      <c r="CG15" s="58">
        <f t="shared" si="44"/>
        <v>6.1354945383631687</v>
      </c>
      <c r="CH15" s="38">
        <f t="shared" si="45"/>
        <v>5.9429914624597119E-3</v>
      </c>
      <c r="CI15" s="38">
        <f t="shared" si="46"/>
        <v>-1.9087830675601526E-3</v>
      </c>
      <c r="CJ15" s="38">
        <f t="shared" si="47"/>
        <v>1.8796744792358969E-3</v>
      </c>
      <c r="CK15" s="38">
        <f t="shared" si="48"/>
        <v>-6.3484653651470048E-3</v>
      </c>
      <c r="CL15" s="38">
        <f t="shared" si="49"/>
        <v>-1.4667687544610377E-3</v>
      </c>
      <c r="CM15" s="57">
        <f t="shared" si="50"/>
        <v>-8.194004922671426E-4</v>
      </c>
      <c r="CN15" s="69"/>
      <c r="CO15" s="69"/>
      <c r="CP15" s="69"/>
      <c r="CQ15" s="69"/>
      <c r="CR15" s="69"/>
      <c r="CS15" s="74"/>
      <c r="CT15" s="75"/>
      <c r="CU15" s="69"/>
      <c r="CV15" s="70"/>
      <c r="CW15" s="69"/>
      <c r="CX15" s="69"/>
      <c r="CY15" s="69"/>
      <c r="CZ15" s="69"/>
      <c r="DA15" s="69"/>
      <c r="DB15" s="52"/>
      <c r="DC15" s="68"/>
      <c r="DD15" s="68"/>
      <c r="DE15" s="82">
        <f t="shared" si="51"/>
        <v>4.9628365199181007E-4</v>
      </c>
      <c r="DF15" s="58">
        <f t="shared" si="52"/>
        <v>1.0550500633589748</v>
      </c>
      <c r="DG15" s="38">
        <f t="shared" si="53"/>
        <v>1.0219475349223799E-3</v>
      </c>
      <c r="DH15" s="38">
        <f t="shared" si="54"/>
        <v>-3.2823135670252533E-4</v>
      </c>
      <c r="DI15" s="38">
        <f t="shared" si="55"/>
        <v>3.2322588929256012E-4</v>
      </c>
      <c r="DJ15" s="38">
        <f t="shared" si="56"/>
        <v>-1.091672194286964E-3</v>
      </c>
      <c r="DK15" s="38">
        <f t="shared" si="57"/>
        <v>-2.5222326540281289E-4</v>
      </c>
      <c r="DL15" s="57">
        <f t="shared" si="58"/>
        <v>-1.4090282957263589E-4</v>
      </c>
      <c r="DM15" s="69"/>
      <c r="DN15" s="69"/>
      <c r="DO15" s="69"/>
      <c r="DP15" s="69"/>
      <c r="DQ15" s="69"/>
      <c r="DR15" s="69"/>
      <c r="DS15" s="73"/>
      <c r="DT15" s="68"/>
      <c r="DU15" s="40">
        <f t="shared" si="59"/>
        <v>1.6216186992140585E-2</v>
      </c>
      <c r="DV15" s="58">
        <f t="shared" si="60"/>
        <v>6.0738631973355792</v>
      </c>
      <c r="DW15" s="61">
        <f t="shared" si="61"/>
        <v>5.8832938241916441E-3</v>
      </c>
      <c r="DX15" s="38">
        <f t="shared" si="62"/>
        <v>-1.8896092488159715E-3</v>
      </c>
      <c r="DY15" s="38">
        <f t="shared" si="63"/>
        <v>1.8607930576770816E-3</v>
      </c>
      <c r="DZ15" s="38">
        <f t="shared" si="64"/>
        <v>-6.2846947218068838E-3</v>
      </c>
      <c r="EA15" s="38">
        <f t="shared" si="65"/>
        <v>-1.4520349909885797E-3</v>
      </c>
      <c r="EB15" s="57">
        <f t="shared" si="66"/>
        <v>-8.1116957447211781E-4</v>
      </c>
      <c r="EC15" s="69"/>
      <c r="ED15" s="69"/>
      <c r="EE15" s="69"/>
      <c r="EF15" s="69"/>
      <c r="EG15" s="69"/>
      <c r="EH15" s="74"/>
      <c r="EI15" s="75"/>
      <c r="EJ15" s="69"/>
      <c r="EK15" s="69"/>
      <c r="EL15" s="69"/>
      <c r="EM15" s="69"/>
      <c r="EN15" s="74"/>
    </row>
    <row r="16" spans="1:149" x14ac:dyDescent="0.2">
      <c r="A16" s="31">
        <v>20231229</v>
      </c>
      <c r="B16" s="32">
        <v>5.539266123629627E-2</v>
      </c>
      <c r="C16" s="32">
        <v>4.4281942555522091E-2</v>
      </c>
      <c r="D16" s="32">
        <v>0.1244616588002254</v>
      </c>
      <c r="E16" s="32">
        <v>0.1197499643645239</v>
      </c>
      <c r="F16" s="32">
        <v>5.21E-2</v>
      </c>
      <c r="G16" s="32">
        <v>3.8279001139707607E-2</v>
      </c>
      <c r="H16" s="32">
        <v>4.4575487863797836E-2</v>
      </c>
      <c r="I16" s="3">
        <v>-2.6896544610978679E-2</v>
      </c>
      <c r="J16" s="76">
        <v>0.12</v>
      </c>
      <c r="K16" s="76">
        <v>0.1</v>
      </c>
      <c r="L16" s="76">
        <v>0.03</v>
      </c>
      <c r="M16" s="76">
        <v>0.01</v>
      </c>
      <c r="N16" s="77">
        <v>0.27</v>
      </c>
      <c r="O16" s="77">
        <v>0.2</v>
      </c>
      <c r="P16" s="77">
        <v>0.24</v>
      </c>
      <c r="Q16" s="78">
        <v>0.03</v>
      </c>
      <c r="R16" s="76">
        <v>0.12</v>
      </c>
      <c r="S16" s="76">
        <v>0.12</v>
      </c>
      <c r="T16" s="76">
        <v>0.01</v>
      </c>
      <c r="U16" s="76">
        <v>0.01</v>
      </c>
      <c r="V16" s="77">
        <v>0.24</v>
      </c>
      <c r="W16" s="77">
        <v>0.21</v>
      </c>
      <c r="X16" s="77">
        <v>0.28999999999999998</v>
      </c>
      <c r="Y16" s="78">
        <v>0</v>
      </c>
      <c r="Z16" s="23" cm="1">
        <f t="array" ref="Z16">MMULT(B16:I16, TRANSPOSE(J16:Q16))</f>
        <v>4.762068398848341E-2</v>
      </c>
      <c r="AA16" s="23" cm="1">
        <f t="array" ref="AA16">MMULT(B16:I16, TRANSPOSE(R16:Y16))</f>
        <v>4.7872550406505662E-2</v>
      </c>
      <c r="AB16" s="21">
        <f t="shared" si="6"/>
        <v>-2.5186641802225213E-4</v>
      </c>
      <c r="AC16" s="23">
        <f t="shared" si="7"/>
        <v>0.12720000000000001</v>
      </c>
      <c r="AD16" s="23">
        <f t="shared" si="8"/>
        <v>0.12720000000000001</v>
      </c>
      <c r="AE16" s="23">
        <f t="shared" si="9"/>
        <v>1.06E-2</v>
      </c>
      <c r="AF16" s="23">
        <f t="shared" si="10"/>
        <v>1.06E-2</v>
      </c>
      <c r="AG16" s="21">
        <f t="shared" si="11"/>
        <v>0.25440000000000002</v>
      </c>
      <c r="AH16" s="23">
        <f t="shared" si="12"/>
        <v>0.18479999999999999</v>
      </c>
      <c r="AI16" s="21">
        <f t="shared" si="13"/>
        <v>0.25519999999999998</v>
      </c>
      <c r="AJ16" s="86" cm="1">
        <f t="array" ref="AJ16">MMULT(B16:F16, TRANSPOSE(AC16:AG16))-MMULT(B16:F16, TRANSPOSE(R16:V16))</f>
        <v>1.6144241211999422E-3</v>
      </c>
      <c r="AK16" s="86" cm="1">
        <f t="array" ref="AK16">MMULT(G16:H16, TRANSPOSE(AH16:AI16))-MMULT(G16:H16, TRANSPOSE(W16:X16))</f>
        <v>-2.5158578063807953E-3</v>
      </c>
      <c r="AL16" s="23">
        <f t="shared" si="14"/>
        <v>-8.0689633832936038E-4</v>
      </c>
      <c r="AM16" s="22">
        <f t="shared" si="15"/>
        <v>-1.7083300235102134E-3</v>
      </c>
      <c r="AN16" s="23">
        <f t="shared" si="16"/>
        <v>0.12000000000000001</v>
      </c>
      <c r="AO16" s="23">
        <f t="shared" si="17"/>
        <v>0.12000000000000001</v>
      </c>
      <c r="AP16" s="23">
        <f t="shared" si="18"/>
        <v>0.01</v>
      </c>
      <c r="AQ16" s="21">
        <f t="shared" si="19"/>
        <v>0.01</v>
      </c>
      <c r="AR16" s="87" cm="1">
        <f t="array" ref="AR16">MMULT(B16:E16, TRANSPOSE(AN16:AQ16) - TRANSPOSE(AC16:AF16))</f>
        <v>-8.6418412119994151E-4</v>
      </c>
      <c r="AS16" s="24">
        <f t="shared" si="20"/>
        <v>8.1276000000000015E-4</v>
      </c>
      <c r="AT16" s="22">
        <f t="shared" si="21"/>
        <v>-5.142412119994136E-5</v>
      </c>
      <c r="AU16" s="24">
        <f t="shared" si="22"/>
        <v>5.818408173235563E-4</v>
      </c>
      <c r="AV16" s="24">
        <f t="shared" si="23"/>
        <v>-6.7754741552972675E-4</v>
      </c>
      <c r="AW16" s="26">
        <f t="shared" si="24"/>
        <v>-9.5706598206170453E-5</v>
      </c>
      <c r="AX16" s="27">
        <f t="shared" si="25"/>
        <v>0.11</v>
      </c>
      <c r="AY16" s="25">
        <f t="shared" si="26"/>
        <v>0.11</v>
      </c>
      <c r="AZ16" s="28">
        <f t="shared" si="27"/>
        <v>0.02</v>
      </c>
      <c r="BA16" s="25">
        <f t="shared" si="28"/>
        <v>0.02</v>
      </c>
      <c r="BB16" s="28" cm="1">
        <f t="array" ref="BB16">MMULT(B16:C16, TRANSPOSE(AX16:AY16-AN16:AO16))</f>
        <v>-9.9674603791818461E-4</v>
      </c>
      <c r="BC16" s="28" cm="1">
        <f t="array" ref="BC16">MMULT(D16:E16, TRANSPOSE(AZ16:BA16-AP16:AQ16))</f>
        <v>2.4421162316474931E-3</v>
      </c>
      <c r="BD16" s="22">
        <f t="shared" si="29"/>
        <v>1.4453701937293085E-3</v>
      </c>
      <c r="BE16" s="24">
        <f t="shared" si="30"/>
        <v>5.5392661236296247E-4</v>
      </c>
      <c r="BF16" s="24">
        <f t="shared" si="31"/>
        <v>-4.4281942555522068E-4</v>
      </c>
      <c r="BG16" s="22">
        <f t="shared" si="32"/>
        <v>1.1110718680774179E-4</v>
      </c>
      <c r="BH16" s="28">
        <f t="shared" si="33"/>
        <v>1.2446165880022539E-3</v>
      </c>
      <c r="BI16" s="24">
        <f t="shared" si="34"/>
        <v>-1.197499643645239E-3</v>
      </c>
      <c r="BJ16" s="33">
        <f t="shared" si="35"/>
        <v>4.7116944357014938E-5</v>
      </c>
      <c r="BK16" s="56">
        <f t="shared" si="36"/>
        <v>0.95442923737630991</v>
      </c>
      <c r="BL16" s="32"/>
      <c r="BM16" s="32"/>
      <c r="BN16" s="42"/>
      <c r="BO16" s="43"/>
      <c r="BP16" s="59"/>
      <c r="BQ16" s="32"/>
      <c r="BR16" s="32"/>
      <c r="BS16" s="32"/>
      <c r="BT16" s="32"/>
      <c r="BU16" s="32"/>
      <c r="BV16" s="16"/>
      <c r="BW16" s="14"/>
      <c r="BX16" s="14"/>
      <c r="BY16" s="14"/>
      <c r="BZ16" s="14"/>
      <c r="CA16" s="14"/>
      <c r="CB16" s="14"/>
      <c r="CC16" s="54"/>
      <c r="CD16" s="32"/>
      <c r="CE16" s="42"/>
      <c r="CF16" s="43"/>
      <c r="CG16" s="58">
        <f t="shared" si="44"/>
        <v>5.8106780761430175</v>
      </c>
      <c r="CH16" s="38">
        <f t="shared" si="45"/>
        <v>-9.9265558144276834E-3</v>
      </c>
      <c r="CI16" s="38">
        <f t="shared" si="46"/>
        <v>-2.988090136414206E-4</v>
      </c>
      <c r="CJ16" s="38">
        <f t="shared" si="47"/>
        <v>-5.561202319388233E-4</v>
      </c>
      <c r="CK16" s="38">
        <f t="shared" si="48"/>
        <v>8.3985808966134789E-3</v>
      </c>
      <c r="CL16" s="38">
        <f t="shared" si="49"/>
        <v>6.4560809448567188E-4</v>
      </c>
      <c r="CM16" s="57">
        <f t="shared" si="50"/>
        <v>2.7378139559015716E-4</v>
      </c>
      <c r="CN16" s="14"/>
      <c r="CO16" s="14"/>
      <c r="CP16" s="14"/>
      <c r="CQ16" s="14"/>
      <c r="CR16" s="14"/>
      <c r="CS16" s="52"/>
      <c r="CT16" s="62"/>
      <c r="CU16" s="14"/>
      <c r="CV16" s="15"/>
      <c r="CW16" s="14"/>
      <c r="CX16" s="14"/>
      <c r="CY16" s="14"/>
      <c r="CZ16" s="14"/>
      <c r="DA16" s="14"/>
      <c r="DB16" s="52"/>
      <c r="DC16" s="43"/>
      <c r="DD16" s="43"/>
      <c r="DE16" s="43"/>
      <c r="DF16" s="59"/>
      <c r="DG16" s="64"/>
      <c r="DH16" s="32"/>
      <c r="DI16" s="32"/>
      <c r="DJ16" s="32"/>
      <c r="DK16" s="32"/>
      <c r="DL16" s="16"/>
      <c r="DM16" s="14"/>
      <c r="DN16" s="14"/>
      <c r="DO16" s="14"/>
      <c r="DP16" s="14"/>
      <c r="DQ16" s="14"/>
      <c r="DR16" s="83"/>
      <c r="DS16" s="51"/>
      <c r="DT16" s="43"/>
      <c r="DU16" s="40">
        <f t="shared" si="59"/>
        <v>9.2104249490124242E-3</v>
      </c>
      <c r="DV16" s="58">
        <f t="shared" si="60"/>
        <v>6.0668574352924507</v>
      </c>
      <c r="DW16" s="61">
        <f t="shared" si="61"/>
        <v>-1.0364194705066266E-2</v>
      </c>
      <c r="DX16" s="38">
        <f t="shared" si="62"/>
        <v>-3.1198281205524437E-4</v>
      </c>
      <c r="DY16" s="38">
        <f t="shared" si="63"/>
        <v>-5.8063828693365237E-4</v>
      </c>
      <c r="DZ16" s="38">
        <f t="shared" si="64"/>
        <v>8.7688549065767455E-3</v>
      </c>
      <c r="EA16" s="38">
        <f t="shared" si="65"/>
        <v>6.740714623989756E-4</v>
      </c>
      <c r="EB16" s="57">
        <f t="shared" si="66"/>
        <v>2.8585178420061677E-4</v>
      </c>
      <c r="EC16" s="14"/>
      <c r="ED16" s="14"/>
      <c r="EE16" s="14"/>
      <c r="EF16" s="14"/>
      <c r="EG16" s="14"/>
      <c r="EH16" s="52"/>
      <c r="EI16" s="62"/>
      <c r="EJ16" s="14"/>
      <c r="EK16" s="14"/>
      <c r="EL16" s="14"/>
      <c r="EM16" s="14"/>
      <c r="EN16" s="52"/>
      <c r="ES16" s="1"/>
    </row>
    <row r="17" spans="1:144" x14ac:dyDescent="0.2">
      <c r="A17" s="31">
        <v>20231130</v>
      </c>
      <c r="B17" s="32">
        <v>7.5449921626353569E-2</v>
      </c>
      <c r="C17" s="32">
        <v>0.10901103863868221</v>
      </c>
      <c r="D17" s="32">
        <v>9.0014747628494471E-2</v>
      </c>
      <c r="E17" s="32">
        <v>9.103816003334142E-2</v>
      </c>
      <c r="F17" s="32">
        <v>9.0899999999999995E-2</v>
      </c>
      <c r="G17" s="32">
        <v>4.5286279015964714E-2</v>
      </c>
      <c r="H17" s="32">
        <v>5.5183949453368797E-2</v>
      </c>
      <c r="I17" s="16">
        <v>-2.2526392110028829E-2</v>
      </c>
      <c r="J17" s="76">
        <v>0.12</v>
      </c>
      <c r="K17" s="76">
        <v>0.1</v>
      </c>
      <c r="L17" s="76">
        <v>0.03</v>
      </c>
      <c r="M17" s="76">
        <v>0.01</v>
      </c>
      <c r="N17" s="77">
        <v>0.27</v>
      </c>
      <c r="O17" s="77">
        <v>0.2</v>
      </c>
      <c r="P17" s="77">
        <v>0.24</v>
      </c>
      <c r="Q17" s="78">
        <v>0.03</v>
      </c>
      <c r="R17" s="76">
        <v>0.12</v>
      </c>
      <c r="S17" s="76">
        <v>0.12</v>
      </c>
      <c r="T17" s="76">
        <v>0.01</v>
      </c>
      <c r="U17" s="76">
        <v>0.01</v>
      </c>
      <c r="V17" s="77">
        <v>0.24</v>
      </c>
      <c r="W17" s="77">
        <v>0.21</v>
      </c>
      <c r="X17" s="77">
        <v>0.28999999999999998</v>
      </c>
      <c r="Y17" s="78">
        <v>0</v>
      </c>
      <c r="Z17" s="23" cm="1">
        <f t="array" ref="Z17">MMULT(B17:I17, TRANSPOSE(J17:Q17))</f>
        <v>6.9734530396919486E-2</v>
      </c>
      <c r="AA17" s="23" cm="1">
        <f t="array" ref="AA17">MMULT(B17:I17, TRANSPOSE(R17:Y17))</f>
        <v>7.1275308243252192E-2</v>
      </c>
      <c r="AB17" s="21">
        <f t="shared" si="6"/>
        <v>-1.5407778463327054E-3</v>
      </c>
      <c r="AC17" s="23">
        <f t="shared" si="7"/>
        <v>0.12720000000000001</v>
      </c>
      <c r="AD17" s="23">
        <f t="shared" si="8"/>
        <v>0.12720000000000001</v>
      </c>
      <c r="AE17" s="23">
        <f t="shared" si="9"/>
        <v>1.06E-2</v>
      </c>
      <c r="AF17" s="23">
        <f t="shared" si="10"/>
        <v>1.06E-2</v>
      </c>
      <c r="AG17" s="21">
        <f t="shared" si="11"/>
        <v>0.25440000000000002</v>
      </c>
      <c r="AH17" s="23">
        <f t="shared" si="12"/>
        <v>0.18479999999999999</v>
      </c>
      <c r="AI17" s="21">
        <f t="shared" si="13"/>
        <v>0.25519999999999998</v>
      </c>
      <c r="AJ17" s="86" cm="1">
        <f t="array" ref="AJ17">MMULT(B17:F17, TRANSPOSE(AC17:AG17))-MMULT(B17:F17, TRANSPOSE(R17:V17))</f>
        <v>2.7457106585053598E-3</v>
      </c>
      <c r="AK17" s="86" cm="1">
        <f t="array" ref="AK17">MMULT(G17:H17, TRANSPOSE(AH17:AI17))-MMULT(G17:H17, TRANSPOSE(W17:X17))</f>
        <v>-3.0616156721795448E-3</v>
      </c>
      <c r="AL17" s="23">
        <f t="shared" si="14"/>
        <v>-6.7579176330086481E-4</v>
      </c>
      <c r="AM17" s="22">
        <f t="shared" si="15"/>
        <v>-9.9169677697504986E-4</v>
      </c>
      <c r="AN17" s="23">
        <f t="shared" si="16"/>
        <v>0.12000000000000001</v>
      </c>
      <c r="AO17" s="23">
        <f t="shared" si="17"/>
        <v>0.12000000000000001</v>
      </c>
      <c r="AP17" s="23">
        <f t="shared" si="18"/>
        <v>0.01</v>
      </c>
      <c r="AQ17" s="21">
        <f t="shared" si="19"/>
        <v>0.01</v>
      </c>
      <c r="AR17" s="87" cm="1">
        <f t="array" ref="AR17">MMULT(B17:E17, TRANSPOSE(AN17:AQ17) - TRANSPOSE(AC17:AF17))</f>
        <v>-1.4367506585053588E-3</v>
      </c>
      <c r="AS17" s="24">
        <f t="shared" si="20"/>
        <v>1.4180400000000002E-3</v>
      </c>
      <c r="AT17" s="22">
        <f t="shared" si="21"/>
        <v>-1.8710658505358656E-5</v>
      </c>
      <c r="AU17" s="24">
        <f t="shared" si="22"/>
        <v>6.8835144104266454E-4</v>
      </c>
      <c r="AV17" s="24">
        <f t="shared" si="23"/>
        <v>-8.3879603169120527E-4</v>
      </c>
      <c r="AW17" s="26">
        <f t="shared" si="24"/>
        <v>-1.5044459064854072E-4</v>
      </c>
      <c r="AX17" s="27">
        <f t="shared" si="25"/>
        <v>0.11</v>
      </c>
      <c r="AY17" s="25">
        <f t="shared" si="26"/>
        <v>0.11</v>
      </c>
      <c r="AZ17" s="28">
        <f t="shared" si="27"/>
        <v>0.02</v>
      </c>
      <c r="BA17" s="25">
        <f t="shared" si="28"/>
        <v>0.02</v>
      </c>
      <c r="BB17" s="28" cm="1">
        <f t="array" ref="BB17">MMULT(B17:C17, TRANSPOSE(AX17:AY17-AN17:AO17))</f>
        <v>-1.8446096026503594E-3</v>
      </c>
      <c r="BC17" s="28" cm="1">
        <f t="array" ref="BC17">MMULT(D17:E17, TRANSPOSE(AZ17:BA17-AP17:AQ17))</f>
        <v>1.810529076618359E-3</v>
      </c>
      <c r="BD17" s="22">
        <f t="shared" si="29"/>
        <v>-3.4080526032000428E-5</v>
      </c>
      <c r="BE17" s="24">
        <f t="shared" si="30"/>
        <v>7.5449921626353535E-4</v>
      </c>
      <c r="BF17" s="24">
        <f t="shared" si="31"/>
        <v>-1.0901103863868214E-3</v>
      </c>
      <c r="BG17" s="22">
        <f t="shared" si="32"/>
        <v>-3.356111701232861E-4</v>
      </c>
      <c r="BH17" s="28">
        <f t="shared" si="33"/>
        <v>9.0014747628494455E-4</v>
      </c>
      <c r="BI17" s="24">
        <f t="shared" si="34"/>
        <v>-9.103816003334142E-4</v>
      </c>
      <c r="BJ17" s="33">
        <f t="shared" si="35"/>
        <v>-1.0234124048469654E-5</v>
      </c>
      <c r="BK17" s="56">
        <f t="shared" si="36"/>
        <v>0.93413879243759124</v>
      </c>
      <c r="BL17" s="32"/>
      <c r="BM17" s="32"/>
      <c r="BN17" s="42"/>
      <c r="BO17" s="43"/>
      <c r="BP17" s="59"/>
      <c r="BQ17" s="32"/>
      <c r="BR17" s="32"/>
      <c r="BS17" s="32"/>
      <c r="BT17" s="32"/>
      <c r="BU17" s="32"/>
      <c r="BV17" s="16"/>
      <c r="BW17" s="44"/>
      <c r="BX17" s="14"/>
      <c r="BY17" s="14"/>
      <c r="BZ17" s="14"/>
      <c r="CA17" s="14"/>
      <c r="CB17" s="45"/>
      <c r="CC17" s="54"/>
      <c r="CD17" s="32"/>
      <c r="CE17" s="42"/>
      <c r="CF17" s="43"/>
      <c r="CG17" s="58">
        <f t="shared" si="44"/>
        <v>5.6871474476338726</v>
      </c>
      <c r="CH17" s="38">
        <f t="shared" si="45"/>
        <v>-5.6399257940003928E-3</v>
      </c>
      <c r="CI17" s="38">
        <f t="shared" si="46"/>
        <v>-1.0641027376229948E-4</v>
      </c>
      <c r="CJ17" s="38">
        <f t="shared" si="47"/>
        <v>-8.556005697171711E-4</v>
      </c>
      <c r="CK17" s="38">
        <f t="shared" si="48"/>
        <v>-1.9382097663691098E-4</v>
      </c>
      <c r="CL17" s="38">
        <f t="shared" si="49"/>
        <v>-1.9086702095640639E-3</v>
      </c>
      <c r="CM17" s="57">
        <f t="shared" si="50"/>
        <v>-5.8202972461022627E-5</v>
      </c>
      <c r="CN17" s="14"/>
      <c r="CO17" s="14"/>
      <c r="CP17" s="14"/>
      <c r="CQ17" s="14"/>
      <c r="CR17" s="14"/>
      <c r="CS17" s="52"/>
      <c r="CT17" s="62"/>
      <c r="CU17" s="14"/>
      <c r="CV17" s="15"/>
      <c r="CW17" s="14"/>
      <c r="CX17" s="14"/>
      <c r="CY17" s="14"/>
      <c r="CZ17" s="14"/>
      <c r="DA17" s="14"/>
      <c r="DB17" s="52"/>
      <c r="DC17" s="51"/>
      <c r="DD17" s="43"/>
      <c r="DE17" s="43"/>
      <c r="DF17" s="59"/>
      <c r="DG17" s="64"/>
      <c r="DH17" s="32"/>
      <c r="DI17" s="32"/>
      <c r="DJ17" s="32"/>
      <c r="DK17" s="32"/>
      <c r="DL17" s="16"/>
      <c r="DM17" s="14"/>
      <c r="DN17" s="14"/>
      <c r="DO17" s="14"/>
      <c r="DP17" s="14"/>
      <c r="DQ17" s="14"/>
      <c r="DR17" s="45"/>
      <c r="DS17" s="51"/>
      <c r="DT17" s="43"/>
      <c r="DU17" s="40">
        <f t="shared" si="59"/>
        <v>5.6344227341552942E-2</v>
      </c>
      <c r="DV17" s="58">
        <f t="shared" si="60"/>
        <v>6.1139912376849912</v>
      </c>
      <c r="DW17" s="61">
        <f t="shared" si="61"/>
        <v>-6.0632254048659014E-3</v>
      </c>
      <c r="DX17" s="38">
        <f t="shared" si="62"/>
        <v>-1.1439680215307898E-4</v>
      </c>
      <c r="DY17" s="38">
        <f t="shared" si="63"/>
        <v>-9.1981690898228338E-4</v>
      </c>
      <c r="DZ17" s="38">
        <f t="shared" si="64"/>
        <v>-2.0836803753534585E-4</v>
      </c>
      <c r="EA17" s="38">
        <f t="shared" si="65"/>
        <v>-2.0519237534029782E-3</v>
      </c>
      <c r="EB17" s="57">
        <f t="shared" si="66"/>
        <v>-6.2571344757724709E-5</v>
      </c>
      <c r="EC17" s="14"/>
      <c r="ED17" s="14"/>
      <c r="EE17" s="14"/>
      <c r="EF17" s="14"/>
      <c r="EG17" s="14"/>
      <c r="EH17" s="52"/>
      <c r="EI17" s="62"/>
      <c r="EJ17" s="14"/>
      <c r="EK17" s="14"/>
      <c r="EL17" s="14"/>
      <c r="EM17" s="14"/>
      <c r="EN17" s="52"/>
    </row>
    <row r="18" spans="1:144" x14ac:dyDescent="0.2">
      <c r="A18" s="31">
        <v>20231031</v>
      </c>
      <c r="B18" s="32">
        <v>-3.5282137431449916E-2</v>
      </c>
      <c r="C18" s="32">
        <v>-1.4237559433007202E-2</v>
      </c>
      <c r="D18" s="32">
        <v>-5.9650815777495418E-2</v>
      </c>
      <c r="E18" s="32">
        <v>-7.7121222052390803E-2</v>
      </c>
      <c r="F18" s="32">
        <v>-4.3299999999999998E-2</v>
      </c>
      <c r="G18" s="32">
        <v>-1.5781166844794799E-2</v>
      </c>
      <c r="H18" s="32">
        <v>-9.1503616820540756E-3</v>
      </c>
      <c r="I18" s="16">
        <v>2.6560134106354831E-3</v>
      </c>
      <c r="J18" s="76">
        <v>0.12</v>
      </c>
      <c r="K18" s="76">
        <v>0.1</v>
      </c>
      <c r="L18" s="76">
        <v>0.03</v>
      </c>
      <c r="M18" s="76">
        <v>0.01</v>
      </c>
      <c r="N18" s="77">
        <v>0.27</v>
      </c>
      <c r="O18" s="77">
        <v>0.2</v>
      </c>
      <c r="P18" s="77">
        <v>0.24</v>
      </c>
      <c r="Q18" s="78">
        <v>0.03</v>
      </c>
      <c r="R18" s="76">
        <v>0.12</v>
      </c>
      <c r="S18" s="76">
        <v>0.12</v>
      </c>
      <c r="T18" s="76">
        <v>0.01</v>
      </c>
      <c r="U18" s="76">
        <v>0.01</v>
      </c>
      <c r="V18" s="77">
        <v>0.24</v>
      </c>
      <c r="W18" s="77">
        <v>0.21</v>
      </c>
      <c r="X18" s="77">
        <v>0.28999999999999998</v>
      </c>
      <c r="Y18" s="78">
        <v>0</v>
      </c>
      <c r="Z18" s="23" cm="1">
        <f t="array" ref="Z18">MMULT(B18:I18, TRANSPOSE(J18:Q18))</f>
        <v>-2.5181988899256356E-2</v>
      </c>
      <c r="AA18" s="23" cm="1">
        <f t="array" ref="AA18">MMULT(B18:I18, TRANSPOSE(R18:Y18))</f>
        <v>-2.3669733927236303E-2</v>
      </c>
      <c r="AB18" s="21">
        <f t="shared" si="6"/>
        <v>-1.5122549720200523E-3</v>
      </c>
      <c r="AC18" s="23">
        <f t="shared" si="7"/>
        <v>0.12720000000000001</v>
      </c>
      <c r="AD18" s="23">
        <f t="shared" si="8"/>
        <v>0.12720000000000001</v>
      </c>
      <c r="AE18" s="23">
        <f t="shared" si="9"/>
        <v>1.06E-2</v>
      </c>
      <c r="AF18" s="23">
        <f t="shared" si="10"/>
        <v>1.06E-2</v>
      </c>
      <c r="AG18" s="21">
        <f t="shared" si="11"/>
        <v>0.25440000000000002</v>
      </c>
      <c r="AH18" s="23">
        <f t="shared" si="12"/>
        <v>0.18479999999999999</v>
      </c>
      <c r="AI18" s="21">
        <f t="shared" si="13"/>
        <v>0.25519999999999998</v>
      </c>
      <c r="AJ18" s="86" cm="1">
        <f t="array" ref="AJ18">MMULT(B18:F18, TRANSPOSE(AC18:AG18))-MMULT(B18:F18, TRANSPOSE(R18:V18))</f>
        <v>-1.0621250401220278E-3</v>
      </c>
      <c r="AK18" s="86" cm="1">
        <f t="array" ref="AK18">MMULT(G18:H18, TRANSPOSE(AH18:AI18))-MMULT(G18:H18, TRANSPOSE(W18:X18))</f>
        <v>7.1611799102431085E-4</v>
      </c>
      <c r="AL18" s="23">
        <f t="shared" si="14"/>
        <v>7.9680402319064493E-5</v>
      </c>
      <c r="AM18" s="22">
        <f t="shared" si="15"/>
        <v>-2.6632664677865244E-4</v>
      </c>
      <c r="AN18" s="23">
        <f t="shared" si="16"/>
        <v>0.12000000000000001</v>
      </c>
      <c r="AO18" s="23">
        <f t="shared" si="17"/>
        <v>0.12000000000000001</v>
      </c>
      <c r="AP18" s="23">
        <f t="shared" si="18"/>
        <v>0.01</v>
      </c>
      <c r="AQ18" s="21">
        <f t="shared" si="19"/>
        <v>0.01</v>
      </c>
      <c r="AR18" s="87" cm="1">
        <f t="array" ref="AR18">MMULT(B18:E18, TRANSPOSE(AN18:AQ18) - TRANSPOSE(AC18:AF18))</f>
        <v>4.3860504012202284E-4</v>
      </c>
      <c r="AS18" s="24">
        <f t="shared" si="20"/>
        <v>-6.7548000000000011E-4</v>
      </c>
      <c r="AT18" s="22">
        <f t="shared" si="21"/>
        <v>-2.3687495987797727E-4</v>
      </c>
      <c r="AU18" s="24">
        <f t="shared" si="22"/>
        <v>-2.3987373604088125E-4</v>
      </c>
      <c r="AV18" s="24">
        <f t="shared" si="23"/>
        <v>1.3908549756722188E-4</v>
      </c>
      <c r="AW18" s="26">
        <f t="shared" si="24"/>
        <v>-1.0078823847365937E-4</v>
      </c>
      <c r="AX18" s="27">
        <f t="shared" si="25"/>
        <v>0.11</v>
      </c>
      <c r="AY18" s="25">
        <f t="shared" si="26"/>
        <v>0.11</v>
      </c>
      <c r="AZ18" s="28">
        <f t="shared" si="27"/>
        <v>0.02</v>
      </c>
      <c r="BA18" s="25">
        <f t="shared" si="28"/>
        <v>0.02</v>
      </c>
      <c r="BB18" s="28" cm="1">
        <f t="array" ref="BB18">MMULT(B18:C18, TRANSPOSE(AX18:AY18-AN18:AO18))</f>
        <v>4.9519696864457161E-4</v>
      </c>
      <c r="BC18" s="28" cm="1">
        <f t="array" ref="BC18">MMULT(D18:E18, TRANSPOSE(AZ18:BA18-AP18:AQ18))</f>
        <v>-1.3677203782988621E-3</v>
      </c>
      <c r="BD18" s="22">
        <f t="shared" si="29"/>
        <v>-8.7252340965429046E-4</v>
      </c>
      <c r="BE18" s="24">
        <f t="shared" si="30"/>
        <v>-3.5282137431449895E-4</v>
      </c>
      <c r="BF18" s="24">
        <f t="shared" si="31"/>
        <v>1.4237559433007195E-4</v>
      </c>
      <c r="BG18" s="22">
        <f t="shared" si="32"/>
        <v>-2.10445779984427E-4</v>
      </c>
      <c r="BH18" s="28">
        <f t="shared" si="33"/>
        <v>-5.9650815777495406E-4</v>
      </c>
      <c r="BI18" s="24">
        <f t="shared" si="34"/>
        <v>7.7121222052390801E-4</v>
      </c>
      <c r="BJ18" s="33">
        <f t="shared" si="35"/>
        <v>1.7470406274895395E-4</v>
      </c>
      <c r="BK18" s="56">
        <f t="shared" si="36"/>
        <v>1.0250376272658788</v>
      </c>
      <c r="BL18" s="32"/>
      <c r="BM18" s="32"/>
      <c r="BN18" s="42"/>
      <c r="BO18" s="43"/>
      <c r="BP18" s="59"/>
      <c r="BQ18" s="32"/>
      <c r="BR18" s="32"/>
      <c r="BS18" s="32"/>
      <c r="BT18" s="32"/>
      <c r="BU18" s="32"/>
      <c r="BV18" s="16"/>
      <c r="BW18" s="44"/>
      <c r="BX18" s="14"/>
      <c r="BY18" s="14"/>
      <c r="BZ18" s="14"/>
      <c r="CA18" s="14"/>
      <c r="CB18" s="45"/>
      <c r="CC18" s="54"/>
      <c r="CD18" s="32"/>
      <c r="CE18" s="42"/>
      <c r="CF18" s="43"/>
      <c r="CG18" s="58">
        <f t="shared" si="44"/>
        <v>6.2405503045451232</v>
      </c>
      <c r="CH18" s="38">
        <f t="shared" si="45"/>
        <v>-1.662024836663001E-3</v>
      </c>
      <c r="CI18" s="38">
        <f t="shared" si="46"/>
        <v>-1.4782301030056249E-3</v>
      </c>
      <c r="CJ18" s="38">
        <f t="shared" si="47"/>
        <v>-6.2897407230136143E-4</v>
      </c>
      <c r="CK18" s="38">
        <f t="shared" si="48"/>
        <v>-5.4450262298408316E-3</v>
      </c>
      <c r="CL18" s="38">
        <f t="shared" si="49"/>
        <v>-1.313297476372052E-3</v>
      </c>
      <c r="CM18" s="57">
        <f t="shared" si="50"/>
        <v>1.0902494919932549E-3</v>
      </c>
      <c r="CN18" s="14"/>
      <c r="CO18" s="14"/>
      <c r="CP18" s="14"/>
      <c r="CQ18" s="14"/>
      <c r="CR18" s="14"/>
      <c r="CS18" s="52"/>
      <c r="CT18" s="62"/>
      <c r="CU18" s="14"/>
      <c r="CV18" s="15"/>
      <c r="CW18" s="14"/>
      <c r="CX18" s="14"/>
      <c r="CY18" s="14"/>
      <c r="CZ18" s="14"/>
      <c r="DA18" s="14"/>
      <c r="DB18" s="52"/>
      <c r="DC18" s="51"/>
      <c r="DD18" s="43"/>
      <c r="DE18" s="43"/>
      <c r="DF18" s="59"/>
      <c r="DG18" s="64"/>
      <c r="DH18" s="32"/>
      <c r="DI18" s="32"/>
      <c r="DJ18" s="32"/>
      <c r="DK18" s="32"/>
      <c r="DL18" s="16"/>
      <c r="DM18" s="14"/>
      <c r="DN18" s="14"/>
      <c r="DO18" s="14"/>
      <c r="DP18" s="14"/>
      <c r="DQ18" s="14"/>
      <c r="DR18" s="45"/>
      <c r="DS18" s="51"/>
      <c r="DT18" s="43"/>
      <c r="DU18" s="40">
        <f t="shared" si="59"/>
        <v>5.5301183194382847E-2</v>
      </c>
      <c r="DV18" s="58">
        <f t="shared" si="60"/>
        <v>6.1129481935378216</v>
      </c>
      <c r="DW18" s="61">
        <f t="shared" si="61"/>
        <v>-1.6280409943165489E-3</v>
      </c>
      <c r="DX18" s="38">
        <f t="shared" si="62"/>
        <v>-1.448004358080425E-3</v>
      </c>
      <c r="DY18" s="38">
        <f t="shared" si="63"/>
        <v>-6.1611328030741525E-4</v>
      </c>
      <c r="DZ18" s="38">
        <f t="shared" si="64"/>
        <v>-5.3336904008656552E-3</v>
      </c>
      <c r="EA18" s="38">
        <f t="shared" si="65"/>
        <v>-1.286444150593461E-3</v>
      </c>
      <c r="EB18" s="57">
        <f t="shared" si="66"/>
        <v>1.0679568847849364E-3</v>
      </c>
      <c r="EC18" s="14"/>
      <c r="ED18" s="14"/>
      <c r="EE18" s="14"/>
      <c r="EF18" s="14"/>
      <c r="EG18" s="14"/>
      <c r="EH18" s="52"/>
      <c r="EI18" s="62"/>
      <c r="EJ18" s="14"/>
      <c r="EK18" s="14"/>
      <c r="EL18" s="14"/>
      <c r="EM18" s="14"/>
      <c r="EN18" s="52"/>
    </row>
    <row r="19" spans="1:144" x14ac:dyDescent="0.2">
      <c r="A19" s="31">
        <v>20230929</v>
      </c>
      <c r="B19" s="32">
        <v>-3.8589450218795902E-2</v>
      </c>
      <c r="C19" s="32">
        <v>-5.4383839360055204E-2</v>
      </c>
      <c r="D19" s="32">
        <v>-5.2083221130638242E-2</v>
      </c>
      <c r="E19" s="32">
        <v>-6.5960703150119385E-2</v>
      </c>
      <c r="F19" s="32">
        <v>-3.2400000000000005E-2</v>
      </c>
      <c r="G19" s="32">
        <v>-2.54117365541352E-2</v>
      </c>
      <c r="H19" s="32">
        <v>-3.3045880075885048E-2</v>
      </c>
      <c r="I19" s="16">
        <v>-6.9431809388770249E-3</v>
      </c>
      <c r="J19" s="76">
        <v>0.12</v>
      </c>
      <c r="K19" s="76">
        <v>0.1</v>
      </c>
      <c r="L19" s="76">
        <v>0.03</v>
      </c>
      <c r="M19" s="76">
        <v>0.01</v>
      </c>
      <c r="N19" s="77">
        <v>0.27</v>
      </c>
      <c r="O19" s="77">
        <v>0.2</v>
      </c>
      <c r="P19" s="77">
        <v>0.24</v>
      </c>
      <c r="Q19" s="78">
        <v>0.03</v>
      </c>
      <c r="R19" s="76">
        <v>0.12</v>
      </c>
      <c r="S19" s="76">
        <v>0.12</v>
      </c>
      <c r="T19" s="76">
        <v>0.01</v>
      </c>
      <c r="U19" s="76">
        <v>0.01</v>
      </c>
      <c r="V19" s="77">
        <v>0.24</v>
      </c>
      <c r="W19" s="77">
        <v>0.21</v>
      </c>
      <c r="X19" s="77">
        <v>0.28999999999999998</v>
      </c>
      <c r="Y19" s="78">
        <v>0</v>
      </c>
      <c r="Z19" s="23" cm="1">
        <f t="array" ref="Z19">MMULT(B19:I19, TRANSPOSE(J19:Q19))</f>
        <v>-3.4260875584887142E-2</v>
      </c>
      <c r="AA19" s="23" cm="1">
        <f t="array" ref="AA19">MMULT(B19:I19, TRANSPOSE(R19:Y19))</f>
        <v>-3.5033003890644759E-2</v>
      </c>
      <c r="AB19" s="21">
        <f t="shared" si="6"/>
        <v>7.7212830575761754E-4</v>
      </c>
      <c r="AC19" s="23">
        <f t="shared" si="7"/>
        <v>0.12720000000000001</v>
      </c>
      <c r="AD19" s="23">
        <f t="shared" si="8"/>
        <v>0.12720000000000001</v>
      </c>
      <c r="AE19" s="23">
        <f t="shared" si="9"/>
        <v>1.06E-2</v>
      </c>
      <c r="AF19" s="23">
        <f t="shared" si="10"/>
        <v>1.06E-2</v>
      </c>
      <c r="AG19" s="21">
        <f t="shared" si="11"/>
        <v>0.25440000000000002</v>
      </c>
      <c r="AH19" s="23">
        <f t="shared" si="12"/>
        <v>0.18479999999999999</v>
      </c>
      <c r="AI19" s="21">
        <f t="shared" si="13"/>
        <v>0.25519999999999998</v>
      </c>
      <c r="AJ19" s="86" cm="1">
        <f t="array" ref="AJ19">MMULT(B19:F19, TRANSPOSE(AC19:AG19))-MMULT(B19:F19, TRANSPOSE(R19:V19))</f>
        <v>-1.2067940395361874E-3</v>
      </c>
      <c r="AK19" s="86" cm="1">
        <f t="array" ref="AK19">MMULT(G19:H19, TRANSPOSE(AH19:AI19))-MMULT(G19:H19, TRANSPOSE(W19:X19))</f>
        <v>1.7903723878050053E-3</v>
      </c>
      <c r="AL19" s="23">
        <f t="shared" si="14"/>
        <v>-2.0829542816631075E-4</v>
      </c>
      <c r="AM19" s="22">
        <f t="shared" si="15"/>
        <v>3.752829201025071E-4</v>
      </c>
      <c r="AN19" s="23">
        <f t="shared" si="16"/>
        <v>0.12000000000000001</v>
      </c>
      <c r="AO19" s="23">
        <f t="shared" si="17"/>
        <v>0.12000000000000001</v>
      </c>
      <c r="AP19" s="23">
        <f t="shared" si="18"/>
        <v>0.01</v>
      </c>
      <c r="AQ19" s="21">
        <f t="shared" si="19"/>
        <v>0.01</v>
      </c>
      <c r="AR19" s="87" cm="1">
        <f t="array" ref="AR19">MMULT(B19:E19, TRANSPOSE(AN19:AQ19) - TRANSPOSE(AC19:AF19))</f>
        <v>7.4023403953618237E-4</v>
      </c>
      <c r="AS19" s="24">
        <f t="shared" si="20"/>
        <v>-5.0544000000000012E-4</v>
      </c>
      <c r="AT19" s="22">
        <f t="shared" si="21"/>
        <v>2.3479403953618225E-4</v>
      </c>
      <c r="AU19" s="24">
        <f t="shared" si="22"/>
        <v>-3.8625839562285555E-4</v>
      </c>
      <c r="AV19" s="24">
        <f t="shared" si="23"/>
        <v>5.0229737715345242E-4</v>
      </c>
      <c r="AW19" s="26">
        <f t="shared" si="24"/>
        <v>1.1603898153059687E-4</v>
      </c>
      <c r="AX19" s="27">
        <f t="shared" si="25"/>
        <v>0.11</v>
      </c>
      <c r="AY19" s="25">
        <f t="shared" si="26"/>
        <v>0.11</v>
      </c>
      <c r="AZ19" s="28">
        <f t="shared" si="27"/>
        <v>0.02</v>
      </c>
      <c r="BA19" s="25">
        <f t="shared" si="28"/>
        <v>0.02</v>
      </c>
      <c r="BB19" s="28" cm="1">
        <f t="array" ref="BB19">MMULT(B19:C19, TRANSPOSE(AX19:AY19-AN19:AO19))</f>
        <v>9.297328957885119E-4</v>
      </c>
      <c r="BC19" s="28" cm="1">
        <f t="array" ref="BC19">MMULT(D19:E19, TRANSPOSE(AZ19:BA19-AP19:AQ19))</f>
        <v>-1.1804392428075763E-3</v>
      </c>
      <c r="BD19" s="22">
        <f t="shared" si="29"/>
        <v>-2.5070634701906437E-4</v>
      </c>
      <c r="BE19" s="24">
        <f t="shared" si="30"/>
        <v>-3.8589450218795882E-4</v>
      </c>
      <c r="BF19" s="24">
        <f t="shared" si="31"/>
        <v>5.4383839360055172E-4</v>
      </c>
      <c r="BG19" s="22">
        <f t="shared" si="32"/>
        <v>1.579438914125929E-4</v>
      </c>
      <c r="BH19" s="28">
        <f t="shared" si="33"/>
        <v>-5.2083221130638237E-4</v>
      </c>
      <c r="BI19" s="24">
        <f t="shared" si="34"/>
        <v>6.5960703150119389E-4</v>
      </c>
      <c r="BJ19" s="33">
        <f t="shared" si="35"/>
        <v>1.3877482019481152E-4</v>
      </c>
      <c r="BK19" s="56">
        <f t="shared" si="36"/>
        <v>1.0358904886472147</v>
      </c>
      <c r="BL19" s="32"/>
      <c r="BM19" s="32"/>
      <c r="BN19" s="42"/>
      <c r="BO19" s="43"/>
      <c r="BP19" s="59"/>
      <c r="BQ19" s="32"/>
      <c r="BR19" s="32"/>
      <c r="BS19" s="32"/>
      <c r="BT19" s="32"/>
      <c r="BU19" s="32"/>
      <c r="BV19" s="16"/>
      <c r="BW19" s="44"/>
      <c r="BX19" s="14"/>
      <c r="BY19" s="14"/>
      <c r="BZ19" s="14"/>
      <c r="CA19" s="14"/>
      <c r="CB19" s="45"/>
      <c r="CC19" s="54"/>
      <c r="CD19" s="32"/>
      <c r="CE19" s="42"/>
      <c r="CF19" s="43"/>
      <c r="CG19" s="58">
        <f t="shared" si="44"/>
        <v>6.3066238081872621</v>
      </c>
      <c r="CH19" s="38">
        <f t="shared" si="45"/>
        <v>2.3667681987245095E-3</v>
      </c>
      <c r="CI19" s="38">
        <f t="shared" si="46"/>
        <v>1.4807576797593483E-3</v>
      </c>
      <c r="CJ19" s="38">
        <f t="shared" si="47"/>
        <v>7.318142035986642E-4</v>
      </c>
      <c r="CK19" s="38">
        <f t="shared" si="48"/>
        <v>-1.5811106169740889E-3</v>
      </c>
      <c r="CL19" s="38">
        <f t="shared" si="49"/>
        <v>9.9609270594040213E-4</v>
      </c>
      <c r="CM19" s="57">
        <f t="shared" si="50"/>
        <v>8.7520058501750484E-4</v>
      </c>
      <c r="CN19" s="14"/>
      <c r="CO19" s="14"/>
      <c r="CP19" s="14"/>
      <c r="CQ19" s="14"/>
      <c r="CR19" s="14"/>
      <c r="CS19" s="52"/>
      <c r="CT19" s="62"/>
      <c r="CU19" s="14"/>
      <c r="CV19" s="15"/>
      <c r="CW19" s="14"/>
      <c r="CX19" s="14"/>
      <c r="CY19" s="14"/>
      <c r="CZ19" s="14"/>
      <c r="DA19" s="14"/>
      <c r="DB19" s="52"/>
      <c r="DC19" s="51"/>
      <c r="DD19" s="43"/>
      <c r="DE19" s="43"/>
      <c r="DF19" s="59"/>
      <c r="DG19" s="64"/>
      <c r="DH19" s="32"/>
      <c r="DI19" s="32"/>
      <c r="DJ19" s="32"/>
      <c r="DK19" s="32"/>
      <c r="DL19" s="16"/>
      <c r="DM19" s="14"/>
      <c r="DN19" s="14"/>
      <c r="DO19" s="14"/>
      <c r="DP19" s="14"/>
      <c r="DQ19" s="14"/>
      <c r="DR19" s="45"/>
      <c r="DS19" s="51"/>
      <c r="DT19" s="43"/>
      <c r="DU19" s="40">
        <f t="shared" si="59"/>
        <v>-2.8235720613457683E-2</v>
      </c>
      <c r="DV19" s="58">
        <f t="shared" si="60"/>
        <v>6.029411289729981</v>
      </c>
      <c r="DW19" s="61">
        <f t="shared" si="61"/>
        <v>2.2627350753088907E-3</v>
      </c>
      <c r="DX19" s="38">
        <f t="shared" si="62"/>
        <v>1.4156698327407648E-3</v>
      </c>
      <c r="DY19" s="38">
        <f t="shared" si="63"/>
        <v>6.996467452893495E-4</v>
      </c>
      <c r="DZ19" s="38">
        <f t="shared" si="64"/>
        <v>-1.511611679123709E-3</v>
      </c>
      <c r="EA19" s="38">
        <f t="shared" si="65"/>
        <v>9.5230868202697387E-4</v>
      </c>
      <c r="EB19" s="57">
        <f t="shared" si="66"/>
        <v>8.3673046761284476E-4</v>
      </c>
      <c r="EC19" s="14"/>
      <c r="ED19" s="14"/>
      <c r="EE19" s="14"/>
      <c r="EF19" s="14"/>
      <c r="EG19" s="14"/>
      <c r="EH19" s="52"/>
      <c r="EI19" s="62"/>
      <c r="EJ19" s="14"/>
      <c r="EK19" s="14"/>
      <c r="EL19" s="14"/>
      <c r="EM19" s="14"/>
      <c r="EN19" s="52"/>
    </row>
    <row r="20" spans="1:144" x14ac:dyDescent="0.2">
      <c r="A20" s="31">
        <v>20230831</v>
      </c>
      <c r="B20" s="32">
        <v>-2.6996495962237851E-2</v>
      </c>
      <c r="C20" s="32">
        <v>-8.9788778076170805E-3</v>
      </c>
      <c r="D20" s="32">
        <v>-4.8103587928644116E-2</v>
      </c>
      <c r="E20" s="32">
        <v>-5.2055209066158792E-2</v>
      </c>
      <c r="F20" s="32">
        <v>-4.2800000000000005E-2</v>
      </c>
      <c r="G20" s="32">
        <v>-6.3873225672330669E-3</v>
      </c>
      <c r="H20" s="32">
        <v>-1.9707883303810899E-2</v>
      </c>
      <c r="I20" s="16">
        <v>-7.661992408567686E-3</v>
      </c>
      <c r="J20" s="76">
        <v>0.12</v>
      </c>
      <c r="K20" s="76">
        <v>0.1</v>
      </c>
      <c r="L20" s="76">
        <v>0.03</v>
      </c>
      <c r="M20" s="76">
        <v>0.01</v>
      </c>
      <c r="N20" s="77">
        <v>0.27</v>
      </c>
      <c r="O20" s="77">
        <v>0.2</v>
      </c>
      <c r="P20" s="77">
        <v>0.24</v>
      </c>
      <c r="Q20" s="78">
        <v>0.03</v>
      </c>
      <c r="R20" s="76">
        <v>0.12</v>
      </c>
      <c r="S20" s="76">
        <v>0.12</v>
      </c>
      <c r="T20" s="76">
        <v>0.01</v>
      </c>
      <c r="U20" s="76">
        <v>0.01</v>
      </c>
      <c r="V20" s="77">
        <v>0.24</v>
      </c>
      <c r="W20" s="77">
        <v>0.21</v>
      </c>
      <c r="X20" s="77">
        <v>0.28999999999999998</v>
      </c>
      <c r="Y20" s="78">
        <v>0</v>
      </c>
      <c r="Z20" s="23" cm="1">
        <f t="array" ref="Z20">MMULT(B20:I20, TRANSPOSE(J20:Q20))</f>
        <v>-2.3894343303369425E-2</v>
      </c>
      <c r="AA20" s="23" cm="1">
        <f t="array" ref="AA20">MMULT(B20:I20, TRANSPOSE(R20:Y20))</f>
        <v>-2.2647256719554726E-2</v>
      </c>
      <c r="AB20" s="21">
        <f t="shared" si="6"/>
        <v>-1.2470865838146994E-3</v>
      </c>
      <c r="AC20" s="23">
        <f t="shared" si="7"/>
        <v>0.12720000000000001</v>
      </c>
      <c r="AD20" s="23">
        <f t="shared" si="8"/>
        <v>0.12720000000000001</v>
      </c>
      <c r="AE20" s="23">
        <f t="shared" si="9"/>
        <v>1.06E-2</v>
      </c>
      <c r="AF20" s="23">
        <f t="shared" si="10"/>
        <v>1.06E-2</v>
      </c>
      <c r="AG20" s="21">
        <f t="shared" si="11"/>
        <v>0.25440000000000002</v>
      </c>
      <c r="AH20" s="23">
        <f t="shared" si="12"/>
        <v>0.18479999999999999</v>
      </c>
      <c r="AI20" s="21">
        <f t="shared" si="13"/>
        <v>0.25519999999999998</v>
      </c>
      <c r="AJ20" s="86" cm="1">
        <f t="array" ref="AJ20">MMULT(B20:F20, TRANSPOSE(AC20:AG20))-MMULT(B20:F20, TRANSPOSE(R20:V20))</f>
        <v>-9.3543796933984007E-4</v>
      </c>
      <c r="AK20" s="86" cm="1">
        <f t="array" ref="AK20">MMULT(G20:H20, TRANSPOSE(AH20:AI20))-MMULT(G20:H20, TRANSPOSE(W20:X20))</f>
        <v>8.46794867666892E-4</v>
      </c>
      <c r="AL20" s="23">
        <f t="shared" si="14"/>
        <v>-2.2985977225703058E-4</v>
      </c>
      <c r="AM20" s="22">
        <f t="shared" si="15"/>
        <v>-3.1850287392997864E-4</v>
      </c>
      <c r="AN20" s="23">
        <f t="shared" si="16"/>
        <v>0.12000000000000001</v>
      </c>
      <c r="AO20" s="23">
        <f t="shared" si="17"/>
        <v>0.12000000000000001</v>
      </c>
      <c r="AP20" s="23">
        <f t="shared" si="18"/>
        <v>0.01</v>
      </c>
      <c r="AQ20" s="21">
        <f t="shared" si="19"/>
        <v>0.01</v>
      </c>
      <c r="AR20" s="87" cm="1">
        <f t="array" ref="AR20">MMULT(B20:E20, TRANSPOSE(AN20:AQ20) - TRANSPOSE(AC20:AF20))</f>
        <v>3.1911796933983719E-4</v>
      </c>
      <c r="AS20" s="24">
        <f t="shared" si="20"/>
        <v>-6.6768000000000014E-4</v>
      </c>
      <c r="AT20" s="22">
        <f t="shared" si="21"/>
        <v>-3.4856203066016295E-4</v>
      </c>
      <c r="AU20" s="24">
        <f t="shared" si="22"/>
        <v>-9.7087303021942744E-5</v>
      </c>
      <c r="AV20" s="24">
        <f t="shared" si="23"/>
        <v>2.9955982621792548E-4</v>
      </c>
      <c r="AW20" s="26">
        <f t="shared" si="24"/>
        <v>2.0247252319598272E-4</v>
      </c>
      <c r="AX20" s="27">
        <f t="shared" si="25"/>
        <v>0.11</v>
      </c>
      <c r="AY20" s="25">
        <f t="shared" si="26"/>
        <v>0.11</v>
      </c>
      <c r="AZ20" s="28">
        <f t="shared" si="27"/>
        <v>0.02</v>
      </c>
      <c r="BA20" s="25">
        <f t="shared" si="28"/>
        <v>0.02</v>
      </c>
      <c r="BB20" s="28" cm="1">
        <f t="array" ref="BB20">MMULT(B20:C20, TRANSPOSE(AX20:AY20-AN20:AO20))</f>
        <v>3.5975373769854969E-4</v>
      </c>
      <c r="BC20" s="28" cm="1">
        <f t="array" ref="BC20">MMULT(D20:E20, TRANSPOSE(AZ20:BA20-AP20:AQ20))</f>
        <v>-1.001587969948029E-3</v>
      </c>
      <c r="BD20" s="22">
        <f t="shared" si="29"/>
        <v>-6.4183423224947929E-4</v>
      </c>
      <c r="BE20" s="24">
        <f t="shared" si="30"/>
        <v>-2.6996495962237839E-4</v>
      </c>
      <c r="BF20" s="24">
        <f t="shared" si="31"/>
        <v>8.9788778076170756E-5</v>
      </c>
      <c r="BG20" s="22">
        <f t="shared" si="32"/>
        <v>-1.8017618154620764E-4</v>
      </c>
      <c r="BH20" s="28">
        <f t="shared" si="33"/>
        <v>-4.8103587928644107E-4</v>
      </c>
      <c r="BI20" s="24">
        <f t="shared" si="34"/>
        <v>5.2055209066158791E-4</v>
      </c>
      <c r="BJ20" s="33">
        <f t="shared" si="35"/>
        <v>3.9516211375146843E-5</v>
      </c>
      <c r="BK20" s="56">
        <f t="shared" si="36"/>
        <v>1.0238253713137599</v>
      </c>
      <c r="BL20" s="32"/>
      <c r="BM20" s="32"/>
      <c r="BN20" s="42"/>
      <c r="BO20" s="43"/>
      <c r="BP20" s="59"/>
      <c r="BQ20" s="32"/>
      <c r="BR20" s="32"/>
      <c r="BS20" s="32"/>
      <c r="BT20" s="32"/>
      <c r="BU20" s="32"/>
      <c r="BV20" s="16"/>
      <c r="BW20" s="44"/>
      <c r="BX20" s="14"/>
      <c r="BY20" s="14"/>
      <c r="BZ20" s="14"/>
      <c r="CA20" s="14"/>
      <c r="CB20" s="45"/>
      <c r="CC20" s="54"/>
      <c r="CD20" s="32"/>
      <c r="CE20" s="42"/>
      <c r="CF20" s="43"/>
      <c r="CG20" s="58">
        <f t="shared" si="44"/>
        <v>6.2331699469368269</v>
      </c>
      <c r="CH20" s="38">
        <f t="shared" si="45"/>
        <v>-1.985282541793352E-3</v>
      </c>
      <c r="CI20" s="38">
        <f t="shared" si="46"/>
        <v>-2.1726463741542005E-3</v>
      </c>
      <c r="CJ20" s="38">
        <f t="shared" si="47"/>
        <v>1.262045646665669E-3</v>
      </c>
      <c r="CK20" s="38">
        <f t="shared" si="48"/>
        <v>-4.0006618473727258E-3</v>
      </c>
      <c r="CL20" s="38">
        <f t="shared" si="49"/>
        <v>-1.1230687599676551E-3</v>
      </c>
      <c r="CM20" s="57">
        <f t="shared" si="50"/>
        <v>2.4631126116036848E-4</v>
      </c>
      <c r="CN20" s="14"/>
      <c r="CO20" s="14"/>
      <c r="CP20" s="14"/>
      <c r="CQ20" s="14"/>
      <c r="CR20" s="14"/>
      <c r="CS20" s="52"/>
      <c r="CT20" s="62"/>
      <c r="CU20" s="14"/>
      <c r="CV20" s="15"/>
      <c r="CW20" s="14"/>
      <c r="CX20" s="14"/>
      <c r="CY20" s="14"/>
      <c r="CZ20" s="14"/>
      <c r="DA20" s="14"/>
      <c r="DB20" s="52"/>
      <c r="DC20" s="51"/>
      <c r="DD20" s="43"/>
      <c r="DE20" s="43"/>
      <c r="DF20" s="59"/>
      <c r="DG20" s="64"/>
      <c r="DH20" s="32"/>
      <c r="DI20" s="32"/>
      <c r="DJ20" s="32"/>
      <c r="DK20" s="32"/>
      <c r="DL20" s="16"/>
      <c r="DM20" s="14"/>
      <c r="DN20" s="14"/>
      <c r="DO20" s="14"/>
      <c r="DP20" s="14"/>
      <c r="DQ20" s="14"/>
      <c r="DR20" s="45"/>
      <c r="DS20" s="51"/>
      <c r="DT20" s="43"/>
      <c r="DU20" s="40">
        <f t="shared" si="59"/>
        <v>4.5604322622044786E-2</v>
      </c>
      <c r="DV20" s="58">
        <f t="shared" si="60"/>
        <v>6.1032513329654829</v>
      </c>
      <c r="DW20" s="61">
        <f t="shared" si="61"/>
        <v>-1.9439030898664794E-3</v>
      </c>
      <c r="DX20" s="38">
        <f t="shared" si="62"/>
        <v>-2.1273616782477951E-3</v>
      </c>
      <c r="DY20" s="38">
        <f t="shared" si="63"/>
        <v>1.2357406970847661E-3</v>
      </c>
      <c r="DZ20" s="38">
        <f t="shared" si="64"/>
        <v>-3.9172756335195116E-3</v>
      </c>
      <c r="EA20" s="38">
        <f t="shared" si="65"/>
        <v>-1.0996605201905225E-3</v>
      </c>
      <c r="EB20" s="57">
        <f t="shared" si="66"/>
        <v>2.4117736974911075E-4</v>
      </c>
      <c r="EC20" s="14"/>
      <c r="ED20" s="14"/>
      <c r="EE20" s="14"/>
      <c r="EF20" s="14"/>
      <c r="EG20" s="14"/>
      <c r="EH20" s="52"/>
      <c r="EI20" s="62"/>
      <c r="EJ20" s="14"/>
      <c r="EK20" s="14"/>
      <c r="EL20" s="14"/>
      <c r="EM20" s="14"/>
      <c r="EN20" s="52"/>
    </row>
    <row r="21" spans="1:144" x14ac:dyDescent="0.2">
      <c r="A21" s="31">
        <v>20230731</v>
      </c>
      <c r="B21" s="32">
        <v>3.516491631377372E-2</v>
      </c>
      <c r="C21" s="32">
        <v>3.3689742418928643E-2</v>
      </c>
      <c r="D21" s="32">
        <v>7.5461706154619446E-2</v>
      </c>
      <c r="E21" s="32">
        <v>4.675316075110425E-2</v>
      </c>
      <c r="F21" s="32">
        <v>4.2000000000000003E-2</v>
      </c>
      <c r="G21" s="32">
        <v>-6.9705896358251973E-4</v>
      </c>
      <c r="H21" s="32">
        <v>1.278723928711023E-2</v>
      </c>
      <c r="I21" s="16">
        <v>6.2563618113146369E-2</v>
      </c>
      <c r="J21" s="76">
        <v>0.12</v>
      </c>
      <c r="K21" s="76">
        <v>0.1</v>
      </c>
      <c r="L21" s="76">
        <v>0.03</v>
      </c>
      <c r="M21" s="76">
        <v>0.01</v>
      </c>
      <c r="N21" s="77">
        <v>0.27</v>
      </c>
      <c r="O21" s="77">
        <v>0.2</v>
      </c>
      <c r="P21" s="77">
        <v>0.24</v>
      </c>
      <c r="Q21" s="78">
        <v>0.03</v>
      </c>
      <c r="R21" s="76">
        <v>0.12</v>
      </c>
      <c r="S21" s="76">
        <v>0.12</v>
      </c>
      <c r="T21" s="76">
        <v>0.01</v>
      </c>
      <c r="U21" s="76">
        <v>0.01</v>
      </c>
      <c r="V21" s="77">
        <v>0.24</v>
      </c>
      <c r="W21" s="77">
        <v>0.21</v>
      </c>
      <c r="X21" s="77">
        <v>0.28999999999999998</v>
      </c>
      <c r="Y21" s="78">
        <v>0</v>
      </c>
      <c r="Z21" s="23" cm="1">
        <f t="array" ref="Z21">MMULT(B21:I21, TRANSPOSE(J21:Q21))</f>
        <v>2.6466581171279681E-2</v>
      </c>
      <c r="AA21" s="23" cm="1">
        <f t="array" ref="AA21">MMULT(B21:I21, TRANSPOSE(R21:Y21))</f>
        <v>2.3126624727891159E-2</v>
      </c>
      <c r="AB21" s="21">
        <f t="shared" si="6"/>
        <v>3.3399564433885219E-3</v>
      </c>
      <c r="AC21" s="23">
        <f t="shared" si="7"/>
        <v>0.12720000000000001</v>
      </c>
      <c r="AD21" s="23">
        <f t="shared" si="8"/>
        <v>0.12720000000000001</v>
      </c>
      <c r="AE21" s="23">
        <f t="shared" si="9"/>
        <v>1.06E-2</v>
      </c>
      <c r="AF21" s="23">
        <f t="shared" si="10"/>
        <v>1.06E-2</v>
      </c>
      <c r="AG21" s="21">
        <f t="shared" si="11"/>
        <v>0.25440000000000002</v>
      </c>
      <c r="AH21" s="23">
        <f t="shared" si="12"/>
        <v>0.18479999999999999</v>
      </c>
      <c r="AI21" s="21">
        <f t="shared" si="13"/>
        <v>0.25519999999999998</v>
      </c>
      <c r="AJ21" s="86" cm="1">
        <f t="array" ref="AJ21">MMULT(B21:F21, TRANSPOSE(AC21:AG21))-MMULT(B21:F21, TRANSPOSE(R21:V21))</f>
        <v>1.1738824630188882E-3</v>
      </c>
      <c r="AK21" s="86" cm="1">
        <f t="array" ref="AK21">MMULT(G21:H21, TRANSPOSE(AH21:AI21))-MMULT(G21:H21, TRANSPOSE(W21:X21))</f>
        <v>-4.2743004130915609E-4</v>
      </c>
      <c r="AL21" s="23">
        <f t="shared" si="14"/>
        <v>1.8769085433943909E-3</v>
      </c>
      <c r="AM21" s="22">
        <f t="shared" si="15"/>
        <v>2.6233609651041233E-3</v>
      </c>
      <c r="AN21" s="23">
        <f t="shared" si="16"/>
        <v>0.12000000000000001</v>
      </c>
      <c r="AO21" s="23">
        <f t="shared" si="17"/>
        <v>0.12000000000000001</v>
      </c>
      <c r="AP21" s="23">
        <f t="shared" si="18"/>
        <v>0.01</v>
      </c>
      <c r="AQ21" s="21">
        <f t="shared" si="19"/>
        <v>0.01</v>
      </c>
      <c r="AR21" s="87" cm="1">
        <f t="array" ref="AR21">MMULT(B21:E21, TRANSPOSE(AN21:AQ21) - TRANSPOSE(AC21:AF21))</f>
        <v>-5.6908246301889107E-4</v>
      </c>
      <c r="AS21" s="24">
        <f t="shared" si="20"/>
        <v>6.552000000000002E-4</v>
      </c>
      <c r="AT21" s="22">
        <f t="shared" si="21"/>
        <v>8.611753698110913E-5</v>
      </c>
      <c r="AU21" s="24">
        <f t="shared" si="22"/>
        <v>-1.0595296246454313E-5</v>
      </c>
      <c r="AV21" s="24">
        <f t="shared" si="23"/>
        <v>-1.9436603716407538E-4</v>
      </c>
      <c r="AW21" s="26">
        <f t="shared" si="24"/>
        <v>-2.0496133341052969E-4</v>
      </c>
      <c r="AX21" s="27">
        <f t="shared" si="25"/>
        <v>0.11</v>
      </c>
      <c r="AY21" s="25">
        <f t="shared" si="26"/>
        <v>0.11</v>
      </c>
      <c r="AZ21" s="28">
        <f t="shared" si="27"/>
        <v>0.02</v>
      </c>
      <c r="BA21" s="25">
        <f t="shared" si="28"/>
        <v>0.02</v>
      </c>
      <c r="BB21" s="28" cm="1">
        <f t="array" ref="BB21">MMULT(B21:C21, TRANSPOSE(AX21:AY21-AN21:AO21))</f>
        <v>-6.885465873270242E-4</v>
      </c>
      <c r="BC21" s="28" cm="1">
        <f t="array" ref="BC21">MMULT(D21:E21, TRANSPOSE(AZ21:BA21-AP21:AQ21))</f>
        <v>1.2221486690572369E-3</v>
      </c>
      <c r="BD21" s="22">
        <f t="shared" si="29"/>
        <v>5.3360208173021265E-4</v>
      </c>
      <c r="BE21" s="24">
        <f t="shared" si="30"/>
        <v>3.5164916313773704E-4</v>
      </c>
      <c r="BF21" s="24">
        <f t="shared" si="31"/>
        <v>-3.3689742418928625E-4</v>
      </c>
      <c r="BG21" s="22">
        <f t="shared" si="32"/>
        <v>1.4751738948450791E-5</v>
      </c>
      <c r="BH21" s="28">
        <f t="shared" si="33"/>
        <v>7.5461706154619432E-4</v>
      </c>
      <c r="BI21" s="24">
        <f t="shared" si="34"/>
        <v>-4.6753160751104254E-4</v>
      </c>
      <c r="BJ21" s="33">
        <f t="shared" si="35"/>
        <v>2.8708545403515178E-4</v>
      </c>
      <c r="BK21" s="56">
        <f t="shared" si="36"/>
        <v>0.97580425451231156</v>
      </c>
      <c r="BL21" s="32"/>
      <c r="BM21" s="32"/>
      <c r="BN21" s="42"/>
      <c r="BO21" s="43"/>
      <c r="BP21" s="59"/>
      <c r="BQ21" s="32"/>
      <c r="BR21" s="32"/>
      <c r="BS21" s="32"/>
      <c r="BT21" s="32"/>
      <c r="BU21" s="32"/>
      <c r="BV21" s="16"/>
      <c r="BW21" s="44"/>
      <c r="BX21" s="14"/>
      <c r="BY21" s="14"/>
      <c r="BZ21" s="14"/>
      <c r="CA21" s="14"/>
      <c r="CB21" s="45"/>
      <c r="CC21" s="54"/>
      <c r="CD21" s="32"/>
      <c r="CE21" s="42"/>
      <c r="CF21" s="43"/>
      <c r="CG21" s="58">
        <f t="shared" si="44"/>
        <v>5.9408117084600418</v>
      </c>
      <c r="CH21" s="38">
        <f t="shared" si="45"/>
        <v>1.5584893537007611E-2</v>
      </c>
      <c r="CI21" s="38">
        <f t="shared" si="46"/>
        <v>5.1160807200111371E-4</v>
      </c>
      <c r="CJ21" s="38">
        <f t="shared" si="47"/>
        <v>-1.2176366893068571E-3</v>
      </c>
      <c r="CK21" s="38">
        <f t="shared" si="48"/>
        <v>3.1700294948014997E-3</v>
      </c>
      <c r="CL21" s="38">
        <f t="shared" si="49"/>
        <v>8.7637303465102481E-5</v>
      </c>
      <c r="CM21" s="57">
        <f t="shared" si="50"/>
        <v>1.7055206266605968E-3</v>
      </c>
      <c r="CN21" s="14"/>
      <c r="CO21" s="14"/>
      <c r="CP21" s="14"/>
      <c r="CQ21" s="14"/>
      <c r="CR21" s="14"/>
      <c r="CS21" s="52"/>
      <c r="CT21" s="62"/>
      <c r="CU21" s="14"/>
      <c r="CV21" s="15"/>
      <c r="CW21" s="14"/>
      <c r="CX21" s="14"/>
      <c r="CY21" s="14"/>
      <c r="CZ21" s="14"/>
      <c r="DA21" s="14"/>
      <c r="DB21" s="52"/>
      <c r="DC21" s="51"/>
      <c r="DD21" s="43"/>
      <c r="DE21" s="43"/>
      <c r="DF21" s="59"/>
      <c r="DG21" s="64"/>
      <c r="DH21" s="32"/>
      <c r="DI21" s="32"/>
      <c r="DJ21" s="32"/>
      <c r="DK21" s="32"/>
      <c r="DL21" s="16"/>
      <c r="DM21" s="14"/>
      <c r="DN21" s="14"/>
      <c r="DO21" s="14"/>
      <c r="DP21" s="14"/>
      <c r="DQ21" s="14"/>
      <c r="DR21" s="45"/>
      <c r="DS21" s="51"/>
      <c r="DT21" s="43"/>
      <c r="DU21" s="40">
        <f t="shared" si="59"/>
        <v>-0.12213783161867421</v>
      </c>
      <c r="DV21" s="58">
        <f t="shared" si="60"/>
        <v>5.9355091787247645</v>
      </c>
      <c r="DW21" s="61">
        <f t="shared" si="61"/>
        <v>1.5570983087483781E-2</v>
      </c>
      <c r="DX21" s="38">
        <f t="shared" si="62"/>
        <v>5.1115143120054256E-4</v>
      </c>
      <c r="DY21" s="38">
        <f t="shared" si="63"/>
        <v>-1.2165498757418657E-3</v>
      </c>
      <c r="DZ21" s="38">
        <f t="shared" si="64"/>
        <v>3.1672000538963191E-3</v>
      </c>
      <c r="EA21" s="38">
        <f t="shared" si="65"/>
        <v>8.7559081930681281E-5</v>
      </c>
      <c r="EB21" s="57">
        <f t="shared" si="66"/>
        <v>1.7039983475040099E-3</v>
      </c>
      <c r="EC21" s="14"/>
      <c r="ED21" s="14"/>
      <c r="EE21" s="14"/>
      <c r="EF21" s="14"/>
      <c r="EG21" s="14"/>
      <c r="EH21" s="52"/>
      <c r="EI21" s="62"/>
      <c r="EJ21" s="14"/>
      <c r="EK21" s="14"/>
      <c r="EL21" s="14"/>
      <c r="EM21" s="14"/>
      <c r="EN21" s="52"/>
    </row>
    <row r="22" spans="1:144" x14ac:dyDescent="0.2">
      <c r="A22" s="31">
        <v>20230630</v>
      </c>
      <c r="B22" s="32">
        <v>6.6427122880670542E-2</v>
      </c>
      <c r="C22" s="32">
        <v>6.8385555465513059E-2</v>
      </c>
      <c r="D22" s="32">
        <v>7.9436794956402559E-2</v>
      </c>
      <c r="E22" s="32">
        <v>8.2913949736527215E-2</v>
      </c>
      <c r="F22" s="32">
        <v>4.3400000000000001E-2</v>
      </c>
      <c r="G22" s="32">
        <v>-3.566625648817046E-3</v>
      </c>
      <c r="H22" s="32">
        <v>2.5881790941419958E-3</v>
      </c>
      <c r="I22" s="16">
        <v>4.0393171891568436E-2</v>
      </c>
      <c r="J22" s="76">
        <v>0.12</v>
      </c>
      <c r="K22" s="76">
        <v>0.1</v>
      </c>
      <c r="L22" s="76">
        <v>0.03</v>
      </c>
      <c r="M22" s="76">
        <v>0.01</v>
      </c>
      <c r="N22" s="77">
        <v>0.27</v>
      </c>
      <c r="O22" s="77">
        <v>0.2</v>
      </c>
      <c r="P22" s="77">
        <v>0.24</v>
      </c>
      <c r="Q22" s="78">
        <v>0.03</v>
      </c>
      <c r="R22" s="76">
        <v>0.12</v>
      </c>
      <c r="S22" s="76">
        <v>0.12</v>
      </c>
      <c r="T22" s="76">
        <v>0.01</v>
      </c>
      <c r="U22" s="76">
        <v>0.01</v>
      </c>
      <c r="V22" s="77">
        <v>0.24</v>
      </c>
      <c r="W22" s="77">
        <v>0.21</v>
      </c>
      <c r="X22" s="77">
        <v>0.28999999999999998</v>
      </c>
      <c r="Y22" s="78">
        <v>0</v>
      </c>
      <c r="Z22" s="23" cm="1">
        <f t="array" ref="Z22">MMULT(B22:I22, TRANSPOSE(J22:Q22))</f>
        <v>3.0859686647866844E-2</v>
      </c>
      <c r="AA22" s="23" cm="1">
        <f t="array" ref="AA22">MMULT(B22:I22, TRANSPOSE(R22:Y22))</f>
        <v>2.8218609399520925E-2</v>
      </c>
      <c r="AB22" s="21">
        <f t="shared" si="6"/>
        <v>2.6410772483459188E-3</v>
      </c>
      <c r="AC22" s="23">
        <f t="shared" si="7"/>
        <v>0.12720000000000001</v>
      </c>
      <c r="AD22" s="23">
        <f t="shared" si="8"/>
        <v>0.12720000000000001</v>
      </c>
      <c r="AE22" s="23">
        <f t="shared" si="9"/>
        <v>1.06E-2</v>
      </c>
      <c r="AF22" s="23">
        <f t="shared" si="10"/>
        <v>1.06E-2</v>
      </c>
      <c r="AG22" s="21">
        <f t="shared" si="11"/>
        <v>0.25440000000000002</v>
      </c>
      <c r="AH22" s="23">
        <f t="shared" si="12"/>
        <v>0.18479999999999999</v>
      </c>
      <c r="AI22" s="21">
        <f t="shared" si="13"/>
        <v>0.25519999999999998</v>
      </c>
      <c r="AJ22" s="86" cm="1">
        <f t="array" ref="AJ22">MMULT(B22:F22, TRANSPOSE(AC22:AG22))-MMULT(B22:F22, TRANSPOSE(R22:V22))</f>
        <v>1.6930217309082882E-3</v>
      </c>
      <c r="AK22" s="86" cm="1">
        <f t="array" ref="AK22">MMULT(G22:H22, TRANSPOSE(AH22:AI22))-MMULT(G22:H22, TRANSPOSE(W22:X22))</f>
        <v>-1.8966612595186418E-7</v>
      </c>
      <c r="AL22" s="23">
        <f t="shared" si="14"/>
        <v>1.2117951567470529E-3</v>
      </c>
      <c r="AM22" s="22">
        <f t="shared" si="15"/>
        <v>2.9046272215293894E-3</v>
      </c>
      <c r="AN22" s="23">
        <f t="shared" si="16"/>
        <v>0.12000000000000001</v>
      </c>
      <c r="AO22" s="23">
        <f t="shared" si="17"/>
        <v>0.12000000000000001</v>
      </c>
      <c r="AP22" s="23">
        <f t="shared" si="18"/>
        <v>0.01</v>
      </c>
      <c r="AQ22" s="21">
        <f t="shared" si="19"/>
        <v>0.01</v>
      </c>
      <c r="AR22" s="87" cm="1">
        <f t="array" ref="AR22">MMULT(B22:E22, TRANSPOSE(AN22:AQ22) - TRANSPOSE(AC22:AF22))</f>
        <v>-1.0680617309082796E-3</v>
      </c>
      <c r="AS22" s="24">
        <f t="shared" si="20"/>
        <v>6.7704000000000017E-4</v>
      </c>
      <c r="AT22" s="22">
        <f t="shared" si="21"/>
        <v>-3.910217309082794E-4</v>
      </c>
      <c r="AU22" s="24">
        <f t="shared" si="22"/>
        <v>-5.4212709862019171E-5</v>
      </c>
      <c r="AV22" s="24">
        <f t="shared" si="23"/>
        <v>-3.9340322230958312E-5</v>
      </c>
      <c r="AW22" s="26">
        <f t="shared" si="24"/>
        <v>-9.355303209297749E-5</v>
      </c>
      <c r="AX22" s="27">
        <f t="shared" si="25"/>
        <v>0.11</v>
      </c>
      <c r="AY22" s="25">
        <f t="shared" si="26"/>
        <v>0.11</v>
      </c>
      <c r="AZ22" s="28">
        <f t="shared" si="27"/>
        <v>0.02</v>
      </c>
      <c r="BA22" s="25">
        <f t="shared" si="28"/>
        <v>0.02</v>
      </c>
      <c r="BB22" s="28" cm="1">
        <f t="array" ref="BB22">MMULT(B22:C22, TRANSPOSE(AX22:AY22-AN22:AO22))</f>
        <v>-1.3481267834618373E-3</v>
      </c>
      <c r="BC22" s="28" cm="1">
        <f t="array" ref="BC22">MMULT(D22:E22, TRANSPOSE(AZ22:BA22-AP22:AQ22))</f>
        <v>1.6235074469292978E-3</v>
      </c>
      <c r="BD22" s="22">
        <f t="shared" si="29"/>
        <v>2.7538066346746042E-4</v>
      </c>
      <c r="BE22" s="24">
        <f t="shared" si="30"/>
        <v>6.6427122880670505E-4</v>
      </c>
      <c r="BF22" s="24">
        <f t="shared" si="31"/>
        <v>-6.8385555465513023E-4</v>
      </c>
      <c r="BG22" s="22">
        <f t="shared" si="32"/>
        <v>-1.9584325848425181E-5</v>
      </c>
      <c r="BH22" s="28">
        <f t="shared" si="33"/>
        <v>7.9436794956402542E-4</v>
      </c>
      <c r="BI22" s="24">
        <f t="shared" si="34"/>
        <v>-8.2913949736527213E-4</v>
      </c>
      <c r="BJ22" s="33">
        <f t="shared" si="35"/>
        <v>-3.4771547801246703E-5</v>
      </c>
      <c r="BK22" s="56">
        <f t="shared" si="36"/>
        <v>0.97130891070759029</v>
      </c>
      <c r="BL22" s="32"/>
      <c r="BM22" s="32"/>
      <c r="BN22" s="42"/>
      <c r="BO22" s="43"/>
      <c r="BP22" s="59"/>
      <c r="BQ22" s="32"/>
      <c r="BR22" s="32"/>
      <c r="BS22" s="32"/>
      <c r="BT22" s="32"/>
      <c r="BU22" s="32"/>
      <c r="BV22" s="16"/>
      <c r="BW22" s="44"/>
      <c r="BX22" s="14"/>
      <c r="BY22" s="14"/>
      <c r="BZ22" s="14"/>
      <c r="CA22" s="14"/>
      <c r="CB22" s="45"/>
      <c r="CC22" s="54"/>
      <c r="CD22" s="32"/>
      <c r="CE22" s="42"/>
      <c r="CF22" s="43"/>
      <c r="CG22" s="58">
        <f t="shared" si="44"/>
        <v>5.9134435237189447</v>
      </c>
      <c r="CH22" s="38">
        <f t="shared" si="45"/>
        <v>1.7176349031970718E-2</v>
      </c>
      <c r="CI22" s="38">
        <f t="shared" si="46"/>
        <v>-2.3122849222729368E-3</v>
      </c>
      <c r="CJ22" s="38">
        <f t="shared" si="47"/>
        <v>-5.5322057175448836E-4</v>
      </c>
      <c r="CK22" s="38">
        <f t="shared" si="48"/>
        <v>1.62844800093908E-3</v>
      </c>
      <c r="CL22" s="38">
        <f t="shared" si="49"/>
        <v>-1.1581080485477142E-4</v>
      </c>
      <c r="CM22" s="57">
        <f t="shared" si="50"/>
        <v>-2.0561958415496603E-4</v>
      </c>
      <c r="CN22" s="14"/>
      <c r="CO22" s="14"/>
      <c r="CP22" s="14"/>
      <c r="CQ22" s="14"/>
      <c r="CR22" s="14"/>
      <c r="CS22" s="52"/>
      <c r="CT22" s="62"/>
      <c r="CU22" s="14"/>
      <c r="CV22" s="15"/>
      <c r="CW22" s="14"/>
      <c r="CX22" s="14"/>
      <c r="CY22" s="14"/>
      <c r="CZ22" s="14"/>
      <c r="DA22" s="14"/>
      <c r="DB22" s="52"/>
      <c r="DC22" s="51"/>
      <c r="DD22" s="43"/>
      <c r="DE22" s="43"/>
      <c r="DF22" s="59"/>
      <c r="DG22" s="64"/>
      <c r="DH22" s="32"/>
      <c r="DI22" s="32"/>
      <c r="DJ22" s="32"/>
      <c r="DK22" s="32"/>
      <c r="DL22" s="16"/>
      <c r="DM22" s="14"/>
      <c r="DN22" s="14"/>
      <c r="DO22" s="14"/>
      <c r="DP22" s="14"/>
      <c r="DQ22" s="14"/>
      <c r="DR22" s="45"/>
      <c r="DS22" s="51"/>
      <c r="DT22" s="43"/>
      <c r="DU22" s="40">
        <f t="shared" si="59"/>
        <v>-9.6580735023933231E-2</v>
      </c>
      <c r="DV22" s="58">
        <f t="shared" si="60"/>
        <v>5.9610662753195047</v>
      </c>
      <c r="DW22" s="61">
        <f t="shared" si="61"/>
        <v>1.7314675372633839E-2</v>
      </c>
      <c r="DX22" s="38">
        <f t="shared" si="62"/>
        <v>-2.3309064530344027E-3</v>
      </c>
      <c r="DY22" s="38">
        <f t="shared" si="63"/>
        <v>-5.5767582456333145E-4</v>
      </c>
      <c r="DZ22" s="38">
        <f t="shared" si="64"/>
        <v>1.6415623858709882E-3</v>
      </c>
      <c r="EA22" s="38">
        <f t="shared" si="65"/>
        <v>-1.167434643399154E-4</v>
      </c>
      <c r="EB22" s="57">
        <f t="shared" si="66"/>
        <v>-2.0727550093867179E-4</v>
      </c>
      <c r="EC22" s="14"/>
      <c r="ED22" s="14"/>
      <c r="EE22" s="14"/>
      <c r="EF22" s="14"/>
      <c r="EG22" s="14"/>
      <c r="EH22" s="52"/>
      <c r="EI22" s="62"/>
      <c r="EJ22" s="14"/>
      <c r="EK22" s="14"/>
      <c r="EL22" s="14"/>
      <c r="EM22" s="14"/>
      <c r="EN22" s="52"/>
    </row>
    <row r="23" spans="1:144" x14ac:dyDescent="0.2">
      <c r="A23" s="31">
        <v>20230531</v>
      </c>
      <c r="B23" s="32">
        <v>-3.8567916039065946E-2</v>
      </c>
      <c r="C23" s="32">
        <v>4.5578316632216558E-2</v>
      </c>
      <c r="D23" s="32">
        <v>-1.9670290435017449E-2</v>
      </c>
      <c r="E23" s="32">
        <v>1.7997647665612959E-4</v>
      </c>
      <c r="F23" s="32">
        <v>-3.5200000000000002E-2</v>
      </c>
      <c r="G23" s="32">
        <v>-1.0888673675765742E-2</v>
      </c>
      <c r="H23" s="32">
        <v>-2.691628814687352E-2</v>
      </c>
      <c r="I23" s="16">
        <v>-5.6363110490314616E-2</v>
      </c>
      <c r="J23" s="76">
        <v>0.12</v>
      </c>
      <c r="K23" s="76">
        <v>0.1</v>
      </c>
      <c r="L23" s="76">
        <v>0.03</v>
      </c>
      <c r="M23" s="76">
        <v>0.01</v>
      </c>
      <c r="N23" s="77">
        <v>0.27</v>
      </c>
      <c r="O23" s="77">
        <v>0.2</v>
      </c>
      <c r="P23" s="77">
        <v>0.24</v>
      </c>
      <c r="Q23" s="78">
        <v>0.03</v>
      </c>
      <c r="R23" s="76">
        <v>0.12</v>
      </c>
      <c r="S23" s="76">
        <v>0.12</v>
      </c>
      <c r="T23" s="76">
        <v>0.01</v>
      </c>
      <c r="U23" s="76">
        <v>0.01</v>
      </c>
      <c r="V23" s="77">
        <v>0.24</v>
      </c>
      <c r="W23" s="77">
        <v>0.21</v>
      </c>
      <c r="X23" s="77">
        <v>0.28999999999999998</v>
      </c>
      <c r="Y23" s="78">
        <v>0</v>
      </c>
      <c r="Z23" s="23" cm="1">
        <f t="array" ref="Z23">MMULT(B23:I23, TRANSPOSE(J23:Q23))</f>
        <v>-2.0491164414862456E-2</v>
      </c>
      <c r="AA23" s="23" cm="1">
        <f t="array" ref="AA23">MMULT(B23:I23, TRANSPOSE(R23:Y23))</f>
        <v>-1.7894000102909667E-2</v>
      </c>
      <c r="AB23" s="21">
        <f t="shared" si="6"/>
        <v>-2.597164311952789E-3</v>
      </c>
      <c r="AC23" s="23">
        <f t="shared" si="7"/>
        <v>0.12720000000000001</v>
      </c>
      <c r="AD23" s="23">
        <f t="shared" si="8"/>
        <v>0.12720000000000001</v>
      </c>
      <c r="AE23" s="23">
        <f t="shared" si="9"/>
        <v>1.06E-2</v>
      </c>
      <c r="AF23" s="23">
        <f t="shared" si="10"/>
        <v>1.06E-2</v>
      </c>
      <c r="AG23" s="21">
        <f t="shared" si="11"/>
        <v>0.25440000000000002</v>
      </c>
      <c r="AH23" s="23">
        <f t="shared" si="12"/>
        <v>0.18479999999999999</v>
      </c>
      <c r="AI23" s="21">
        <f t="shared" si="13"/>
        <v>0.25519999999999998</v>
      </c>
      <c r="AJ23" s="86" cm="1">
        <f t="array" ref="AJ23">MMULT(B23:F23, TRANSPOSE(AC23:AG23))-MMULT(B23:F23, TRANSPOSE(R23:V23))</f>
        <v>-4.6809930410433159E-4</v>
      </c>
      <c r="AK23" s="86" cm="1">
        <f t="array" ref="AK23">MMULT(G23:H23, TRANSPOSE(AH23:AI23))-MMULT(G23:H23, TRANSPOSE(W23:X23))</f>
        <v>1.2110814041404946E-3</v>
      </c>
      <c r="AL23" s="23">
        <f t="shared" si="14"/>
        <v>-1.6908933147094384E-3</v>
      </c>
      <c r="AM23" s="22">
        <f t="shared" si="15"/>
        <v>-9.4791121467327532E-4</v>
      </c>
      <c r="AN23" s="23">
        <f t="shared" si="16"/>
        <v>0.12000000000000001</v>
      </c>
      <c r="AO23" s="23">
        <f t="shared" si="17"/>
        <v>0.12000000000000001</v>
      </c>
      <c r="AP23" s="23">
        <f t="shared" si="18"/>
        <v>0.01</v>
      </c>
      <c r="AQ23" s="21">
        <f t="shared" si="19"/>
        <v>0.01</v>
      </c>
      <c r="AR23" s="87" cm="1">
        <f t="array" ref="AR23">MMULT(B23:E23, TRANSPOSE(AN23:AQ23) - TRANSPOSE(AC23:AF23))</f>
        <v>-3.8780695895667613E-5</v>
      </c>
      <c r="AS23" s="24">
        <f t="shared" si="20"/>
        <v>-5.4912000000000016E-4</v>
      </c>
      <c r="AT23" s="22">
        <f t="shared" si="21"/>
        <v>-5.8790069589566773E-4</v>
      </c>
      <c r="AU23" s="24">
        <f t="shared" si="22"/>
        <v>-1.6550783987163948E-4</v>
      </c>
      <c r="AV23" s="24">
        <f t="shared" si="23"/>
        <v>4.0912757983247729E-4</v>
      </c>
      <c r="AW23" s="26">
        <f t="shared" si="24"/>
        <v>2.4361973996083782E-4</v>
      </c>
      <c r="AX23" s="27">
        <f t="shared" si="25"/>
        <v>0.11</v>
      </c>
      <c r="AY23" s="25">
        <f t="shared" si="26"/>
        <v>0.11</v>
      </c>
      <c r="AZ23" s="28">
        <f t="shared" si="27"/>
        <v>0.02</v>
      </c>
      <c r="BA23" s="25">
        <f t="shared" si="28"/>
        <v>0.02</v>
      </c>
      <c r="BB23" s="28" cm="1">
        <f t="array" ref="BB23">MMULT(B23:C23, TRANSPOSE(AX23:AY23-AN23:AO23))</f>
        <v>-7.0104005931506186E-5</v>
      </c>
      <c r="BC23" s="28" cm="1">
        <f t="array" ref="BC23">MMULT(D23:E23, TRANSPOSE(AZ23:BA23-AP23:AQ23))</f>
        <v>-1.9490313958361318E-4</v>
      </c>
      <c r="BD23" s="22">
        <f t="shared" si="29"/>
        <v>-2.6500714551511937E-4</v>
      </c>
      <c r="BE23" s="24">
        <f t="shared" si="30"/>
        <v>-3.8567916039065924E-4</v>
      </c>
      <c r="BF23" s="24">
        <f t="shared" si="31"/>
        <v>-4.5578316632216537E-4</v>
      </c>
      <c r="BG23" s="22">
        <f t="shared" si="32"/>
        <v>-8.4146232671282462E-4</v>
      </c>
      <c r="BH23" s="28">
        <f t="shared" si="33"/>
        <v>-1.9670290435017446E-4</v>
      </c>
      <c r="BI23" s="24">
        <f t="shared" si="34"/>
        <v>-1.7997647665612959E-6</v>
      </c>
      <c r="BJ23" s="33">
        <f t="shared" si="35"/>
        <v>-1.9850266911673576E-4</v>
      </c>
      <c r="BK23" s="56">
        <f t="shared" si="36"/>
        <v>1.0195687412548908</v>
      </c>
      <c r="BL23" s="32"/>
      <c r="BM23" s="32"/>
      <c r="BN23" s="42"/>
      <c r="BO23" s="43"/>
      <c r="BP23" s="59"/>
      <c r="BQ23" s="32"/>
      <c r="BR23" s="32"/>
      <c r="BS23" s="32"/>
      <c r="BT23" s="32"/>
      <c r="BU23" s="32"/>
      <c r="BV23" s="16"/>
      <c r="BW23" s="44"/>
      <c r="BX23" s="14"/>
      <c r="BY23" s="14"/>
      <c r="BZ23" s="14"/>
      <c r="CA23" s="14"/>
      <c r="CB23" s="45"/>
      <c r="CC23" s="54"/>
      <c r="CD23" s="32"/>
      <c r="CE23" s="42"/>
      <c r="CF23" s="43"/>
      <c r="CG23" s="58">
        <f t="shared" si="44"/>
        <v>6.207255079712815</v>
      </c>
      <c r="CH23" s="38">
        <f t="shared" si="45"/>
        <v>-5.883926702397433E-3</v>
      </c>
      <c r="CI23" s="38">
        <f t="shared" si="46"/>
        <v>-3.6492495809650823E-3</v>
      </c>
      <c r="CJ23" s="38">
        <f t="shared" si="47"/>
        <v>1.5122098683902256E-3</v>
      </c>
      <c r="CK23" s="38">
        <f t="shared" si="48"/>
        <v>-1.6449669501589178E-3</v>
      </c>
      <c r="CL23" s="38">
        <f t="shared" si="49"/>
        <v>-5.2231713018751451E-3</v>
      </c>
      <c r="CM23" s="57">
        <f t="shared" si="50"/>
        <v>-1.2321567012114102E-3</v>
      </c>
      <c r="CN23" s="14"/>
      <c r="CO23" s="14"/>
      <c r="CP23" s="14"/>
      <c r="CQ23" s="14"/>
      <c r="CR23" s="14"/>
      <c r="CS23" s="52"/>
      <c r="CT23" s="62"/>
      <c r="CU23" s="14"/>
      <c r="CV23" s="15"/>
      <c r="CW23" s="14"/>
      <c r="CX23" s="14"/>
      <c r="CY23" s="14"/>
      <c r="CZ23" s="14"/>
      <c r="DA23" s="14"/>
      <c r="DB23" s="52"/>
      <c r="DC23" s="51"/>
      <c r="DD23" s="43"/>
      <c r="DE23" s="43"/>
      <c r="DF23" s="59"/>
      <c r="DG23" s="64"/>
      <c r="DH23" s="32"/>
      <c r="DI23" s="32"/>
      <c r="DJ23" s="32"/>
      <c r="DK23" s="32"/>
      <c r="DL23" s="16"/>
      <c r="DM23" s="14"/>
      <c r="DN23" s="14"/>
      <c r="DO23" s="14"/>
      <c r="DP23" s="14"/>
      <c r="DQ23" s="14"/>
      <c r="DR23" s="45"/>
      <c r="DS23" s="51"/>
      <c r="DT23" s="43"/>
      <c r="DU23" s="40">
        <f t="shared" si="59"/>
        <v>9.497489646825906E-2</v>
      </c>
      <c r="DV23" s="58">
        <f t="shared" si="60"/>
        <v>6.1526219068116976</v>
      </c>
      <c r="DW23" s="61">
        <f t="shared" si="61"/>
        <v>-5.8321393051112792E-3</v>
      </c>
      <c r="DX23" s="38">
        <f t="shared" si="62"/>
        <v>-3.6171307005975271E-3</v>
      </c>
      <c r="DY23" s="38">
        <f t="shared" si="63"/>
        <v>1.4989001490148199E-3</v>
      </c>
      <c r="DZ23" s="38">
        <f t="shared" si="64"/>
        <v>-1.6304887689579588E-3</v>
      </c>
      <c r="EA23" s="38">
        <f t="shared" si="65"/>
        <v>-5.1771995450900664E-3</v>
      </c>
      <c r="EB23" s="57">
        <f t="shared" si="66"/>
        <v>-1.2213118705682222E-3</v>
      </c>
      <c r="EC23" s="14"/>
      <c r="ED23" s="14"/>
      <c r="EE23" s="14"/>
      <c r="EF23" s="14"/>
      <c r="EG23" s="14"/>
      <c r="EH23" s="52"/>
      <c r="EI23" s="62"/>
      <c r="EJ23" s="14"/>
      <c r="EK23" s="14"/>
      <c r="EL23" s="14"/>
      <c r="EM23" s="14"/>
      <c r="EN23" s="52"/>
    </row>
    <row r="24" spans="1:144" x14ac:dyDescent="0.2">
      <c r="A24" s="31">
        <v>20230428</v>
      </c>
      <c r="B24" s="32">
        <v>1.5066922549287881E-2</v>
      </c>
      <c r="C24" s="32">
        <v>9.8661196011238239E-3</v>
      </c>
      <c r="D24" s="32">
        <v>-2.493676968134018E-2</v>
      </c>
      <c r="E24" s="32">
        <v>-1.1617974003148679E-2</v>
      </c>
      <c r="F24" s="32">
        <v>1.7000000000000001E-2</v>
      </c>
      <c r="G24" s="32">
        <v>6.0607032928554627E-3</v>
      </c>
      <c r="H24" s="32">
        <v>2.856183520193456E-3</v>
      </c>
      <c r="I24" s="16">
        <v>-7.5146160506904813E-3</v>
      </c>
      <c r="J24" s="76">
        <v>0.12</v>
      </c>
      <c r="K24" s="76">
        <v>0.1</v>
      </c>
      <c r="L24" s="76">
        <v>0.03</v>
      </c>
      <c r="M24" s="76">
        <v>0.01</v>
      </c>
      <c r="N24" s="77">
        <v>0.27</v>
      </c>
      <c r="O24" s="77">
        <v>0.2</v>
      </c>
      <c r="P24" s="77">
        <v>0.24</v>
      </c>
      <c r="Q24" s="78">
        <v>0.03</v>
      </c>
      <c r="R24" s="76">
        <v>0.12</v>
      </c>
      <c r="S24" s="76">
        <v>0.12</v>
      </c>
      <c r="T24" s="76">
        <v>0.01</v>
      </c>
      <c r="U24" s="76">
        <v>0.01</v>
      </c>
      <c r="V24" s="77">
        <v>0.24</v>
      </c>
      <c r="W24" s="77">
        <v>0.21</v>
      </c>
      <c r="X24" s="77">
        <v>0.28999999999999998</v>
      </c>
      <c r="Y24" s="78">
        <v>0</v>
      </c>
      <c r="Z24" s="23" cm="1">
        <f t="array" ref="Z24">MMULT(B24:I24, TRANSPOSE(J24:Q24))</f>
        <v>8.1925460574520433E-3</v>
      </c>
      <c r="AA24" s="23" cm="1">
        <f t="array" ref="AA24">MMULT(B24:I24, TRANSPOSE(R24:Y24))</f>
        <v>8.8074585335602643E-3</v>
      </c>
      <c r="AB24" s="21">
        <f t="shared" si="6"/>
        <v>-6.14912476108221E-4</v>
      </c>
      <c r="AC24" s="23">
        <f t="shared" si="7"/>
        <v>0.12720000000000001</v>
      </c>
      <c r="AD24" s="23">
        <f t="shared" si="8"/>
        <v>0.12720000000000001</v>
      </c>
      <c r="AE24" s="23">
        <f t="shared" si="9"/>
        <v>1.06E-2</v>
      </c>
      <c r="AF24" s="23">
        <f t="shared" si="10"/>
        <v>1.06E-2</v>
      </c>
      <c r="AG24" s="21">
        <f t="shared" si="11"/>
        <v>0.25440000000000002</v>
      </c>
      <c r="AH24" s="23">
        <f t="shared" si="12"/>
        <v>0.18479999999999999</v>
      </c>
      <c r="AI24" s="21">
        <f t="shared" si="13"/>
        <v>0.25519999999999998</v>
      </c>
      <c r="AJ24" s="86" cm="1">
        <f t="array" ref="AJ24">MMULT(B24:F24, TRANSPOSE(AC24:AG24))-MMULT(B24:F24, TRANSPOSE(R24:V24))</f>
        <v>4.0238505727227189E-4</v>
      </c>
      <c r="AK24" s="86" cm="1">
        <f t="array" ref="AK24">MMULT(G24:H24, TRANSPOSE(AH24:AI24))-MMULT(G24:H24, TRANSPOSE(W24:X24))</f>
        <v>-2.5212490948268995E-4</v>
      </c>
      <c r="AL24" s="23">
        <f t="shared" si="14"/>
        <v>-2.2543848152071442E-4</v>
      </c>
      <c r="AM24" s="22">
        <f t="shared" si="15"/>
        <v>-7.5178333731132482E-5</v>
      </c>
      <c r="AN24" s="23">
        <f t="shared" si="16"/>
        <v>0.12000000000000001</v>
      </c>
      <c r="AO24" s="23">
        <f t="shared" si="17"/>
        <v>0.12000000000000001</v>
      </c>
      <c r="AP24" s="23">
        <f t="shared" si="18"/>
        <v>0.01</v>
      </c>
      <c r="AQ24" s="21">
        <f t="shared" si="19"/>
        <v>0.01</v>
      </c>
      <c r="AR24" s="87" cm="1">
        <f t="array" ref="AR24">MMULT(B24:E24, TRANSPOSE(AN24:AQ24) - TRANSPOSE(AC24:AF24))</f>
        <v>-1.5758505727227093E-4</v>
      </c>
      <c r="AS24" s="24">
        <f t="shared" si="20"/>
        <v>2.6520000000000005E-4</v>
      </c>
      <c r="AT24" s="22">
        <f t="shared" si="21"/>
        <v>1.0761494272772912E-4</v>
      </c>
      <c r="AU24" s="24">
        <f t="shared" si="22"/>
        <v>9.2122690051403154E-5</v>
      </c>
      <c r="AV24" s="24">
        <f t="shared" si="23"/>
        <v>-4.3413989506940509E-5</v>
      </c>
      <c r="AW24" s="26">
        <f t="shared" si="24"/>
        <v>4.8708700544462645E-5</v>
      </c>
      <c r="AX24" s="27">
        <f t="shared" si="25"/>
        <v>0.11</v>
      </c>
      <c r="AY24" s="25">
        <f t="shared" si="26"/>
        <v>0.11</v>
      </c>
      <c r="AZ24" s="28">
        <f t="shared" si="27"/>
        <v>0.02</v>
      </c>
      <c r="BA24" s="25">
        <f t="shared" si="28"/>
        <v>0.02</v>
      </c>
      <c r="BB24" s="28" cm="1">
        <f t="array" ref="BB24">MMULT(B24:C24, TRANSPOSE(AX24:AY24-AN24:AO24))</f>
        <v>-2.4933042150411728E-4</v>
      </c>
      <c r="BC24" s="28" cm="1">
        <f t="array" ref="BC24">MMULT(D24:E24, TRANSPOSE(AZ24:BA24-AP24:AQ24))</f>
        <v>-3.6554743684488858E-4</v>
      </c>
      <c r="BD24" s="22">
        <f t="shared" si="29"/>
        <v>-6.1487785834900581E-4</v>
      </c>
      <c r="BE24" s="24">
        <f t="shared" si="30"/>
        <v>1.5066922549287874E-4</v>
      </c>
      <c r="BF24" s="24">
        <f t="shared" si="31"/>
        <v>-9.8661196011238188E-5</v>
      </c>
      <c r="BG24" s="22">
        <f t="shared" si="32"/>
        <v>5.2008029481640552E-5</v>
      </c>
      <c r="BH24" s="28">
        <f t="shared" si="33"/>
        <v>-2.4936769681340175E-4</v>
      </c>
      <c r="BI24" s="24">
        <f t="shared" si="34"/>
        <v>1.1617974003148679E-4</v>
      </c>
      <c r="BJ24" s="33">
        <f t="shared" si="35"/>
        <v>-1.3318795678191498E-4</v>
      </c>
      <c r="BK24" s="56">
        <f t="shared" si="36"/>
        <v>0.99157166951367826</v>
      </c>
      <c r="BL24" s="32"/>
      <c r="BM24" s="32"/>
      <c r="BN24" s="42"/>
      <c r="BO24" s="43"/>
      <c r="BP24" s="59"/>
      <c r="BQ24" s="32"/>
      <c r="BR24" s="32"/>
      <c r="BS24" s="32"/>
      <c r="BT24" s="32"/>
      <c r="BU24" s="32"/>
      <c r="BV24" s="16"/>
      <c r="BW24" s="44"/>
      <c r="BX24" s="14"/>
      <c r="BY24" s="14"/>
      <c r="BZ24" s="14"/>
      <c r="CA24" s="14"/>
      <c r="CB24" s="45"/>
      <c r="CC24" s="54"/>
      <c r="CD24" s="32"/>
      <c r="CE24" s="42"/>
      <c r="CF24" s="43"/>
      <c r="CG24" s="58">
        <f t="shared" si="44"/>
        <v>6.0368055957782341</v>
      </c>
      <c r="CH24" s="38">
        <f t="shared" si="45"/>
        <v>-4.5383698574938413E-4</v>
      </c>
      <c r="CI24" s="38">
        <f t="shared" si="46"/>
        <v>6.4965048844810931E-4</v>
      </c>
      <c r="CJ24" s="38">
        <f t="shared" si="47"/>
        <v>2.9404495600989839E-4</v>
      </c>
      <c r="CK24" s="38">
        <f t="shared" si="48"/>
        <v>-3.7118980960014147E-3</v>
      </c>
      <c r="CL24" s="38">
        <f t="shared" si="49"/>
        <v>3.1396236340016704E-4</v>
      </c>
      <c r="CM24" s="57">
        <f t="shared" si="50"/>
        <v>-8.0402980279133389E-4</v>
      </c>
      <c r="CN24" s="14"/>
      <c r="CO24" s="14"/>
      <c r="CP24" s="14"/>
      <c r="CQ24" s="14"/>
      <c r="CR24" s="14"/>
      <c r="CS24" s="52"/>
      <c r="CT24" s="62"/>
      <c r="CU24" s="14"/>
      <c r="CV24" s="15"/>
      <c r="CW24" s="14"/>
      <c r="CX24" s="14"/>
      <c r="CY24" s="14"/>
      <c r="CZ24" s="14"/>
      <c r="DA24" s="14"/>
      <c r="DB24" s="52"/>
      <c r="DC24" s="51"/>
      <c r="DD24" s="43"/>
      <c r="DE24" s="43"/>
      <c r="DF24" s="59"/>
      <c r="DG24" s="64"/>
      <c r="DH24" s="32"/>
      <c r="DI24" s="32"/>
      <c r="DJ24" s="32"/>
      <c r="DK24" s="32"/>
      <c r="DL24" s="16"/>
      <c r="DM24" s="14"/>
      <c r="DN24" s="14"/>
      <c r="DO24" s="14"/>
      <c r="DP24" s="14"/>
      <c r="DQ24" s="14"/>
      <c r="DR24" s="45"/>
      <c r="DS24" s="51"/>
      <c r="DT24" s="43"/>
      <c r="DU24" s="40">
        <f t="shared" si="59"/>
        <v>2.2486543684064268E-2</v>
      </c>
      <c r="DV24" s="58">
        <f t="shared" si="60"/>
        <v>6.080133554027503</v>
      </c>
      <c r="DW24" s="61">
        <f t="shared" si="61"/>
        <v>-4.5709430945453623E-4</v>
      </c>
      <c r="DX24" s="38">
        <f t="shared" si="62"/>
        <v>6.5431322419361388E-4</v>
      </c>
      <c r="DY24" s="38">
        <f t="shared" si="63"/>
        <v>2.9615540455346504E-4</v>
      </c>
      <c r="DZ24" s="38">
        <f t="shared" si="64"/>
        <v>-3.7385394981763603E-3</v>
      </c>
      <c r="EA24" s="38">
        <f t="shared" si="65"/>
        <v>3.1621576513017434E-4</v>
      </c>
      <c r="EB24" s="57">
        <f t="shared" si="66"/>
        <v>-8.0980056502208614E-4</v>
      </c>
      <c r="EC24" s="14"/>
      <c r="ED24" s="14"/>
      <c r="EE24" s="14"/>
      <c r="EF24" s="14"/>
      <c r="EG24" s="14"/>
      <c r="EH24" s="52"/>
      <c r="EI24" s="62"/>
      <c r="EJ24" s="14"/>
      <c r="EK24" s="14"/>
      <c r="EL24" s="14"/>
      <c r="EM24" s="14"/>
      <c r="EN24" s="52"/>
    </row>
    <row r="25" spans="1:144" x14ac:dyDescent="0.2">
      <c r="A25" s="31">
        <v>20230331</v>
      </c>
      <c r="B25" s="32">
        <v>-4.6052324817068557E-3</v>
      </c>
      <c r="C25" s="32">
        <v>6.8356117644093009E-2</v>
      </c>
      <c r="D25" s="32">
        <v>-7.1708875030861874E-2</v>
      </c>
      <c r="E25" s="32">
        <v>-2.467447414531232E-2</v>
      </c>
      <c r="F25" s="32">
        <v>2.1299999999999999E-2</v>
      </c>
      <c r="G25" s="32">
        <v>2.5402489184310761E-2</v>
      </c>
      <c r="H25" s="32">
        <v>3.7342198988189017E-2</v>
      </c>
      <c r="I25" s="16">
        <v>-2.059294119261534E-3</v>
      </c>
      <c r="J25" s="76">
        <v>0.12</v>
      </c>
      <c r="K25" s="76">
        <v>0.1</v>
      </c>
      <c r="L25" s="76">
        <v>0.03</v>
      </c>
      <c r="M25" s="76">
        <v>0.01</v>
      </c>
      <c r="N25" s="77">
        <v>0.27</v>
      </c>
      <c r="O25" s="77">
        <v>0.2</v>
      </c>
      <c r="P25" s="77">
        <v>0.24</v>
      </c>
      <c r="Q25" s="78">
        <v>0.03</v>
      </c>
      <c r="R25" s="76">
        <v>0.12</v>
      </c>
      <c r="S25" s="76">
        <v>0.12</v>
      </c>
      <c r="T25" s="76">
        <v>0.01</v>
      </c>
      <c r="U25" s="76">
        <v>0.01</v>
      </c>
      <c r="V25" s="77">
        <v>0.24</v>
      </c>
      <c r="W25" s="77">
        <v>0.21</v>
      </c>
      <c r="X25" s="77">
        <v>0.28999999999999998</v>
      </c>
      <c r="Y25" s="78">
        <v>0</v>
      </c>
      <c r="Z25" s="23" cm="1">
        <f t="array" ref="Z25">MMULT(B25:I25, TRANSPOSE(J25:Q25))</f>
        <v>2.3616819644675168E-2</v>
      </c>
      <c r="AA25" s="23" cm="1">
        <f t="array" ref="AA25">MMULT(B25:I25, TRANSPOSE(R25:Y25))</f>
        <v>2.796203316300467E-2</v>
      </c>
      <c r="AB25" s="21">
        <f t="shared" si="6"/>
        <v>-4.3452135183295014E-3</v>
      </c>
      <c r="AC25" s="23">
        <f t="shared" si="7"/>
        <v>0.12720000000000001</v>
      </c>
      <c r="AD25" s="23">
        <f t="shared" si="8"/>
        <v>0.12720000000000001</v>
      </c>
      <c r="AE25" s="23">
        <f t="shared" si="9"/>
        <v>1.06E-2</v>
      </c>
      <c r="AF25" s="23">
        <f t="shared" si="10"/>
        <v>1.06E-2</v>
      </c>
      <c r="AG25" s="21">
        <f t="shared" si="11"/>
        <v>0.25440000000000002</v>
      </c>
      <c r="AH25" s="23">
        <f t="shared" si="12"/>
        <v>0.18479999999999999</v>
      </c>
      <c r="AI25" s="21">
        <f t="shared" si="13"/>
        <v>0.25519999999999998</v>
      </c>
      <c r="AJ25" s="86" cm="1">
        <f t="array" ref="AJ25">MMULT(B25:F25, TRANSPOSE(AC25:AG25))-MMULT(B25:F25, TRANSPOSE(R25:V25))</f>
        <v>7.0789636366347733E-4</v>
      </c>
      <c r="AK25" s="86" cm="1">
        <f t="array" ref="AK25">MMULT(G25:H25, TRANSPOSE(AH25:AI25))-MMULT(G25:H25, TRANSPOSE(W25:X25))</f>
        <v>-1.9396512522336096E-3</v>
      </c>
      <c r="AL25" s="23">
        <f t="shared" si="14"/>
        <v>-6.1778823577846021E-5</v>
      </c>
      <c r="AM25" s="22">
        <f t="shared" si="15"/>
        <v>-1.2935337121479783E-3</v>
      </c>
      <c r="AN25" s="23">
        <f t="shared" si="16"/>
        <v>0.12000000000000001</v>
      </c>
      <c r="AO25" s="23">
        <f t="shared" si="17"/>
        <v>0.12000000000000001</v>
      </c>
      <c r="AP25" s="23">
        <f t="shared" si="18"/>
        <v>0.01</v>
      </c>
      <c r="AQ25" s="21">
        <f t="shared" si="19"/>
        <v>0.01</v>
      </c>
      <c r="AR25" s="87" cm="1">
        <f t="array" ref="AR25">MMULT(B25:E25, TRANSPOSE(AN25:AQ25) - TRANSPOSE(AC25:AF25))</f>
        <v>-4.0117636366347563E-4</v>
      </c>
      <c r="AS25" s="24">
        <f t="shared" si="20"/>
        <v>3.3228000000000006E-4</v>
      </c>
      <c r="AT25" s="22">
        <f t="shared" si="21"/>
        <v>-6.8896363663475567E-5</v>
      </c>
      <c r="AU25" s="24">
        <f t="shared" si="22"/>
        <v>3.8611783560152407E-4</v>
      </c>
      <c r="AV25" s="24">
        <f t="shared" si="23"/>
        <v>-5.6760142462047272E-4</v>
      </c>
      <c r="AW25" s="26">
        <f t="shared" si="24"/>
        <v>-1.8148358901894866E-4</v>
      </c>
      <c r="AX25" s="27">
        <f t="shared" si="25"/>
        <v>0.11</v>
      </c>
      <c r="AY25" s="25">
        <f t="shared" si="26"/>
        <v>0.11</v>
      </c>
      <c r="AZ25" s="28">
        <f t="shared" si="27"/>
        <v>0.02</v>
      </c>
      <c r="BA25" s="25">
        <f t="shared" si="28"/>
        <v>0.02</v>
      </c>
      <c r="BB25" s="28" cm="1">
        <f t="array" ref="BB25">MMULT(B25:C25, TRANSPOSE(AX25:AY25-AN25:AO25))</f>
        <v>-6.375088516238621E-4</v>
      </c>
      <c r="BC25" s="28" cm="1">
        <f t="array" ref="BC25">MMULT(D25:E25, TRANSPOSE(AZ25:BA25-AP25:AQ25))</f>
        <v>-9.6383349176174199E-4</v>
      </c>
      <c r="BD25" s="22">
        <f t="shared" si="29"/>
        <v>-1.6013423433856042E-3</v>
      </c>
      <c r="BE25" s="24">
        <f t="shared" si="30"/>
        <v>-4.6052324817068532E-5</v>
      </c>
      <c r="BF25" s="24">
        <f t="shared" si="31"/>
        <v>-6.8356117644092975E-4</v>
      </c>
      <c r="BG25" s="22">
        <f t="shared" si="32"/>
        <v>-7.2961350125799827E-4</v>
      </c>
      <c r="BH25" s="28">
        <f t="shared" si="33"/>
        <v>-7.1708875030861868E-4</v>
      </c>
      <c r="BI25" s="24">
        <f t="shared" si="34"/>
        <v>2.467447414531232E-4</v>
      </c>
      <c r="BJ25" s="33">
        <f t="shared" si="35"/>
        <v>-4.7034400885549547E-4</v>
      </c>
      <c r="BK25" s="56">
        <f t="shared" si="36"/>
        <v>0.97486040463177093</v>
      </c>
      <c r="BL25" s="32"/>
      <c r="BM25" s="32"/>
      <c r="BN25" s="42"/>
      <c r="BO25" s="43"/>
      <c r="BP25" s="59"/>
      <c r="BQ25" s="32"/>
      <c r="BR25" s="32"/>
      <c r="BS25" s="32"/>
      <c r="BT25" s="32"/>
      <c r="BU25" s="32"/>
      <c r="BV25" s="16"/>
      <c r="BW25" s="44"/>
      <c r="BX25" s="14"/>
      <c r="BY25" s="14"/>
      <c r="BZ25" s="14"/>
      <c r="CA25" s="14"/>
      <c r="CB25" s="45"/>
      <c r="CC25" s="54"/>
      <c r="CD25" s="32"/>
      <c r="CE25" s="42"/>
      <c r="CF25" s="43"/>
      <c r="CG25" s="58">
        <f t="shared" si="44"/>
        <v>5.9350654387595201</v>
      </c>
      <c r="CH25" s="38">
        <f t="shared" si="45"/>
        <v>-7.6772072288397719E-3</v>
      </c>
      <c r="CI25" s="38">
        <f t="shared" si="46"/>
        <v>-4.0890442683530107E-4</v>
      </c>
      <c r="CJ25" s="38">
        <f t="shared" si="47"/>
        <v>-1.0771169768883989E-3</v>
      </c>
      <c r="CK25" s="38">
        <f t="shared" si="48"/>
        <v>-9.5040715978500796E-3</v>
      </c>
      <c r="CL25" s="38">
        <f t="shared" si="49"/>
        <v>-4.3303038749686711E-3</v>
      </c>
      <c r="CM25" s="57">
        <f t="shared" si="50"/>
        <v>-2.7915224712858526E-3</v>
      </c>
      <c r="CN25" s="14"/>
      <c r="CO25" s="14"/>
      <c r="CP25" s="14"/>
      <c r="CQ25" s="14"/>
      <c r="CR25" s="14"/>
      <c r="CS25" s="52"/>
      <c r="CT25" s="62"/>
      <c r="CU25" s="14"/>
      <c r="CV25" s="15"/>
      <c r="CW25" s="14"/>
      <c r="CX25" s="14"/>
      <c r="CY25" s="14"/>
      <c r="CZ25" s="14"/>
      <c r="DA25" s="14"/>
      <c r="DB25" s="52"/>
      <c r="DC25" s="51"/>
      <c r="DD25" s="43"/>
      <c r="DE25" s="43"/>
      <c r="DF25" s="59"/>
      <c r="DG25" s="64"/>
      <c r="DH25" s="32"/>
      <c r="DI25" s="32"/>
      <c r="DJ25" s="32"/>
      <c r="DK25" s="32"/>
      <c r="DL25" s="16"/>
      <c r="DM25" s="14"/>
      <c r="DN25" s="14"/>
      <c r="DO25" s="14"/>
      <c r="DP25" s="14"/>
      <c r="DQ25" s="14"/>
      <c r="DR25" s="45"/>
      <c r="DS25" s="51"/>
      <c r="DT25" s="43"/>
      <c r="DU25" s="40">
        <f t="shared" si="59"/>
        <v>0.15889876591039723</v>
      </c>
      <c r="DV25" s="58">
        <f t="shared" si="60"/>
        <v>6.2165457762538354</v>
      </c>
      <c r="DW25" s="61">
        <f t="shared" si="61"/>
        <v>-8.0413115346954587E-3</v>
      </c>
      <c r="DX25" s="38">
        <f t="shared" si="62"/>
        <v>-4.2829739853142727E-4</v>
      </c>
      <c r="DY25" s="38">
        <f t="shared" si="63"/>
        <v>-1.1282010387751323E-3</v>
      </c>
      <c r="DZ25" s="38">
        <f t="shared" si="64"/>
        <v>-9.954817981110196E-3</v>
      </c>
      <c r="EA25" s="38">
        <f t="shared" si="65"/>
        <v>-4.5356757295431814E-3</v>
      </c>
      <c r="EB25" s="57">
        <f t="shared" si="66"/>
        <v>-2.9239150616369269E-3</v>
      </c>
      <c r="EC25" s="14"/>
      <c r="ED25" s="14"/>
      <c r="EE25" s="14"/>
      <c r="EF25" s="14"/>
      <c r="EG25" s="14"/>
      <c r="EH25" s="52"/>
      <c r="EI25" s="62"/>
      <c r="EJ25" s="14"/>
      <c r="EK25" s="14"/>
      <c r="EL25" s="14"/>
      <c r="EM25" s="14"/>
      <c r="EN25" s="52"/>
    </row>
    <row r="26" spans="1:144" x14ac:dyDescent="0.2">
      <c r="A26" s="31">
        <v>20230228</v>
      </c>
      <c r="B26" s="32">
        <v>-3.5258863488299992E-2</v>
      </c>
      <c r="C26" s="32">
        <v>-1.18763261148227E-2</v>
      </c>
      <c r="D26" s="32">
        <v>-2.305529636652837E-2</v>
      </c>
      <c r="E26" s="32">
        <v>-1.0832672722198232E-2</v>
      </c>
      <c r="F26" s="32">
        <v>-3.3799999999999997E-2</v>
      </c>
      <c r="G26" s="32">
        <v>-2.5855396445320641E-2</v>
      </c>
      <c r="H26" s="32">
        <v>-3.9936658364681972E-2</v>
      </c>
      <c r="I26" s="16">
        <v>-4.6989918441878602E-2</v>
      </c>
      <c r="J26" s="76">
        <v>0.12</v>
      </c>
      <c r="K26" s="76">
        <v>0.1</v>
      </c>
      <c r="L26" s="76">
        <v>0.03</v>
      </c>
      <c r="M26" s="76">
        <v>0.01</v>
      </c>
      <c r="N26" s="77">
        <v>0.27</v>
      </c>
      <c r="O26" s="77">
        <v>0.2</v>
      </c>
      <c r="P26" s="77">
        <v>0.24</v>
      </c>
      <c r="Q26" s="78">
        <v>0.03</v>
      </c>
      <c r="R26" s="76">
        <v>0.12</v>
      </c>
      <c r="S26" s="76">
        <v>0.12</v>
      </c>
      <c r="T26" s="76">
        <v>0.01</v>
      </c>
      <c r="U26" s="76">
        <v>0.01</v>
      </c>
      <c r="V26" s="77">
        <v>0.24</v>
      </c>
      <c r="W26" s="77">
        <v>0.21</v>
      </c>
      <c r="X26" s="77">
        <v>0.28999999999999998</v>
      </c>
      <c r="Y26" s="78">
        <v>0</v>
      </c>
      <c r="Z26" s="23" cm="1">
        <f t="array" ref="Z26">MMULT(B26:I26, TRANSPOSE(J26:Q26))</f>
        <v>-3.1510256698140261E-2</v>
      </c>
      <c r="AA26" s="23" cm="1">
        <f t="array" ref="AA26">MMULT(B26:I26, TRANSPOSE(R26:Y26))</f>
        <v>-3.1118366622537096E-2</v>
      </c>
      <c r="AB26" s="21">
        <f t="shared" si="6"/>
        <v>-3.9189007560316499E-4</v>
      </c>
      <c r="AC26" s="23">
        <f t="shared" si="7"/>
        <v>0.12720000000000001</v>
      </c>
      <c r="AD26" s="23">
        <f t="shared" si="8"/>
        <v>0.12720000000000001</v>
      </c>
      <c r="AE26" s="23">
        <f t="shared" si="9"/>
        <v>1.06E-2</v>
      </c>
      <c r="AF26" s="23">
        <f t="shared" si="10"/>
        <v>1.06E-2</v>
      </c>
      <c r="AG26" s="21">
        <f t="shared" si="11"/>
        <v>0.25440000000000002</v>
      </c>
      <c r="AH26" s="23">
        <f t="shared" si="12"/>
        <v>0.18479999999999999</v>
      </c>
      <c r="AI26" s="21">
        <f t="shared" si="13"/>
        <v>0.25519999999999998</v>
      </c>
      <c r="AJ26" s="86" cm="1">
        <f t="array" ref="AJ26">MMULT(B26:F26, TRANSPOSE(AC26:AG26))-MMULT(B26:F26, TRANSPOSE(R26:V26))</f>
        <v>-8.4642614659571902E-4</v>
      </c>
      <c r="AK26" s="86" cm="1">
        <f t="array" ref="AK26">MMULT(G26:H26, TRANSPOSE(AH26:AI26))-MMULT(G26:H26, TRANSPOSE(W26:X26))</f>
        <v>2.0413517015130146E-3</v>
      </c>
      <c r="AL26" s="23">
        <f t="shared" si="14"/>
        <v>-1.4096975532563579E-3</v>
      </c>
      <c r="AM26" s="22">
        <f t="shared" si="15"/>
        <v>-2.1477199833906235E-4</v>
      </c>
      <c r="AN26" s="23">
        <f t="shared" si="16"/>
        <v>0.12000000000000001</v>
      </c>
      <c r="AO26" s="23">
        <f t="shared" si="17"/>
        <v>0.12000000000000001</v>
      </c>
      <c r="AP26" s="23">
        <f t="shared" si="18"/>
        <v>0.01</v>
      </c>
      <c r="AQ26" s="21">
        <f t="shared" si="19"/>
        <v>0.01</v>
      </c>
      <c r="AR26" s="87" cm="1">
        <f t="array" ref="AR26">MMULT(B26:E26, TRANSPOSE(AN26:AQ26) - TRANSPOSE(AC26:AF26))</f>
        <v>3.5970614659571929E-4</v>
      </c>
      <c r="AS26" s="24">
        <f t="shared" si="20"/>
        <v>-5.2728000000000009E-4</v>
      </c>
      <c r="AT26" s="22">
        <f t="shared" si="21"/>
        <v>-1.675738534042808E-4</v>
      </c>
      <c r="AU26" s="24">
        <f t="shared" si="22"/>
        <v>-3.9300202596887423E-4</v>
      </c>
      <c r="AV26" s="24">
        <f t="shared" si="23"/>
        <v>6.0703720714316563E-4</v>
      </c>
      <c r="AW26" s="26">
        <f t="shared" si="24"/>
        <v>2.140351811742914E-4</v>
      </c>
      <c r="AX26" s="27">
        <f t="shared" si="25"/>
        <v>0.11</v>
      </c>
      <c r="AY26" s="25">
        <f t="shared" si="26"/>
        <v>0.11</v>
      </c>
      <c r="AZ26" s="28">
        <f t="shared" si="27"/>
        <v>0.02</v>
      </c>
      <c r="BA26" s="25">
        <f t="shared" si="28"/>
        <v>0.02</v>
      </c>
      <c r="BB26" s="28" cm="1">
        <f t="array" ref="BB26">MMULT(B26:C26, TRANSPOSE(AX26:AY26-AN26:AO26))</f>
        <v>4.713518960312273E-4</v>
      </c>
      <c r="BC26" s="28" cm="1">
        <f t="array" ref="BC26">MMULT(D26:E26, TRANSPOSE(AZ26:BA26-AP26:AQ26))</f>
        <v>-3.3887969088726601E-4</v>
      </c>
      <c r="BD26" s="22">
        <f t="shared" si="29"/>
        <v>1.324722051439613E-4</v>
      </c>
      <c r="BE26" s="24">
        <f t="shared" si="30"/>
        <v>-3.5258863488299972E-4</v>
      </c>
      <c r="BF26" s="24">
        <f t="shared" si="31"/>
        <v>1.1876326114822693E-4</v>
      </c>
      <c r="BG26" s="22">
        <f t="shared" si="32"/>
        <v>-2.3382537373477279E-4</v>
      </c>
      <c r="BH26" s="28">
        <f t="shared" si="33"/>
        <v>-2.3055296366528366E-4</v>
      </c>
      <c r="BI26" s="24">
        <f t="shared" si="34"/>
        <v>1.0832672722198232E-4</v>
      </c>
      <c r="BJ26" s="33">
        <f t="shared" si="35"/>
        <v>-1.2222623644330134E-4</v>
      </c>
      <c r="BK26" s="56">
        <f t="shared" si="36"/>
        <v>1.0323266108668567</v>
      </c>
      <c r="BL26" s="32"/>
      <c r="BM26" s="32"/>
      <c r="BN26" s="42"/>
      <c r="BO26" s="43"/>
      <c r="BP26" s="59"/>
      <c r="BQ26" s="32"/>
      <c r="BR26" s="32"/>
      <c r="BS26" s="32"/>
      <c r="BT26" s="32"/>
      <c r="BU26" s="32"/>
      <c r="BV26" s="16"/>
      <c r="BW26" s="44"/>
      <c r="BX26" s="14"/>
      <c r="BY26" s="14"/>
      <c r="BZ26" s="14"/>
      <c r="CA26" s="14"/>
      <c r="CB26" s="45"/>
      <c r="CC26" s="54"/>
      <c r="CD26" s="32"/>
      <c r="CE26" s="42"/>
      <c r="CF26" s="43"/>
      <c r="CG26" s="58">
        <f t="shared" si="44"/>
        <v>6.2849264987656586</v>
      </c>
      <c r="CH26" s="38">
        <f t="shared" si="45"/>
        <v>-1.349826223554027E-3</v>
      </c>
      <c r="CI26" s="38">
        <f t="shared" si="46"/>
        <v>-1.0531893517608363E-3</v>
      </c>
      <c r="CJ26" s="38">
        <f t="shared" si="47"/>
        <v>1.3451953818304125E-3</v>
      </c>
      <c r="CK26" s="38">
        <f t="shared" si="48"/>
        <v>8.3257807245920275E-4</v>
      </c>
      <c r="CL26" s="38">
        <f t="shared" si="49"/>
        <v>-1.4695752874694572E-3</v>
      </c>
      <c r="CM26" s="57">
        <f t="shared" si="50"/>
        <v>-7.6818291226690141E-4</v>
      </c>
      <c r="CN26" s="14"/>
      <c r="CO26" s="14"/>
      <c r="CP26" s="14"/>
      <c r="CQ26" s="14"/>
      <c r="CR26" s="14"/>
      <c r="CS26" s="52"/>
      <c r="CT26" s="62"/>
      <c r="CU26" s="14"/>
      <c r="CV26" s="15"/>
      <c r="CW26" s="14"/>
      <c r="CX26" s="14"/>
      <c r="CY26" s="14"/>
      <c r="CZ26" s="14"/>
      <c r="DA26" s="14"/>
      <c r="DB26" s="52"/>
      <c r="DC26" s="51"/>
      <c r="DD26" s="43"/>
      <c r="DE26" s="43"/>
      <c r="DF26" s="59"/>
      <c r="DG26" s="64"/>
      <c r="DH26" s="32"/>
      <c r="DI26" s="32"/>
      <c r="DJ26" s="32"/>
      <c r="DK26" s="32"/>
      <c r="DL26" s="16"/>
      <c r="DM26" s="14"/>
      <c r="DN26" s="14"/>
      <c r="DO26" s="14"/>
      <c r="DP26" s="14"/>
      <c r="DQ26" s="14"/>
      <c r="DR26" s="45"/>
      <c r="DS26" s="51"/>
      <c r="DT26" s="43"/>
      <c r="DU26" s="40">
        <f t="shared" si="59"/>
        <v>1.4330906668497833E-2</v>
      </c>
      <c r="DV26" s="58">
        <f t="shared" si="60"/>
        <v>6.0719779170119361</v>
      </c>
      <c r="DW26" s="61">
        <f t="shared" si="61"/>
        <v>-1.3040908311073107E-3</v>
      </c>
      <c r="DX26" s="38">
        <f t="shared" si="62"/>
        <v>-1.0175047373393886E-3</v>
      </c>
      <c r="DY26" s="38">
        <f t="shared" si="63"/>
        <v>1.2996168935539463E-3</v>
      </c>
      <c r="DZ26" s="38">
        <f t="shared" si="64"/>
        <v>8.0436830425200799E-4</v>
      </c>
      <c r="EA26" s="38">
        <f t="shared" si="65"/>
        <v>-1.4197825057546032E-3</v>
      </c>
      <c r="EB26" s="57">
        <f t="shared" si="66"/>
        <v>-7.4215500856320525E-4</v>
      </c>
      <c r="EC26" s="14"/>
      <c r="ED26" s="14"/>
      <c r="EE26" s="14"/>
      <c r="EF26" s="14"/>
      <c r="EG26" s="14"/>
      <c r="EH26" s="52"/>
      <c r="EI26" s="62"/>
      <c r="EJ26" s="14"/>
      <c r="EK26" s="14"/>
      <c r="EL26" s="14"/>
      <c r="EM26" s="14"/>
      <c r="EN26" s="52"/>
    </row>
    <row r="27" spans="1:144" x14ac:dyDescent="0.2">
      <c r="A27" s="31">
        <v>20230131</v>
      </c>
      <c r="B27" s="32">
        <v>5.1820268727813312E-2</v>
      </c>
      <c r="C27" s="32">
        <v>8.3347454014326416E-2</v>
      </c>
      <c r="D27" s="32">
        <v>9.5427108691248819E-2</v>
      </c>
      <c r="E27" s="32">
        <v>9.9472215062378133E-2</v>
      </c>
      <c r="F27" s="32">
        <v>7.980000000000001E-2</v>
      </c>
      <c r="G27" s="32">
        <v>3.076406012073285E-2</v>
      </c>
      <c r="H27" s="32">
        <v>3.4833518002156387E-2</v>
      </c>
      <c r="I27" s="16">
        <v>-4.8997678629235653E-3</v>
      </c>
      <c r="J27" s="76">
        <v>0.12</v>
      </c>
      <c r="K27" s="76">
        <v>0.1</v>
      </c>
      <c r="L27" s="76">
        <v>0.03</v>
      </c>
      <c r="M27" s="76">
        <v>0.01</v>
      </c>
      <c r="N27" s="77">
        <v>0.27</v>
      </c>
      <c r="O27" s="77">
        <v>0.2</v>
      </c>
      <c r="P27" s="77">
        <v>0.24</v>
      </c>
      <c r="Q27" s="78">
        <v>0.03</v>
      </c>
      <c r="R27" s="76">
        <v>0.12</v>
      </c>
      <c r="S27" s="76">
        <v>0.12</v>
      </c>
      <c r="T27" s="76">
        <v>0.01</v>
      </c>
      <c r="U27" s="76">
        <v>0.01</v>
      </c>
      <c r="V27" s="77">
        <v>0.24</v>
      </c>
      <c r="W27" s="77">
        <v>0.21</v>
      </c>
      <c r="X27" s="77">
        <v>0.28999999999999998</v>
      </c>
      <c r="Y27" s="78">
        <v>0</v>
      </c>
      <c r="Z27" s="23" cm="1">
        <f t="array" ref="Z27">MMULT(B27:I27, TRANSPOSE(J27:Q27))</f>
        <v>5.4322576368907881E-2</v>
      </c>
      <c r="AA27" s="23" cm="1">
        <f t="array" ref="AA27">MMULT(B27:I27, TRANSPOSE(R27:Y27))</f>
        <v>5.3883292812572293E-2</v>
      </c>
      <c r="AB27" s="21">
        <f t="shared" si="6"/>
        <v>4.3928355633558736E-4</v>
      </c>
      <c r="AC27" s="23">
        <f t="shared" si="7"/>
        <v>0.12720000000000001</v>
      </c>
      <c r="AD27" s="23">
        <f t="shared" si="8"/>
        <v>0.12720000000000001</v>
      </c>
      <c r="AE27" s="23">
        <f t="shared" si="9"/>
        <v>1.06E-2</v>
      </c>
      <c r="AF27" s="23">
        <f t="shared" si="10"/>
        <v>1.06E-2</v>
      </c>
      <c r="AG27" s="21">
        <f t="shared" si="11"/>
        <v>0.25440000000000002</v>
      </c>
      <c r="AH27" s="23">
        <f t="shared" si="12"/>
        <v>0.18479999999999999</v>
      </c>
      <c r="AI27" s="21">
        <f t="shared" si="13"/>
        <v>0.25519999999999998</v>
      </c>
      <c r="AJ27" s="86" cm="1">
        <f t="array" ref="AJ27">MMULT(B27:F27, TRANSPOSE(AC27:AG27))-MMULT(B27:F27, TRANSPOSE(R27:V27))</f>
        <v>2.2392671979955814E-3</v>
      </c>
      <c r="AK27" s="86" cm="1">
        <f t="array" ref="AK27">MMULT(G27:H27, TRANSPOSE(AH27:AI27))-MMULT(G27:H27, TRANSPOSE(W27:X27))</f>
        <v>-1.987460741517507E-3</v>
      </c>
      <c r="AL27" s="23">
        <f t="shared" si="14"/>
        <v>-1.4699303588770694E-4</v>
      </c>
      <c r="AM27" s="22">
        <f t="shared" si="15"/>
        <v>1.048134205903674E-4</v>
      </c>
      <c r="AN27" s="23">
        <f t="shared" si="16"/>
        <v>0.12000000000000001</v>
      </c>
      <c r="AO27" s="23">
        <f t="shared" si="17"/>
        <v>0.12000000000000001</v>
      </c>
      <c r="AP27" s="23">
        <f t="shared" si="18"/>
        <v>0.01</v>
      </c>
      <c r="AQ27" s="21">
        <f t="shared" si="19"/>
        <v>0.01</v>
      </c>
      <c r="AR27" s="87" cm="1">
        <f t="array" ref="AR27">MMULT(B27:E27, TRANSPOSE(AN27:AQ27) - TRANSPOSE(AC27:AF27))</f>
        <v>-1.090147197995582E-3</v>
      </c>
      <c r="AS27" s="24">
        <f t="shared" si="20"/>
        <v>1.2448800000000003E-3</v>
      </c>
      <c r="AT27" s="22">
        <f t="shared" si="21"/>
        <v>1.5473280200441826E-4</v>
      </c>
      <c r="AU27" s="24">
        <f t="shared" si="22"/>
        <v>4.6761371383513989E-4</v>
      </c>
      <c r="AV27" s="24">
        <f t="shared" si="23"/>
        <v>-5.2946947363277674E-4</v>
      </c>
      <c r="AW27" s="26">
        <f t="shared" si="24"/>
        <v>-6.1855759797636845E-5</v>
      </c>
      <c r="AX27" s="27">
        <f t="shared" si="25"/>
        <v>0.11</v>
      </c>
      <c r="AY27" s="25">
        <f t="shared" si="26"/>
        <v>0.11</v>
      </c>
      <c r="AZ27" s="28">
        <f t="shared" si="27"/>
        <v>0.02</v>
      </c>
      <c r="BA27" s="25">
        <f t="shared" si="28"/>
        <v>0.02</v>
      </c>
      <c r="BB27" s="28" cm="1">
        <f t="array" ref="BB27">MMULT(B27:C27, TRANSPOSE(AX27:AY27-AN27:AO27))</f>
        <v>-1.3516772274213985E-3</v>
      </c>
      <c r="BC27" s="28" cm="1">
        <f t="array" ref="BC27">MMULT(D27:E27, TRANSPOSE(AZ27:BA27-AP27:AQ27))</f>
        <v>1.9489932375362697E-3</v>
      </c>
      <c r="BD27" s="22">
        <f t="shared" si="29"/>
        <v>5.9731601011487126E-4</v>
      </c>
      <c r="BE27" s="24">
        <f t="shared" si="30"/>
        <v>5.1820268727813289E-4</v>
      </c>
      <c r="BF27" s="24">
        <f t="shared" si="31"/>
        <v>-8.3347454014326373E-4</v>
      </c>
      <c r="BG27" s="22">
        <f t="shared" si="32"/>
        <v>-3.1527185286513084E-4</v>
      </c>
      <c r="BH27" s="28">
        <f t="shared" si="33"/>
        <v>9.5427108691248808E-4</v>
      </c>
      <c r="BI27" s="24">
        <f t="shared" si="34"/>
        <v>-9.9472215062378143E-4</v>
      </c>
      <c r="BJ27" s="33">
        <f t="shared" si="35"/>
        <v>-4.0451063711293344E-5</v>
      </c>
      <c r="BK27" s="56">
        <f t="shared" si="36"/>
        <v>0.94867396879104915</v>
      </c>
      <c r="BL27" s="32"/>
      <c r="BM27" s="32"/>
      <c r="BN27" s="42"/>
      <c r="BO27" s="43"/>
      <c r="BP27" s="59"/>
      <c r="BQ27" s="32"/>
      <c r="BR27" s="32"/>
      <c r="BS27" s="32"/>
      <c r="BT27" s="32"/>
      <c r="BU27" s="32"/>
      <c r="BV27" s="16"/>
      <c r="BW27" s="44"/>
      <c r="BX27" s="14"/>
      <c r="BY27" s="14"/>
      <c r="BZ27" s="14"/>
      <c r="CA27" s="14"/>
      <c r="CB27" s="45"/>
      <c r="CC27" s="54"/>
      <c r="CD27" s="32"/>
      <c r="CE27" s="42"/>
      <c r="CF27" s="43"/>
      <c r="CG27" s="58">
        <f t="shared" si="44"/>
        <v>5.7756393203284748</v>
      </c>
      <c r="CH27" s="38">
        <f t="shared" si="45"/>
        <v>6.053645132598521E-4</v>
      </c>
      <c r="CI27" s="38">
        <f t="shared" si="46"/>
        <v>8.9368085540131878E-4</v>
      </c>
      <c r="CJ27" s="38">
        <f t="shared" si="47"/>
        <v>-3.5725655847602467E-4</v>
      </c>
      <c r="CK27" s="38">
        <f t="shared" si="48"/>
        <v>3.4498818346811715E-3</v>
      </c>
      <c r="CL27" s="38">
        <f t="shared" si="49"/>
        <v>-1.8208965100006632E-3</v>
      </c>
      <c r="CM27" s="57">
        <f t="shared" si="50"/>
        <v>-2.3363075412005812E-4</v>
      </c>
      <c r="CN27" s="14"/>
      <c r="CO27" s="14"/>
      <c r="CP27" s="14"/>
      <c r="CQ27" s="14"/>
      <c r="CR27" s="14"/>
      <c r="CS27" s="52"/>
      <c r="CT27" s="62"/>
      <c r="CU27" s="14"/>
      <c r="CV27" s="15"/>
      <c r="CW27" s="14"/>
      <c r="CX27" s="14"/>
      <c r="CY27" s="14"/>
      <c r="CZ27" s="14"/>
      <c r="DA27" s="14"/>
      <c r="DB27" s="52"/>
      <c r="DC27" s="51"/>
      <c r="DD27" s="43"/>
      <c r="DE27" s="43"/>
      <c r="DF27" s="59"/>
      <c r="DG27" s="64"/>
      <c r="DH27" s="32"/>
      <c r="DI27" s="32"/>
      <c r="DJ27" s="32"/>
      <c r="DK27" s="32"/>
      <c r="DL27" s="16"/>
      <c r="DM27" s="14"/>
      <c r="DN27" s="14"/>
      <c r="DO27" s="14"/>
      <c r="DP27" s="14"/>
      <c r="DQ27" s="14"/>
      <c r="DR27" s="45"/>
      <c r="DS27" s="51"/>
      <c r="DT27" s="43"/>
      <c r="DU27" s="40">
        <f t="shared" si="59"/>
        <v>-1.6064024170966452E-2</v>
      </c>
      <c r="DV27" s="58">
        <f t="shared" si="60"/>
        <v>6.0415829861724717</v>
      </c>
      <c r="DW27" s="61">
        <f t="shared" si="61"/>
        <v>6.3323897856130311E-4</v>
      </c>
      <c r="DX27" s="38">
        <f t="shared" si="62"/>
        <v>9.3483106399268713E-4</v>
      </c>
      <c r="DY27" s="38">
        <f t="shared" si="63"/>
        <v>-3.7370670599017394E-4</v>
      </c>
      <c r="DZ27" s="38">
        <f t="shared" si="64"/>
        <v>3.6087342440784304E-3</v>
      </c>
      <c r="EA27" s="38">
        <f t="shared" si="65"/>
        <v>-1.9047410622890454E-3</v>
      </c>
      <c r="EB27" s="57">
        <f t="shared" si="66"/>
        <v>-2.4438845829072856E-4</v>
      </c>
      <c r="EC27" s="14"/>
      <c r="ED27" s="14"/>
      <c r="EE27" s="14"/>
      <c r="EF27" s="14"/>
      <c r="EG27" s="14"/>
      <c r="EH27" s="52"/>
      <c r="EI27" s="62"/>
      <c r="EJ27" s="14"/>
      <c r="EK27" s="14"/>
      <c r="EL27" s="14"/>
      <c r="EM27" s="14"/>
      <c r="EN27" s="52"/>
    </row>
    <row r="28" spans="1:144" x14ac:dyDescent="0.2">
      <c r="A28" s="31">
        <v>20221230</v>
      </c>
      <c r="B28" s="32">
        <v>-4.0311690684692536E-2</v>
      </c>
      <c r="C28" s="32">
        <v>-7.6556669077477491E-2</v>
      </c>
      <c r="D28" s="32">
        <v>-6.5611039514310798E-2</v>
      </c>
      <c r="E28" s="32">
        <v>-6.4190275978961764E-2</v>
      </c>
      <c r="F28" s="32">
        <v>-6.2024547296759547E-3</v>
      </c>
      <c r="G28" s="32">
        <v>-4.5108071023742804E-3</v>
      </c>
      <c r="H28" s="32">
        <v>1.308562531349944E-2</v>
      </c>
      <c r="I28" s="16">
        <v>-2.4479150549434059E-2</v>
      </c>
      <c r="J28" s="76">
        <v>0.12</v>
      </c>
      <c r="K28" s="76">
        <v>0.1</v>
      </c>
      <c r="L28" s="76">
        <v>0.03</v>
      </c>
      <c r="M28" s="76">
        <v>0.01</v>
      </c>
      <c r="N28" s="77">
        <v>0.27</v>
      </c>
      <c r="O28" s="77">
        <v>0.2</v>
      </c>
      <c r="P28" s="77">
        <v>0.24</v>
      </c>
      <c r="Q28" s="78">
        <v>0.03</v>
      </c>
      <c r="R28" s="76">
        <v>0.12</v>
      </c>
      <c r="S28" s="76">
        <v>0.12</v>
      </c>
      <c r="T28" s="76">
        <v>0.01</v>
      </c>
      <c r="U28" s="76">
        <v>0.01</v>
      </c>
      <c r="V28" s="77">
        <v>0.24</v>
      </c>
      <c r="W28" s="77">
        <v>0.21</v>
      </c>
      <c r="X28" s="77">
        <v>0.28999999999999998</v>
      </c>
      <c r="Y28" s="78">
        <v>0</v>
      </c>
      <c r="Z28" s="23" cm="1">
        <f t="array" ref="Z28">MMULT(B28:I28, TRANSPOSE(J28:Q28))</f>
        <v>-1.5273952373860318E-2</v>
      </c>
      <c r="AA28" s="23" cm="1">
        <f t="array" ref="AA28">MMULT(B28:I28, TRANSPOSE(R28:Y28))</f>
        <v>-1.3963243612099122E-2</v>
      </c>
      <c r="AB28" s="21">
        <f t="shared" si="6"/>
        <v>-1.3107087617611965E-3</v>
      </c>
      <c r="AC28" s="23">
        <f t="shared" si="7"/>
        <v>0.12720000000000001</v>
      </c>
      <c r="AD28" s="23">
        <f t="shared" si="8"/>
        <v>0.12720000000000001</v>
      </c>
      <c r="AE28" s="23">
        <f t="shared" si="9"/>
        <v>1.06E-2</v>
      </c>
      <c r="AF28" s="23">
        <f t="shared" si="10"/>
        <v>1.06E-2</v>
      </c>
      <c r="AG28" s="21">
        <f t="shared" si="11"/>
        <v>0.25440000000000002</v>
      </c>
      <c r="AH28" s="23">
        <f t="shared" si="12"/>
        <v>0.18479999999999999</v>
      </c>
      <c r="AI28" s="21">
        <f t="shared" si="13"/>
        <v>0.25519999999999998</v>
      </c>
      <c r="AJ28" s="86" cm="1">
        <f t="array" ref="AJ28">MMULT(B28:F28, TRANSPOSE(AC28:AG28))-MMULT(B28:F28, TRANSPOSE(R28:V28))</f>
        <v>-1.0086483276909204E-3</v>
      </c>
      <c r="AK28" s="86" cm="1">
        <f t="array" ref="AK28">MMULT(G28:H28, TRANSPOSE(AH28:AI28))-MMULT(G28:H28, TRANSPOSE(W28:X28))</f>
        <v>-3.4170742192994857E-4</v>
      </c>
      <c r="AL28" s="23">
        <f t="shared" si="14"/>
        <v>-7.343745164830217E-4</v>
      </c>
      <c r="AM28" s="22">
        <f t="shared" si="15"/>
        <v>-2.0847302661038906E-3</v>
      </c>
      <c r="AN28" s="23">
        <f t="shared" si="16"/>
        <v>0.12000000000000001</v>
      </c>
      <c r="AO28" s="23">
        <f t="shared" si="17"/>
        <v>0.12000000000000001</v>
      </c>
      <c r="AP28" s="23">
        <f t="shared" si="18"/>
        <v>0.01</v>
      </c>
      <c r="AQ28" s="21">
        <f t="shared" si="19"/>
        <v>0.01</v>
      </c>
      <c r="AR28" s="87" cm="1">
        <f t="array" ref="AR28">MMULT(B28:E28, TRANSPOSE(AN28:AQ28) - TRANSPOSE(AC28:AF28))</f>
        <v>9.1933297958358756E-4</v>
      </c>
      <c r="AS28" s="24">
        <f t="shared" si="20"/>
        <v>-9.6758293782944909E-5</v>
      </c>
      <c r="AT28" s="22">
        <f t="shared" si="21"/>
        <v>8.2257468580064269E-4</v>
      </c>
      <c r="AU28" s="24">
        <f t="shared" si="22"/>
        <v>-6.8564267956089151E-5</v>
      </c>
      <c r="AV28" s="24">
        <f t="shared" si="23"/>
        <v>-1.9890150476519137E-4</v>
      </c>
      <c r="AW28" s="26">
        <f t="shared" si="24"/>
        <v>-2.674657727212805E-4</v>
      </c>
      <c r="AX28" s="27">
        <f t="shared" si="25"/>
        <v>0.11</v>
      </c>
      <c r="AY28" s="25">
        <f t="shared" si="26"/>
        <v>0.11</v>
      </c>
      <c r="AZ28" s="28">
        <f t="shared" si="27"/>
        <v>0.02</v>
      </c>
      <c r="BA28" s="25">
        <f t="shared" si="28"/>
        <v>0.02</v>
      </c>
      <c r="BB28" s="28" cm="1">
        <f t="array" ref="BB28">MMULT(B28:C28, TRANSPOSE(AX28:AY28-AN28:AO28))</f>
        <v>1.1686835976217013E-3</v>
      </c>
      <c r="BC28" s="28" cm="1">
        <f t="array" ref="BC28">MMULT(D28:E28, TRANSPOSE(AZ28:BA28-AP28:AQ28))</f>
        <v>-1.2980131549327257E-3</v>
      </c>
      <c r="BD28" s="22">
        <f t="shared" si="29"/>
        <v>-1.2932955731102445E-4</v>
      </c>
      <c r="BE28" s="24">
        <f t="shared" si="30"/>
        <v>-4.0311690684692516E-4</v>
      </c>
      <c r="BF28" s="24">
        <f t="shared" si="31"/>
        <v>7.6556669077477448E-4</v>
      </c>
      <c r="BG28" s="22">
        <f t="shared" si="32"/>
        <v>3.6244978392784932E-4</v>
      </c>
      <c r="BH28" s="28">
        <f t="shared" si="33"/>
        <v>-6.5611039514310791E-4</v>
      </c>
      <c r="BI28" s="24">
        <f t="shared" si="34"/>
        <v>6.4190275978961769E-4</v>
      </c>
      <c r="BJ28" s="33">
        <f t="shared" si="35"/>
        <v>-1.4207635353490219E-5</v>
      </c>
      <c r="BK28" s="56">
        <f t="shared" si="36"/>
        <v>1.0148356214209675</v>
      </c>
      <c r="BL28" s="32"/>
      <c r="BM28" s="32"/>
      <c r="BN28" s="42"/>
      <c r="BO28" s="43"/>
      <c r="BP28" s="59"/>
      <c r="BQ28" s="32"/>
      <c r="BR28" s="32"/>
      <c r="BS28" s="32"/>
      <c r="BT28" s="32"/>
      <c r="BU28" s="32"/>
      <c r="BV28" s="16"/>
      <c r="BW28" s="44"/>
      <c r="BX28" s="14"/>
      <c r="BY28" s="14"/>
      <c r="BZ28" s="14"/>
      <c r="CA28" s="14"/>
      <c r="CB28" s="45"/>
      <c r="CC28" s="54"/>
      <c r="CD28" s="32"/>
      <c r="CE28" s="42"/>
      <c r="CF28" s="43"/>
      <c r="CG28" s="58">
        <f t="shared" si="44"/>
        <v>6.178439286384501</v>
      </c>
      <c r="CH28" s="38">
        <f t="shared" si="45"/>
        <v>-1.2880379377611093E-2</v>
      </c>
      <c r="CI28" s="38">
        <f t="shared" si="46"/>
        <v>5.0822277547360782E-3</v>
      </c>
      <c r="CJ28" s="38">
        <f t="shared" si="47"/>
        <v>-1.6525210379443474E-3</v>
      </c>
      <c r="CK28" s="38">
        <f t="shared" si="48"/>
        <v>-7.9905481778114933E-4</v>
      </c>
      <c r="CL28" s="38">
        <f t="shared" si="49"/>
        <v>2.2393739843613977E-3</v>
      </c>
      <c r="CM28" s="57">
        <f t="shared" si="50"/>
        <v>-8.7781012434629314E-5</v>
      </c>
      <c r="CN28" s="14"/>
      <c r="CO28" s="14"/>
      <c r="CP28" s="14"/>
      <c r="CQ28" s="14"/>
      <c r="CR28" s="14"/>
      <c r="CS28" s="52"/>
      <c r="CT28" s="62"/>
      <c r="CU28" s="14"/>
      <c r="CV28" s="15"/>
      <c r="CW28" s="14"/>
      <c r="CX28" s="14"/>
      <c r="CY28" s="14"/>
      <c r="CZ28" s="14"/>
      <c r="DA28" s="14"/>
      <c r="DB28" s="52"/>
      <c r="DC28" s="51"/>
      <c r="DD28" s="43"/>
      <c r="DE28" s="43"/>
      <c r="DF28" s="59"/>
      <c r="DG28" s="64"/>
      <c r="DH28" s="32"/>
      <c r="DI28" s="32"/>
      <c r="DJ28" s="32"/>
      <c r="DK28" s="32"/>
      <c r="DL28" s="16"/>
      <c r="DM28" s="14"/>
      <c r="DN28" s="14"/>
      <c r="DO28" s="14"/>
      <c r="DP28" s="14"/>
      <c r="DQ28" s="14"/>
      <c r="DR28" s="45"/>
      <c r="DS28" s="51"/>
      <c r="DT28" s="43"/>
      <c r="DU28" s="40">
        <f t="shared" si="59"/>
        <v>4.7930902321197663E-2</v>
      </c>
      <c r="DV28" s="58">
        <f t="shared" si="60"/>
        <v>6.1055779126646357</v>
      </c>
      <c r="DW28" s="61">
        <f t="shared" si="61"/>
        <v>-1.2728483066587382E-2</v>
      </c>
      <c r="DX28" s="38">
        <f t="shared" si="62"/>
        <v>5.0222938331414566E-3</v>
      </c>
      <c r="DY28" s="38">
        <f t="shared" si="63"/>
        <v>-1.6330331143208296E-3</v>
      </c>
      <c r="DZ28" s="38">
        <f t="shared" si="64"/>
        <v>-7.8963168857288605E-4</v>
      </c>
      <c r="EA28" s="38">
        <f t="shared" si="65"/>
        <v>2.2129653951999465E-3</v>
      </c>
      <c r="EB28" s="57">
        <f t="shared" si="66"/>
        <v>-8.6745824605463092E-5</v>
      </c>
      <c r="EC28" s="14"/>
      <c r="ED28" s="14"/>
      <c r="EE28" s="14"/>
      <c r="EF28" s="14"/>
      <c r="EG28" s="14"/>
      <c r="EH28" s="52"/>
      <c r="EI28" s="62"/>
      <c r="EJ28" s="14"/>
      <c r="EK28" s="14"/>
      <c r="EL28" s="14"/>
      <c r="EM28" s="14"/>
      <c r="EN28" s="52"/>
    </row>
    <row r="29" spans="1:144" x14ac:dyDescent="0.2">
      <c r="A29" s="31">
        <v>20221130</v>
      </c>
      <c r="B29" s="32">
        <v>6.2491625192374167E-2</v>
      </c>
      <c r="C29" s="32">
        <v>4.5566975618185124E-2</v>
      </c>
      <c r="D29" s="32">
        <v>3.055257326926375E-2</v>
      </c>
      <c r="E29" s="32">
        <v>1.6282497784401832E-2</v>
      </c>
      <c r="F29" s="32">
        <v>0.1148557715627414</v>
      </c>
      <c r="G29" s="32">
        <v>3.6775690768233733E-2</v>
      </c>
      <c r="H29" s="32">
        <v>5.5761090713562833E-2</v>
      </c>
      <c r="I29" s="16">
        <v>2.7381414321908659E-2</v>
      </c>
      <c r="J29" s="76">
        <v>0.12</v>
      </c>
      <c r="K29" s="76">
        <v>0.1</v>
      </c>
      <c r="L29" s="76">
        <v>0.03</v>
      </c>
      <c r="M29" s="76">
        <v>0.01</v>
      </c>
      <c r="N29" s="77">
        <v>0.27</v>
      </c>
      <c r="O29" s="77">
        <v>0.2</v>
      </c>
      <c r="P29" s="77">
        <v>0.24</v>
      </c>
      <c r="Q29" s="78">
        <v>0.03</v>
      </c>
      <c r="R29" s="76">
        <v>0.12</v>
      </c>
      <c r="S29" s="76">
        <v>0.12</v>
      </c>
      <c r="T29" s="76">
        <v>0.01</v>
      </c>
      <c r="U29" s="76">
        <v>0.01</v>
      </c>
      <c r="V29" s="77">
        <v>0.24</v>
      </c>
      <c r="W29" s="77">
        <v>0.21</v>
      </c>
      <c r="X29" s="77">
        <v>0.28999999999999998</v>
      </c>
      <c r="Y29" s="78">
        <v>0</v>
      </c>
      <c r="Z29" s="23" cm="1">
        <f t="array" ref="Z29">MMULT(B29:I29, TRANSPOSE(J29:Q29))</f>
        <v>6.5705395437324607E-2</v>
      </c>
      <c r="AA29" s="23" cm="1">
        <f t="array" ref="AA29">MMULT(B29:I29, TRANSPOSE(R29:Y29))</f>
        <v>6.4894379351124007E-2</v>
      </c>
      <c r="AB29" s="21">
        <f t="shared" si="6"/>
        <v>8.1101608620059995E-4</v>
      </c>
      <c r="AC29" s="23">
        <f t="shared" si="7"/>
        <v>0.12720000000000001</v>
      </c>
      <c r="AD29" s="23">
        <f t="shared" si="8"/>
        <v>0.12720000000000001</v>
      </c>
      <c r="AE29" s="23">
        <f t="shared" si="9"/>
        <v>1.06E-2</v>
      </c>
      <c r="AF29" s="23">
        <f t="shared" si="10"/>
        <v>1.06E-2</v>
      </c>
      <c r="AG29" s="21">
        <f t="shared" si="11"/>
        <v>0.25440000000000002</v>
      </c>
      <c r="AH29" s="23">
        <f t="shared" si="12"/>
        <v>0.18479999999999999</v>
      </c>
      <c r="AI29" s="21">
        <f t="shared" si="13"/>
        <v>0.25519999999999998</v>
      </c>
      <c r="AJ29" s="86" cm="1">
        <f t="array" ref="AJ29">MMULT(B29:F29, TRANSPOSE(AC29:AG29))-MMULT(B29:F29, TRANSPOSE(R29:V29))</f>
        <v>2.4600460789717116E-3</v>
      </c>
      <c r="AK29" s="86" cm="1">
        <f t="array" ref="AK29">MMULT(G29:H29, TRANSPOSE(AH29:AI29))-MMULT(G29:H29, TRANSPOSE(W29:X29))</f>
        <v>-2.8672333641914759E-3</v>
      </c>
      <c r="AL29" s="23">
        <f t="shared" si="14"/>
        <v>8.2144242965725978E-4</v>
      </c>
      <c r="AM29" s="22">
        <f t="shared" si="15"/>
        <v>4.1425514443749548E-4</v>
      </c>
      <c r="AN29" s="23">
        <f t="shared" si="16"/>
        <v>0.12000000000000001</v>
      </c>
      <c r="AO29" s="23">
        <f t="shared" si="17"/>
        <v>0.12000000000000001</v>
      </c>
      <c r="AP29" s="23">
        <f t="shared" si="18"/>
        <v>0.01</v>
      </c>
      <c r="AQ29" s="21">
        <f t="shared" si="19"/>
        <v>0.01</v>
      </c>
      <c r="AR29" s="87" cm="1">
        <f t="array" ref="AR29">MMULT(B29:E29, TRANSPOSE(AN29:AQ29) - TRANSPOSE(AC29:AF29))</f>
        <v>-8.0612296846822602E-4</v>
      </c>
      <c r="AS29" s="24">
        <f t="shared" si="20"/>
        <v>1.7917500363787663E-3</v>
      </c>
      <c r="AT29" s="22">
        <f t="shared" si="21"/>
        <v>9.8562706791054024E-4</v>
      </c>
      <c r="AU29" s="24">
        <f t="shared" si="22"/>
        <v>5.5899049967715348E-4</v>
      </c>
      <c r="AV29" s="24">
        <f t="shared" si="23"/>
        <v>-8.4756857884615453E-4</v>
      </c>
      <c r="AW29" s="26">
        <f t="shared" si="24"/>
        <v>-2.8857807916900105E-4</v>
      </c>
      <c r="AX29" s="27">
        <f t="shared" si="25"/>
        <v>0.11</v>
      </c>
      <c r="AY29" s="25">
        <f t="shared" si="26"/>
        <v>0.11</v>
      </c>
      <c r="AZ29" s="28">
        <f t="shared" si="27"/>
        <v>0.02</v>
      </c>
      <c r="BA29" s="25">
        <f t="shared" si="28"/>
        <v>0.02</v>
      </c>
      <c r="BB29" s="28" cm="1">
        <f t="array" ref="BB29">MMULT(B29:C29, TRANSPOSE(AX29:AY29-AN29:AO29))</f>
        <v>-1.080586008105594E-3</v>
      </c>
      <c r="BC29" s="28" cm="1">
        <f t="array" ref="BC29">MMULT(D29:E29, TRANSPOSE(AZ29:BA29-AP29:AQ29))</f>
        <v>4.683507105366558E-4</v>
      </c>
      <c r="BD29" s="22">
        <f t="shared" si="29"/>
        <v>-6.1223529756893828E-4</v>
      </c>
      <c r="BE29" s="24">
        <f t="shared" si="30"/>
        <v>6.2491625192374141E-4</v>
      </c>
      <c r="BF29" s="24">
        <f t="shared" si="31"/>
        <v>-4.5566975618185099E-4</v>
      </c>
      <c r="BG29" s="22">
        <f t="shared" si="32"/>
        <v>1.6924649574189042E-4</v>
      </c>
      <c r="BH29" s="28">
        <f t="shared" si="33"/>
        <v>3.0552573269263742E-4</v>
      </c>
      <c r="BI29" s="24">
        <f t="shared" si="34"/>
        <v>-1.6282497784401832E-4</v>
      </c>
      <c r="BJ29" s="33">
        <f t="shared" si="35"/>
        <v>1.427007548486191E-4</v>
      </c>
      <c r="BK29" s="56">
        <f t="shared" si="36"/>
        <v>0.93870285741270987</v>
      </c>
      <c r="BL29" s="32"/>
      <c r="BM29" s="32"/>
      <c r="BN29" s="42"/>
      <c r="BO29" s="43"/>
      <c r="BP29" s="59"/>
      <c r="BQ29" s="32"/>
      <c r="BR29" s="32"/>
      <c r="BS29" s="32"/>
      <c r="BT29" s="32"/>
      <c r="BU29" s="32"/>
      <c r="BV29" s="16"/>
      <c r="BW29" s="44"/>
      <c r="BX29" s="14"/>
      <c r="BY29" s="14"/>
      <c r="BZ29" s="14"/>
      <c r="CA29" s="14"/>
      <c r="CB29" s="45"/>
      <c r="CC29" s="54"/>
      <c r="CD29" s="32"/>
      <c r="CE29" s="42"/>
      <c r="CF29" s="43"/>
      <c r="CG29" s="58">
        <f t="shared" si="44"/>
        <v>5.7149340149879047</v>
      </c>
      <c r="CH29" s="38">
        <f t="shared" si="45"/>
        <v>2.3674408158295703E-3</v>
      </c>
      <c r="CI29" s="38">
        <f t="shared" si="46"/>
        <v>5.6327936564947402E-3</v>
      </c>
      <c r="CJ29" s="38">
        <f t="shared" si="47"/>
        <v>-1.6492046806227967E-3</v>
      </c>
      <c r="CK29" s="38">
        <f t="shared" si="48"/>
        <v>-3.4988843272529668E-3</v>
      </c>
      <c r="CL29" s="38">
        <f t="shared" si="49"/>
        <v>9.6723255543283509E-4</v>
      </c>
      <c r="CM29" s="57">
        <f t="shared" si="50"/>
        <v>8.1552539784882343E-4</v>
      </c>
      <c r="CN29" s="14"/>
      <c r="CO29" s="14"/>
      <c r="CP29" s="14"/>
      <c r="CQ29" s="14"/>
      <c r="CR29" s="14"/>
      <c r="CS29" s="52"/>
      <c r="CT29" s="62"/>
      <c r="CU29" s="14"/>
      <c r="CV29" s="15"/>
      <c r="CW29" s="14"/>
      <c r="CX29" s="14"/>
      <c r="CY29" s="14"/>
      <c r="CZ29" s="14"/>
      <c r="DA29" s="14"/>
      <c r="DB29" s="52"/>
      <c r="DC29" s="51"/>
      <c r="DD29" s="43"/>
      <c r="DE29" s="43"/>
      <c r="DF29" s="59"/>
      <c r="DG29" s="64"/>
      <c r="DH29" s="32"/>
      <c r="DI29" s="32"/>
      <c r="DJ29" s="32"/>
      <c r="DK29" s="32"/>
      <c r="DL29" s="16"/>
      <c r="DM29" s="14"/>
      <c r="DN29" s="14"/>
      <c r="DO29" s="14"/>
      <c r="DP29" s="14"/>
      <c r="DQ29" s="14"/>
      <c r="DR29" s="45"/>
      <c r="DS29" s="51"/>
      <c r="DT29" s="43"/>
      <c r="DU29" s="40">
        <f t="shared" si="59"/>
        <v>-2.9657795799249695E-2</v>
      </c>
      <c r="DV29" s="58">
        <f t="shared" si="60"/>
        <v>6.0279892145441885</v>
      </c>
      <c r="DW29" s="61">
        <f t="shared" si="61"/>
        <v>2.4971255427386676E-3</v>
      </c>
      <c r="DX29" s="38">
        <f t="shared" si="62"/>
        <v>5.9413493349275487E-3</v>
      </c>
      <c r="DY29" s="38">
        <f t="shared" si="63"/>
        <v>-1.7395455487846173E-3</v>
      </c>
      <c r="DZ29" s="38">
        <f t="shared" si="64"/>
        <v>-3.6905477705088119E-3</v>
      </c>
      <c r="EA29" s="38">
        <f t="shared" si="65"/>
        <v>1.0202160509315144E-3</v>
      </c>
      <c r="EB29" s="57">
        <f t="shared" si="66"/>
        <v>8.601986111347903E-4</v>
      </c>
      <c r="EC29" s="14"/>
      <c r="ED29" s="14"/>
      <c r="EE29" s="14"/>
      <c r="EF29" s="14"/>
      <c r="EG29" s="14"/>
      <c r="EH29" s="52"/>
      <c r="EI29" s="62"/>
      <c r="EJ29" s="14"/>
      <c r="EK29" s="14"/>
      <c r="EL29" s="14"/>
      <c r="EM29" s="14"/>
      <c r="EN29" s="52"/>
    </row>
    <row r="30" spans="1:144" x14ac:dyDescent="0.2">
      <c r="A30" s="31">
        <v>20221031</v>
      </c>
      <c r="B30" s="32">
        <v>0.1025301255596152</v>
      </c>
      <c r="C30" s="32">
        <v>5.8448444987346138E-2</v>
      </c>
      <c r="D30" s="32">
        <v>0.1258921258039043</v>
      </c>
      <c r="E30" s="32">
        <v>9.492149279423634E-2</v>
      </c>
      <c r="F30" s="32">
        <v>3.0251928595386168E-2</v>
      </c>
      <c r="G30" s="32">
        <v>-1.295235313138543E-2</v>
      </c>
      <c r="H30" s="32">
        <v>-1.4214483238461639E-3</v>
      </c>
      <c r="I30" s="16">
        <v>1.9911295649712279E-2</v>
      </c>
      <c r="J30" s="76">
        <v>0.12</v>
      </c>
      <c r="K30" s="76">
        <v>0.1</v>
      </c>
      <c r="L30" s="76">
        <v>0.03</v>
      </c>
      <c r="M30" s="76">
        <v>0.01</v>
      </c>
      <c r="N30" s="77">
        <v>0.27</v>
      </c>
      <c r="O30" s="77">
        <v>0.2</v>
      </c>
      <c r="P30" s="77">
        <v>0.24</v>
      </c>
      <c r="Q30" s="78">
        <v>0.03</v>
      </c>
      <c r="R30" s="76">
        <v>0.12</v>
      </c>
      <c r="S30" s="76">
        <v>0.12</v>
      </c>
      <c r="T30" s="76">
        <v>0.01</v>
      </c>
      <c r="U30" s="76">
        <v>0.01</v>
      </c>
      <c r="V30" s="77">
        <v>0.24</v>
      </c>
      <c r="W30" s="77">
        <v>0.21</v>
      </c>
      <c r="X30" s="77">
        <v>0.28999999999999998</v>
      </c>
      <c r="Y30" s="78">
        <v>0</v>
      </c>
      <c r="Z30" s="23" cm="1">
        <f t="array" ref="Z30">MMULT(B30:I30, TRANSPOSE(J30:Q30))</f>
        <v>2.8708179634193396E-2</v>
      </c>
      <c r="AA30" s="23" cm="1">
        <f t="array" ref="AA30">MMULT(B30:I30, TRANSPOSE(R30:Y30))</f>
        <v>2.565381334300312E-2</v>
      </c>
      <c r="AB30" s="21">
        <f t="shared" si="6"/>
        <v>3.0543662911902761E-3</v>
      </c>
      <c r="AC30" s="23">
        <f t="shared" si="7"/>
        <v>0.12720000000000001</v>
      </c>
      <c r="AD30" s="23">
        <f t="shared" si="8"/>
        <v>0.12720000000000001</v>
      </c>
      <c r="AE30" s="23">
        <f t="shared" si="9"/>
        <v>1.06E-2</v>
      </c>
      <c r="AF30" s="23">
        <f t="shared" si="10"/>
        <v>1.06E-2</v>
      </c>
      <c r="AG30" s="21">
        <f t="shared" si="11"/>
        <v>0.25440000000000002</v>
      </c>
      <c r="AH30" s="23">
        <f t="shared" si="12"/>
        <v>0.18479999999999999</v>
      </c>
      <c r="AI30" s="21">
        <f t="shared" si="13"/>
        <v>0.25519999999999998</v>
      </c>
      <c r="AJ30" s="86" cm="1">
        <f t="array" ref="AJ30">MMULT(B30:F30, TRANSPOSE(AC30:AG30))-MMULT(B30:F30, TRANSPOSE(R30:V30))</f>
        <v>1.7271616508705671E-3</v>
      </c>
      <c r="AK30" s="86" cm="1">
        <f t="array" ref="AK30">MMULT(G30:H30, TRANSPOSE(AH30:AI30))-MMULT(G30:H30, TRANSPOSE(W30:X30))</f>
        <v>3.7586570058075917E-4</v>
      </c>
      <c r="AL30" s="23">
        <f t="shared" si="14"/>
        <v>5.9733886949136833E-4</v>
      </c>
      <c r="AM30" s="22">
        <f t="shared" si="15"/>
        <v>2.7003662209426947E-3</v>
      </c>
      <c r="AN30" s="23">
        <f t="shared" si="16"/>
        <v>0.12000000000000001</v>
      </c>
      <c r="AO30" s="23">
        <f t="shared" si="17"/>
        <v>0.12000000000000001</v>
      </c>
      <c r="AP30" s="23">
        <f t="shared" si="18"/>
        <v>0.01</v>
      </c>
      <c r="AQ30" s="21">
        <f t="shared" si="19"/>
        <v>0.01</v>
      </c>
      <c r="AR30" s="87" cm="1">
        <f t="array" ref="AR30">MMULT(B30:E30, TRANSPOSE(AN30:AQ30) - TRANSPOSE(AC30:AF30))</f>
        <v>-1.2915338790970056E-3</v>
      </c>
      <c r="AS30" s="24">
        <f t="shared" si="20"/>
        <v>4.7193008608802431E-4</v>
      </c>
      <c r="AT30" s="22">
        <f t="shared" si="21"/>
        <v>-8.1960379300898131E-4</v>
      </c>
      <c r="AU30" s="24">
        <f t="shared" si="22"/>
        <v>-1.9687576759705878E-4</v>
      </c>
      <c r="AV30" s="24">
        <f t="shared" si="23"/>
        <v>2.160601452246168E-5</v>
      </c>
      <c r="AW30" s="26">
        <f t="shared" si="24"/>
        <v>-1.752697530745971E-4</v>
      </c>
      <c r="AX30" s="27">
        <f t="shared" si="25"/>
        <v>0.11</v>
      </c>
      <c r="AY30" s="25">
        <f t="shared" si="26"/>
        <v>0.11</v>
      </c>
      <c r="AZ30" s="28">
        <f t="shared" si="27"/>
        <v>0.02</v>
      </c>
      <c r="BA30" s="25">
        <f t="shared" si="28"/>
        <v>0.02</v>
      </c>
      <c r="BB30" s="28" cm="1">
        <f t="array" ref="BB30">MMULT(B30:C30, TRANSPOSE(AX30:AY30-AN30:AO30))</f>
        <v>-1.6097857054696149E-3</v>
      </c>
      <c r="BC30" s="28" cm="1">
        <f t="array" ref="BC30">MMULT(D30:E30, TRANSPOSE(AZ30:BA30-AP30:AQ30))</f>
        <v>2.2081361859814064E-3</v>
      </c>
      <c r="BD30" s="22">
        <f t="shared" si="29"/>
        <v>5.9835048051179148E-4</v>
      </c>
      <c r="BE30" s="24">
        <f t="shared" si="30"/>
        <v>1.0253012555961514E-3</v>
      </c>
      <c r="BF30" s="24">
        <f t="shared" si="31"/>
        <v>-5.844844498734611E-4</v>
      </c>
      <c r="BG30" s="22">
        <f t="shared" si="32"/>
        <v>4.408168057226903E-4</v>
      </c>
      <c r="BH30" s="28">
        <f t="shared" si="33"/>
        <v>1.2589212580390427E-3</v>
      </c>
      <c r="BI30" s="24">
        <f t="shared" si="34"/>
        <v>-9.4921492794236345E-4</v>
      </c>
      <c r="BJ30" s="33">
        <f t="shared" si="35"/>
        <v>3.0970633009667924E-4</v>
      </c>
      <c r="BK30" s="56">
        <f t="shared" si="36"/>
        <v>0.97353897730687533</v>
      </c>
      <c r="BL30" s="32"/>
      <c r="BM30" s="32"/>
      <c r="BN30" s="42"/>
      <c r="BO30" s="43"/>
      <c r="BP30" s="59"/>
      <c r="BQ30" s="32"/>
      <c r="BR30" s="32"/>
      <c r="BS30" s="32"/>
      <c r="BT30" s="32"/>
      <c r="BU30" s="32"/>
      <c r="BV30" s="16"/>
      <c r="BW30" s="44"/>
      <c r="BX30" s="14"/>
      <c r="BY30" s="14"/>
      <c r="BZ30" s="14"/>
      <c r="CA30" s="14"/>
      <c r="CB30" s="45"/>
      <c r="CC30" s="54"/>
      <c r="CD30" s="32"/>
      <c r="CE30" s="42"/>
      <c r="CF30" s="43"/>
      <c r="CG30" s="58">
        <f t="shared" si="44"/>
        <v>5.9270204329222143</v>
      </c>
      <c r="CH30" s="38">
        <f t="shared" si="45"/>
        <v>1.6005125767900294E-2</v>
      </c>
      <c r="CI30" s="38">
        <f t="shared" si="46"/>
        <v>-4.8578084280647815E-3</v>
      </c>
      <c r="CJ30" s="38">
        <f t="shared" si="47"/>
        <v>-1.0388274077463681E-3</v>
      </c>
      <c r="CK30" s="38">
        <f t="shared" si="48"/>
        <v>3.5464355240422134E-3</v>
      </c>
      <c r="CL30" s="38">
        <f t="shared" si="49"/>
        <v>2.6127302146938874E-3</v>
      </c>
      <c r="CM30" s="57">
        <f t="shared" si="50"/>
        <v>1.8356357466883699E-3</v>
      </c>
      <c r="CN30" s="14"/>
      <c r="CO30" s="14"/>
      <c r="CP30" s="14"/>
      <c r="CQ30" s="14"/>
      <c r="CR30" s="14"/>
      <c r="CS30" s="52"/>
      <c r="CT30" s="62"/>
      <c r="CU30" s="14"/>
      <c r="CV30" s="15"/>
      <c r="CW30" s="14"/>
      <c r="CX30" s="14"/>
      <c r="CY30" s="14"/>
      <c r="CZ30" s="14"/>
      <c r="DA30" s="14"/>
      <c r="DB30" s="52"/>
      <c r="DC30" s="51"/>
      <c r="DD30" s="43"/>
      <c r="DE30" s="43"/>
      <c r="DF30" s="59"/>
      <c r="DG30" s="64"/>
      <c r="DH30" s="32"/>
      <c r="DI30" s="32"/>
      <c r="DJ30" s="32"/>
      <c r="DK30" s="32"/>
      <c r="DL30" s="16"/>
      <c r="DM30" s="14"/>
      <c r="DN30" s="14"/>
      <c r="DO30" s="14"/>
      <c r="DP30" s="14"/>
      <c r="DQ30" s="14"/>
      <c r="DR30" s="45"/>
      <c r="DS30" s="51"/>
      <c r="DT30" s="43"/>
      <c r="DU30" s="40">
        <f t="shared" si="59"/>
        <v>-0.11169417389068531</v>
      </c>
      <c r="DV30" s="58">
        <f t="shared" si="60"/>
        <v>5.9459528364527534</v>
      </c>
      <c r="DW30" s="61">
        <f t="shared" si="61"/>
        <v>1.6056250190875417E-2</v>
      </c>
      <c r="DX30" s="38">
        <f t="shared" si="62"/>
        <v>-4.8733254978091875E-3</v>
      </c>
      <c r="DY30" s="38">
        <f t="shared" si="63"/>
        <v>-1.0421456854382742E-3</v>
      </c>
      <c r="DZ30" s="38">
        <f t="shared" si="64"/>
        <v>3.5577637367919545E-3</v>
      </c>
      <c r="EA30" s="38">
        <f t="shared" si="65"/>
        <v>2.6210759363428726E-3</v>
      </c>
      <c r="EB30" s="57">
        <f t="shared" si="66"/>
        <v>1.8414992319057226E-3</v>
      </c>
      <c r="EC30" s="14"/>
      <c r="ED30" s="14"/>
      <c r="EE30" s="14"/>
      <c r="EF30" s="14"/>
      <c r="EG30" s="14"/>
      <c r="EH30" s="52"/>
      <c r="EI30" s="62"/>
      <c r="EJ30" s="14"/>
      <c r="EK30" s="14"/>
      <c r="EL30" s="14"/>
      <c r="EM30" s="14"/>
      <c r="EN30" s="52"/>
    </row>
    <row r="31" spans="1:144" x14ac:dyDescent="0.2">
      <c r="A31" s="31">
        <v>20220930</v>
      </c>
      <c r="B31" s="32">
        <v>-8.7687078485492287E-2</v>
      </c>
      <c r="C31" s="32">
        <v>-9.7215726163985106E-2</v>
      </c>
      <c r="D31" s="32">
        <v>-0.1019026805350555</v>
      </c>
      <c r="E31" s="32">
        <v>-8.9960252585952527E-2</v>
      </c>
      <c r="F31" s="32">
        <v>-0.1014305241399045</v>
      </c>
      <c r="G31" s="32">
        <v>-4.3206422943040668E-2</v>
      </c>
      <c r="H31" s="32">
        <v>-5.8676508346145691E-2</v>
      </c>
      <c r="I31" s="16">
        <v>-8.1084353918205565E-2</v>
      </c>
      <c r="J31" s="76">
        <v>0.12</v>
      </c>
      <c r="K31" s="76">
        <v>0.1</v>
      </c>
      <c r="L31" s="76">
        <v>0.03</v>
      </c>
      <c r="M31" s="76">
        <v>0.01</v>
      </c>
      <c r="N31" s="77">
        <v>0.27</v>
      </c>
      <c r="O31" s="77">
        <v>0.2</v>
      </c>
      <c r="P31" s="77">
        <v>0.24</v>
      </c>
      <c r="Q31" s="78">
        <v>0.03</v>
      </c>
      <c r="R31" s="76">
        <v>0.12</v>
      </c>
      <c r="S31" s="76">
        <v>0.12</v>
      </c>
      <c r="T31" s="76">
        <v>0.01</v>
      </c>
      <c r="U31" s="76">
        <v>0.01</v>
      </c>
      <c r="V31" s="77">
        <v>0.24</v>
      </c>
      <c r="W31" s="77">
        <v>0.21</v>
      </c>
      <c r="X31" s="77">
        <v>0.28999999999999998</v>
      </c>
      <c r="Y31" s="78">
        <v>0</v>
      </c>
      <c r="Z31" s="23" cm="1">
        <f t="array" ref="Z31">MMULT(B31:I31, TRANSPOSE(J31:Q31))</f>
        <v>-7.6743123703572252E-2</v>
      </c>
      <c r="AA31" s="23" cm="1">
        <f t="array" ref="AA31">MMULT(B31:I31, TRANSPOSE(R31:Y31))</f>
        <v>-7.4539827921145232E-2</v>
      </c>
      <c r="AB31" s="21">
        <f t="shared" si="6"/>
        <v>-2.20329578242702E-3</v>
      </c>
      <c r="AC31" s="23">
        <f t="shared" si="7"/>
        <v>0.12720000000000001</v>
      </c>
      <c r="AD31" s="23">
        <f t="shared" si="8"/>
        <v>0.12720000000000001</v>
      </c>
      <c r="AE31" s="23">
        <f t="shared" si="9"/>
        <v>1.06E-2</v>
      </c>
      <c r="AF31" s="23">
        <f t="shared" si="10"/>
        <v>1.06E-2</v>
      </c>
      <c r="AG31" s="21">
        <f t="shared" si="11"/>
        <v>0.25440000000000002</v>
      </c>
      <c r="AH31" s="23">
        <f t="shared" si="12"/>
        <v>0.18479999999999999</v>
      </c>
      <c r="AI31" s="21">
        <f t="shared" si="13"/>
        <v>0.25519999999999998</v>
      </c>
      <c r="AJ31" s="86" cm="1">
        <f t="array" ref="AJ31">MMULT(B31:F31, TRANSPOSE(AC31:AG31))-MMULT(B31:F31, TRANSPOSE(R31:V31))</f>
        <v>-2.9070175009634699E-3</v>
      </c>
      <c r="AK31" s="86" cm="1">
        <f t="array" ref="AK31">MMULT(G31:H31, TRANSPOSE(AH31:AI31))-MMULT(G31:H31, TRANSPOSE(W31:X31))</f>
        <v>3.1307443486104924E-3</v>
      </c>
      <c r="AL31" s="23">
        <f t="shared" si="14"/>
        <v>-2.432530617546167E-3</v>
      </c>
      <c r="AM31" s="22">
        <f t="shared" si="15"/>
        <v>-2.2088037698991445E-3</v>
      </c>
      <c r="AN31" s="23">
        <f t="shared" si="16"/>
        <v>0.12000000000000001</v>
      </c>
      <c r="AO31" s="23">
        <f t="shared" si="17"/>
        <v>0.12000000000000001</v>
      </c>
      <c r="AP31" s="23">
        <f t="shared" si="18"/>
        <v>0.01</v>
      </c>
      <c r="AQ31" s="21">
        <f t="shared" si="19"/>
        <v>0.01</v>
      </c>
      <c r="AR31" s="87" cm="1">
        <f t="array" ref="AR31">MMULT(B31:E31, TRANSPOSE(AN31:AQ31) - TRANSPOSE(AC31:AF31))</f>
        <v>1.4464179533488417E-3</v>
      </c>
      <c r="AS31" s="24">
        <f t="shared" si="20"/>
        <v>-1.5823161765825104E-3</v>
      </c>
      <c r="AT31" s="22">
        <f t="shared" si="21"/>
        <v>-1.3589822323366871E-4</v>
      </c>
      <c r="AU31" s="24">
        <f t="shared" si="22"/>
        <v>-6.56737628734219E-4</v>
      </c>
      <c r="AV31" s="24">
        <f t="shared" si="23"/>
        <v>8.9188292686141399E-4</v>
      </c>
      <c r="AW31" s="26">
        <f t="shared" si="24"/>
        <v>2.3514529812719499E-4</v>
      </c>
      <c r="AX31" s="27">
        <f t="shared" si="25"/>
        <v>0.11</v>
      </c>
      <c r="AY31" s="25">
        <f t="shared" si="26"/>
        <v>0.11</v>
      </c>
      <c r="AZ31" s="28">
        <f t="shared" si="27"/>
        <v>0.02</v>
      </c>
      <c r="BA31" s="25">
        <f t="shared" si="28"/>
        <v>0.02</v>
      </c>
      <c r="BB31" s="28" cm="1">
        <f t="array" ref="BB31">MMULT(B31:C31, TRANSPOSE(AX31:AY31-AN31:AO31))</f>
        <v>1.8490280464947754E-3</v>
      </c>
      <c r="BC31" s="28" cm="1">
        <f t="array" ref="BC31">MMULT(D31:E31, TRANSPOSE(AZ31:BA31-AP31:AQ31))</f>
        <v>-1.9186293312100804E-3</v>
      </c>
      <c r="BD31" s="22">
        <f t="shared" si="29"/>
        <v>-6.9601284715305016E-5</v>
      </c>
      <c r="BE31" s="24">
        <f t="shared" si="30"/>
        <v>-8.7687078485492245E-4</v>
      </c>
      <c r="BF31" s="24">
        <f t="shared" si="31"/>
        <v>9.721572616398506E-4</v>
      </c>
      <c r="BG31" s="22">
        <f t="shared" si="32"/>
        <v>9.5286476784928143E-5</v>
      </c>
      <c r="BH31" s="28">
        <f t="shared" si="33"/>
        <v>-1.0190268053505548E-3</v>
      </c>
      <c r="BI31" s="24">
        <f t="shared" si="34"/>
        <v>8.996025258595253E-4</v>
      </c>
      <c r="BJ31" s="33">
        <f t="shared" si="35"/>
        <v>-1.1942427949102952E-4</v>
      </c>
      <c r="BK31" s="56">
        <f t="shared" si="36"/>
        <v>1.0818318296349756</v>
      </c>
      <c r="BL31" s="32"/>
      <c r="BM31" s="32"/>
      <c r="BN31" s="42"/>
      <c r="BO31" s="43"/>
      <c r="BP31" s="59"/>
      <c r="BQ31" s="32"/>
      <c r="BR31" s="32"/>
      <c r="BS31" s="32"/>
      <c r="BT31" s="32"/>
      <c r="BU31" s="32"/>
      <c r="BV31" s="16"/>
      <c r="BW31" s="44"/>
      <c r="BX31" s="14"/>
      <c r="BY31" s="14"/>
      <c r="BZ31" s="14"/>
      <c r="CA31" s="14"/>
      <c r="CB31" s="45"/>
      <c r="CC31" s="54"/>
      <c r="CD31" s="32"/>
      <c r="CE31" s="42"/>
      <c r="CF31" s="43"/>
      <c r="CG31" s="58">
        <f t="shared" si="44"/>
        <v>6.5863201255381743</v>
      </c>
      <c r="CH31" s="38">
        <f t="shared" si="45"/>
        <v>-1.4547888723051326E-2</v>
      </c>
      <c r="CI31" s="38">
        <f t="shared" si="46"/>
        <v>-8.9506920270879177E-4</v>
      </c>
      <c r="CJ31" s="38">
        <f t="shared" si="47"/>
        <v>1.5487422094808184E-3</v>
      </c>
      <c r="CK31" s="38">
        <f t="shared" si="48"/>
        <v>-4.5841634228372595E-4</v>
      </c>
      <c r="CL31" s="38">
        <f t="shared" si="49"/>
        <v>6.2758723974019827E-4</v>
      </c>
      <c r="CM31" s="57">
        <f t="shared" si="50"/>
        <v>-7.8656653548966362E-4</v>
      </c>
      <c r="CN31" s="14"/>
      <c r="CO31" s="14"/>
      <c r="CP31" s="14"/>
      <c r="CQ31" s="14"/>
      <c r="CR31" s="14"/>
      <c r="CS31" s="52"/>
      <c r="CT31" s="62"/>
      <c r="CU31" s="14"/>
      <c r="CV31" s="15"/>
      <c r="CW31" s="14"/>
      <c r="CX31" s="14"/>
      <c r="CY31" s="14"/>
      <c r="CZ31" s="14"/>
      <c r="DA31" s="14"/>
      <c r="DB31" s="52"/>
      <c r="DC31" s="51"/>
      <c r="DD31" s="43"/>
      <c r="DE31" s="43"/>
      <c r="DF31" s="59"/>
      <c r="DG31" s="64"/>
      <c r="DH31" s="32"/>
      <c r="DI31" s="32"/>
      <c r="DJ31" s="32"/>
      <c r="DK31" s="32"/>
      <c r="DL31" s="16"/>
      <c r="DM31" s="14"/>
      <c r="DN31" s="14"/>
      <c r="DO31" s="14"/>
      <c r="DP31" s="14"/>
      <c r="DQ31" s="14"/>
      <c r="DR31" s="45"/>
      <c r="DS31" s="51"/>
      <c r="DT31" s="43"/>
      <c r="DU31" s="40">
        <f t="shared" si="59"/>
        <v>8.0571640331688774E-2</v>
      </c>
      <c r="DV31" s="58">
        <f t="shared" si="60"/>
        <v>6.1382186506751273</v>
      </c>
      <c r="DW31" s="61">
        <f t="shared" si="61"/>
        <v>-1.3558120496076461E-2</v>
      </c>
      <c r="DX31" s="38">
        <f t="shared" si="62"/>
        <v>-8.3417300844651715E-4</v>
      </c>
      <c r="DY31" s="38">
        <f t="shared" si="63"/>
        <v>1.4433732545829114E-3</v>
      </c>
      <c r="DZ31" s="38">
        <f t="shared" si="64"/>
        <v>-4.2722790395043493E-4</v>
      </c>
      <c r="EA31" s="38">
        <f t="shared" si="65"/>
        <v>5.8488922895836844E-4</v>
      </c>
      <c r="EB31" s="57">
        <f t="shared" si="66"/>
        <v>-7.3305233971527651E-4</v>
      </c>
      <c r="EC31" s="14"/>
      <c r="ED31" s="14"/>
      <c r="EE31" s="14"/>
      <c r="EF31" s="14"/>
      <c r="EG31" s="14"/>
      <c r="EH31" s="52"/>
      <c r="EI31" s="62"/>
      <c r="EJ31" s="14"/>
      <c r="EK31" s="14"/>
      <c r="EL31" s="14"/>
      <c r="EM31" s="14"/>
      <c r="EN31" s="52"/>
    </row>
    <row r="32" spans="1:144" x14ac:dyDescent="0.2">
      <c r="A32" s="31">
        <v>20220831</v>
      </c>
      <c r="B32" s="32">
        <v>-2.9795511431838562E-2</v>
      </c>
      <c r="C32" s="32">
        <v>-4.6584005402559248E-2</v>
      </c>
      <c r="D32" s="32">
        <v>-3.1622032369822202E-2</v>
      </c>
      <c r="E32" s="32">
        <v>-9.3990473651310857E-3</v>
      </c>
      <c r="F32" s="32">
        <v>-3.1313817920698761E-2</v>
      </c>
      <c r="G32" s="32">
        <v>-2.825659594523322E-2</v>
      </c>
      <c r="H32" s="32">
        <v>-4.990775585178242E-2</v>
      </c>
      <c r="I32" s="16">
        <v>8.8091039642512747E-4</v>
      </c>
      <c r="J32" s="76">
        <v>0.12</v>
      </c>
      <c r="K32" s="76">
        <v>0.1</v>
      </c>
      <c r="L32" s="76">
        <v>0.03</v>
      </c>
      <c r="M32" s="76">
        <v>0.01</v>
      </c>
      <c r="N32" s="77">
        <v>0.27</v>
      </c>
      <c r="O32" s="77">
        <v>0.2</v>
      </c>
      <c r="P32" s="77">
        <v>0.24</v>
      </c>
      <c r="Q32" s="78">
        <v>0.03</v>
      </c>
      <c r="R32" s="76">
        <v>0.12</v>
      </c>
      <c r="S32" s="76">
        <v>0.12</v>
      </c>
      <c r="T32" s="76">
        <v>0.01</v>
      </c>
      <c r="U32" s="76">
        <v>0.01</v>
      </c>
      <c r="V32" s="77">
        <v>0.24</v>
      </c>
      <c r="W32" s="77">
        <v>0.21</v>
      </c>
      <c r="X32" s="77">
        <v>0.28999999999999998</v>
      </c>
      <c r="Y32" s="78">
        <v>0</v>
      </c>
      <c r="Z32" s="23" cm="1">
        <f t="array" ref="Z32">MMULT(B32:I32, TRANSPOSE(J32:Q32))</f>
        <v>-3.5333997476992861E-2</v>
      </c>
      <c r="AA32" s="23" cm="1">
        <f t="array" ref="AA32">MMULT(B32:I32, TRANSPOSE(R32:Y32))</f>
        <v>-3.749820346396085E-2</v>
      </c>
      <c r="AB32" s="21">
        <f t="shared" si="6"/>
        <v>2.1642059869679889E-3</v>
      </c>
      <c r="AC32" s="23">
        <f t="shared" si="7"/>
        <v>0.12720000000000001</v>
      </c>
      <c r="AD32" s="23">
        <f t="shared" si="8"/>
        <v>0.12720000000000001</v>
      </c>
      <c r="AE32" s="23">
        <f t="shared" si="9"/>
        <v>1.06E-2</v>
      </c>
      <c r="AF32" s="23">
        <f t="shared" si="10"/>
        <v>1.06E-2</v>
      </c>
      <c r="AG32" s="21">
        <f t="shared" si="11"/>
        <v>0.25440000000000002</v>
      </c>
      <c r="AH32" s="23">
        <f t="shared" si="12"/>
        <v>0.18479999999999999</v>
      </c>
      <c r="AI32" s="21">
        <f t="shared" si="13"/>
        <v>0.25519999999999998</v>
      </c>
      <c r="AJ32" s="86" cm="1">
        <f t="array" ref="AJ32">MMULT(B32:F32, TRANSPOSE(AC32:AG32))-MMULT(B32:F32, TRANSPOSE(R32:V32))</f>
        <v>-1.0254641471066986E-3</v>
      </c>
      <c r="AK32" s="86" cm="1">
        <f t="array" ref="AK32">MMULT(G32:H32, TRANSPOSE(AH32:AI32))-MMULT(G32:H32, TRANSPOSE(W32:X32))</f>
        <v>2.4488561214619058E-3</v>
      </c>
      <c r="AL32" s="23">
        <f t="shared" si="14"/>
        <v>2.6427311892753824E-5</v>
      </c>
      <c r="AM32" s="22">
        <f t="shared" si="15"/>
        <v>1.4498192862479611E-3</v>
      </c>
      <c r="AN32" s="23">
        <f t="shared" si="16"/>
        <v>0.12000000000000001</v>
      </c>
      <c r="AO32" s="23">
        <f t="shared" si="17"/>
        <v>0.12000000000000001</v>
      </c>
      <c r="AP32" s="23">
        <f t="shared" si="18"/>
        <v>0.01</v>
      </c>
      <c r="AQ32" s="21">
        <f t="shared" si="19"/>
        <v>0.01</v>
      </c>
      <c r="AR32" s="87" cm="1">
        <f t="array" ref="AR32">MMULT(B32:E32, TRANSPOSE(AN32:AQ32) - TRANSPOSE(AC32:AF32))</f>
        <v>5.7454516904863607E-4</v>
      </c>
      <c r="AS32" s="24">
        <f t="shared" si="20"/>
        <v>-4.8849555956290071E-4</v>
      </c>
      <c r="AT32" s="22">
        <f t="shared" si="21"/>
        <v>8.6049609485735362E-5</v>
      </c>
      <c r="AU32" s="24">
        <f t="shared" si="22"/>
        <v>-4.2950025836754549E-4</v>
      </c>
      <c r="AV32" s="24">
        <f t="shared" si="23"/>
        <v>7.5859788894709233E-4</v>
      </c>
      <c r="AW32" s="26">
        <f t="shared" si="24"/>
        <v>3.2909763057954684E-4</v>
      </c>
      <c r="AX32" s="27">
        <f t="shared" si="25"/>
        <v>0.11</v>
      </c>
      <c r="AY32" s="25">
        <f t="shared" si="26"/>
        <v>0.11</v>
      </c>
      <c r="AZ32" s="28">
        <f t="shared" si="27"/>
        <v>0.02</v>
      </c>
      <c r="BA32" s="25">
        <f t="shared" si="28"/>
        <v>0.02</v>
      </c>
      <c r="BB32" s="28" cm="1">
        <f t="array" ref="BB32">MMULT(B32:C32, TRANSPOSE(AX32:AY32-AN32:AO32))</f>
        <v>7.6379516834397879E-4</v>
      </c>
      <c r="BC32" s="28" cm="1">
        <f t="array" ref="BC32">MMULT(D32:E32, TRANSPOSE(AZ32:BA32-AP32:AQ32))</f>
        <v>-4.1021079734953285E-4</v>
      </c>
      <c r="BD32" s="22">
        <f t="shared" si="29"/>
        <v>3.5358437099444593E-4</v>
      </c>
      <c r="BE32" s="24">
        <f t="shared" si="30"/>
        <v>-2.9795511431838546E-4</v>
      </c>
      <c r="BF32" s="24">
        <f t="shared" si="31"/>
        <v>4.6584005402559224E-4</v>
      </c>
      <c r="BG32" s="22">
        <f t="shared" si="32"/>
        <v>1.6788493970720678E-4</v>
      </c>
      <c r="BH32" s="28">
        <f t="shared" si="33"/>
        <v>-3.1622032369822196E-4</v>
      </c>
      <c r="BI32" s="24">
        <f t="shared" si="34"/>
        <v>9.3990473651310854E-5</v>
      </c>
      <c r="BJ32" s="33">
        <f t="shared" si="35"/>
        <v>-2.2222985004691112E-4</v>
      </c>
      <c r="BK32" s="56">
        <f t="shared" si="36"/>
        <v>1.0377927867657044</v>
      </c>
      <c r="BL32" s="32"/>
      <c r="BM32" s="32"/>
      <c r="BN32" s="42"/>
      <c r="BO32" s="43"/>
      <c r="BP32" s="59"/>
      <c r="BQ32" s="32"/>
      <c r="BR32" s="32"/>
      <c r="BS32" s="32"/>
      <c r="BT32" s="32"/>
      <c r="BU32" s="32"/>
      <c r="BV32" s="16"/>
      <c r="BW32" s="44"/>
      <c r="BX32" s="14"/>
      <c r="BY32" s="14"/>
      <c r="BZ32" s="14"/>
      <c r="CA32" s="14"/>
      <c r="CB32" s="45"/>
      <c r="CC32" s="54"/>
      <c r="CD32" s="32"/>
      <c r="CE32" s="42"/>
      <c r="CF32" s="43"/>
      <c r="CG32" s="58">
        <f t="shared" si="44"/>
        <v>6.3182052241147355</v>
      </c>
      <c r="CH32" s="38">
        <f t="shared" si="45"/>
        <v>9.160255788394165E-3</v>
      </c>
      <c r="CI32" s="38">
        <f t="shared" si="46"/>
        <v>5.4367909218580601E-4</v>
      </c>
      <c r="CJ32" s="38">
        <f t="shared" si="47"/>
        <v>2.0793063687714742E-3</v>
      </c>
      <c r="CK32" s="38">
        <f t="shared" si="48"/>
        <v>2.2340186199824312E-3</v>
      </c>
      <c r="CL32" s="38">
        <f t="shared" si="49"/>
        <v>1.0607315031082613E-3</v>
      </c>
      <c r="CM32" s="57">
        <f t="shared" si="50"/>
        <v>-1.4040937995206282E-3</v>
      </c>
      <c r="CN32" s="14"/>
      <c r="CO32" s="14"/>
      <c r="CP32" s="14"/>
      <c r="CQ32" s="14"/>
      <c r="CR32" s="14"/>
      <c r="CS32" s="52"/>
      <c r="CT32" s="62"/>
      <c r="CU32" s="14"/>
      <c r="CV32" s="15"/>
      <c r="CW32" s="14"/>
      <c r="CX32" s="14"/>
      <c r="CY32" s="14"/>
      <c r="CZ32" s="14"/>
      <c r="DA32" s="14"/>
      <c r="DB32" s="52"/>
      <c r="DC32" s="51"/>
      <c r="DD32" s="43"/>
      <c r="DE32" s="43"/>
      <c r="DF32" s="59"/>
      <c r="DG32" s="64"/>
      <c r="DH32" s="32"/>
      <c r="DI32" s="32"/>
      <c r="DJ32" s="32"/>
      <c r="DK32" s="32"/>
      <c r="DL32" s="16"/>
      <c r="DM32" s="14"/>
      <c r="DN32" s="14"/>
      <c r="DO32" s="14"/>
      <c r="DP32" s="14"/>
      <c r="DQ32" s="14"/>
      <c r="DR32" s="45"/>
      <c r="DS32" s="51"/>
      <c r="DT32" s="43"/>
      <c r="DU32" s="40">
        <f t="shared" si="59"/>
        <v>-7.9142177721410009E-2</v>
      </c>
      <c r="DV32" s="58">
        <f t="shared" si="60"/>
        <v>5.9785048326220283</v>
      </c>
      <c r="DW32" s="61">
        <f t="shared" si="61"/>
        <v>8.6677516092620553E-3</v>
      </c>
      <c r="DX32" s="38">
        <f t="shared" si="62"/>
        <v>5.1444800615570716E-4</v>
      </c>
      <c r="DY32" s="38">
        <f t="shared" si="63"/>
        <v>1.9675117748242797E-3</v>
      </c>
      <c r="DZ32" s="38">
        <f t="shared" si="64"/>
        <v>2.1139058707299149E-3</v>
      </c>
      <c r="EA32" s="38">
        <f t="shared" si="65"/>
        <v>1.0037009233639935E-3</v>
      </c>
      <c r="EB32" s="57">
        <f t="shared" si="66"/>
        <v>-1.3286022324583268E-3</v>
      </c>
      <c r="EC32" s="14"/>
      <c r="ED32" s="14"/>
      <c r="EE32" s="14"/>
      <c r="EF32" s="14"/>
      <c r="EG32" s="14"/>
      <c r="EH32" s="52"/>
      <c r="EI32" s="62"/>
      <c r="EJ32" s="14"/>
      <c r="EK32" s="14"/>
      <c r="EL32" s="14"/>
      <c r="EM32" s="14"/>
      <c r="EN32" s="52"/>
    </row>
    <row r="33" spans="1:144" x14ac:dyDescent="0.2">
      <c r="A33" s="31">
        <v>20220729</v>
      </c>
      <c r="B33" s="32">
        <v>6.6312630617345603E-2</v>
      </c>
      <c r="C33" s="32">
        <v>0.1200210713447725</v>
      </c>
      <c r="D33" s="32">
        <v>9.6817089820062208E-2</v>
      </c>
      <c r="E33" s="32">
        <v>0.1119621708377536</v>
      </c>
      <c r="F33" s="32">
        <v>3.7546478922797943E-2</v>
      </c>
      <c r="G33" s="32">
        <v>2.4434642924066049E-2</v>
      </c>
      <c r="H33" s="32">
        <v>1.919804015695736E-2</v>
      </c>
      <c r="I33" s="16">
        <v>4.2625039415215671E-2</v>
      </c>
      <c r="J33" s="76">
        <v>0.12</v>
      </c>
      <c r="K33" s="76">
        <v>0.1</v>
      </c>
      <c r="L33" s="76">
        <v>0.03</v>
      </c>
      <c r="M33" s="76">
        <v>0.01</v>
      </c>
      <c r="N33" s="77">
        <v>0.27</v>
      </c>
      <c r="O33" s="77">
        <v>0.2</v>
      </c>
      <c r="P33" s="77">
        <v>0.24</v>
      </c>
      <c r="Q33" s="78">
        <v>0.03</v>
      </c>
      <c r="R33" s="76">
        <v>0.12</v>
      </c>
      <c r="S33" s="76">
        <v>0.12</v>
      </c>
      <c r="T33" s="76">
        <v>0.01</v>
      </c>
      <c r="U33" s="76">
        <v>0.01</v>
      </c>
      <c r="V33" s="77">
        <v>0.24</v>
      </c>
      <c r="W33" s="77">
        <v>0.21</v>
      </c>
      <c r="X33" s="77">
        <v>0.28999999999999998</v>
      </c>
      <c r="Y33" s="78">
        <v>0</v>
      </c>
      <c r="Z33" s="23" cm="1">
        <f t="array" ref="Z33">MMULT(B33:I33, TRANSPOSE(J33:Q33))</f>
        <v>4.4894515925633011E-2</v>
      </c>
      <c r="AA33" s="23" cm="1">
        <f t="array" ref="AA33">MMULT(B33:I33, TRANSPOSE(R33:Y33))</f>
        <v>4.4157698443075349E-2</v>
      </c>
      <c r="AB33" s="21">
        <f t="shared" si="6"/>
        <v>7.3681748255766122E-4</v>
      </c>
      <c r="AC33" s="23">
        <f t="shared" si="7"/>
        <v>0.12720000000000001</v>
      </c>
      <c r="AD33" s="23">
        <f t="shared" si="8"/>
        <v>0.12720000000000001</v>
      </c>
      <c r="AE33" s="23">
        <f t="shared" si="9"/>
        <v>1.06E-2</v>
      </c>
      <c r="AF33" s="23">
        <f t="shared" si="10"/>
        <v>1.06E-2</v>
      </c>
      <c r="AG33" s="21">
        <f t="shared" si="11"/>
        <v>0.25440000000000002</v>
      </c>
      <c r="AH33" s="23">
        <f t="shared" si="12"/>
        <v>0.18479999999999999</v>
      </c>
      <c r="AI33" s="21">
        <f t="shared" si="13"/>
        <v>0.25519999999999998</v>
      </c>
      <c r="AJ33" s="86" cm="1">
        <f t="array" ref="AJ33">MMULT(B33:F33, TRANSPOSE(AC33:AG33))-MMULT(B33:F33, TRANSPOSE(R33:V33))</f>
        <v>2.0075395070102281E-3</v>
      </c>
      <c r="AK33" s="86" cm="1">
        <f t="array" ref="AK33">MMULT(G33:H33, TRANSPOSE(AH33:AI33))-MMULT(G33:H33, TRANSPOSE(W33:X33))</f>
        <v>-1.2838447991485799E-3</v>
      </c>
      <c r="AL33" s="23">
        <f t="shared" si="14"/>
        <v>1.2787511824564701E-3</v>
      </c>
      <c r="AM33" s="22">
        <f t="shared" si="15"/>
        <v>2.0024458903181181E-3</v>
      </c>
      <c r="AN33" s="23">
        <f t="shared" si="16"/>
        <v>0.12000000000000001</v>
      </c>
      <c r="AO33" s="23">
        <f t="shared" si="17"/>
        <v>0.12000000000000001</v>
      </c>
      <c r="AP33" s="23">
        <f t="shared" si="18"/>
        <v>0.01</v>
      </c>
      <c r="AQ33" s="21">
        <f t="shared" si="19"/>
        <v>0.01</v>
      </c>
      <c r="AR33" s="87" cm="1">
        <f t="array" ref="AR33">MMULT(B33:E33, TRANSPOSE(AN33:AQ33) - TRANSPOSE(AC33:AF33))</f>
        <v>-1.4668702105219396E-3</v>
      </c>
      <c r="AS33" s="24">
        <f t="shared" si="20"/>
        <v>5.8572507119564806E-4</v>
      </c>
      <c r="AT33" s="22">
        <f t="shared" si="21"/>
        <v>-8.8114513932629156E-4</v>
      </c>
      <c r="AU33" s="24">
        <f t="shared" si="22"/>
        <v>3.7140657244580442E-4</v>
      </c>
      <c r="AV33" s="24">
        <f t="shared" si="23"/>
        <v>-2.9181021038575172E-4</v>
      </c>
      <c r="AW33" s="26">
        <f t="shared" si="24"/>
        <v>7.9596362060052703E-5</v>
      </c>
      <c r="AX33" s="27">
        <f t="shared" si="25"/>
        <v>0.11</v>
      </c>
      <c r="AY33" s="25">
        <f t="shared" si="26"/>
        <v>0.11</v>
      </c>
      <c r="AZ33" s="28">
        <f t="shared" si="27"/>
        <v>0.02</v>
      </c>
      <c r="BA33" s="25">
        <f t="shared" si="28"/>
        <v>0.02</v>
      </c>
      <c r="BB33" s="28" cm="1">
        <f t="array" ref="BB33">MMULT(B33:C33, TRANSPOSE(AX33:AY33-AN33:AO33))</f>
        <v>-1.8633370196211826E-3</v>
      </c>
      <c r="BC33" s="28" cm="1">
        <f t="array" ref="BC33">MMULT(D33:E33, TRANSPOSE(AZ33:BA33-AP33:AQ33))</f>
        <v>2.0877926065781581E-3</v>
      </c>
      <c r="BD33" s="22">
        <f t="shared" si="29"/>
        <v>2.2445558695697557E-4</v>
      </c>
      <c r="BE33" s="24">
        <f t="shared" si="30"/>
        <v>6.6312630617345572E-4</v>
      </c>
      <c r="BF33" s="24">
        <f t="shared" si="31"/>
        <v>-1.2002107134477245E-3</v>
      </c>
      <c r="BG33" s="22">
        <f t="shared" si="32"/>
        <v>-5.3708440727426874E-4</v>
      </c>
      <c r="BH33" s="28">
        <f t="shared" si="33"/>
        <v>9.6817089820062192E-4</v>
      </c>
      <c r="BI33" s="24">
        <f t="shared" si="34"/>
        <v>-1.119621708377536E-3</v>
      </c>
      <c r="BJ33" s="33">
        <f t="shared" si="35"/>
        <v>-1.5145081017691408E-4</v>
      </c>
      <c r="BK33" s="56">
        <f t="shared" si="36"/>
        <v>0.95737199347027491</v>
      </c>
      <c r="BL33" s="32"/>
      <c r="BM33" s="32"/>
      <c r="BN33" s="42"/>
      <c r="BO33" s="43"/>
      <c r="BP33" s="59"/>
      <c r="BQ33" s="32"/>
      <c r="BR33" s="32"/>
      <c r="BS33" s="32"/>
      <c r="BT33" s="32"/>
      <c r="BU33" s="32"/>
      <c r="BV33" s="16"/>
      <c r="BW33" s="44"/>
      <c r="BX33" s="14"/>
      <c r="BY33" s="14"/>
      <c r="BZ33" s="14"/>
      <c r="CA33" s="14"/>
      <c r="CB33" s="45"/>
      <c r="CC33" s="54"/>
      <c r="CD33" s="32"/>
      <c r="CE33" s="42"/>
      <c r="CF33" s="43"/>
      <c r="CG33" s="58">
        <f t="shared" si="44"/>
        <v>5.8285939232786781</v>
      </c>
      <c r="CH33" s="38">
        <f t="shared" si="45"/>
        <v>1.1671443948002546E-2</v>
      </c>
      <c r="CI33" s="38">
        <f t="shared" si="46"/>
        <v>-5.135837204603767E-3</v>
      </c>
      <c r="CJ33" s="38">
        <f t="shared" si="47"/>
        <v>4.6393487221831271E-4</v>
      </c>
      <c r="CK33" s="38">
        <f t="shared" si="48"/>
        <v>1.3082604701833767E-3</v>
      </c>
      <c r="CL33" s="38">
        <f t="shared" si="49"/>
        <v>-3.1304469125265333E-3</v>
      </c>
      <c r="CM33" s="57">
        <f t="shared" si="50"/>
        <v>-8.8274527187279402E-4</v>
      </c>
      <c r="CN33" s="14"/>
      <c r="CO33" s="14"/>
      <c r="CP33" s="14"/>
      <c r="CQ33" s="14"/>
      <c r="CR33" s="14"/>
      <c r="CS33" s="52"/>
      <c r="CT33" s="62"/>
      <c r="CU33" s="14"/>
      <c r="CV33" s="15"/>
      <c r="CW33" s="14"/>
      <c r="CX33" s="14"/>
      <c r="CY33" s="14"/>
      <c r="CZ33" s="14"/>
      <c r="DA33" s="14"/>
      <c r="DB33" s="52"/>
      <c r="DC33" s="51"/>
      <c r="DD33" s="43"/>
      <c r="DE33" s="43"/>
      <c r="DF33" s="59"/>
      <c r="DG33" s="64"/>
      <c r="DH33" s="32"/>
      <c r="DI33" s="32"/>
      <c r="DJ33" s="32"/>
      <c r="DK33" s="32"/>
      <c r="DL33" s="16"/>
      <c r="DM33" s="14"/>
      <c r="DN33" s="14"/>
      <c r="DO33" s="14"/>
      <c r="DP33" s="14"/>
      <c r="DQ33" s="14"/>
      <c r="DR33" s="45"/>
      <c r="DS33" s="51"/>
      <c r="DT33" s="43"/>
      <c r="DU33" s="40">
        <f t="shared" si="59"/>
        <v>-2.694445006804376E-2</v>
      </c>
      <c r="DV33" s="58">
        <f t="shared" si="60"/>
        <v>6.0307025602753948</v>
      </c>
      <c r="DW33" s="61">
        <f t="shared" si="61"/>
        <v>1.2076155557554417E-2</v>
      </c>
      <c r="DX33" s="38">
        <f t="shared" si="62"/>
        <v>-5.3139242477092856E-3</v>
      </c>
      <c r="DY33" s="38">
        <f t="shared" si="63"/>
        <v>4.8002198446416711E-4</v>
      </c>
      <c r="DZ33" s="38">
        <f t="shared" si="64"/>
        <v>1.353624882929549E-3</v>
      </c>
      <c r="EA33" s="38">
        <f t="shared" si="65"/>
        <v>-3.2389963100329252E-3</v>
      </c>
      <c r="EB33" s="57">
        <f t="shared" si="66"/>
        <v>-9.1335478868969852E-4</v>
      </c>
      <c r="EC33" s="14"/>
      <c r="ED33" s="14"/>
      <c r="EE33" s="14"/>
      <c r="EF33" s="14"/>
      <c r="EG33" s="14"/>
      <c r="EH33" s="52"/>
      <c r="EI33" s="62"/>
      <c r="EJ33" s="14"/>
      <c r="EK33" s="14"/>
      <c r="EL33" s="14"/>
      <c r="EM33" s="14"/>
      <c r="EN33" s="52"/>
    </row>
    <row r="34" spans="1:144" x14ac:dyDescent="0.2">
      <c r="A34" s="31">
        <v>20220630</v>
      </c>
      <c r="B34" s="32">
        <v>-8.7371927269040417E-2</v>
      </c>
      <c r="C34" s="32">
        <v>-7.9211354610312479E-2</v>
      </c>
      <c r="D34" s="32">
        <v>-9.8787449225632637E-2</v>
      </c>
      <c r="E34" s="32">
        <v>-6.1904409084936107E-2</v>
      </c>
      <c r="F34" s="32">
        <v>-8.9542623857325587E-2</v>
      </c>
      <c r="G34" s="32">
        <v>-1.5688067924563561E-2</v>
      </c>
      <c r="H34" s="32">
        <v>-4.4977008597546157E-2</v>
      </c>
      <c r="I34" s="16">
        <v>-0.1077456550356343</v>
      </c>
      <c r="J34" s="76">
        <v>0.12</v>
      </c>
      <c r="K34" s="76">
        <v>0.1</v>
      </c>
      <c r="L34" s="76">
        <v>0.03</v>
      </c>
      <c r="M34" s="76">
        <v>0.01</v>
      </c>
      <c r="N34" s="77">
        <v>0.27</v>
      </c>
      <c r="O34" s="77">
        <v>0.2</v>
      </c>
      <c r="P34" s="77">
        <v>0.24</v>
      </c>
      <c r="Q34" s="78">
        <v>0.03</v>
      </c>
      <c r="R34" s="76">
        <v>0.12</v>
      </c>
      <c r="S34" s="76">
        <v>0.12</v>
      </c>
      <c r="T34" s="76">
        <v>0.01</v>
      </c>
      <c r="U34" s="76">
        <v>0.01</v>
      </c>
      <c r="V34" s="77">
        <v>0.24</v>
      </c>
      <c r="W34" s="77">
        <v>0.21</v>
      </c>
      <c r="X34" s="77">
        <v>0.28999999999999998</v>
      </c>
      <c r="Y34" s="78">
        <v>0</v>
      </c>
      <c r="Z34" s="23" cm="1">
        <f t="array" ref="Z34">MMULT(B34:I34, TRANSPOSE(J34:Q34))</f>
        <v>-6.3329408041805174E-2</v>
      </c>
      <c r="AA34" s="23" cm="1">
        <f t="array" ref="AA34">MMULT(B34:I34, TRANSPOSE(R34:Y34))</f>
        <v>-5.9424968891832915E-2</v>
      </c>
      <c r="AB34" s="21">
        <f t="shared" si="6"/>
        <v>-3.9044391499722594E-3</v>
      </c>
      <c r="AC34" s="23">
        <f t="shared" si="7"/>
        <v>0.12720000000000001</v>
      </c>
      <c r="AD34" s="23">
        <f t="shared" si="8"/>
        <v>0.12720000000000001</v>
      </c>
      <c r="AE34" s="23">
        <f t="shared" si="9"/>
        <v>1.06E-2</v>
      </c>
      <c r="AF34" s="23">
        <f t="shared" si="10"/>
        <v>1.06E-2</v>
      </c>
      <c r="AG34" s="21">
        <f t="shared" si="11"/>
        <v>0.25440000000000002</v>
      </c>
      <c r="AH34" s="23">
        <f t="shared" si="12"/>
        <v>0.18479999999999999</v>
      </c>
      <c r="AI34" s="21">
        <f t="shared" si="13"/>
        <v>0.25519999999999998</v>
      </c>
      <c r="AJ34" s="86" cm="1">
        <f t="array" ref="AJ34">MMULT(B34:F34, TRANSPOSE(AC34:AG34))-MMULT(B34:F34, TRANSPOSE(R34:V34))</f>
        <v>-2.5852285280631715E-3</v>
      </c>
      <c r="AK34" s="86" cm="1">
        <f t="array" ref="AK34">MMULT(G34:H34, TRANSPOSE(AH34:AI34))-MMULT(G34:H34, TRANSPOSE(W34:X34))</f>
        <v>1.9605392108936089E-3</v>
      </c>
      <c r="AL34" s="23">
        <f t="shared" si="14"/>
        <v>-3.2323696510690287E-3</v>
      </c>
      <c r="AM34" s="22">
        <f t="shared" si="15"/>
        <v>-3.8570589682385913E-3</v>
      </c>
      <c r="AN34" s="23">
        <f t="shared" si="16"/>
        <v>0.12000000000000001</v>
      </c>
      <c r="AO34" s="23">
        <f t="shared" si="17"/>
        <v>0.12000000000000001</v>
      </c>
      <c r="AP34" s="23">
        <f t="shared" si="18"/>
        <v>0.01</v>
      </c>
      <c r="AQ34" s="21">
        <f t="shared" si="19"/>
        <v>0.01</v>
      </c>
      <c r="AR34" s="87" cm="1">
        <f t="array" ref="AR34">MMULT(B34:E34, TRANSPOSE(AN34:AQ34) - TRANSPOSE(AC34:AF34))</f>
        <v>1.2958147445176816E-3</v>
      </c>
      <c r="AS34" s="24">
        <f t="shared" si="20"/>
        <v>-1.3968649321742794E-3</v>
      </c>
      <c r="AT34" s="22">
        <f t="shared" si="21"/>
        <v>-1.0105018765659782E-4</v>
      </c>
      <c r="AU34" s="24">
        <f t="shared" si="22"/>
        <v>-2.3845863245336644E-4</v>
      </c>
      <c r="AV34" s="24">
        <f t="shared" si="23"/>
        <v>6.8365053068270118E-4</v>
      </c>
      <c r="AW34" s="26">
        <f t="shared" si="24"/>
        <v>4.4519189822933472E-4</v>
      </c>
      <c r="AX34" s="27">
        <f t="shared" si="25"/>
        <v>0.11</v>
      </c>
      <c r="AY34" s="25">
        <f t="shared" si="26"/>
        <v>0.11</v>
      </c>
      <c r="AZ34" s="28">
        <f t="shared" si="27"/>
        <v>0.02</v>
      </c>
      <c r="BA34" s="25">
        <f t="shared" si="28"/>
        <v>0.02</v>
      </c>
      <c r="BB34" s="28" cm="1">
        <f t="array" ref="BB34">MMULT(B34:C34, TRANSPOSE(AX34:AY34-AN34:AO34))</f>
        <v>1.6658328187935305E-3</v>
      </c>
      <c r="BC34" s="28" cm="1">
        <f t="array" ref="BC34">MMULT(D34:E34, TRANSPOSE(AZ34:BA34-AP34:AQ34))</f>
        <v>-1.6069185831056874E-3</v>
      </c>
      <c r="BD34" s="22">
        <f t="shared" si="29"/>
        <v>5.8914235687843129E-5</v>
      </c>
      <c r="BE34" s="24">
        <f t="shared" si="30"/>
        <v>-8.7371927269040369E-4</v>
      </c>
      <c r="BF34" s="24">
        <f t="shared" si="31"/>
        <v>7.9211354610312442E-4</v>
      </c>
      <c r="BG34" s="22">
        <f t="shared" si="32"/>
        <v>-8.1605726587279277E-5</v>
      </c>
      <c r="BH34" s="28">
        <f t="shared" si="33"/>
        <v>-9.8787449225632633E-4</v>
      </c>
      <c r="BI34" s="24">
        <f t="shared" si="34"/>
        <v>6.1904409084936104E-4</v>
      </c>
      <c r="BJ34" s="33">
        <f t="shared" si="35"/>
        <v>-3.6883040140696529E-4</v>
      </c>
      <c r="BK34" s="56">
        <f t="shared" si="36"/>
        <v>1.0653922211121909</v>
      </c>
      <c r="BL34" s="32"/>
      <c r="BM34" s="32"/>
      <c r="BN34" s="42"/>
      <c r="BO34" s="43"/>
      <c r="BP34" s="59"/>
      <c r="BQ34" s="32"/>
      <c r="BR34" s="32"/>
      <c r="BS34" s="32"/>
      <c r="BT34" s="32"/>
      <c r="BU34" s="32"/>
      <c r="BV34" s="16"/>
      <c r="BW34" s="44"/>
      <c r="BX34" s="14"/>
      <c r="BY34" s="14"/>
      <c r="BZ34" s="14"/>
      <c r="CA34" s="14"/>
      <c r="CB34" s="45"/>
      <c r="CC34" s="54"/>
      <c r="CD34" s="32"/>
      <c r="CE34" s="42"/>
      <c r="CF34" s="43"/>
      <c r="CG34" s="58">
        <f t="shared" si="44"/>
        <v>6.4862338445622116</v>
      </c>
      <c r="CH34" s="38">
        <f t="shared" si="45"/>
        <v>-2.5017786420261357E-2</v>
      </c>
      <c r="CI34" s="38">
        <f t="shared" si="46"/>
        <v>-6.554351471775875E-4</v>
      </c>
      <c r="CJ34" s="38">
        <f t="shared" si="47"/>
        <v>2.8876187576200064E-3</v>
      </c>
      <c r="CK34" s="38">
        <f t="shared" si="48"/>
        <v>3.8213150944500297E-4</v>
      </c>
      <c r="CL34" s="38">
        <f t="shared" si="49"/>
        <v>-5.2931382570050114E-4</v>
      </c>
      <c r="CM34" s="57">
        <f t="shared" si="50"/>
        <v>-2.3923202325093242E-3</v>
      </c>
      <c r="CN34" s="14"/>
      <c r="CO34" s="14"/>
      <c r="CP34" s="14"/>
      <c r="CQ34" s="14"/>
      <c r="CR34" s="14"/>
      <c r="CS34" s="52"/>
      <c r="CT34" s="62"/>
      <c r="CU34" s="14"/>
      <c r="CV34" s="15"/>
      <c r="CW34" s="14"/>
      <c r="CX34" s="14"/>
      <c r="CY34" s="14"/>
      <c r="CZ34" s="14"/>
      <c r="DA34" s="14"/>
      <c r="DB34" s="52"/>
      <c r="DC34" s="51"/>
      <c r="DD34" s="43"/>
      <c r="DE34" s="43"/>
      <c r="DF34" s="59"/>
      <c r="DG34" s="64"/>
      <c r="DH34" s="32"/>
      <c r="DI34" s="32"/>
      <c r="DJ34" s="32"/>
      <c r="DK34" s="32"/>
      <c r="DL34" s="16"/>
      <c r="DM34" s="14"/>
      <c r="DN34" s="14"/>
      <c r="DO34" s="14"/>
      <c r="DP34" s="14"/>
      <c r="DQ34" s="14"/>
      <c r="DR34" s="45"/>
      <c r="DS34" s="51"/>
      <c r="DT34" s="43"/>
      <c r="DU34" s="40">
        <f t="shared" si="59"/>
        <v>0.14278022469683987</v>
      </c>
      <c r="DV34" s="58">
        <f t="shared" si="60"/>
        <v>6.2004272350402783</v>
      </c>
      <c r="DW34" s="61">
        <f t="shared" si="61"/>
        <v>-2.3915413473822918E-2</v>
      </c>
      <c r="DX34" s="38">
        <f t="shared" si="62"/>
        <v>-6.2655433565190013E-4</v>
      </c>
      <c r="DY34" s="38">
        <f t="shared" si="63"/>
        <v>2.7603799706004467E-3</v>
      </c>
      <c r="DZ34" s="38">
        <f t="shared" si="64"/>
        <v>3.6529343149048444E-4</v>
      </c>
      <c r="EA34" s="38">
        <f t="shared" si="65"/>
        <v>-5.0599036966701694E-4</v>
      </c>
      <c r="EB34" s="57">
        <f t="shared" si="66"/>
        <v>-2.2869060659945857E-3</v>
      </c>
      <c r="EC34" s="14"/>
      <c r="ED34" s="14"/>
      <c r="EE34" s="14"/>
      <c r="EF34" s="14"/>
      <c r="EG34" s="14"/>
      <c r="EH34" s="52"/>
      <c r="EI34" s="62"/>
      <c r="EJ34" s="14"/>
      <c r="EK34" s="14"/>
      <c r="EL34" s="14"/>
      <c r="EM34" s="14"/>
      <c r="EN34" s="52"/>
    </row>
    <row r="35" spans="1:144" x14ac:dyDescent="0.2">
      <c r="A35" s="31">
        <v>20220531</v>
      </c>
      <c r="B35" s="32">
        <v>1.9439599726631899E-2</v>
      </c>
      <c r="C35" s="32">
        <v>-2.3247586823957E-2</v>
      </c>
      <c r="D35" s="32">
        <v>1.9191952681782979E-2</v>
      </c>
      <c r="E35" s="32">
        <v>-1.8883857900789062E-2</v>
      </c>
      <c r="F35" s="32">
        <v>4.8349273641212775E-3</v>
      </c>
      <c r="G35" s="32">
        <v>6.4476651830114307E-3</v>
      </c>
      <c r="H35" s="32">
        <v>5.2557797336705292E-5</v>
      </c>
      <c r="I35" s="16">
        <v>1.524928825340055E-2</v>
      </c>
      <c r="J35" s="76">
        <v>0.12</v>
      </c>
      <c r="K35" s="76">
        <v>0.1</v>
      </c>
      <c r="L35" s="76">
        <v>0.03</v>
      </c>
      <c r="M35" s="76">
        <v>0.01</v>
      </c>
      <c r="N35" s="77">
        <v>0.27</v>
      </c>
      <c r="O35" s="77">
        <v>0.2</v>
      </c>
      <c r="P35" s="77">
        <v>0.24</v>
      </c>
      <c r="Q35" s="78">
        <v>0.03</v>
      </c>
      <c r="R35" s="76">
        <v>0.12</v>
      </c>
      <c r="S35" s="76">
        <v>0.12</v>
      </c>
      <c r="T35" s="76">
        <v>0.01</v>
      </c>
      <c r="U35" s="76">
        <v>0.01</v>
      </c>
      <c r="V35" s="77">
        <v>0.24</v>
      </c>
      <c r="W35" s="77">
        <v>0.21</v>
      </c>
      <c r="X35" s="77">
        <v>0.28999999999999998</v>
      </c>
      <c r="Y35" s="78">
        <v>0</v>
      </c>
      <c r="Z35" s="23" cm="1">
        <f t="array" ref="Z35">MMULT(B35:I35, TRANSPOSE(J35:Q35))</f>
        <v>3.4599692301235836E-3</v>
      </c>
      <c r="AA35" s="23" cm="1">
        <f t="array" ref="AA35">MMULT(B35:I35, TRANSPOSE(R35:Y35))</f>
        <v>2.0757565131800781E-3</v>
      </c>
      <c r="AB35" s="21">
        <f t="shared" si="6"/>
        <v>1.3842127169435055E-3</v>
      </c>
      <c r="AC35" s="23">
        <f t="shared" si="7"/>
        <v>0.12720000000000001</v>
      </c>
      <c r="AD35" s="23">
        <f t="shared" si="8"/>
        <v>0.12720000000000001</v>
      </c>
      <c r="AE35" s="23">
        <f t="shared" si="9"/>
        <v>1.06E-2</v>
      </c>
      <c r="AF35" s="23">
        <f t="shared" si="10"/>
        <v>1.06E-2</v>
      </c>
      <c r="AG35" s="21">
        <f t="shared" si="11"/>
        <v>0.25440000000000002</v>
      </c>
      <c r="AH35" s="23">
        <f t="shared" si="12"/>
        <v>0.18479999999999999</v>
      </c>
      <c r="AI35" s="21">
        <f t="shared" si="13"/>
        <v>0.25519999999999998</v>
      </c>
      <c r="AJ35" s="86" cm="1">
        <f t="array" ref="AJ35">MMULT(B35:F35, TRANSPOSE(AC35:AG35))-MMULT(B35:F35, TRANSPOSE(R35:V35))</f>
        <v>4.2390303811202113E-5</v>
      </c>
      <c r="AK35" s="86" cm="1">
        <f t="array" ref="AK35">MMULT(G35:H35, TRANSPOSE(AH35:AI35))-MMULT(G35:H35, TRANSPOSE(W35:X35))</f>
        <v>-1.6431017395920531E-4</v>
      </c>
      <c r="AL35" s="23">
        <f t="shared" si="14"/>
        <v>4.5747864760201649E-4</v>
      </c>
      <c r="AM35" s="22">
        <f t="shared" si="15"/>
        <v>3.3555877745401329E-4</v>
      </c>
      <c r="AN35" s="23">
        <f t="shared" si="16"/>
        <v>0.12000000000000001</v>
      </c>
      <c r="AO35" s="23">
        <f t="shared" si="17"/>
        <v>0.12000000000000001</v>
      </c>
      <c r="AP35" s="23">
        <f t="shared" si="18"/>
        <v>0.01</v>
      </c>
      <c r="AQ35" s="21">
        <f t="shared" si="19"/>
        <v>0.01</v>
      </c>
      <c r="AR35" s="87" cm="1">
        <f t="array" ref="AR35">MMULT(B35:E35, TRANSPOSE(AN35:AQ35) - TRANSPOSE(AC35:AF35))</f>
        <v>2.7232650232144373E-5</v>
      </c>
      <c r="AS35" s="24">
        <f t="shared" si="20"/>
        <v>7.5424866880291944E-5</v>
      </c>
      <c r="AT35" s="22">
        <f t="shared" si="21"/>
        <v>1.0265751711243632E-4</v>
      </c>
      <c r="AU35" s="24">
        <f t="shared" si="22"/>
        <v>9.800451078177387E-5</v>
      </c>
      <c r="AV35" s="24">
        <f t="shared" si="23"/>
        <v>-7.9887851951791998E-7</v>
      </c>
      <c r="AW35" s="26">
        <f t="shared" si="24"/>
        <v>9.7205632262255953E-5</v>
      </c>
      <c r="AX35" s="27">
        <f t="shared" si="25"/>
        <v>0.11</v>
      </c>
      <c r="AY35" s="25">
        <f t="shared" si="26"/>
        <v>0.11</v>
      </c>
      <c r="AZ35" s="28">
        <f t="shared" si="27"/>
        <v>0.02</v>
      </c>
      <c r="BA35" s="25">
        <f t="shared" si="28"/>
        <v>0.02</v>
      </c>
      <c r="BB35" s="28" cm="1">
        <f t="array" ref="BB35">MMULT(B35:C35, TRANSPOSE(AX35:AY35-AN35:AO35))</f>
        <v>3.8079870973251067E-5</v>
      </c>
      <c r="BC35" s="28" cm="1">
        <f t="array" ref="BC35">MMULT(D35:E35, TRANSPOSE(AZ35:BA35-AP35:AQ35))</f>
        <v>3.0809478099391534E-6</v>
      </c>
      <c r="BD35" s="22">
        <f t="shared" si="29"/>
        <v>4.1160818783190221E-5</v>
      </c>
      <c r="BE35" s="24">
        <f t="shared" si="30"/>
        <v>1.9439599726631888E-4</v>
      </c>
      <c r="BF35" s="24">
        <f t="shared" si="31"/>
        <v>2.3247586823956989E-4</v>
      </c>
      <c r="BG35" s="22">
        <f t="shared" si="32"/>
        <v>4.2687186550588875E-4</v>
      </c>
      <c r="BH35" s="28">
        <f t="shared" si="33"/>
        <v>1.9191952681782976E-4</v>
      </c>
      <c r="BI35" s="24">
        <f t="shared" si="34"/>
        <v>1.8883857900789063E-4</v>
      </c>
      <c r="BJ35" s="33">
        <f t="shared" si="35"/>
        <v>3.807581058257204E-4</v>
      </c>
      <c r="BK35" s="56">
        <f t="shared" si="36"/>
        <v>0.99723993539885103</v>
      </c>
      <c r="BL35" s="32"/>
      <c r="BM35" s="32"/>
      <c r="BN35" s="42"/>
      <c r="BO35" s="43"/>
      <c r="BP35" s="59"/>
      <c r="BQ35" s="32"/>
      <c r="BR35" s="32"/>
      <c r="BS35" s="32"/>
      <c r="BT35" s="32"/>
      <c r="BU35" s="32"/>
      <c r="BV35" s="16"/>
      <c r="BW35" s="44"/>
      <c r="BX35" s="14"/>
      <c r="BY35" s="14"/>
      <c r="BZ35" s="14"/>
      <c r="CA35" s="14"/>
      <c r="CB35" s="45"/>
      <c r="CC35" s="54"/>
      <c r="CD35" s="32"/>
      <c r="CE35" s="42"/>
      <c r="CF35" s="43"/>
      <c r="CG35" s="58">
        <f t="shared" si="44"/>
        <v>6.0713146688649555</v>
      </c>
      <c r="CH35" s="38">
        <f t="shared" si="45"/>
        <v>2.0372829278229418E-3</v>
      </c>
      <c r="CI35" s="38">
        <f t="shared" si="46"/>
        <v>6.2326608951398979E-4</v>
      </c>
      <c r="CJ35" s="38">
        <f t="shared" si="47"/>
        <v>5.9016598105012712E-4</v>
      </c>
      <c r="CK35" s="38">
        <f t="shared" si="48"/>
        <v>2.4990028286087497E-4</v>
      </c>
      <c r="CL35" s="38">
        <f t="shared" si="49"/>
        <v>2.5916734187716507E-3</v>
      </c>
      <c r="CM35" s="57">
        <f t="shared" si="50"/>
        <v>2.3117022731889312E-3</v>
      </c>
      <c r="CN35" s="14"/>
      <c r="CO35" s="14"/>
      <c r="CP35" s="14"/>
      <c r="CQ35" s="14"/>
      <c r="CR35" s="14"/>
      <c r="CS35" s="52"/>
      <c r="CT35" s="62"/>
      <c r="CU35" s="14"/>
      <c r="CV35" s="15"/>
      <c r="CW35" s="14"/>
      <c r="CX35" s="14"/>
      <c r="CY35" s="14"/>
      <c r="CZ35" s="14"/>
      <c r="DA35" s="14"/>
      <c r="DB35" s="52"/>
      <c r="DC35" s="51"/>
      <c r="DD35" s="43"/>
      <c r="DE35" s="43"/>
      <c r="DF35" s="59"/>
      <c r="DG35" s="64"/>
      <c r="DH35" s="32"/>
      <c r="DI35" s="32"/>
      <c r="DJ35" s="32"/>
      <c r="DK35" s="32"/>
      <c r="DL35" s="16"/>
      <c r="DM35" s="14"/>
      <c r="DN35" s="14"/>
      <c r="DO35" s="14"/>
      <c r="DP35" s="14"/>
      <c r="DQ35" s="14"/>
      <c r="DR35" s="45"/>
      <c r="DS35" s="51"/>
      <c r="DT35" s="43"/>
      <c r="DU35" s="40">
        <f t="shared" si="59"/>
        <v>-5.0618845668223854E-2</v>
      </c>
      <c r="DV35" s="58">
        <f t="shared" si="60"/>
        <v>6.0070281646752148</v>
      </c>
      <c r="DW35" s="61">
        <f t="shared" si="61"/>
        <v>2.0157110270702405E-3</v>
      </c>
      <c r="DX35" s="38">
        <f t="shared" si="62"/>
        <v>6.1666659661003273E-4</v>
      </c>
      <c r="DY35" s="38">
        <f t="shared" si="63"/>
        <v>5.8391697076443322E-4</v>
      </c>
      <c r="DZ35" s="38">
        <f t="shared" si="64"/>
        <v>2.4725419771171628E-4</v>
      </c>
      <c r="EA35" s="38">
        <f t="shared" si="65"/>
        <v>2.564231318801324E-3</v>
      </c>
      <c r="EB35" s="57">
        <f t="shared" si="66"/>
        <v>2.2872246656234882E-3</v>
      </c>
      <c r="EC35" s="14"/>
      <c r="ED35" s="14"/>
      <c r="EE35" s="14"/>
      <c r="EF35" s="14"/>
      <c r="EG35" s="14"/>
      <c r="EH35" s="52"/>
      <c r="EI35" s="62"/>
      <c r="EJ35" s="14"/>
      <c r="EK35" s="14"/>
      <c r="EL35" s="14"/>
      <c r="EM35" s="14"/>
      <c r="EN35" s="52"/>
    </row>
    <row r="36" spans="1:144" x14ac:dyDescent="0.2">
      <c r="A36" s="31">
        <v>20220429</v>
      </c>
      <c r="B36" s="32">
        <v>-5.6403745383222681E-2</v>
      </c>
      <c r="C36" s="32">
        <v>-0.120761720348568</v>
      </c>
      <c r="D36" s="32">
        <v>-7.7605719433295417E-2</v>
      </c>
      <c r="E36" s="32">
        <v>-0.1226926902114495</v>
      </c>
      <c r="F36" s="32">
        <v>-6.3045158802960133E-2</v>
      </c>
      <c r="G36" s="32">
        <v>-3.7948039712268115E-2</v>
      </c>
      <c r="H36" s="32">
        <v>-6.828798314107698E-2</v>
      </c>
      <c r="I36" s="16">
        <v>4.1407042961682627E-2</v>
      </c>
      <c r="J36" s="76">
        <v>0.12</v>
      </c>
      <c r="K36" s="76">
        <v>0.1</v>
      </c>
      <c r="L36" s="76">
        <v>0.03</v>
      </c>
      <c r="M36" s="76">
        <v>0.01</v>
      </c>
      <c r="N36" s="77">
        <v>0.27</v>
      </c>
      <c r="O36" s="77">
        <v>0.2</v>
      </c>
      <c r="P36" s="77">
        <v>0.24</v>
      </c>
      <c r="Q36" s="78">
        <v>0.03</v>
      </c>
      <c r="R36" s="76">
        <v>0.12</v>
      </c>
      <c r="S36" s="76">
        <v>0.12</v>
      </c>
      <c r="T36" s="76">
        <v>0.01</v>
      </c>
      <c r="U36" s="76">
        <v>0.01</v>
      </c>
      <c r="V36" s="77">
        <v>0.24</v>
      </c>
      <c r="W36" s="77">
        <v>0.21</v>
      </c>
      <c r="X36" s="77">
        <v>0.28999999999999998</v>
      </c>
      <c r="Y36" s="78">
        <v>0</v>
      </c>
      <c r="Z36" s="23" cm="1">
        <f t="array" ref="Z36">MMULT(B36:I36, TRANSPOSE(J36:Q36))</f>
        <v>-6.2158425450217741E-2</v>
      </c>
      <c r="AA36" s="23" cm="1">
        <f t="array" ref="AA36">MMULT(B36:I36, TRANSPOSE(R36:Y36))</f>
        <v>-6.6166281547461389E-2</v>
      </c>
      <c r="AB36" s="21">
        <f t="shared" si="6"/>
        <v>4.0078560972436478E-3</v>
      </c>
      <c r="AC36" s="23">
        <f t="shared" si="7"/>
        <v>0.12720000000000001</v>
      </c>
      <c r="AD36" s="23">
        <f t="shared" si="8"/>
        <v>0.12720000000000001</v>
      </c>
      <c r="AE36" s="23">
        <f t="shared" si="9"/>
        <v>1.06E-2</v>
      </c>
      <c r="AF36" s="23">
        <f t="shared" si="10"/>
        <v>1.06E-2</v>
      </c>
      <c r="AG36" s="21">
        <f t="shared" si="11"/>
        <v>0.25440000000000002</v>
      </c>
      <c r="AH36" s="23">
        <f t="shared" si="12"/>
        <v>0.18479999999999999</v>
      </c>
      <c r="AI36" s="21">
        <f t="shared" si="13"/>
        <v>0.25519999999999998</v>
      </c>
      <c r="AJ36" s="86" cm="1">
        <f t="array" ref="AJ36">MMULT(B36:F36, TRANSPOSE(AC36:AG36))-MMULT(B36:F36, TRANSPOSE(R36:V36))</f>
        <v>-2.3036206858183667E-3</v>
      </c>
      <c r="AK36" s="86" cm="1">
        <f t="array" ref="AK36">MMULT(G36:H36, TRANSPOSE(AH36:AI36))-MMULT(G36:H36, TRANSPOSE(W36:X36))</f>
        <v>3.3327124140586362E-3</v>
      </c>
      <c r="AL36" s="23">
        <f t="shared" si="14"/>
        <v>1.2422112888504787E-3</v>
      </c>
      <c r="AM36" s="22">
        <f t="shared" si="15"/>
        <v>2.2713030170907482E-3</v>
      </c>
      <c r="AN36" s="23">
        <f t="shared" si="16"/>
        <v>0.12000000000000001</v>
      </c>
      <c r="AO36" s="23">
        <f t="shared" si="17"/>
        <v>0.12000000000000001</v>
      </c>
      <c r="AP36" s="23">
        <f t="shared" si="18"/>
        <v>0.01</v>
      </c>
      <c r="AQ36" s="21">
        <f t="shared" si="19"/>
        <v>0.01</v>
      </c>
      <c r="AR36" s="87" cm="1">
        <f t="array" ref="AR36">MMULT(B36:E36, TRANSPOSE(AN36:AQ36) - TRANSPOSE(AC36:AF36))</f>
        <v>1.3957703990557396E-3</v>
      </c>
      <c r="AS36" s="24">
        <f t="shared" si="20"/>
        <v>-9.8350447732617821E-4</v>
      </c>
      <c r="AT36" s="22">
        <f t="shared" si="21"/>
        <v>4.1226592172956137E-4</v>
      </c>
      <c r="AU36" s="24">
        <f t="shared" si="22"/>
        <v>-5.7681020362647612E-4</v>
      </c>
      <c r="AV36" s="24">
        <f t="shared" si="23"/>
        <v>1.0379773437443696E-3</v>
      </c>
      <c r="AW36" s="26">
        <f t="shared" si="24"/>
        <v>4.6116714011789348E-4</v>
      </c>
      <c r="AX36" s="27">
        <f t="shared" si="25"/>
        <v>0.11</v>
      </c>
      <c r="AY36" s="25">
        <f t="shared" si="26"/>
        <v>0.11</v>
      </c>
      <c r="AZ36" s="28">
        <f t="shared" si="27"/>
        <v>0.02</v>
      </c>
      <c r="BA36" s="25">
        <f t="shared" si="28"/>
        <v>0.02</v>
      </c>
      <c r="BB36" s="28" cm="1">
        <f t="array" ref="BB36">MMULT(B36:C36, TRANSPOSE(AX36:AY36-AN36:AO36))</f>
        <v>1.7716546573179083E-3</v>
      </c>
      <c r="BC36" s="28" cm="1">
        <f t="array" ref="BC36">MMULT(D36:E36, TRANSPOSE(AZ36:BA36-AP36:AQ36))</f>
        <v>-2.0029840964474492E-3</v>
      </c>
      <c r="BD36" s="22">
        <f t="shared" si="29"/>
        <v>-2.3132943912954084E-4</v>
      </c>
      <c r="BE36" s="24">
        <f t="shared" si="30"/>
        <v>-5.6403745383222655E-4</v>
      </c>
      <c r="BF36" s="24">
        <f t="shared" si="31"/>
        <v>1.2076172034856793E-3</v>
      </c>
      <c r="BG36" s="22">
        <f t="shared" si="32"/>
        <v>6.4357974965345273E-4</v>
      </c>
      <c r="BH36" s="28">
        <f t="shared" si="33"/>
        <v>-7.7605719433295405E-4</v>
      </c>
      <c r="BI36" s="24">
        <f t="shared" si="34"/>
        <v>1.226926902114495E-3</v>
      </c>
      <c r="BJ36" s="33">
        <f t="shared" si="35"/>
        <v>4.5086970778154096E-4</v>
      </c>
      <c r="BK36" s="56">
        <f t="shared" si="36"/>
        <v>1.0685630484735475</v>
      </c>
      <c r="BL36" s="32"/>
      <c r="BM36" s="32"/>
      <c r="BN36" s="42"/>
      <c r="BO36" s="43"/>
      <c r="BP36" s="59"/>
      <c r="BQ36" s="32"/>
      <c r="BR36" s="32"/>
      <c r="BS36" s="32"/>
      <c r="BT36" s="32"/>
      <c r="BU36" s="32"/>
      <c r="BV36" s="16"/>
      <c r="BW36" s="44"/>
      <c r="BX36" s="14"/>
      <c r="BY36" s="14"/>
      <c r="BZ36" s="14"/>
      <c r="CA36" s="14"/>
      <c r="CB36" s="45"/>
      <c r="CC36" s="54"/>
      <c r="CD36" s="32"/>
      <c r="CE36" s="42"/>
      <c r="CF36" s="43"/>
      <c r="CG36" s="58">
        <f t="shared" si="44"/>
        <v>6.5055382165474178</v>
      </c>
      <c r="CH36" s="38">
        <f t="shared" si="45"/>
        <v>1.4776048579043315E-2</v>
      </c>
      <c r="CI36" s="38">
        <f t="shared" si="46"/>
        <v>2.6820117091918079E-3</v>
      </c>
      <c r="CJ36" s="38">
        <f t="shared" si="47"/>
        <v>3.0001404542528338E-3</v>
      </c>
      <c r="CK36" s="38">
        <f t="shared" si="48"/>
        <v>-1.5049225068697076E-3</v>
      </c>
      <c r="CL36" s="38">
        <f t="shared" si="49"/>
        <v>4.1868326567665566E-3</v>
      </c>
      <c r="CM36" s="57">
        <f t="shared" si="50"/>
        <v>2.9331501146563814E-3</v>
      </c>
      <c r="CN36" s="14"/>
      <c r="CO36" s="14"/>
      <c r="CP36" s="14"/>
      <c r="CQ36" s="14"/>
      <c r="CR36" s="14"/>
      <c r="CS36" s="52"/>
      <c r="CT36" s="62"/>
      <c r="CU36" s="14"/>
      <c r="CV36" s="15"/>
      <c r="CW36" s="14"/>
      <c r="CX36" s="14"/>
      <c r="CY36" s="14"/>
      <c r="CZ36" s="14"/>
      <c r="DA36" s="14"/>
      <c r="DB36" s="52"/>
      <c r="DC36" s="51"/>
      <c r="DD36" s="43"/>
      <c r="DE36" s="43"/>
      <c r="DF36" s="59"/>
      <c r="DG36" s="64"/>
      <c r="DH36" s="32"/>
      <c r="DI36" s="32"/>
      <c r="DJ36" s="32"/>
      <c r="DK36" s="32"/>
      <c r="DL36" s="16"/>
      <c r="DM36" s="14"/>
      <c r="DN36" s="14"/>
      <c r="DO36" s="14"/>
      <c r="DP36" s="14"/>
      <c r="DQ36" s="14"/>
      <c r="DR36" s="45"/>
      <c r="DS36" s="51"/>
      <c r="DT36" s="43"/>
      <c r="DU36" s="40">
        <f t="shared" si="59"/>
        <v>-0.14656204697699374</v>
      </c>
      <c r="DV36" s="58">
        <f t="shared" si="60"/>
        <v>5.9110849633664442</v>
      </c>
      <c r="DW36" s="61">
        <f t="shared" si="61"/>
        <v>1.3425865111573959E-2</v>
      </c>
      <c r="DX36" s="38">
        <f t="shared" si="62"/>
        <v>2.4369388908440175E-3</v>
      </c>
      <c r="DY36" s="38">
        <f t="shared" si="63"/>
        <v>2.7259981475495861E-3</v>
      </c>
      <c r="DZ36" s="38">
        <f t="shared" si="64"/>
        <v>-1.367407969222622E-3</v>
      </c>
      <c r="EA36" s="38">
        <f t="shared" si="65"/>
        <v>3.804254580903665E-3</v>
      </c>
      <c r="EB36" s="57">
        <f t="shared" si="66"/>
        <v>2.6651291501048895E-3</v>
      </c>
      <c r="EC36" s="14"/>
      <c r="ED36" s="14"/>
      <c r="EE36" s="14"/>
      <c r="EF36" s="14"/>
      <c r="EG36" s="14"/>
      <c r="EH36" s="52"/>
      <c r="EI36" s="62"/>
      <c r="EJ36" s="14"/>
      <c r="EK36" s="14"/>
      <c r="EL36" s="14"/>
      <c r="EM36" s="14"/>
      <c r="EN36" s="52"/>
    </row>
    <row r="37" spans="1:144" x14ac:dyDescent="0.2">
      <c r="A37" s="31">
        <v>20220331</v>
      </c>
      <c r="B37" s="32">
        <v>2.8229074667085019E-2</v>
      </c>
      <c r="C37" s="32">
        <v>3.9117643500157451E-2</v>
      </c>
      <c r="D37" s="32">
        <v>1.9567242664755739E-2</v>
      </c>
      <c r="E37" s="32">
        <v>4.5720156267448084E-3</v>
      </c>
      <c r="F37" s="32">
        <v>2.8148769633782322E-3</v>
      </c>
      <c r="G37" s="32">
        <v>-2.7781828695363501E-2</v>
      </c>
      <c r="H37" s="32">
        <v>-3.2044574838348112E-2</v>
      </c>
      <c r="I37" s="16">
        <v>8.6470240461597361E-2</v>
      </c>
      <c r="J37" s="76">
        <v>0.12</v>
      </c>
      <c r="K37" s="76">
        <v>0.1</v>
      </c>
      <c r="L37" s="76">
        <v>0.03</v>
      </c>
      <c r="M37" s="76">
        <v>0.01</v>
      </c>
      <c r="N37" s="77">
        <v>0.27</v>
      </c>
      <c r="O37" s="77">
        <v>0.2</v>
      </c>
      <c r="P37" s="77">
        <v>0.24</v>
      </c>
      <c r="Q37" s="78">
        <v>0.03</v>
      </c>
      <c r="R37" s="76">
        <v>0.12</v>
      </c>
      <c r="S37" s="76">
        <v>0.12</v>
      </c>
      <c r="T37" s="76">
        <v>0.01</v>
      </c>
      <c r="U37" s="76">
        <v>0.01</v>
      </c>
      <c r="V37" s="77">
        <v>0.24</v>
      </c>
      <c r="W37" s="77">
        <v>0.21</v>
      </c>
      <c r="X37" s="77">
        <v>0.28999999999999998</v>
      </c>
      <c r="Y37" s="78">
        <v>0</v>
      </c>
      <c r="Z37" s="23" cm="1">
        <f t="array" ref="Z37">MMULT(B37:I37, TRANSPOSE(J37:Q37))</f>
        <v>-1.9609489600401369E-3</v>
      </c>
      <c r="AA37" s="23" cm="1">
        <f t="array" ref="AA37">MMULT(B37:I37, TRANSPOSE(R37:Y37))</f>
        <v>-6.1285414949524102E-3</v>
      </c>
      <c r="AB37" s="21">
        <f t="shared" si="6"/>
        <v>4.1675925349122737E-3</v>
      </c>
      <c r="AC37" s="23">
        <f t="shared" si="7"/>
        <v>0.12720000000000001</v>
      </c>
      <c r="AD37" s="23">
        <f t="shared" si="8"/>
        <v>0.12720000000000001</v>
      </c>
      <c r="AE37" s="23">
        <f t="shared" si="9"/>
        <v>1.06E-2</v>
      </c>
      <c r="AF37" s="23">
        <f t="shared" si="10"/>
        <v>1.06E-2</v>
      </c>
      <c r="AG37" s="21">
        <f t="shared" si="11"/>
        <v>0.25440000000000002</v>
      </c>
      <c r="AH37" s="23">
        <f t="shared" si="12"/>
        <v>0.18479999999999999</v>
      </c>
      <c r="AI37" s="21">
        <f t="shared" si="13"/>
        <v>0.25519999999999998</v>
      </c>
      <c r="AJ37" s="86" cm="1">
        <f t="array" ref="AJ37">MMULT(B37:F37, TRANSPOSE(AC37:AG37))-MMULT(B37:F37, TRANSPOSE(R37:V37))</f>
        <v>5.3991415405169572E-4</v>
      </c>
      <c r="AK37" s="86" cm="1">
        <f t="array" ref="AK37">MMULT(G37:H37, TRANSPOSE(AH37:AI37))-MMULT(G37:H37, TRANSPOSE(W37:X37))</f>
        <v>1.8152532874976743E-3</v>
      </c>
      <c r="AL37" s="23">
        <f t="shared" si="14"/>
        <v>2.5941072138479207E-3</v>
      </c>
      <c r="AM37" s="22">
        <f t="shared" si="15"/>
        <v>4.9492746553972903E-3</v>
      </c>
      <c r="AN37" s="23">
        <f t="shared" si="16"/>
        <v>0.12000000000000001</v>
      </c>
      <c r="AO37" s="23">
        <f t="shared" si="17"/>
        <v>0.12000000000000001</v>
      </c>
      <c r="AP37" s="23">
        <f t="shared" si="18"/>
        <v>0.01</v>
      </c>
      <c r="AQ37" s="21">
        <f t="shared" si="19"/>
        <v>0.01</v>
      </c>
      <c r="AR37" s="87" cm="1">
        <f t="array" ref="AR37">MMULT(B37:E37, TRANSPOSE(AN37:AQ37) - TRANSPOSE(AC37:AF37))</f>
        <v>-4.9937992577904597E-4</v>
      </c>
      <c r="AS37" s="24">
        <f t="shared" si="20"/>
        <v>4.3912080628700428E-5</v>
      </c>
      <c r="AT37" s="22">
        <f t="shared" si="21"/>
        <v>-4.5546784515034552E-4</v>
      </c>
      <c r="AU37" s="24">
        <f t="shared" si="22"/>
        <v>-4.2228379616952573E-4</v>
      </c>
      <c r="AV37" s="24">
        <f t="shared" si="23"/>
        <v>4.8707753754289104E-4</v>
      </c>
      <c r="AW37" s="26">
        <f t="shared" si="24"/>
        <v>6.4793741373365315E-5</v>
      </c>
      <c r="AX37" s="27">
        <f t="shared" si="25"/>
        <v>0.11</v>
      </c>
      <c r="AY37" s="25">
        <f t="shared" si="26"/>
        <v>0.11</v>
      </c>
      <c r="AZ37" s="28">
        <f t="shared" si="27"/>
        <v>0.02</v>
      </c>
      <c r="BA37" s="25">
        <f t="shared" si="28"/>
        <v>0.02</v>
      </c>
      <c r="BB37" s="28" cm="1">
        <f t="array" ref="BB37">MMULT(B37:C37, TRANSPOSE(AX37:AY37-AN37:AO37))</f>
        <v>-6.7346718167242533E-4</v>
      </c>
      <c r="BC37" s="28" cm="1">
        <f t="array" ref="BC37">MMULT(D37:E37, TRANSPOSE(AZ37:BA37-AP37:AQ37))</f>
        <v>2.4139258291500546E-4</v>
      </c>
      <c r="BD37" s="22">
        <f t="shared" si="29"/>
        <v>-4.320745987574199E-4</v>
      </c>
      <c r="BE37" s="24">
        <f t="shared" si="30"/>
        <v>2.8229074667085002E-4</v>
      </c>
      <c r="BF37" s="24">
        <f t="shared" si="31"/>
        <v>-3.9117643500157434E-4</v>
      </c>
      <c r="BG37" s="22">
        <f t="shared" si="32"/>
        <v>-1.0888568833072431E-4</v>
      </c>
      <c r="BH37" s="28">
        <f t="shared" si="33"/>
        <v>1.9567242664755735E-4</v>
      </c>
      <c r="BI37" s="24">
        <f t="shared" si="34"/>
        <v>-4.5720156267448088E-5</v>
      </c>
      <c r="BJ37" s="33">
        <f t="shared" si="35"/>
        <v>1.4995227038010927E-4</v>
      </c>
      <c r="BK37" s="56">
        <f t="shared" si="36"/>
        <v>1.0040626367443781</v>
      </c>
      <c r="BL37" s="32"/>
      <c r="BM37" s="32"/>
      <c r="BN37" s="42"/>
      <c r="BO37" s="43"/>
      <c r="BP37" s="59"/>
      <c r="BQ37" s="32"/>
      <c r="BR37" s="32"/>
      <c r="BS37" s="32"/>
      <c r="BT37" s="32"/>
      <c r="BU37" s="32"/>
      <c r="BV37" s="16"/>
      <c r="BW37" s="44"/>
      <c r="BX37" s="14"/>
      <c r="BY37" s="14"/>
      <c r="BZ37" s="14"/>
      <c r="CA37" s="14"/>
      <c r="CB37" s="45"/>
      <c r="CC37" s="54"/>
      <c r="CD37" s="32"/>
      <c r="CE37" s="42"/>
      <c r="CF37" s="43"/>
      <c r="CG37" s="58">
        <f t="shared" si="44"/>
        <v>6.1128520815677634</v>
      </c>
      <c r="CH37" s="38">
        <f t="shared" si="45"/>
        <v>3.02541838794959E-2</v>
      </c>
      <c r="CI37" s="38">
        <f t="shared" si="46"/>
        <v>-2.7842075653144735E-3</v>
      </c>
      <c r="CJ37" s="38">
        <f t="shared" si="47"/>
        <v>3.9607455682673945E-4</v>
      </c>
      <c r="CK37" s="38">
        <f t="shared" si="48"/>
        <v>-2.6412081104068503E-3</v>
      </c>
      <c r="CL37" s="38">
        <f t="shared" si="49"/>
        <v>-6.6560210656540684E-4</v>
      </c>
      <c r="CM37" s="57">
        <f t="shared" si="50"/>
        <v>9.1663604812886306E-4</v>
      </c>
      <c r="CN37" s="14"/>
      <c r="CO37" s="14"/>
      <c r="CP37" s="14"/>
      <c r="CQ37" s="14"/>
      <c r="CR37" s="14"/>
      <c r="CS37" s="52"/>
      <c r="CT37" s="62"/>
      <c r="CU37" s="14"/>
      <c r="CV37" s="15"/>
      <c r="CW37" s="14"/>
      <c r="CX37" s="14"/>
      <c r="CY37" s="14"/>
      <c r="CZ37" s="14"/>
      <c r="DA37" s="14"/>
      <c r="DB37" s="52"/>
      <c r="DC37" s="51"/>
      <c r="DD37" s="43"/>
      <c r="DE37" s="43"/>
      <c r="DF37" s="59"/>
      <c r="DG37" s="64"/>
      <c r="DH37" s="32"/>
      <c r="DI37" s="32"/>
      <c r="DJ37" s="32"/>
      <c r="DK37" s="32"/>
      <c r="DL37" s="16"/>
      <c r="DM37" s="14"/>
      <c r="DN37" s="14"/>
      <c r="DO37" s="14"/>
      <c r="DP37" s="14"/>
      <c r="DQ37" s="14"/>
      <c r="DR37" s="45"/>
      <c r="DS37" s="51"/>
      <c r="DT37" s="43"/>
      <c r="DU37" s="40">
        <f t="shared" si="59"/>
        <v>-0.15240339923952323</v>
      </c>
      <c r="DV37" s="58">
        <f t="shared" si="60"/>
        <v>5.9052436111039155</v>
      </c>
      <c r="DW37" s="61">
        <f t="shared" si="61"/>
        <v>2.9226672538383382E-2</v>
      </c>
      <c r="DX37" s="38">
        <f t="shared" si="62"/>
        <v>-2.6896485826373453E-3</v>
      </c>
      <c r="DY37" s="38">
        <f t="shared" si="63"/>
        <v>3.8262282728458496E-4</v>
      </c>
      <c r="DZ37" s="38">
        <f t="shared" si="64"/>
        <v>-2.5515057638325418E-3</v>
      </c>
      <c r="EA37" s="38">
        <f t="shared" si="65"/>
        <v>-6.4299651535566196E-4</v>
      </c>
      <c r="EB37" s="57">
        <f t="shared" si="66"/>
        <v>8.8550468663266713E-4</v>
      </c>
      <c r="EC37" s="14"/>
      <c r="ED37" s="14"/>
      <c r="EE37" s="14"/>
      <c r="EF37" s="14"/>
      <c r="EG37" s="14"/>
      <c r="EH37" s="52"/>
      <c r="EI37" s="62"/>
      <c r="EJ37" s="14"/>
      <c r="EK37" s="14"/>
      <c r="EL37" s="14"/>
      <c r="EM37" s="14"/>
      <c r="EN37" s="52"/>
    </row>
    <row r="38" spans="1:144" x14ac:dyDescent="0.2">
      <c r="A38" s="31">
        <v>20220228</v>
      </c>
      <c r="B38" s="32">
        <v>-1.1604319552420471E-2</v>
      </c>
      <c r="C38" s="32">
        <v>-4.247350700515861E-2</v>
      </c>
      <c r="D38" s="32">
        <v>1.6546778385541749E-2</v>
      </c>
      <c r="E38" s="32">
        <v>4.3629056100880081E-3</v>
      </c>
      <c r="F38" s="32">
        <v>-1.8822301346496095E-2</v>
      </c>
      <c r="G38" s="32">
        <v>-1.115625860653746E-2</v>
      </c>
      <c r="H38" s="32">
        <v>-1.1070237182496329E-2</v>
      </c>
      <c r="I38" s="16">
        <v>6.2297252134359438E-2</v>
      </c>
      <c r="J38" s="76">
        <v>0.12</v>
      </c>
      <c r="K38" s="76">
        <v>0.1</v>
      </c>
      <c r="L38" s="76">
        <v>0.03</v>
      </c>
      <c r="M38" s="76">
        <v>0.01</v>
      </c>
      <c r="N38" s="77">
        <v>0.27</v>
      </c>
      <c r="O38" s="77">
        <v>0.2</v>
      </c>
      <c r="P38" s="77">
        <v>0.24</v>
      </c>
      <c r="Q38" s="78">
        <v>0.03</v>
      </c>
      <c r="R38" s="76">
        <v>0.12</v>
      </c>
      <c r="S38" s="76">
        <v>0.12</v>
      </c>
      <c r="T38" s="76">
        <v>0.01</v>
      </c>
      <c r="U38" s="76">
        <v>0.01</v>
      </c>
      <c r="V38" s="77">
        <v>0.24</v>
      </c>
      <c r="W38" s="77">
        <v>0.21</v>
      </c>
      <c r="X38" s="77">
        <v>0.28999999999999998</v>
      </c>
      <c r="Y38" s="78">
        <v>0</v>
      </c>
      <c r="Z38" s="23" cm="1">
        <f t="array" ref="Z38">MMULT(B38:I38, TRANSPOSE(J38:Q38))</f>
        <v>-1.3201049083768962E-2</v>
      </c>
      <c r="AA38" s="23" cm="1">
        <f t="array" ref="AA38">MMULT(B38:I38, TRANSPOSE(R38:Y38))</f>
        <v>-1.6350777760409056E-2</v>
      </c>
      <c r="AB38" s="21">
        <f t="shared" si="6"/>
        <v>3.1497286766400939E-3</v>
      </c>
      <c r="AC38" s="23">
        <f t="shared" si="7"/>
        <v>0.12720000000000001</v>
      </c>
      <c r="AD38" s="23">
        <f t="shared" si="8"/>
        <v>0.12720000000000001</v>
      </c>
      <c r="AE38" s="23">
        <f t="shared" si="9"/>
        <v>1.06E-2</v>
      </c>
      <c r="AF38" s="23">
        <f t="shared" si="10"/>
        <v>1.06E-2</v>
      </c>
      <c r="AG38" s="21">
        <f t="shared" si="11"/>
        <v>0.25440000000000002</v>
      </c>
      <c r="AH38" s="23">
        <f t="shared" si="12"/>
        <v>0.18479999999999999</v>
      </c>
      <c r="AI38" s="21">
        <f t="shared" si="13"/>
        <v>0.25519999999999998</v>
      </c>
      <c r="AJ38" s="86" cm="1">
        <f t="array" ref="AJ38">MMULT(B38:F38, TRANSPOSE(AC38:AG38))-MMULT(B38:F38, TRANSPOSE(R38:V38))</f>
        <v>-6.4785568020673742E-4</v>
      </c>
      <c r="AK38" s="86" cm="1">
        <f t="array" ref="AK38">MMULT(G38:H38, TRANSPOSE(AH38:AI38))-MMULT(G38:H38, TRANSPOSE(W38:X38))</f>
        <v>6.6638197083561564E-4</v>
      </c>
      <c r="AL38" s="23">
        <f t="shared" si="14"/>
        <v>1.8689175640307831E-3</v>
      </c>
      <c r="AM38" s="22">
        <f t="shared" si="15"/>
        <v>1.8874438546596613E-3</v>
      </c>
      <c r="AN38" s="23">
        <f t="shared" si="16"/>
        <v>0.12000000000000001</v>
      </c>
      <c r="AO38" s="23">
        <f t="shared" si="17"/>
        <v>0.12000000000000001</v>
      </c>
      <c r="AP38" s="23">
        <f t="shared" si="18"/>
        <v>0.01</v>
      </c>
      <c r="AQ38" s="21">
        <f t="shared" si="19"/>
        <v>0.01</v>
      </c>
      <c r="AR38" s="87" cm="1">
        <f t="array" ref="AR38">MMULT(B38:E38, TRANSPOSE(AN38:AQ38) - TRANSPOSE(AC38:AF38))</f>
        <v>3.7681454081719149E-4</v>
      </c>
      <c r="AS38" s="24">
        <f t="shared" si="20"/>
        <v>-2.9362790100533916E-4</v>
      </c>
      <c r="AT38" s="22">
        <f t="shared" si="21"/>
        <v>8.3186639811852329E-5</v>
      </c>
      <c r="AU38" s="24">
        <f t="shared" si="22"/>
        <v>-1.6957513081936959E-4</v>
      </c>
      <c r="AV38" s="24">
        <f t="shared" si="23"/>
        <v>1.682676051739441E-4</v>
      </c>
      <c r="AW38" s="26">
        <f t="shared" si="24"/>
        <v>-1.3075256454254947E-6</v>
      </c>
      <c r="AX38" s="27">
        <f t="shared" si="25"/>
        <v>0.11</v>
      </c>
      <c r="AY38" s="25">
        <f t="shared" si="26"/>
        <v>0.11</v>
      </c>
      <c r="AZ38" s="28">
        <f t="shared" si="27"/>
        <v>0.02</v>
      </c>
      <c r="BA38" s="25">
        <f t="shared" si="28"/>
        <v>0.02</v>
      </c>
      <c r="BB38" s="28" cm="1">
        <f t="array" ref="BB38">MMULT(B38:C38, TRANSPOSE(AX38:AY38-AN38:AO38))</f>
        <v>5.4077826557579129E-4</v>
      </c>
      <c r="BC38" s="28" cm="1">
        <f t="array" ref="BC38">MMULT(D38:E38, TRANSPOSE(AZ38:BA38-AP38:AQ38))</f>
        <v>2.0909683995629758E-4</v>
      </c>
      <c r="BD38" s="22">
        <f t="shared" si="29"/>
        <v>7.4987510553208882E-4</v>
      </c>
      <c r="BE38" s="24">
        <f t="shared" si="30"/>
        <v>-1.1604319552420464E-4</v>
      </c>
      <c r="BF38" s="24">
        <f t="shared" si="31"/>
        <v>4.2473507005158588E-4</v>
      </c>
      <c r="BG38" s="22">
        <f t="shared" si="32"/>
        <v>3.0869187452738122E-4</v>
      </c>
      <c r="BH38" s="28">
        <f t="shared" si="33"/>
        <v>1.6546778385541746E-4</v>
      </c>
      <c r="BI38" s="24">
        <f t="shared" si="34"/>
        <v>-4.3629056100880084E-5</v>
      </c>
      <c r="BJ38" s="33">
        <f t="shared" si="35"/>
        <v>1.2183872775453737E-4</v>
      </c>
      <c r="BK38" s="56">
        <f t="shared" si="36"/>
        <v>1.0149983799026918</v>
      </c>
      <c r="BL38" s="32"/>
      <c r="BM38" s="32"/>
      <c r="BN38" s="42"/>
      <c r="BO38" s="43"/>
      <c r="BP38" s="59"/>
      <c r="BQ38" s="32"/>
      <c r="BR38" s="32"/>
      <c r="BS38" s="32"/>
      <c r="BT38" s="32"/>
      <c r="BU38" s="32"/>
      <c r="BV38" s="16"/>
      <c r="BW38" s="44"/>
      <c r="BX38" s="14"/>
      <c r="BY38" s="14"/>
      <c r="BZ38" s="14"/>
      <c r="CA38" s="14"/>
      <c r="CB38" s="45"/>
      <c r="CC38" s="54"/>
      <c r="CD38" s="32"/>
      <c r="CE38" s="42"/>
      <c r="CF38" s="43"/>
      <c r="CG38" s="58">
        <f t="shared" si="44"/>
        <v>6.1794301792704536</v>
      </c>
      <c r="CH38" s="38">
        <f t="shared" si="45"/>
        <v>1.1663327517162467E-2</v>
      </c>
      <c r="CI38" s="38">
        <f t="shared" si="46"/>
        <v>5.1404603256546128E-4</v>
      </c>
      <c r="CJ38" s="38">
        <f t="shared" si="47"/>
        <v>-8.0797634335123795E-6</v>
      </c>
      <c r="CK38" s="38">
        <f t="shared" si="48"/>
        <v>4.6338008578086058E-3</v>
      </c>
      <c r="CL38" s="38">
        <f t="shared" si="49"/>
        <v>1.9075398855500677E-3</v>
      </c>
      <c r="CM38" s="57">
        <f t="shared" si="50"/>
        <v>7.5289391129030486E-4</v>
      </c>
      <c r="CN38" s="14"/>
      <c r="CO38" s="14"/>
      <c r="CP38" s="14"/>
      <c r="CQ38" s="14"/>
      <c r="CR38" s="14"/>
      <c r="CS38" s="52"/>
      <c r="CT38" s="62"/>
      <c r="CU38" s="14"/>
      <c r="CV38" s="15"/>
      <c r="CW38" s="14"/>
      <c r="CX38" s="14"/>
      <c r="CY38" s="14"/>
      <c r="CZ38" s="14"/>
      <c r="DA38" s="14"/>
      <c r="DB38" s="52"/>
      <c r="DC38" s="51"/>
      <c r="DD38" s="43"/>
      <c r="DE38" s="43"/>
      <c r="DF38" s="59"/>
      <c r="DG38" s="64"/>
      <c r="DH38" s="32"/>
      <c r="DI38" s="32"/>
      <c r="DJ38" s="32"/>
      <c r="DK38" s="32"/>
      <c r="DL38" s="16"/>
      <c r="DM38" s="14"/>
      <c r="DN38" s="14"/>
      <c r="DO38" s="14"/>
      <c r="DP38" s="14"/>
      <c r="DQ38" s="14"/>
      <c r="DR38" s="45"/>
      <c r="DS38" s="51"/>
      <c r="DT38" s="43"/>
      <c r="DU38" s="40">
        <f t="shared" si="59"/>
        <v>-0.11518145139691777</v>
      </c>
      <c r="DV38" s="58">
        <f t="shared" si="60"/>
        <v>5.9424655589465205</v>
      </c>
      <c r="DW38" s="61">
        <f t="shared" si="61"/>
        <v>1.1216070100760299E-2</v>
      </c>
      <c r="DX38" s="38">
        <f t="shared" si="62"/>
        <v>4.9433374204642193E-4</v>
      </c>
      <c r="DY38" s="38">
        <f t="shared" si="63"/>
        <v>-7.7699261153803219E-6</v>
      </c>
      <c r="DZ38" s="38">
        <f t="shared" si="64"/>
        <v>4.4561069881358254E-3</v>
      </c>
      <c r="EA38" s="38">
        <f t="shared" si="65"/>
        <v>1.8343908327056037E-3</v>
      </c>
      <c r="EB38" s="57">
        <f t="shared" si="66"/>
        <v>7.2402244342719985E-4</v>
      </c>
      <c r="EC38" s="14"/>
      <c r="ED38" s="14"/>
      <c r="EE38" s="14"/>
      <c r="EF38" s="14"/>
      <c r="EG38" s="14"/>
      <c r="EH38" s="52"/>
      <c r="EI38" s="62"/>
      <c r="EJ38" s="14"/>
      <c r="EK38" s="14"/>
      <c r="EL38" s="14"/>
      <c r="EM38" s="14"/>
      <c r="EN38" s="52"/>
    </row>
    <row r="39" spans="1:144" x14ac:dyDescent="0.2">
      <c r="A39" s="31">
        <v>20220131</v>
      </c>
      <c r="B39" s="32">
        <v>-2.329393204402996E-2</v>
      </c>
      <c r="C39" s="32">
        <v>-8.5825084929891715E-2</v>
      </c>
      <c r="D39" s="32">
        <v>-5.83044025428896E-2</v>
      </c>
      <c r="E39" s="32">
        <v>-0.1340287352632589</v>
      </c>
      <c r="F39" s="32">
        <v>-4.0572058159039859E-2</v>
      </c>
      <c r="G39" s="32">
        <v>-2.1544128590132661E-2</v>
      </c>
      <c r="H39" s="32">
        <v>-1.9564268257208469E-2</v>
      </c>
      <c r="I39" s="16">
        <v>8.7787584046140843E-2</v>
      </c>
      <c r="J39" s="76">
        <v>0.12</v>
      </c>
      <c r="K39" s="76">
        <v>0.1</v>
      </c>
      <c r="L39" s="76">
        <v>0.03</v>
      </c>
      <c r="M39" s="76">
        <v>0.01</v>
      </c>
      <c r="N39" s="77">
        <v>0.27</v>
      </c>
      <c r="O39" s="77">
        <v>0.2</v>
      </c>
      <c r="P39" s="77">
        <v>0.24</v>
      </c>
      <c r="Q39" s="78">
        <v>0.03</v>
      </c>
      <c r="R39" s="76">
        <v>0.12</v>
      </c>
      <c r="S39" s="76">
        <v>0.12</v>
      </c>
      <c r="T39" s="76">
        <v>0.01</v>
      </c>
      <c r="U39" s="76">
        <v>0.01</v>
      </c>
      <c r="V39" s="77">
        <v>0.24</v>
      </c>
      <c r="W39" s="77">
        <v>0.21</v>
      </c>
      <c r="X39" s="77">
        <v>0.28999999999999998</v>
      </c>
      <c r="Y39" s="78">
        <v>0</v>
      </c>
      <c r="Z39" s="23" cm="1">
        <f t="array" ref="Z39">MMULT(B39:I39, TRANSPOSE(J39:Q39))</f>
        <v>-3.1792278048505145E-2</v>
      </c>
      <c r="AA39" s="23" cm="1">
        <f t="array" ref="AA39">MMULT(B39:I39, TRANSPOSE(R39:Y39))</f>
        <v>-3.4952812171619968E-2</v>
      </c>
      <c r="AB39" s="21">
        <f t="shared" si="6"/>
        <v>3.1605341231148235E-3</v>
      </c>
      <c r="AC39" s="23">
        <f t="shared" si="7"/>
        <v>0.12720000000000001</v>
      </c>
      <c r="AD39" s="23">
        <f t="shared" si="8"/>
        <v>0.12720000000000001</v>
      </c>
      <c r="AE39" s="23">
        <f t="shared" si="9"/>
        <v>1.06E-2</v>
      </c>
      <c r="AF39" s="23">
        <f t="shared" si="10"/>
        <v>1.06E-2</v>
      </c>
      <c r="AG39" s="21">
        <f t="shared" si="11"/>
        <v>0.25440000000000002</v>
      </c>
      <c r="AH39" s="23">
        <f t="shared" si="12"/>
        <v>0.18479999999999999</v>
      </c>
      <c r="AI39" s="21">
        <f t="shared" si="13"/>
        <v>0.25519999999999998</v>
      </c>
      <c r="AJ39" s="86" cm="1">
        <f t="array" ref="AJ39">MMULT(B39:F39, TRANSPOSE(AC39:AG39))-MMULT(B39:F39, TRANSPOSE(R39:V39))</f>
        <v>-1.4852944423860981E-3</v>
      </c>
      <c r="AK39" s="86" cm="1">
        <f t="array" ref="AK39">MMULT(G39:H39, TRANSPOSE(AH39:AI39))-MMULT(G39:H39, TRANSPOSE(W39:X39))</f>
        <v>1.2237485758221991E-3</v>
      </c>
      <c r="AL39" s="23">
        <f t="shared" si="14"/>
        <v>2.6336275213842252E-3</v>
      </c>
      <c r="AM39" s="22">
        <f t="shared" si="15"/>
        <v>2.3720816548203263E-3</v>
      </c>
      <c r="AN39" s="23">
        <f t="shared" si="16"/>
        <v>0.12000000000000001</v>
      </c>
      <c r="AO39" s="23">
        <f t="shared" si="17"/>
        <v>0.12000000000000001</v>
      </c>
      <c r="AP39" s="23">
        <f t="shared" si="18"/>
        <v>0.01</v>
      </c>
      <c r="AQ39" s="21">
        <f t="shared" si="19"/>
        <v>0.01</v>
      </c>
      <c r="AR39" s="87" cm="1">
        <f t="array" ref="AR39">MMULT(B39:E39, TRANSPOSE(AN39:AQ39) - TRANSPOSE(AC39:AF39))</f>
        <v>9.0105680489592488E-4</v>
      </c>
      <c r="AS39" s="24">
        <f t="shared" si="20"/>
        <v>-6.3292410728102194E-4</v>
      </c>
      <c r="AT39" s="22">
        <f t="shared" si="21"/>
        <v>2.6813269761490294E-4</v>
      </c>
      <c r="AU39" s="24">
        <f t="shared" si="22"/>
        <v>-3.2747075457001683E-4</v>
      </c>
      <c r="AV39" s="24">
        <f t="shared" si="23"/>
        <v>2.9737687750956856E-4</v>
      </c>
      <c r="AW39" s="26">
        <f t="shared" si="24"/>
        <v>-3.0093877060448273E-5</v>
      </c>
      <c r="AX39" s="27">
        <f t="shared" si="25"/>
        <v>0.11</v>
      </c>
      <c r="AY39" s="25">
        <f t="shared" si="26"/>
        <v>0.11</v>
      </c>
      <c r="AZ39" s="28">
        <f t="shared" si="27"/>
        <v>0.02</v>
      </c>
      <c r="BA39" s="25">
        <f t="shared" si="28"/>
        <v>0.02</v>
      </c>
      <c r="BB39" s="28" cm="1">
        <f t="array" ref="BB39">MMULT(B39:C39, TRANSPOSE(AX39:AY39-AN39:AO39))</f>
        <v>1.0911901697392178E-3</v>
      </c>
      <c r="BC39" s="28" cm="1">
        <f t="array" ref="BC39">MMULT(D39:E39, TRANSPOSE(AZ39:BA39-AP39:AQ39))</f>
        <v>-1.923331378061485E-3</v>
      </c>
      <c r="BD39" s="22">
        <f t="shared" si="29"/>
        <v>-8.3214120832226721E-4</v>
      </c>
      <c r="BE39" s="24">
        <f t="shared" si="30"/>
        <v>-2.3293932044029947E-4</v>
      </c>
      <c r="BF39" s="24">
        <f t="shared" si="31"/>
        <v>8.5825084929891675E-4</v>
      </c>
      <c r="BG39" s="22">
        <f t="shared" si="32"/>
        <v>6.253115288586173E-4</v>
      </c>
      <c r="BH39" s="28">
        <f t="shared" si="33"/>
        <v>-5.8304402542889587E-4</v>
      </c>
      <c r="BI39" s="24">
        <f t="shared" si="34"/>
        <v>1.340287352632589E-3</v>
      </c>
      <c r="BJ39" s="33">
        <f t="shared" si="35"/>
        <v>7.5724332720369318E-4</v>
      </c>
      <c r="BK39" s="56">
        <f t="shared" si="36"/>
        <v>1.0345256446289501</v>
      </c>
      <c r="BL39" s="32"/>
      <c r="BM39" s="32"/>
      <c r="BN39" s="42"/>
      <c r="BO39" s="43"/>
      <c r="BP39" s="59"/>
      <c r="BQ39" s="32"/>
      <c r="BR39" s="32"/>
      <c r="BS39" s="32"/>
      <c r="BT39" s="32"/>
      <c r="BU39" s="32"/>
      <c r="BV39" s="16"/>
      <c r="BW39" s="44"/>
      <c r="BX39" s="14"/>
      <c r="BY39" s="14"/>
      <c r="BZ39" s="14"/>
      <c r="CA39" s="14"/>
      <c r="CB39" s="45"/>
      <c r="CC39" s="54"/>
      <c r="CD39" s="32"/>
      <c r="CE39" s="42"/>
      <c r="CF39" s="43"/>
      <c r="CG39" s="58">
        <f t="shared" si="44"/>
        <v>6.2983144763858956</v>
      </c>
      <c r="CH39" s="38">
        <f t="shared" si="45"/>
        <v>1.4940116225724272E-2</v>
      </c>
      <c r="CI39" s="38">
        <f t="shared" si="46"/>
        <v>1.688784050980345E-3</v>
      </c>
      <c r="CJ39" s="38">
        <f t="shared" si="47"/>
        <v>-1.8954070154039878E-4</v>
      </c>
      <c r="CK39" s="38">
        <f t="shared" si="48"/>
        <v>-5.2410870187733867E-3</v>
      </c>
      <c r="CL39" s="38">
        <f t="shared" si="49"/>
        <v>3.9384086544612257E-3</v>
      </c>
      <c r="CM39" s="57">
        <f t="shared" si="50"/>
        <v>4.7693566098736418E-3</v>
      </c>
      <c r="CN39" s="14"/>
      <c r="CO39" s="14"/>
      <c r="CP39" s="14"/>
      <c r="CQ39" s="14"/>
      <c r="CR39" s="14"/>
      <c r="CS39" s="52"/>
      <c r="CT39" s="62"/>
      <c r="CU39" s="14"/>
      <c r="CV39" s="15"/>
      <c r="CW39" s="14"/>
      <c r="CX39" s="14"/>
      <c r="CY39" s="14"/>
      <c r="CZ39" s="14"/>
      <c r="DA39" s="14"/>
      <c r="DB39" s="52"/>
      <c r="DC39" s="51"/>
      <c r="DD39" s="43"/>
      <c r="DE39" s="43"/>
      <c r="DF39" s="59"/>
      <c r="DG39" s="64"/>
      <c r="DH39" s="32"/>
      <c r="DI39" s="32"/>
      <c r="DJ39" s="32"/>
      <c r="DK39" s="32"/>
      <c r="DL39" s="16"/>
      <c r="DM39" s="14"/>
      <c r="DN39" s="14"/>
      <c r="DO39" s="14"/>
      <c r="DP39" s="14"/>
      <c r="DQ39" s="14"/>
      <c r="DR39" s="45"/>
      <c r="DS39" s="51"/>
      <c r="DT39" s="43"/>
      <c r="DU39" s="40">
        <f t="shared" si="59"/>
        <v>-0.11557659241880372</v>
      </c>
      <c r="DV39" s="58">
        <f t="shared" si="60"/>
        <v>5.9420704179246346</v>
      </c>
      <c r="DW39" s="61">
        <f t="shared" si="61"/>
        <v>1.4095076230009575E-2</v>
      </c>
      <c r="DX39" s="38">
        <f t="shared" si="62"/>
        <v>1.593263370575846E-3</v>
      </c>
      <c r="DY39" s="38">
        <f t="shared" si="63"/>
        <v>-1.7881993664155044E-4</v>
      </c>
      <c r="DZ39" s="38">
        <f t="shared" si="64"/>
        <v>-4.9446416575078048E-3</v>
      </c>
      <c r="EA39" s="38">
        <f t="shared" si="65"/>
        <v>3.7156451376180164E-3</v>
      </c>
      <c r="EB39" s="57">
        <f t="shared" si="66"/>
        <v>4.4995931737478899E-3</v>
      </c>
      <c r="EC39" s="14"/>
      <c r="ED39" s="14"/>
      <c r="EE39" s="14"/>
      <c r="EF39" s="14"/>
      <c r="EG39" s="14"/>
      <c r="EH39" s="52"/>
      <c r="EI39" s="62"/>
      <c r="EJ39" s="14"/>
      <c r="EK39" s="14"/>
      <c r="EL39" s="14"/>
      <c r="EM39" s="14"/>
      <c r="EN39" s="52"/>
    </row>
    <row r="40" spans="1:144" x14ac:dyDescent="0.2">
      <c r="A40" s="31">
        <v>20211231</v>
      </c>
      <c r="B40" s="32">
        <v>6.3086298014959796E-2</v>
      </c>
      <c r="C40" s="32">
        <v>2.114281011429164E-2</v>
      </c>
      <c r="D40" s="32">
        <v>4.0780616452848806E-2</v>
      </c>
      <c r="E40" s="32">
        <v>4.4316135934527878E-3</v>
      </c>
      <c r="F40" s="32">
        <v>4.1466692882168976E-2</v>
      </c>
      <c r="G40" s="32">
        <v>-2.5587727573390668E-3</v>
      </c>
      <c r="H40" s="32">
        <v>-7.467847676885242E-4</v>
      </c>
      <c r="I40" s="16">
        <v>3.5252283824801715E-2</v>
      </c>
      <c r="J40" s="76">
        <v>0.12</v>
      </c>
      <c r="K40" s="76">
        <v>0.1</v>
      </c>
      <c r="L40" s="76">
        <v>0.03</v>
      </c>
      <c r="M40" s="76">
        <v>0.01</v>
      </c>
      <c r="N40" s="77">
        <v>0.27</v>
      </c>
      <c r="O40" s="77">
        <v>0.2</v>
      </c>
      <c r="P40" s="77">
        <v>0.24</v>
      </c>
      <c r="Q40" s="78">
        <v>0.03</v>
      </c>
      <c r="R40" s="76">
        <v>0.12</v>
      </c>
      <c r="S40" s="76">
        <v>0.12</v>
      </c>
      <c r="T40" s="76">
        <v>0.01</v>
      </c>
      <c r="U40" s="76">
        <v>0.01</v>
      </c>
      <c r="V40" s="77">
        <v>0.24</v>
      </c>
      <c r="W40" s="77">
        <v>0.21</v>
      </c>
      <c r="X40" s="77">
        <v>0.28999999999999998</v>
      </c>
      <c r="Y40" s="78">
        <v>0</v>
      </c>
      <c r="Z40" s="23" cm="1">
        <f t="array" ref="Z40">MMULT(B40:I40, TRANSPOSE(J40:Q40))</f>
        <v>2.2514964099960948E-2</v>
      </c>
      <c r="AA40" s="23" cm="1">
        <f t="array" ref="AA40">MMULT(B40:I40, TRANSPOSE(R40:Y40))</f>
        <v>1.9757711706022866E-2</v>
      </c>
      <c r="AB40" s="21">
        <f t="shared" si="6"/>
        <v>2.7572523939380818E-3</v>
      </c>
      <c r="AC40" s="23">
        <f t="shared" si="7"/>
        <v>0.12720000000000001</v>
      </c>
      <c r="AD40" s="23">
        <f t="shared" si="8"/>
        <v>0.12720000000000001</v>
      </c>
      <c r="AE40" s="23">
        <f t="shared" si="9"/>
        <v>1.06E-2</v>
      </c>
      <c r="AF40" s="23">
        <f t="shared" si="10"/>
        <v>1.06E-2</v>
      </c>
      <c r="AG40" s="21">
        <f t="shared" si="11"/>
        <v>0.25440000000000002</v>
      </c>
      <c r="AH40" s="23">
        <f t="shared" si="12"/>
        <v>0.18479999999999999</v>
      </c>
      <c r="AI40" s="21">
        <f t="shared" si="13"/>
        <v>0.25519999999999998</v>
      </c>
      <c r="AJ40" s="86" cm="1">
        <f t="array" ref="AJ40">MMULT(B40:F40, TRANSPOSE(AC40:AG40))-MMULT(B40:F40, TRANSPOSE(R40:V40))</f>
        <v>1.2306972940616286E-3</v>
      </c>
      <c r="AK40" s="86" cm="1">
        <f t="array" ref="AK40">MMULT(G40:H40, TRANSPOSE(AH40:AI40))-MMULT(G40:H40, TRANSPOSE(W40:X40))</f>
        <v>9.04691834005051E-5</v>
      </c>
      <c r="AL40" s="23">
        <f t="shared" si="14"/>
        <v>1.0575685147440515E-3</v>
      </c>
      <c r="AM40" s="22">
        <f t="shared" si="15"/>
        <v>2.3787349922061848E-3</v>
      </c>
      <c r="AN40" s="23">
        <f t="shared" si="16"/>
        <v>0.12000000000000001</v>
      </c>
      <c r="AO40" s="23">
        <f t="shared" si="17"/>
        <v>0.12000000000000001</v>
      </c>
      <c r="AP40" s="23">
        <f t="shared" si="18"/>
        <v>0.01</v>
      </c>
      <c r="AQ40" s="21">
        <f t="shared" si="19"/>
        <v>0.01</v>
      </c>
      <c r="AR40" s="87" cm="1">
        <f t="array" ref="AR40">MMULT(B40:E40, TRANSPOSE(AN40:AQ40) - TRANSPOSE(AC40:AF40))</f>
        <v>-6.3357691655839109E-4</v>
      </c>
      <c r="AS40" s="24">
        <f t="shared" si="20"/>
        <v>6.4688040896183614E-4</v>
      </c>
      <c r="AT40" s="22">
        <f t="shared" si="21"/>
        <v>1.3303492403445049E-5</v>
      </c>
      <c r="AU40" s="24">
        <f t="shared" si="22"/>
        <v>-3.8893345911553865E-5</v>
      </c>
      <c r="AV40" s="24">
        <f t="shared" si="23"/>
        <v>1.1351128468865561E-5</v>
      </c>
      <c r="AW40" s="26">
        <f t="shared" si="24"/>
        <v>-2.7542217442688304E-5</v>
      </c>
      <c r="AX40" s="27">
        <f t="shared" si="25"/>
        <v>0.11</v>
      </c>
      <c r="AY40" s="25">
        <f t="shared" si="26"/>
        <v>0.11</v>
      </c>
      <c r="AZ40" s="28">
        <f t="shared" si="27"/>
        <v>0.02</v>
      </c>
      <c r="BA40" s="25">
        <f t="shared" si="28"/>
        <v>0.02</v>
      </c>
      <c r="BB40" s="28" cm="1">
        <f t="array" ref="BB40">MMULT(B40:C40, TRANSPOSE(AX40:AY40-AN40:AO40))</f>
        <v>-8.4229108129251515E-4</v>
      </c>
      <c r="BC40" s="28" cm="1">
        <f t="array" ref="BC40">MMULT(D40:E40, TRANSPOSE(AZ40:BA40-AP40:AQ40))</f>
        <v>4.5212230046301596E-4</v>
      </c>
      <c r="BD40" s="22">
        <f t="shared" si="29"/>
        <v>-3.9016878082949918E-4</v>
      </c>
      <c r="BE40" s="24">
        <f t="shared" si="30"/>
        <v>6.308629801495976E-4</v>
      </c>
      <c r="BF40" s="24">
        <f t="shared" si="31"/>
        <v>-2.114281011429163E-4</v>
      </c>
      <c r="BG40" s="22">
        <f t="shared" si="32"/>
        <v>4.1943487900668129E-4</v>
      </c>
      <c r="BH40" s="28">
        <f t="shared" si="33"/>
        <v>4.0780616452848798E-4</v>
      </c>
      <c r="BI40" s="24">
        <f t="shared" si="34"/>
        <v>-4.4316135934527876E-5</v>
      </c>
      <c r="BJ40" s="33">
        <f t="shared" si="35"/>
        <v>3.634900285939601E-4</v>
      </c>
      <c r="BK40" s="56">
        <f t="shared" si="36"/>
        <v>0.97930175478377834</v>
      </c>
      <c r="BL40" s="32"/>
      <c r="BM40" s="32"/>
      <c r="BN40" s="42"/>
      <c r="BO40" s="43"/>
      <c r="BP40" s="59"/>
      <c r="BQ40" s="32"/>
      <c r="BR40" s="32"/>
      <c r="BS40" s="32"/>
      <c r="BT40" s="32"/>
      <c r="BU40" s="32"/>
      <c r="BV40" s="16"/>
      <c r="BW40" s="44"/>
      <c r="BX40" s="14"/>
      <c r="BY40" s="14"/>
      <c r="BZ40" s="14"/>
      <c r="CA40" s="14"/>
      <c r="CB40" s="45"/>
      <c r="CC40" s="54"/>
      <c r="CD40" s="32"/>
      <c r="CE40" s="42"/>
      <c r="CF40" s="43"/>
      <c r="CG40" s="58">
        <f t="shared" si="44"/>
        <v>5.9621049037571421</v>
      </c>
      <c r="CH40" s="38">
        <f t="shared" si="45"/>
        <v>1.4182267561771201E-2</v>
      </c>
      <c r="CI40" s="38">
        <f t="shared" si="46"/>
        <v>7.931681729567562E-5</v>
      </c>
      <c r="CJ40" s="38">
        <f t="shared" si="47"/>
        <v>-1.6420958967539742E-4</v>
      </c>
      <c r="CK40" s="38">
        <f t="shared" si="48"/>
        <v>-2.3262272014765027E-3</v>
      </c>
      <c r="CL40" s="38">
        <f t="shared" si="49"/>
        <v>2.5007147489325182E-3</v>
      </c>
      <c r="CM40" s="57">
        <f t="shared" si="50"/>
        <v>2.1671656819468735E-3</v>
      </c>
      <c r="CN40" s="14"/>
      <c r="CO40" s="14"/>
      <c r="CP40" s="14"/>
      <c r="CQ40" s="14"/>
      <c r="CR40" s="14"/>
      <c r="CS40" s="52"/>
      <c r="CT40" s="62"/>
      <c r="CU40" s="14"/>
      <c r="CV40" s="15"/>
      <c r="CW40" s="14"/>
      <c r="CX40" s="14"/>
      <c r="CY40" s="14"/>
      <c r="CZ40" s="14"/>
      <c r="DA40" s="14"/>
      <c r="DB40" s="52"/>
      <c r="DC40" s="51"/>
      <c r="DD40" s="43"/>
      <c r="DE40" s="43"/>
      <c r="DF40" s="59"/>
      <c r="DG40" s="64"/>
      <c r="DH40" s="32"/>
      <c r="DI40" s="32"/>
      <c r="DJ40" s="32"/>
      <c r="DK40" s="32"/>
      <c r="DL40" s="16"/>
      <c r="DM40" s="14"/>
      <c r="DN40" s="14"/>
      <c r="DO40" s="14"/>
      <c r="DP40" s="14"/>
      <c r="DQ40" s="14"/>
      <c r="DR40" s="45"/>
      <c r="DS40" s="51"/>
      <c r="DT40" s="43"/>
      <c r="DU40" s="40">
        <f t="shared" si="59"/>
        <v>-0.10082910790277677</v>
      </c>
      <c r="DV40" s="58">
        <f t="shared" si="60"/>
        <v>5.9568179024406618</v>
      </c>
      <c r="DW40" s="61">
        <f t="shared" si="61"/>
        <v>1.4169691186735849E-2</v>
      </c>
      <c r="DX40" s="38">
        <f t="shared" si="62"/>
        <v>7.9246481713824815E-5</v>
      </c>
      <c r="DY40" s="38">
        <f t="shared" si="63"/>
        <v>-1.6406397393551914E-4</v>
      </c>
      <c r="DZ40" s="38">
        <f t="shared" si="64"/>
        <v>-2.3241643786186075E-3</v>
      </c>
      <c r="EA40" s="38">
        <f t="shared" si="65"/>
        <v>2.4984971961750321E-3</v>
      </c>
      <c r="EB40" s="57">
        <f t="shared" si="66"/>
        <v>2.1652439096871696E-3</v>
      </c>
      <c r="EC40" s="14"/>
      <c r="ED40" s="14"/>
      <c r="EE40" s="14"/>
      <c r="EF40" s="14"/>
      <c r="EG40" s="14"/>
      <c r="EH40" s="52"/>
      <c r="EI40" s="62"/>
      <c r="EJ40" s="14"/>
      <c r="EK40" s="14"/>
      <c r="EL40" s="14"/>
      <c r="EM40" s="14"/>
      <c r="EN40" s="52"/>
    </row>
    <row r="41" spans="1:144" x14ac:dyDescent="0.2">
      <c r="A41" s="31">
        <v>20211130</v>
      </c>
      <c r="B41" s="32">
        <v>-3.5240043563074093E-2</v>
      </c>
      <c r="C41" s="32">
        <v>6.1140653526883249E-3</v>
      </c>
      <c r="D41" s="32">
        <v>-3.4157960848963158E-2</v>
      </c>
      <c r="E41" s="32">
        <v>-4.8839516966599383E-2</v>
      </c>
      <c r="F41" s="32">
        <v>-4.5680154635687087E-2</v>
      </c>
      <c r="G41" s="32">
        <v>2.9585718901907749E-3</v>
      </c>
      <c r="H41" s="32">
        <v>-7.1814472612031777E-3</v>
      </c>
      <c r="I41" s="16">
        <v>-7.3105559164833966E-2</v>
      </c>
      <c r="J41" s="76">
        <v>0.12</v>
      </c>
      <c r="K41" s="76">
        <v>0.1</v>
      </c>
      <c r="L41" s="76">
        <v>0.03</v>
      </c>
      <c r="M41" s="76">
        <v>0.01</v>
      </c>
      <c r="N41" s="77">
        <v>0.27</v>
      </c>
      <c r="O41" s="77">
        <v>0.2</v>
      </c>
      <c r="P41" s="77">
        <v>0.24</v>
      </c>
      <c r="Q41" s="78">
        <v>0.03</v>
      </c>
      <c r="R41" s="76">
        <v>0.12</v>
      </c>
      <c r="S41" s="76">
        <v>0.12</v>
      </c>
      <c r="T41" s="76">
        <v>0.01</v>
      </c>
      <c r="U41" s="76">
        <v>0.01</v>
      </c>
      <c r="V41" s="77">
        <v>0.24</v>
      </c>
      <c r="W41" s="77">
        <v>0.21</v>
      </c>
      <c r="X41" s="77">
        <v>0.28999999999999998</v>
      </c>
      <c r="Y41" s="78">
        <v>0</v>
      </c>
      <c r="Z41" s="23" cm="1">
        <f t="array" ref="Z41">MMULT(B41:I41, TRANSPOSE(J41:Q41))</f>
        <v>-2.0789174178666082E-2</v>
      </c>
      <c r="AA41" s="23" cm="1">
        <f t="array" ref="AA41">MMULT(B41:I41, TRANSPOSE(R41:Y41))</f>
        <v>-1.6749648884775679E-2</v>
      </c>
      <c r="AB41" s="21">
        <f t="shared" si="6"/>
        <v>-4.0395252938904037E-3</v>
      </c>
      <c r="AC41" s="23">
        <f t="shared" si="7"/>
        <v>0.12720000000000001</v>
      </c>
      <c r="AD41" s="23">
        <f t="shared" si="8"/>
        <v>0.12720000000000001</v>
      </c>
      <c r="AE41" s="23">
        <f t="shared" si="9"/>
        <v>1.06E-2</v>
      </c>
      <c r="AF41" s="23">
        <f t="shared" si="10"/>
        <v>1.06E-2</v>
      </c>
      <c r="AG41" s="21">
        <f t="shared" si="11"/>
        <v>0.25440000000000002</v>
      </c>
      <c r="AH41" s="23">
        <f t="shared" si="12"/>
        <v>0.18479999999999999</v>
      </c>
      <c r="AI41" s="21">
        <f t="shared" si="13"/>
        <v>0.25519999999999998</v>
      </c>
      <c r="AJ41" s="86" cm="1">
        <f t="array" ref="AJ41">MMULT(B41:F41, TRANSPOSE(AC41:AG41))-MMULT(B41:F41, TRANSPOSE(R41:V41))</f>
        <v>-9.1729975655801058E-4</v>
      </c>
      <c r="AK41" s="86" cm="1">
        <f t="array" ref="AK41">MMULT(G41:H41, TRANSPOSE(AH41:AI41))-MMULT(G41:H41, TRANSPOSE(W41:X41))</f>
        <v>1.7535835305706321E-4</v>
      </c>
      <c r="AL41" s="23">
        <f t="shared" si="14"/>
        <v>-2.193166774945019E-3</v>
      </c>
      <c r="AM41" s="22">
        <f t="shared" si="15"/>
        <v>-2.9351081784459664E-3</v>
      </c>
      <c r="AN41" s="23">
        <f t="shared" si="16"/>
        <v>0.12000000000000001</v>
      </c>
      <c r="AO41" s="23">
        <f t="shared" si="17"/>
        <v>0.12000000000000001</v>
      </c>
      <c r="AP41" s="23">
        <f t="shared" si="18"/>
        <v>0.01</v>
      </c>
      <c r="AQ41" s="21">
        <f t="shared" si="19"/>
        <v>0.01</v>
      </c>
      <c r="AR41" s="87" cm="1">
        <f t="array" ref="AR41">MMULT(B41:E41, TRANSPOSE(AN41:AQ41) - TRANSPOSE(AC41:AF41))</f>
        <v>2.5950552980411501E-4</v>
      </c>
      <c r="AS41" s="24">
        <f t="shared" si="20"/>
        <v>-7.1261041231671866E-4</v>
      </c>
      <c r="AT41" s="22">
        <f t="shared" si="21"/>
        <v>-4.5310488251260365E-4</v>
      </c>
      <c r="AU41" s="24">
        <f t="shared" si="22"/>
        <v>4.4970292730899835E-5</v>
      </c>
      <c r="AV41" s="24">
        <f t="shared" si="23"/>
        <v>1.0915799837028824E-4</v>
      </c>
      <c r="AW41" s="26">
        <f t="shared" si="24"/>
        <v>1.5412829110118809E-4</v>
      </c>
      <c r="AX41" s="27">
        <f t="shared" si="25"/>
        <v>0.11</v>
      </c>
      <c r="AY41" s="25">
        <f t="shared" si="26"/>
        <v>0.11</v>
      </c>
      <c r="AZ41" s="28">
        <f t="shared" si="27"/>
        <v>0.02</v>
      </c>
      <c r="BA41" s="25">
        <f t="shared" si="28"/>
        <v>0.02</v>
      </c>
      <c r="BB41" s="28" cm="1">
        <f t="array" ref="BB41">MMULT(B41:C41, TRANSPOSE(AX41:AY41-AN41:AO41))</f>
        <v>2.912597821038579E-4</v>
      </c>
      <c r="BC41" s="28" cm="1">
        <f t="array" ref="BC41">MMULT(D41:E41, TRANSPOSE(AZ41:BA41-AP41:AQ41))</f>
        <v>-8.2997477815562536E-4</v>
      </c>
      <c r="BD41" s="22">
        <f t="shared" si="29"/>
        <v>-5.3871499605176747E-4</v>
      </c>
      <c r="BE41" s="24">
        <f t="shared" si="30"/>
        <v>-3.5240043563074074E-4</v>
      </c>
      <c r="BF41" s="24">
        <f t="shared" si="31"/>
        <v>-6.1140653526883218E-5</v>
      </c>
      <c r="BG41" s="22">
        <f t="shared" si="32"/>
        <v>-4.1354108915762395E-4</v>
      </c>
      <c r="BH41" s="28">
        <f t="shared" si="33"/>
        <v>-3.4157960848963152E-4</v>
      </c>
      <c r="BI41" s="24">
        <f t="shared" si="34"/>
        <v>4.8839516966599379E-4</v>
      </c>
      <c r="BJ41" s="33">
        <f t="shared" si="35"/>
        <v>1.4681556117636228E-4</v>
      </c>
      <c r="BK41" s="56">
        <f t="shared" si="36"/>
        <v>1.0191298804678659</v>
      </c>
      <c r="BL41" s="32"/>
      <c r="BM41" s="32"/>
      <c r="BN41" s="42"/>
      <c r="BO41" s="43"/>
      <c r="BP41" s="59"/>
      <c r="BQ41" s="32"/>
      <c r="BR41" s="32"/>
      <c r="BS41" s="32"/>
      <c r="BT41" s="32"/>
      <c r="BU41" s="32"/>
      <c r="BV41" s="16"/>
      <c r="BW41" s="44"/>
      <c r="BX41" s="14"/>
      <c r="BY41" s="14"/>
      <c r="BZ41" s="14"/>
      <c r="CA41" s="14"/>
      <c r="CB41" s="45"/>
      <c r="CC41" s="54"/>
      <c r="CD41" s="32"/>
      <c r="CE41" s="42"/>
      <c r="CF41" s="43"/>
      <c r="CG41" s="58">
        <f t="shared" si="44"/>
        <v>6.2045832433379626</v>
      </c>
      <c r="CH41" s="38">
        <f t="shared" si="45"/>
        <v>-1.8211123021370054E-2</v>
      </c>
      <c r="CI41" s="38">
        <f t="shared" si="46"/>
        <v>-2.8113269615123167E-3</v>
      </c>
      <c r="CJ41" s="38">
        <f t="shared" si="47"/>
        <v>9.5630181229074726E-4</v>
      </c>
      <c r="CK41" s="38">
        <f t="shared" si="48"/>
        <v>-3.342502037437673E-3</v>
      </c>
      <c r="CL41" s="38">
        <f t="shared" si="49"/>
        <v>-2.5658501122191239E-3</v>
      </c>
      <c r="CM41" s="57">
        <f t="shared" si="50"/>
        <v>9.1092937073611693E-4</v>
      </c>
      <c r="CN41" s="14"/>
      <c r="CO41" s="14"/>
      <c r="CP41" s="14"/>
      <c r="CQ41" s="14"/>
      <c r="CR41" s="14"/>
      <c r="CS41" s="52"/>
      <c r="CT41" s="62"/>
      <c r="CU41" s="14"/>
      <c r="CV41" s="15"/>
      <c r="CW41" s="14"/>
      <c r="CX41" s="14"/>
      <c r="CY41" s="14"/>
      <c r="CZ41" s="14"/>
      <c r="DA41" s="14"/>
      <c r="DB41" s="52"/>
      <c r="DC41" s="51"/>
      <c r="DD41" s="43"/>
      <c r="DE41" s="43"/>
      <c r="DF41" s="59"/>
      <c r="DG41" s="64"/>
      <c r="DH41" s="32"/>
      <c r="DI41" s="32"/>
      <c r="DJ41" s="32"/>
      <c r="DK41" s="32"/>
      <c r="DL41" s="16"/>
      <c r="DM41" s="14"/>
      <c r="DN41" s="14"/>
      <c r="DO41" s="14"/>
      <c r="DP41" s="14"/>
      <c r="DQ41" s="14"/>
      <c r="DR41" s="45"/>
      <c r="DS41" s="51"/>
      <c r="DT41" s="43"/>
      <c r="DU41" s="40">
        <f t="shared" si="59"/>
        <v>0.14772014801007663</v>
      </c>
      <c r="DV41" s="58">
        <f t="shared" si="60"/>
        <v>6.205367158353515</v>
      </c>
      <c r="DW41" s="61">
        <f t="shared" si="61"/>
        <v>-1.8213423896743408E-2</v>
      </c>
      <c r="DX41" s="38">
        <f t="shared" si="62"/>
        <v>-2.8116821572333386E-3</v>
      </c>
      <c r="DY41" s="38">
        <f t="shared" si="63"/>
        <v>9.5642263577246285E-4</v>
      </c>
      <c r="DZ41" s="38">
        <f t="shared" si="64"/>
        <v>-3.3429243442121815E-3</v>
      </c>
      <c r="EA41" s="38">
        <f t="shared" si="65"/>
        <v>-2.5661742932884626E-3</v>
      </c>
      <c r="EB41" s="57">
        <f t="shared" si="66"/>
        <v>9.1104446165903984E-4</v>
      </c>
      <c r="EC41" s="14"/>
      <c r="ED41" s="14"/>
      <c r="EE41" s="14"/>
      <c r="EF41" s="14"/>
      <c r="EG41" s="14"/>
      <c r="EH41" s="52"/>
      <c r="EI41" s="62"/>
      <c r="EJ41" s="14"/>
      <c r="EK41" s="14"/>
      <c r="EL41" s="14"/>
      <c r="EM41" s="14"/>
      <c r="EN41" s="52"/>
    </row>
    <row r="42" spans="1:144" x14ac:dyDescent="0.2">
      <c r="A42" s="31">
        <v>20211030</v>
      </c>
      <c r="B42" s="32">
        <v>5.0777486994562082E-2</v>
      </c>
      <c r="C42" s="32">
        <v>8.6615521726294484E-2</v>
      </c>
      <c r="D42" s="32">
        <v>3.8128740408089001E-2</v>
      </c>
      <c r="E42" s="32">
        <v>4.6825451949437318E-2</v>
      </c>
      <c r="F42" s="32">
        <v>2.2664101457463337E-2</v>
      </c>
      <c r="G42" s="32">
        <v>-2.7577497848030319E-4</v>
      </c>
      <c r="H42" s="32">
        <v>-3.9030695358976959E-3</v>
      </c>
      <c r="I42" s="16">
        <v>2.5840822466982601E-2</v>
      </c>
      <c r="J42" s="76">
        <v>0.12</v>
      </c>
      <c r="K42" s="76">
        <v>0.1</v>
      </c>
      <c r="L42" s="76">
        <v>0.03</v>
      </c>
      <c r="M42" s="76">
        <v>0.01</v>
      </c>
      <c r="N42" s="77">
        <v>0.27</v>
      </c>
      <c r="O42" s="77">
        <v>0.2</v>
      </c>
      <c r="P42" s="77">
        <v>0.24</v>
      </c>
      <c r="Q42" s="78">
        <v>0.03</v>
      </c>
      <c r="R42" s="76">
        <v>0.12</v>
      </c>
      <c r="S42" s="76">
        <v>0.12</v>
      </c>
      <c r="T42" s="76">
        <v>0.01</v>
      </c>
      <c r="U42" s="76">
        <v>0.01</v>
      </c>
      <c r="V42" s="77">
        <v>0.24</v>
      </c>
      <c r="W42" s="77">
        <v>0.21</v>
      </c>
      <c r="X42" s="77">
        <v>0.28999999999999998</v>
      </c>
      <c r="Y42" s="78">
        <v>0</v>
      </c>
      <c r="Z42" s="23" cm="1">
        <f t="array" ref="Z42">MMULT(B42:I42, TRANSPOSE(J42:Q42))</f>
        <v>2.2269607726927012E-2</v>
      </c>
      <c r="AA42" s="23" cm="1">
        <f t="array" ref="AA42">MMULT(B42:I42, TRANSPOSE(R42:Y42))</f>
        <v>2.1586284408978057E-2</v>
      </c>
      <c r="AB42" s="21">
        <f t="shared" si="6"/>
        <v>6.8332331794895493E-4</v>
      </c>
      <c r="AC42" s="23">
        <f t="shared" si="7"/>
        <v>0.12720000000000001</v>
      </c>
      <c r="AD42" s="23">
        <f t="shared" si="8"/>
        <v>0.12720000000000001</v>
      </c>
      <c r="AE42" s="23">
        <f t="shared" si="9"/>
        <v>1.06E-2</v>
      </c>
      <c r="AF42" s="23">
        <f t="shared" si="10"/>
        <v>1.06E-2</v>
      </c>
      <c r="AG42" s="21">
        <f t="shared" si="11"/>
        <v>0.25440000000000002</v>
      </c>
      <c r="AH42" s="23">
        <f t="shared" si="12"/>
        <v>0.18479999999999999</v>
      </c>
      <c r="AI42" s="21">
        <f t="shared" si="13"/>
        <v>0.25519999999999998</v>
      </c>
      <c r="AJ42" s="86" cm="1">
        <f t="array" ref="AJ42">MMULT(B42:F42, TRANSPOSE(AC42:AG42))-MMULT(B42:F42, TRANSPOSE(R42:V42))</f>
        <v>1.3665652391921558E-3</v>
      </c>
      <c r="AK42" s="86" cm="1">
        <f t="array" ref="AK42">MMULT(G42:H42, TRANSPOSE(AH42:AI42))-MMULT(G42:H42, TRANSPOSE(W42:X42))</f>
        <v>1.4277634930694345E-4</v>
      </c>
      <c r="AL42" s="23">
        <f t="shared" si="14"/>
        <v>7.7522467400947803E-4</v>
      </c>
      <c r="AM42" s="22">
        <f t="shared" si="15"/>
        <v>2.2845662625085774E-3</v>
      </c>
      <c r="AN42" s="23">
        <f t="shared" si="16"/>
        <v>0.12000000000000001</v>
      </c>
      <c r="AO42" s="23">
        <f t="shared" si="17"/>
        <v>0.12000000000000001</v>
      </c>
      <c r="AP42" s="23">
        <f t="shared" si="18"/>
        <v>0.01</v>
      </c>
      <c r="AQ42" s="21">
        <f t="shared" si="19"/>
        <v>0.01</v>
      </c>
      <c r="AR42" s="87" cm="1">
        <f t="array" ref="AR42">MMULT(B42:E42, TRANSPOSE(AN42:AQ42) - TRANSPOSE(AC42:AF42))</f>
        <v>-1.0402021782046828E-3</v>
      </c>
      <c r="AS42" s="24">
        <f t="shared" si="20"/>
        <v>3.5355998273642813E-4</v>
      </c>
      <c r="AT42" s="22">
        <f t="shared" si="21"/>
        <v>-6.8664219546825476E-4</v>
      </c>
      <c r="AU42" s="24">
        <f t="shared" si="22"/>
        <v>-4.1917796729006139E-6</v>
      </c>
      <c r="AV42" s="24">
        <f t="shared" si="23"/>
        <v>5.9326656945644945E-5</v>
      </c>
      <c r="AW42" s="26">
        <f t="shared" si="24"/>
        <v>5.5134877272744335E-5</v>
      </c>
      <c r="AX42" s="27">
        <f t="shared" si="25"/>
        <v>0.11</v>
      </c>
      <c r="AY42" s="25">
        <f t="shared" si="26"/>
        <v>0.11</v>
      </c>
      <c r="AZ42" s="28">
        <f t="shared" si="27"/>
        <v>0.02</v>
      </c>
      <c r="BA42" s="25">
        <f t="shared" si="28"/>
        <v>0.02</v>
      </c>
      <c r="BB42" s="28" cm="1">
        <f t="array" ref="BB42">MMULT(B42:C42, TRANSPOSE(AX42:AY42-AN42:AO42))</f>
        <v>-1.373930087208567E-3</v>
      </c>
      <c r="BC42" s="28" cm="1">
        <f t="array" ref="BC42">MMULT(D42:E42, TRANSPOSE(AZ42:BA42-AP42:AQ42))</f>
        <v>8.4954192357526324E-4</v>
      </c>
      <c r="BD42" s="22">
        <f t="shared" si="29"/>
        <v>-5.2438816363330372E-4</v>
      </c>
      <c r="BE42" s="24">
        <f t="shared" si="30"/>
        <v>5.0777486994562054E-4</v>
      </c>
      <c r="BF42" s="24">
        <f t="shared" si="31"/>
        <v>-8.6615521726294436E-4</v>
      </c>
      <c r="BG42" s="22">
        <f t="shared" si="32"/>
        <v>-3.5838034731732382E-4</v>
      </c>
      <c r="BH42" s="28">
        <f t="shared" si="33"/>
        <v>3.8128740408088996E-4</v>
      </c>
      <c r="BI42" s="24">
        <f t="shared" si="34"/>
        <v>-4.6825451949437317E-4</v>
      </c>
      <c r="BJ42" s="33">
        <f t="shared" si="35"/>
        <v>-8.696711541348321E-5</v>
      </c>
      <c r="BK42" s="56">
        <f t="shared" si="36"/>
        <v>0.97854260773159152</v>
      </c>
      <c r="BL42" s="32"/>
      <c r="BM42" s="32"/>
      <c r="BN42" s="42"/>
      <c r="BO42" s="43"/>
      <c r="BP42" s="59"/>
      <c r="BQ42" s="32"/>
      <c r="BR42" s="32"/>
      <c r="BS42" s="32"/>
      <c r="BT42" s="32"/>
      <c r="BU42" s="32"/>
      <c r="BV42" s="16"/>
      <c r="BW42" s="44"/>
      <c r="BX42" s="14"/>
      <c r="BY42" s="14"/>
      <c r="BZ42" s="14"/>
      <c r="CA42" s="14"/>
      <c r="CB42" s="45"/>
      <c r="CC42" s="54"/>
      <c r="CD42" s="32"/>
      <c r="CE42" s="42"/>
      <c r="CF42" s="43"/>
      <c r="CG42" s="58">
        <f t="shared" si="44"/>
        <v>5.95748312672018</v>
      </c>
      <c r="CH42" s="38">
        <f t="shared" si="45"/>
        <v>1.3610264960769036E-2</v>
      </c>
      <c r="CI42" s="38">
        <f t="shared" si="46"/>
        <v>-4.0906592935962272E-3</v>
      </c>
      <c r="CJ42" s="38">
        <f t="shared" si="47"/>
        <v>3.2846510104616233E-4</v>
      </c>
      <c r="CK42" s="38">
        <f t="shared" si="48"/>
        <v>-3.1240336366971876E-3</v>
      </c>
      <c r="CL42" s="38">
        <f t="shared" si="49"/>
        <v>-2.1350448720910743E-3</v>
      </c>
      <c r="CM42" s="57">
        <f t="shared" si="50"/>
        <v>-5.1810512265535271E-4</v>
      </c>
      <c r="CN42" s="14"/>
      <c r="CO42" s="14"/>
      <c r="CP42" s="14"/>
      <c r="CQ42" s="14"/>
      <c r="CR42" s="14"/>
      <c r="CT42" s="63"/>
      <c r="CU42" s="14"/>
      <c r="CV42" s="15"/>
      <c r="CW42" s="14"/>
      <c r="CX42" s="14"/>
      <c r="CY42" s="14"/>
      <c r="CZ42" s="14"/>
      <c r="DA42" s="14"/>
      <c r="DB42" s="52"/>
      <c r="DC42" s="51"/>
      <c r="DD42" s="43"/>
      <c r="DE42" s="43"/>
      <c r="DF42" s="59"/>
      <c r="DG42" s="64"/>
      <c r="DH42" s="32"/>
      <c r="DI42" s="32"/>
      <c r="DJ42" s="32"/>
      <c r="DK42" s="32"/>
      <c r="DL42" s="16"/>
      <c r="DM42" s="14"/>
      <c r="DN42" s="14"/>
      <c r="DO42" s="14"/>
      <c r="DP42" s="14"/>
      <c r="DQ42" s="14"/>
      <c r="DR42" s="45"/>
      <c r="DS42" s="51"/>
      <c r="DT42" s="43"/>
      <c r="DU42" s="40">
        <f t="shared" si="59"/>
        <v>-2.4988238548431501E-2</v>
      </c>
      <c r="DV42" s="58">
        <f t="shared" si="60"/>
        <v>6.0326587717950071</v>
      </c>
      <c r="DW42" s="61">
        <f t="shared" si="61"/>
        <v>1.3782008703269304E-2</v>
      </c>
      <c r="DX42" s="38">
        <f t="shared" si="62"/>
        <v>-4.1422780635761488E-3</v>
      </c>
      <c r="DY42" s="38">
        <f t="shared" si="63"/>
        <v>3.3260990101126228E-4</v>
      </c>
      <c r="DZ42" s="38">
        <f t="shared" si="64"/>
        <v>-3.1634548551679252E-3</v>
      </c>
      <c r="EA42" s="38">
        <f t="shared" si="65"/>
        <v>-2.1619863458827949E-3</v>
      </c>
      <c r="EB42" s="57">
        <f t="shared" si="66"/>
        <v>-5.2464293165685829E-4</v>
      </c>
      <c r="EC42" s="14"/>
      <c r="ED42" s="14"/>
      <c r="EE42" s="14"/>
      <c r="EF42" s="14"/>
      <c r="EG42" s="14"/>
      <c r="EH42" s="52"/>
      <c r="EI42" s="62"/>
      <c r="EJ42" s="14"/>
      <c r="EK42" s="14"/>
      <c r="EL42" s="14"/>
      <c r="EM42" s="14"/>
      <c r="EN42" s="52"/>
    </row>
    <row r="43" spans="1:144" x14ac:dyDescent="0.2">
      <c r="A43" s="31">
        <v>20210930</v>
      </c>
      <c r="B43" s="32">
        <v>-3.4807947440479332E-2</v>
      </c>
      <c r="C43" s="32">
        <v>-5.6005812445113934E-2</v>
      </c>
      <c r="D43" s="32">
        <v>-2.0033577834857371E-2</v>
      </c>
      <c r="E43" s="32">
        <v>-3.8341203388790879E-2</v>
      </c>
      <c r="F43" s="32">
        <v>-3.1782657691956318E-2</v>
      </c>
      <c r="G43" s="32">
        <v>-8.6578772822818451E-3</v>
      </c>
      <c r="H43" s="32">
        <v>-2.4535886021929021E-2</v>
      </c>
      <c r="I43" s="16">
        <v>4.975225594429622E-2</v>
      </c>
      <c r="J43" s="76">
        <v>0.12</v>
      </c>
      <c r="K43" s="76">
        <v>0.1</v>
      </c>
      <c r="L43" s="76">
        <v>0.03</v>
      </c>
      <c r="M43" s="76">
        <v>0.01</v>
      </c>
      <c r="N43" s="77">
        <v>0.27</v>
      </c>
      <c r="O43" s="77">
        <v>0.2</v>
      </c>
      <c r="P43" s="77">
        <v>0.24</v>
      </c>
      <c r="Q43" s="78">
        <v>0.03</v>
      </c>
      <c r="R43" s="76">
        <v>0.12</v>
      </c>
      <c r="S43" s="76">
        <v>0.12</v>
      </c>
      <c r="T43" s="76">
        <v>0.01</v>
      </c>
      <c r="U43" s="76">
        <v>0.01</v>
      </c>
      <c r="V43" s="77">
        <v>0.24</v>
      </c>
      <c r="W43" s="77">
        <v>0.21</v>
      </c>
      <c r="X43" s="77">
        <v>0.28999999999999998</v>
      </c>
      <c r="Y43" s="78">
        <v>0</v>
      </c>
      <c r="Z43" s="23" cm="1">
        <f t="array" ref="Z43">MMULT(B43:I43, TRANSPOSE(J43:Q43))</f>
        <v>-2.5470892306521199E-2</v>
      </c>
      <c r="AA43" s="23" cm="1">
        <f t="array" ref="AA43">MMULT(B43:I43, TRANSPOSE(R43:Y43))</f>
        <v>-2.8042798020215795E-2</v>
      </c>
      <c r="AB43" s="21">
        <f t="shared" si="6"/>
        <v>2.5719057136945958E-3</v>
      </c>
      <c r="AC43" s="23">
        <f t="shared" si="7"/>
        <v>0.12720000000000001</v>
      </c>
      <c r="AD43" s="23">
        <f t="shared" si="8"/>
        <v>0.12720000000000001</v>
      </c>
      <c r="AE43" s="23">
        <f t="shared" si="9"/>
        <v>1.06E-2</v>
      </c>
      <c r="AF43" s="23">
        <f t="shared" si="10"/>
        <v>1.06E-2</v>
      </c>
      <c r="AG43" s="21">
        <f t="shared" si="11"/>
        <v>0.25440000000000002</v>
      </c>
      <c r="AH43" s="23">
        <f t="shared" si="12"/>
        <v>0.18479999999999999</v>
      </c>
      <c r="AI43" s="21">
        <f t="shared" si="13"/>
        <v>0.25519999999999998</v>
      </c>
      <c r="AJ43" s="86" cm="1">
        <f t="array" ref="AJ43">MMULT(B43:F43, TRANSPOSE(AC43:AG43))-MMULT(B43:F43, TRANSPOSE(R43:V43))</f>
        <v>-1.1465542106746315E-3</v>
      </c>
      <c r="AK43" s="86" cm="1">
        <f t="array" ref="AK43">MMULT(G43:H43, TRANSPOSE(AH43:AI43))-MMULT(G43:H43, TRANSPOSE(W43:X43))</f>
        <v>1.0720273410766337E-3</v>
      </c>
      <c r="AL43" s="23">
        <f t="shared" si="14"/>
        <v>1.4925676783288865E-3</v>
      </c>
      <c r="AM43" s="22">
        <f t="shared" si="15"/>
        <v>1.4180408087308886E-3</v>
      </c>
      <c r="AN43" s="23">
        <f t="shared" si="16"/>
        <v>0.12000000000000001</v>
      </c>
      <c r="AO43" s="23">
        <f t="shared" si="17"/>
        <v>0.12000000000000001</v>
      </c>
      <c r="AP43" s="23">
        <f t="shared" si="18"/>
        <v>0.01</v>
      </c>
      <c r="AQ43" s="21">
        <f t="shared" si="19"/>
        <v>0.01</v>
      </c>
      <c r="AR43" s="87" cm="1">
        <f t="array" ref="AR43">MMULT(B43:E43, TRANSPOSE(AN43:AQ43) - TRANSPOSE(AC43:AF43))</f>
        <v>6.8888393991046028E-4</v>
      </c>
      <c r="AS43" s="24">
        <f t="shared" si="20"/>
        <v>-4.9580945999451865E-4</v>
      </c>
      <c r="AT43" s="22">
        <f t="shared" si="21"/>
        <v>1.9307447991594162E-4</v>
      </c>
      <c r="AU43" s="24">
        <f t="shared" si="22"/>
        <v>-1.315997346906842E-4</v>
      </c>
      <c r="AV43" s="24">
        <f t="shared" si="23"/>
        <v>3.7294546753332088E-4</v>
      </c>
      <c r="AW43" s="26">
        <f t="shared" si="24"/>
        <v>2.4134573284263669E-4</v>
      </c>
      <c r="AX43" s="27">
        <f t="shared" si="25"/>
        <v>0.11</v>
      </c>
      <c r="AY43" s="25">
        <f t="shared" si="26"/>
        <v>0.11</v>
      </c>
      <c r="AZ43" s="28">
        <f t="shared" si="27"/>
        <v>0.02</v>
      </c>
      <c r="BA43" s="25">
        <f t="shared" si="28"/>
        <v>0.02</v>
      </c>
      <c r="BB43" s="28" cm="1">
        <f t="array" ref="BB43">MMULT(B43:C43, TRANSPOSE(AX43:AY43-AN43:AO43))</f>
        <v>9.0813759885593343E-4</v>
      </c>
      <c r="BC43" s="28" cm="1">
        <f t="array" ref="BC43">MMULT(D43:E43, TRANSPOSE(AZ43:BA43-AP43:AQ43))</f>
        <v>-5.8374781223648252E-4</v>
      </c>
      <c r="BD43" s="22">
        <f t="shared" si="29"/>
        <v>3.2438978661945091E-4</v>
      </c>
      <c r="BE43" s="24">
        <f t="shared" si="30"/>
        <v>-3.4807947440479317E-4</v>
      </c>
      <c r="BF43" s="24">
        <f t="shared" si="31"/>
        <v>5.6005812445113906E-4</v>
      </c>
      <c r="BG43" s="22">
        <f t="shared" si="32"/>
        <v>2.1197865004634589E-4</v>
      </c>
      <c r="BH43" s="28">
        <f t="shared" si="33"/>
        <v>-2.0033577834857369E-4</v>
      </c>
      <c r="BI43" s="24">
        <f t="shared" si="34"/>
        <v>3.8341203388790878E-4</v>
      </c>
      <c r="BJ43" s="33">
        <f t="shared" si="35"/>
        <v>1.8307625553933509E-4</v>
      </c>
      <c r="BK43" s="56">
        <f t="shared" si="36"/>
        <v>1.0274930545173719</v>
      </c>
      <c r="BL43" s="32"/>
      <c r="BM43" s="32"/>
      <c r="BN43" s="42"/>
      <c r="BO43" s="43"/>
      <c r="BP43" s="59"/>
      <c r="BQ43" s="32"/>
      <c r="BR43" s="32"/>
      <c r="BS43" s="32"/>
      <c r="BT43" s="32"/>
      <c r="BU43" s="32"/>
      <c r="BV43" s="16"/>
      <c r="BW43" s="14"/>
      <c r="BX43" s="14"/>
      <c r="BY43" s="14"/>
      <c r="BZ43" s="14"/>
      <c r="CA43" s="14"/>
      <c r="CB43" s="45"/>
      <c r="CC43" s="54"/>
      <c r="CD43" s="32"/>
      <c r="CE43" s="42"/>
      <c r="CF43" s="43"/>
      <c r="CG43" s="58">
        <f t="shared" si="44"/>
        <v>6.2554992360521213</v>
      </c>
      <c r="CH43" s="38">
        <f t="shared" si="45"/>
        <v>8.8705531957068064E-3</v>
      </c>
      <c r="CI43" s="38">
        <f t="shared" si="46"/>
        <v>1.2077772616153335E-3</v>
      </c>
      <c r="CJ43" s="38">
        <f t="shared" si="47"/>
        <v>1.5097380474215531E-3</v>
      </c>
      <c r="CK43" s="38">
        <f t="shared" si="48"/>
        <v>2.029220062381086E-3</v>
      </c>
      <c r="CL43" s="38">
        <f t="shared" si="49"/>
        <v>1.3260322834242767E-3</v>
      </c>
      <c r="CM43" s="57">
        <f t="shared" si="50"/>
        <v>1.1452333766655935E-3</v>
      </c>
      <c r="CN43" s="14"/>
      <c r="CO43" s="14"/>
      <c r="CP43" s="14"/>
      <c r="CQ43" s="14"/>
      <c r="CR43" s="14"/>
      <c r="CS43" s="52"/>
      <c r="CT43" s="62"/>
      <c r="CU43" s="14"/>
      <c r="CV43" s="15"/>
      <c r="CW43" s="14"/>
      <c r="CX43" s="14"/>
      <c r="CY43" s="14"/>
      <c r="CZ43" s="14"/>
      <c r="DA43" s="14"/>
      <c r="DB43" s="52"/>
      <c r="DC43" s="51"/>
      <c r="DD43" s="43"/>
      <c r="DE43" s="43"/>
      <c r="DF43" s="59"/>
      <c r="DG43" s="64"/>
      <c r="DH43" s="32"/>
      <c r="DI43" s="32"/>
      <c r="DJ43" s="32"/>
      <c r="DK43" s="32"/>
      <c r="DL43" s="16"/>
      <c r="DM43" s="14"/>
      <c r="DN43" s="14"/>
      <c r="DO43" s="14"/>
      <c r="DP43" s="14"/>
      <c r="DQ43" s="14"/>
      <c r="DR43" s="45"/>
      <c r="DS43" s="51"/>
      <c r="DT43" s="43"/>
      <c r="DU43" s="40">
        <f t="shared" si="59"/>
        <v>-9.4051222620029754E-2</v>
      </c>
      <c r="DV43" s="58">
        <f t="shared" si="60"/>
        <v>5.9635957877234089</v>
      </c>
      <c r="DW43" s="61">
        <f t="shared" si="61"/>
        <v>8.4566221937674244E-3</v>
      </c>
      <c r="DX43" s="38">
        <f t="shared" si="62"/>
        <v>1.1514181551435974E-3</v>
      </c>
      <c r="DY43" s="38">
        <f t="shared" si="63"/>
        <v>1.4392883957653672E-3</v>
      </c>
      <c r="DZ43" s="38">
        <f t="shared" si="64"/>
        <v>1.9345295650642529E-3</v>
      </c>
      <c r="EA43" s="38">
        <f t="shared" si="65"/>
        <v>1.264154984503683E-3</v>
      </c>
      <c r="EB43" s="57">
        <f t="shared" si="66"/>
        <v>1.0917927863665531E-3</v>
      </c>
      <c r="EC43" s="14"/>
      <c r="ED43" s="14"/>
      <c r="EE43" s="14"/>
      <c r="EF43" s="14"/>
      <c r="EG43" s="14"/>
      <c r="EH43" s="52"/>
      <c r="EI43" s="62"/>
      <c r="EJ43" s="14"/>
      <c r="EK43" s="14"/>
      <c r="EL43" s="14"/>
      <c r="EM43" s="14"/>
      <c r="EN43" s="52"/>
    </row>
    <row r="44" spans="1:144" x14ac:dyDescent="0.2">
      <c r="A44" s="31">
        <v>20210831</v>
      </c>
      <c r="B44" s="32">
        <v>1.9831328018371949E-2</v>
      </c>
      <c r="C44" s="32">
        <v>3.7388897165290917E-2</v>
      </c>
      <c r="D44" s="32">
        <v>2.677598502789125E-2</v>
      </c>
      <c r="E44" s="32">
        <v>1.8174350033781209E-2</v>
      </c>
      <c r="F44" s="32">
        <v>1.9606454826524455E-2</v>
      </c>
      <c r="G44" s="32">
        <v>-1.903968557918301E-3</v>
      </c>
      <c r="H44" s="32">
        <v>-6.1319925728312574E-3</v>
      </c>
      <c r="I44" s="16">
        <v>-2.957520663729785E-3</v>
      </c>
      <c r="J44" s="76">
        <v>0.12</v>
      </c>
      <c r="K44" s="76">
        <v>0.1</v>
      </c>
      <c r="L44" s="76">
        <v>0.03</v>
      </c>
      <c r="M44" s="76">
        <v>0.01</v>
      </c>
      <c r="N44" s="77">
        <v>0.27</v>
      </c>
      <c r="O44" s="77">
        <v>0.2</v>
      </c>
      <c r="P44" s="77">
        <v>0.24</v>
      </c>
      <c r="Q44" s="78">
        <v>0.03</v>
      </c>
      <c r="R44" s="76">
        <v>0.12</v>
      </c>
      <c r="S44" s="76">
        <v>0.12</v>
      </c>
      <c r="T44" s="76">
        <v>0.01</v>
      </c>
      <c r="U44" s="76">
        <v>0.01</v>
      </c>
      <c r="V44" s="77">
        <v>0.24</v>
      </c>
      <c r="W44" s="77">
        <v>0.21</v>
      </c>
      <c r="X44" s="77">
        <v>0.28999999999999998</v>
      </c>
      <c r="Y44" s="78">
        <v>0</v>
      </c>
      <c r="Z44" s="23" cm="1">
        <f t="array" ref="Z44">MMULT(B44:I44, TRANSPOSE(J44:Q44))</f>
        <v>1.045621738409482E-2</v>
      </c>
      <c r="AA44" s="23" cm="1">
        <f t="array" ref="AA44">MMULT(B44:I44, TRANSPOSE(R44:Y44))</f>
        <v>9.8433682877382307E-3</v>
      </c>
      <c r="AB44" s="21">
        <f t="shared" si="6"/>
        <v>6.1284909635658975E-4</v>
      </c>
      <c r="AC44" s="23">
        <f t="shared" si="7"/>
        <v>0.12720000000000001</v>
      </c>
      <c r="AD44" s="23">
        <f t="shared" si="8"/>
        <v>0.12720000000000001</v>
      </c>
      <c r="AE44" s="23">
        <f t="shared" si="9"/>
        <v>1.06E-2</v>
      </c>
      <c r="AF44" s="23">
        <f t="shared" si="10"/>
        <v>1.06E-2</v>
      </c>
      <c r="AG44" s="21">
        <f t="shared" si="11"/>
        <v>0.25440000000000002</v>
      </c>
      <c r="AH44" s="23">
        <f t="shared" si="12"/>
        <v>0.18479999999999999</v>
      </c>
      <c r="AI44" s="21">
        <f t="shared" si="13"/>
        <v>0.25519999999999998</v>
      </c>
      <c r="AJ44" s="86" cm="1">
        <f t="array" ref="AJ44">MMULT(B44:F44, TRANSPOSE(AC44:AG44))-MMULT(B44:F44, TRANSPOSE(R44:V44))</f>
        <v>7.2128877186132881E-4</v>
      </c>
      <c r="AK44" s="86" cm="1">
        <f t="array" ref="AK44">MMULT(G44:H44, TRANSPOSE(AH44:AI44))-MMULT(G44:H44, TRANSPOSE(W44:X44))</f>
        <v>2.6137334919406892E-4</v>
      </c>
      <c r="AL44" s="23">
        <f t="shared" si="14"/>
        <v>-8.8725619911893548E-5</v>
      </c>
      <c r="AM44" s="22">
        <f t="shared" si="15"/>
        <v>8.939365011435042E-4</v>
      </c>
      <c r="AN44" s="23">
        <f t="shared" si="16"/>
        <v>0.12000000000000001</v>
      </c>
      <c r="AO44" s="23">
        <f t="shared" si="17"/>
        <v>0.12000000000000001</v>
      </c>
      <c r="AP44" s="23">
        <f t="shared" si="18"/>
        <v>0.01</v>
      </c>
      <c r="AQ44" s="21">
        <f t="shared" si="19"/>
        <v>0.01</v>
      </c>
      <c r="AR44" s="87" cm="1">
        <f t="array" ref="AR44">MMULT(B44:E44, TRANSPOSE(AN44:AQ44) - TRANSPOSE(AC44:AF44))</f>
        <v>-4.3895582235937595E-4</v>
      </c>
      <c r="AS44" s="24">
        <f t="shared" si="20"/>
        <v>3.0586069529378156E-4</v>
      </c>
      <c r="AT44" s="22">
        <f t="shared" si="21"/>
        <v>-1.3309512706559439E-4</v>
      </c>
      <c r="AU44" s="24">
        <f t="shared" si="22"/>
        <v>-2.894032208035821E-5</v>
      </c>
      <c r="AV44" s="24">
        <f t="shared" si="23"/>
        <v>9.3206287107035061E-5</v>
      </c>
      <c r="AW44" s="26">
        <f t="shared" si="24"/>
        <v>6.4265965026676851E-5</v>
      </c>
      <c r="AX44" s="27">
        <f t="shared" si="25"/>
        <v>0.11</v>
      </c>
      <c r="AY44" s="25">
        <f t="shared" si="26"/>
        <v>0.11</v>
      </c>
      <c r="AZ44" s="28">
        <f t="shared" si="27"/>
        <v>0.02</v>
      </c>
      <c r="BA44" s="25">
        <f t="shared" si="28"/>
        <v>0.02</v>
      </c>
      <c r="BB44" s="28" cm="1">
        <f t="array" ref="BB44">MMULT(B44:C44, TRANSPOSE(AX44:AY44-AN44:AO44))</f>
        <v>-5.722022518366292E-4</v>
      </c>
      <c r="BC44" s="28" cm="1">
        <f t="array" ref="BC44">MMULT(D44:E44, TRANSPOSE(AZ44:BA44-AP44:AQ44))</f>
        <v>4.4950335061672459E-4</v>
      </c>
      <c r="BD44" s="22">
        <f t="shared" si="29"/>
        <v>-1.2269890121990461E-4</v>
      </c>
      <c r="BE44" s="24">
        <f t="shared" si="30"/>
        <v>1.9831328018371939E-4</v>
      </c>
      <c r="BF44" s="24">
        <f t="shared" si="31"/>
        <v>-3.7388897165290897E-4</v>
      </c>
      <c r="BG44" s="22">
        <f t="shared" si="32"/>
        <v>-1.7557569146918958E-4</v>
      </c>
      <c r="BH44" s="28">
        <f t="shared" si="33"/>
        <v>2.6775985027891245E-4</v>
      </c>
      <c r="BI44" s="24">
        <f t="shared" si="34"/>
        <v>-1.8174350033781209E-4</v>
      </c>
      <c r="BJ44" s="33">
        <f t="shared" si="35"/>
        <v>8.601634994110036E-5</v>
      </c>
      <c r="BK44" s="56">
        <f t="shared" si="36"/>
        <v>0.98995222071519096</v>
      </c>
      <c r="BL44" s="32"/>
      <c r="BM44" s="32"/>
      <c r="BN44" s="42"/>
      <c r="BO44" s="43"/>
      <c r="BP44" s="59"/>
      <c r="BQ44" s="32"/>
      <c r="BR44" s="32"/>
      <c r="BS44" s="32"/>
      <c r="BT44" s="32"/>
      <c r="BU44" s="32"/>
      <c r="BV44" s="16"/>
      <c r="BW44" s="14"/>
      <c r="BX44" s="14"/>
      <c r="BY44" s="14"/>
      <c r="BZ44" s="14"/>
      <c r="CA44" s="14"/>
      <c r="CB44" s="45"/>
      <c r="CC44" s="54"/>
      <c r="CD44" s="32"/>
      <c r="CE44" s="42"/>
      <c r="CF44" s="43"/>
      <c r="CG44" s="58">
        <f t="shared" si="44"/>
        <v>6.0269461999631249</v>
      </c>
      <c r="CH44" s="38">
        <f t="shared" si="45"/>
        <v>5.3877071985751739E-3</v>
      </c>
      <c r="CI44" s="38">
        <f t="shared" si="46"/>
        <v>-8.0215717030159331E-4</v>
      </c>
      <c r="CJ44" s="38">
        <f t="shared" si="47"/>
        <v>3.8732751370449314E-4</v>
      </c>
      <c r="CK44" s="38">
        <f t="shared" si="48"/>
        <v>-7.3949967644695489E-4</v>
      </c>
      <c r="CL44" s="38">
        <f t="shared" si="49"/>
        <v>-1.0581852465061301E-3</v>
      </c>
      <c r="CM44" s="57">
        <f t="shared" si="50"/>
        <v>5.1841591341221321E-4</v>
      </c>
      <c r="CN44" s="14"/>
      <c r="CO44" s="14"/>
      <c r="CP44" s="14"/>
      <c r="CQ44" s="14"/>
      <c r="CR44" s="14"/>
      <c r="CS44" s="52"/>
      <c r="CT44" s="62"/>
      <c r="CU44" s="14"/>
      <c r="CV44" s="15"/>
      <c r="CW44" s="14"/>
      <c r="CX44" s="14"/>
      <c r="CY44" s="14"/>
      <c r="CZ44" s="14"/>
      <c r="DA44" s="14"/>
      <c r="DB44" s="52"/>
      <c r="DC44" s="51"/>
      <c r="DD44" s="43"/>
      <c r="DE44" s="43"/>
      <c r="DF44" s="59"/>
      <c r="DG44" s="64"/>
      <c r="DH44" s="32"/>
      <c r="DI44" s="32"/>
      <c r="DJ44" s="32"/>
      <c r="DK44" s="32"/>
      <c r="DL44" s="16"/>
      <c r="DM44" s="14"/>
      <c r="DN44" s="14"/>
      <c r="DO44" s="14"/>
      <c r="DP44" s="14"/>
      <c r="DQ44" s="14"/>
      <c r="DR44" s="45"/>
      <c r="DS44" s="51"/>
      <c r="DT44" s="43"/>
      <c r="DU44" s="40">
        <f t="shared" si="59"/>
        <v>-2.2411088589681532E-2</v>
      </c>
      <c r="DV44" s="58">
        <f t="shared" si="60"/>
        <v>6.035235921753757</v>
      </c>
      <c r="DW44" s="61">
        <f t="shared" si="61"/>
        <v>5.3951176834681454E-3</v>
      </c>
      <c r="DX44" s="38">
        <f t="shared" si="62"/>
        <v>-8.0326049187665592E-4</v>
      </c>
      <c r="DY44" s="38">
        <f t="shared" si="63"/>
        <v>3.8786026067517076E-4</v>
      </c>
      <c r="DZ44" s="38">
        <f t="shared" si="64"/>
        <v>-7.405168162020842E-4</v>
      </c>
      <c r="EA44" s="38">
        <f t="shared" si="65"/>
        <v>-1.0596407201416075E-3</v>
      </c>
      <c r="EB44" s="57">
        <f t="shared" si="66"/>
        <v>5.191289650226706E-4</v>
      </c>
      <c r="EC44" s="14"/>
      <c r="ED44" s="14"/>
      <c r="EE44" s="14"/>
      <c r="EF44" s="14"/>
      <c r="EG44" s="14"/>
      <c r="EH44" s="52"/>
      <c r="EI44" s="62"/>
      <c r="EJ44" s="14"/>
      <c r="EK44" s="14"/>
      <c r="EL44" s="14"/>
      <c r="EM44" s="14"/>
      <c r="EN44" s="52"/>
    </row>
    <row r="45" spans="1:144" x14ac:dyDescent="0.2">
      <c r="A45" s="31">
        <v>20210731</v>
      </c>
      <c r="B45" s="32">
        <v>7.9923756255724232E-3</v>
      </c>
      <c r="C45" s="32">
        <v>3.2956306339186892E-2</v>
      </c>
      <c r="D45" s="32">
        <v>-3.5794514144415916E-2</v>
      </c>
      <c r="E45" s="32">
        <v>-3.6421708941298155E-2</v>
      </c>
      <c r="F45" s="32">
        <v>-1.296081960540052E-2</v>
      </c>
      <c r="G45" s="32">
        <v>1.118108821506336E-2</v>
      </c>
      <c r="H45" s="32">
        <v>1.5061288123199961E-2</v>
      </c>
      <c r="I45" s="16">
        <v>1.8385445408889641E-2</v>
      </c>
      <c r="J45" s="76">
        <v>0.12</v>
      </c>
      <c r="K45" s="76">
        <v>0.1</v>
      </c>
      <c r="L45" s="76">
        <v>0.03</v>
      </c>
      <c r="M45" s="76">
        <v>0.01</v>
      </c>
      <c r="N45" s="77">
        <v>0.27</v>
      </c>
      <c r="O45" s="77">
        <v>0.2</v>
      </c>
      <c r="P45" s="77">
        <v>0.24</v>
      </c>
      <c r="Q45" s="78">
        <v>0.03</v>
      </c>
      <c r="R45" s="76">
        <v>0.12</v>
      </c>
      <c r="S45" s="76">
        <v>0.12</v>
      </c>
      <c r="T45" s="76">
        <v>0.01</v>
      </c>
      <c r="U45" s="76">
        <v>0.01</v>
      </c>
      <c r="V45" s="77">
        <v>0.24</v>
      </c>
      <c r="W45" s="77">
        <v>0.21</v>
      </c>
      <c r="X45" s="77">
        <v>0.28999999999999998</v>
      </c>
      <c r="Y45" s="78">
        <v>0</v>
      </c>
      <c r="Z45" s="23" cm="1">
        <f t="array" ref="Z45">MMULT(B45:I45, TRANSPOSE(J45:Q45))</f>
        <v>5.7197320566311329E-3</v>
      </c>
      <c r="AA45" s="23" cm="1">
        <f t="array" ref="AA45">MMULT(B45:I45, TRANSPOSE(R45:Y45))</f>
        <v>7.7968849805091466E-3</v>
      </c>
      <c r="AB45" s="21">
        <f t="shared" si="6"/>
        <v>-2.0771529238780137E-3</v>
      </c>
      <c r="AC45" s="23">
        <f t="shared" si="7"/>
        <v>0.12720000000000001</v>
      </c>
      <c r="AD45" s="23">
        <f t="shared" si="8"/>
        <v>0.12720000000000001</v>
      </c>
      <c r="AE45" s="23">
        <f t="shared" si="9"/>
        <v>1.06E-2</v>
      </c>
      <c r="AF45" s="23">
        <f t="shared" si="10"/>
        <v>1.06E-2</v>
      </c>
      <c r="AG45" s="21">
        <f t="shared" si="11"/>
        <v>0.25440000000000002</v>
      </c>
      <c r="AH45" s="23">
        <f t="shared" si="12"/>
        <v>0.18479999999999999</v>
      </c>
      <c r="AI45" s="21">
        <f t="shared" si="13"/>
        <v>0.25519999999999998</v>
      </c>
      <c r="AJ45" s="86" cm="1">
        <f t="array" ref="AJ45">MMULT(B45:F45, TRANSPOSE(AC45:AG45))-MMULT(B45:F45, TRANSPOSE(R45:V45))</f>
        <v>6.4864973977071284E-5</v>
      </c>
      <c r="AK45" s="86" cm="1">
        <f t="array" ref="AK45">MMULT(G45:H45, TRANSPOSE(AH45:AI45))-MMULT(G45:H45, TRANSPOSE(W45:X45))</f>
        <v>-8.0589624970695602E-4</v>
      </c>
      <c r="AL45" s="23">
        <f t="shared" si="14"/>
        <v>5.5156336226668923E-4</v>
      </c>
      <c r="AM45" s="22">
        <f t="shared" si="15"/>
        <v>-1.8946791346319551E-4</v>
      </c>
      <c r="AN45" s="23">
        <f t="shared" si="16"/>
        <v>0.12000000000000001</v>
      </c>
      <c r="AO45" s="23">
        <f t="shared" si="17"/>
        <v>0.12000000000000001</v>
      </c>
      <c r="AP45" s="23">
        <f t="shared" si="18"/>
        <v>0.01</v>
      </c>
      <c r="AQ45" s="21">
        <f t="shared" si="19"/>
        <v>0.01</v>
      </c>
      <c r="AR45" s="87" cm="1">
        <f t="array" ref="AR45">MMULT(B45:E45, TRANSPOSE(AN45:AQ45) - TRANSPOSE(AC45:AF45))</f>
        <v>-2.5150077629483857E-4</v>
      </c>
      <c r="AS45" s="24">
        <f t="shared" si="20"/>
        <v>-2.0218878584424814E-4</v>
      </c>
      <c r="AT45" s="22">
        <f t="shared" si="21"/>
        <v>-4.536895621390867E-4</v>
      </c>
      <c r="AU45" s="24">
        <f t="shared" si="22"/>
        <v>1.6995254086896329E-4</v>
      </c>
      <c r="AV45" s="24">
        <f t="shared" si="23"/>
        <v>-2.2893157947263929E-4</v>
      </c>
      <c r="AW45" s="26">
        <f t="shared" si="24"/>
        <v>-5.8979038603675993E-5</v>
      </c>
      <c r="AX45" s="27">
        <f t="shared" si="25"/>
        <v>0.11</v>
      </c>
      <c r="AY45" s="25">
        <f t="shared" si="26"/>
        <v>0.11</v>
      </c>
      <c r="AZ45" s="28">
        <f t="shared" si="27"/>
        <v>0.02</v>
      </c>
      <c r="BA45" s="25">
        <f t="shared" si="28"/>
        <v>0.02</v>
      </c>
      <c r="BB45" s="28" cm="1">
        <f t="array" ref="BB45">MMULT(B45:C45, TRANSPOSE(AX45:AY45-AN45:AO45))</f>
        <v>-4.0948681964759353E-4</v>
      </c>
      <c r="BC45" s="28" cm="1">
        <f t="array" ref="BC45">MMULT(D45:E45, TRANSPOSE(AZ45:BA45-AP45:AQ45))</f>
        <v>-7.2216223085714063E-4</v>
      </c>
      <c r="BD45" s="22">
        <f t="shared" si="29"/>
        <v>-1.1316490505047343E-3</v>
      </c>
      <c r="BE45" s="24">
        <f t="shared" si="30"/>
        <v>7.9923756255724195E-5</v>
      </c>
      <c r="BF45" s="24">
        <f t="shared" si="31"/>
        <v>-3.2956306339186874E-4</v>
      </c>
      <c r="BG45" s="22">
        <f t="shared" si="32"/>
        <v>-2.4963930713614455E-4</v>
      </c>
      <c r="BH45" s="28">
        <f t="shared" si="33"/>
        <v>-3.579451414441591E-4</v>
      </c>
      <c r="BI45" s="24">
        <f t="shared" si="34"/>
        <v>3.6421708941298153E-4</v>
      </c>
      <c r="BJ45" s="33">
        <f t="shared" si="35"/>
        <v>6.2719479688224397E-6</v>
      </c>
      <c r="BK45" s="56">
        <f t="shared" si="36"/>
        <v>0.99328741195863479</v>
      </c>
      <c r="BL45" s="32"/>
      <c r="BM45" s="32"/>
      <c r="BN45" s="42"/>
      <c r="BO45" s="43"/>
      <c r="BP45" s="59"/>
      <c r="BQ45" s="32"/>
      <c r="BR45" s="32"/>
      <c r="BS45" s="32"/>
      <c r="BT45" s="32"/>
      <c r="BU45" s="32"/>
      <c r="BV45" s="16"/>
      <c r="BW45" s="14"/>
      <c r="BX45" s="14"/>
      <c r="BY45" s="14"/>
      <c r="BZ45" s="14"/>
      <c r="CA45" s="14"/>
      <c r="CB45" s="45"/>
      <c r="CC45" s="54"/>
      <c r="CD45" s="32"/>
      <c r="CE45" s="42"/>
      <c r="CF45" s="43"/>
      <c r="CG45" s="58">
        <f t="shared" si="44"/>
        <v>6.0472512387015618</v>
      </c>
      <c r="CH45" s="38">
        <f t="shared" si="45"/>
        <v>-1.1457600743845094E-3</v>
      </c>
      <c r="CI45" s="38">
        <f t="shared" si="46"/>
        <v>-2.7435747666315611E-3</v>
      </c>
      <c r="CJ45" s="38">
        <f t="shared" si="47"/>
        <v>-3.566610642535069E-4</v>
      </c>
      <c r="CK45" s="38">
        <f t="shared" si="48"/>
        <v>-6.8433661224402004E-3</v>
      </c>
      <c r="CL45" s="38">
        <f t="shared" si="49"/>
        <v>-1.5096316093076497E-3</v>
      </c>
      <c r="CM45" s="57">
        <f t="shared" si="50"/>
        <v>3.792804512353324E-5</v>
      </c>
      <c r="CN45" s="14"/>
      <c r="CO45" s="14"/>
      <c r="CP45" s="14"/>
      <c r="CQ45" s="14"/>
      <c r="CR45" s="14"/>
      <c r="CS45" s="52"/>
      <c r="CT45" s="62"/>
      <c r="CU45" s="14"/>
      <c r="CV45" s="15"/>
      <c r="CW45" s="14"/>
      <c r="CX45" s="14"/>
      <c r="CY45" s="14"/>
      <c r="CZ45" s="14"/>
      <c r="DA45" s="14"/>
      <c r="DB45" s="52"/>
      <c r="DC45" s="51"/>
      <c r="DD45" s="43"/>
      <c r="DE45" s="43"/>
      <c r="DF45" s="59"/>
      <c r="DG45" s="64"/>
      <c r="DH45" s="32"/>
      <c r="DI45" s="32"/>
      <c r="DJ45" s="32"/>
      <c r="DK45" s="32"/>
      <c r="DL45" s="16"/>
      <c r="DM45" s="14"/>
      <c r="DN45" s="14"/>
      <c r="DO45" s="14"/>
      <c r="DP45" s="14"/>
      <c r="DQ45" s="14"/>
      <c r="DR45" s="45"/>
      <c r="DS45" s="51"/>
      <c r="DT45" s="43"/>
      <c r="DU45" s="40">
        <f t="shared" si="59"/>
        <v>7.5958761248234044E-2</v>
      </c>
      <c r="DV45" s="58">
        <f t="shared" si="60"/>
        <v>6.1336057715916725</v>
      </c>
      <c r="DW45" s="61">
        <f t="shared" si="61"/>
        <v>-1.1621214875492875E-3</v>
      </c>
      <c r="DX45" s="38">
        <f t="shared" si="62"/>
        <v>-2.7827529168472009E-3</v>
      </c>
      <c r="DY45" s="38">
        <f t="shared" si="63"/>
        <v>-3.6175417158243516E-4</v>
      </c>
      <c r="DZ45" s="38">
        <f t="shared" si="64"/>
        <v>-6.9410891475920741E-3</v>
      </c>
      <c r="EA45" s="38">
        <f t="shared" si="65"/>
        <v>-1.5311890950664023E-3</v>
      </c>
      <c r="EB45" s="57">
        <f t="shared" si="66"/>
        <v>3.8469656260691982E-5</v>
      </c>
      <c r="EC45" s="14"/>
      <c r="ED45" s="14"/>
      <c r="EE45" s="14"/>
      <c r="EF45" s="14"/>
      <c r="EG45" s="14"/>
      <c r="EH45" s="52"/>
      <c r="EI45" s="62"/>
      <c r="EJ45" s="14"/>
      <c r="EK45" s="14"/>
      <c r="EL45" s="14"/>
      <c r="EM45" s="14"/>
      <c r="EN45" s="52"/>
    </row>
    <row r="46" spans="1:144" x14ac:dyDescent="0.2">
      <c r="A46" s="31">
        <v>20210630</v>
      </c>
      <c r="B46" s="32">
        <v>-1.145155642807238E-2</v>
      </c>
      <c r="C46" s="32">
        <v>6.2737772568575156E-2</v>
      </c>
      <c r="D46" s="32">
        <v>-6.0592552768041763E-3</v>
      </c>
      <c r="E46" s="32">
        <v>4.6899553883414047E-2</v>
      </c>
      <c r="F46" s="32">
        <v>-6.4398948225633523E-3</v>
      </c>
      <c r="G46" s="32">
        <v>7.0259686464604343E-3</v>
      </c>
      <c r="H46" s="32">
        <v>-1.6782335657147481E-2</v>
      </c>
      <c r="I46" s="16">
        <v>1.8512893737039352E-2</v>
      </c>
      <c r="J46" s="76">
        <v>0.12</v>
      </c>
      <c r="K46" s="76">
        <v>0.1</v>
      </c>
      <c r="L46" s="76">
        <v>0.03</v>
      </c>
      <c r="M46" s="76">
        <v>0.01</v>
      </c>
      <c r="N46" s="77">
        <v>0.27</v>
      </c>
      <c r="O46" s="77">
        <v>0.2</v>
      </c>
      <c r="P46" s="77">
        <v>0.24</v>
      </c>
      <c r="Q46" s="78">
        <v>0.03</v>
      </c>
      <c r="R46" s="76">
        <v>0.12</v>
      </c>
      <c r="S46" s="76">
        <v>0.12</v>
      </c>
      <c r="T46" s="76">
        <v>0.01</v>
      </c>
      <c r="U46" s="76">
        <v>0.01</v>
      </c>
      <c r="V46" s="77">
        <v>0.24</v>
      </c>
      <c r="W46" s="77">
        <v>0.21</v>
      </c>
      <c r="X46" s="77">
        <v>0.28999999999999998</v>
      </c>
      <c r="Y46" s="78">
        <v>0</v>
      </c>
      <c r="Z46" s="23" cm="1">
        <f t="array" ref="Z46">MMULT(B46:I46, TRANSPOSE(J46:Q46))</f>
        <v>1.3808567476146119E-3</v>
      </c>
      <c r="AA46" s="23" cm="1">
        <f t="array" ref="AA46">MMULT(B46:I46, TRANSPOSE(R46:Y46))</f>
        <v>1.6257502406951492E-3</v>
      </c>
      <c r="AB46" s="21">
        <f t="shared" si="6"/>
        <v>-2.4489349308053727E-4</v>
      </c>
      <c r="AC46" s="23">
        <f t="shared" si="7"/>
        <v>0.12720000000000001</v>
      </c>
      <c r="AD46" s="23">
        <f t="shared" si="8"/>
        <v>0.12720000000000001</v>
      </c>
      <c r="AE46" s="23">
        <f t="shared" si="9"/>
        <v>1.06E-2</v>
      </c>
      <c r="AF46" s="23">
        <f t="shared" si="10"/>
        <v>1.06E-2</v>
      </c>
      <c r="AG46" s="21">
        <f t="shared" si="11"/>
        <v>0.25440000000000002</v>
      </c>
      <c r="AH46" s="23">
        <f t="shared" si="12"/>
        <v>0.18479999999999999</v>
      </c>
      <c r="AI46" s="21">
        <f t="shared" si="13"/>
        <v>0.25519999999999998</v>
      </c>
      <c r="AJ46" s="86" cm="1">
        <f t="array" ref="AJ46">MMULT(B46:F46, TRANSPOSE(AC46:AG46))-MMULT(B46:F46, TRANSPOSE(R46:V46))</f>
        <v>3.0103044993067332E-4</v>
      </c>
      <c r="AK46" s="86" cm="1">
        <f t="array" ref="AK46">MMULT(G46:H46, TRANSPOSE(AH46:AI46))-MMULT(G46:H46, TRANSPOSE(W46:X46))</f>
        <v>4.0697087097792909E-4</v>
      </c>
      <c r="AL46" s="23">
        <f t="shared" si="14"/>
        <v>5.5538681211118055E-4</v>
      </c>
      <c r="AM46" s="22">
        <f t="shared" si="15"/>
        <v>1.263388133019783E-3</v>
      </c>
      <c r="AN46" s="23">
        <f t="shared" si="16"/>
        <v>0.12000000000000001</v>
      </c>
      <c r="AO46" s="23">
        <f t="shared" si="17"/>
        <v>0.12000000000000001</v>
      </c>
      <c r="AP46" s="23">
        <f t="shared" si="18"/>
        <v>0.01</v>
      </c>
      <c r="AQ46" s="21">
        <f t="shared" si="19"/>
        <v>0.01</v>
      </c>
      <c r="AR46" s="87" cm="1">
        <f t="array" ref="AR46">MMULT(B46:E46, TRANSPOSE(AN46:AQ46) - TRANSPOSE(AC46:AF46))</f>
        <v>-3.9376493537558586E-4</v>
      </c>
      <c r="AS46" s="24">
        <f t="shared" si="20"/>
        <v>-1.0046235923198831E-4</v>
      </c>
      <c r="AT46" s="22">
        <f t="shared" si="21"/>
        <v>-4.942272946075742E-4</v>
      </c>
      <c r="AU46" s="24">
        <f t="shared" si="22"/>
        <v>1.0679472342619874E-4</v>
      </c>
      <c r="AV46" s="24">
        <f t="shared" si="23"/>
        <v>2.5509150198864156E-4</v>
      </c>
      <c r="AW46" s="26">
        <f t="shared" si="24"/>
        <v>3.6188622541484029E-4</v>
      </c>
      <c r="AX46" s="27">
        <f t="shared" si="25"/>
        <v>0.11</v>
      </c>
      <c r="AY46" s="25">
        <f t="shared" si="26"/>
        <v>0.11</v>
      </c>
      <c r="AZ46" s="28">
        <f t="shared" si="27"/>
        <v>0.02</v>
      </c>
      <c r="BA46" s="25">
        <f t="shared" si="28"/>
        <v>0.02</v>
      </c>
      <c r="BB46" s="28" cm="1">
        <f t="array" ref="BB46">MMULT(B46:C46, TRANSPOSE(AX46:AY46-AN46:AO46))</f>
        <v>-5.1286216140502823E-4</v>
      </c>
      <c r="BC46" s="28" cm="1">
        <f t="array" ref="BC46">MMULT(D46:E46, TRANSPOSE(AZ46:BA46-AP46:AQ46))</f>
        <v>4.0840298606609871E-4</v>
      </c>
      <c r="BD46" s="22">
        <f t="shared" si="29"/>
        <v>-1.0445917533892952E-4</v>
      </c>
      <c r="BE46" s="24">
        <f t="shared" si="30"/>
        <v>-1.1451556428072373E-4</v>
      </c>
      <c r="BF46" s="24">
        <f t="shared" si="31"/>
        <v>-6.2737772568575122E-4</v>
      </c>
      <c r="BG46" s="22">
        <f t="shared" si="32"/>
        <v>-7.4189328996647496E-4</v>
      </c>
      <c r="BH46" s="28">
        <f t="shared" si="33"/>
        <v>-6.0592552768041753E-5</v>
      </c>
      <c r="BI46" s="24">
        <f t="shared" si="34"/>
        <v>-4.6899553883414049E-4</v>
      </c>
      <c r="BJ46" s="33">
        <f t="shared" si="35"/>
        <v>-5.2958809160218222E-4</v>
      </c>
      <c r="BK46" s="56">
        <f t="shared" si="36"/>
        <v>0.9984989580102861</v>
      </c>
      <c r="BL46" s="32"/>
      <c r="BM46" s="32"/>
      <c r="BN46" s="42"/>
      <c r="BO46" s="43"/>
      <c r="BP46" s="59"/>
      <c r="BQ46" s="32"/>
      <c r="BR46" s="32"/>
      <c r="BS46" s="32"/>
      <c r="BT46" s="32"/>
      <c r="BU46" s="32"/>
      <c r="BV46" s="16"/>
      <c r="BW46" s="14"/>
      <c r="BX46" s="14"/>
      <c r="BY46" s="14"/>
      <c r="BZ46" s="14"/>
      <c r="CA46" s="14"/>
      <c r="CB46" s="45"/>
      <c r="CC46" s="54"/>
      <c r="CD46" s="32"/>
      <c r="CE46" s="42"/>
      <c r="CF46" s="43"/>
      <c r="CG46" s="58">
        <f t="shared" si="44"/>
        <v>6.078979747426196</v>
      </c>
      <c r="CH46" s="38">
        <f t="shared" si="45"/>
        <v>7.6801108737658535E-3</v>
      </c>
      <c r="CI46" s="38">
        <f t="shared" si="46"/>
        <v>-3.0043977145446836E-3</v>
      </c>
      <c r="CJ46" s="38">
        <f t="shared" si="47"/>
        <v>2.1998990351693253E-3</v>
      </c>
      <c r="CK46" s="38">
        <f t="shared" si="48"/>
        <v>-6.3500521131819451E-4</v>
      </c>
      <c r="CL46" s="38">
        <f t="shared" si="49"/>
        <v>-4.5099542844575912E-3</v>
      </c>
      <c r="CM46" s="57">
        <f t="shared" si="50"/>
        <v>-3.2193552833277546E-3</v>
      </c>
      <c r="CN46" s="14"/>
      <c r="CO46" s="14"/>
      <c r="CP46" s="14"/>
      <c r="CQ46" s="14"/>
      <c r="CR46" s="14"/>
      <c r="CS46" s="52"/>
      <c r="CT46" s="62"/>
      <c r="CU46" s="14"/>
      <c r="CV46" s="15"/>
      <c r="CW46" s="14"/>
      <c r="CX46" s="14"/>
      <c r="CY46" s="14"/>
      <c r="CZ46" s="14"/>
      <c r="DA46" s="14"/>
      <c r="DB46" s="52"/>
      <c r="DC46" s="51"/>
      <c r="DD46" s="43"/>
      <c r="DE46" s="43"/>
      <c r="DF46" s="59"/>
      <c r="DG46" s="64"/>
      <c r="DH46" s="32"/>
      <c r="DI46" s="32"/>
      <c r="DJ46" s="32"/>
      <c r="DK46" s="32"/>
      <c r="DL46" s="16"/>
      <c r="DM46" s="14"/>
      <c r="DN46" s="14"/>
      <c r="DO46" s="14"/>
      <c r="DP46" s="14"/>
      <c r="DQ46" s="14"/>
      <c r="DR46" s="45"/>
      <c r="DS46" s="51"/>
      <c r="DT46" s="43"/>
      <c r="DU46" s="40">
        <f t="shared" si="59"/>
        <v>8.9554342187869781E-3</v>
      </c>
      <c r="DV46" s="58">
        <f t="shared" si="60"/>
        <v>6.0666024445622257</v>
      </c>
      <c r="DW46" s="61">
        <f t="shared" si="61"/>
        <v>7.6644735362087222E-3</v>
      </c>
      <c r="DX46" s="38">
        <f t="shared" si="62"/>
        <v>-2.9982805136356851E-3</v>
      </c>
      <c r="DY46" s="38">
        <f t="shared" si="63"/>
        <v>2.1954198597550667E-3</v>
      </c>
      <c r="DZ46" s="38">
        <f t="shared" si="64"/>
        <v>-6.3371228846810393E-4</v>
      </c>
      <c r="EA46" s="38">
        <f t="shared" si="65"/>
        <v>-4.500771646514929E-3</v>
      </c>
      <c r="EB46" s="57">
        <f t="shared" si="66"/>
        <v>-3.2128004111248425E-3</v>
      </c>
      <c r="EC46" s="14"/>
      <c r="ED46" s="14"/>
      <c r="EE46" s="14"/>
      <c r="EF46" s="14"/>
      <c r="EG46" s="14"/>
      <c r="EH46" s="52"/>
      <c r="EI46" s="62"/>
      <c r="EJ46" s="14"/>
      <c r="EK46" s="14"/>
      <c r="EL46" s="14"/>
      <c r="EM46" s="14"/>
      <c r="EN46" s="52"/>
    </row>
    <row r="47" spans="1:144" x14ac:dyDescent="0.2">
      <c r="A47" s="31">
        <v>20210529</v>
      </c>
      <c r="B47" s="32">
        <v>2.3344370838972669E-2</v>
      </c>
      <c r="C47" s="32">
        <v>-1.3831320917001899E-2</v>
      </c>
      <c r="D47" s="32">
        <v>3.111857058725143E-2</v>
      </c>
      <c r="E47" s="32">
        <v>-2.855963286817886E-2</v>
      </c>
      <c r="F47" s="32">
        <v>3.0157479228026807E-2</v>
      </c>
      <c r="G47" s="32">
        <v>3.2671449455372592E-3</v>
      </c>
      <c r="H47" s="32">
        <v>1.008744384404525E-2</v>
      </c>
      <c r="I47" s="16">
        <v>2.7284083075471921E-2</v>
      </c>
      <c r="J47" s="76">
        <v>0.12</v>
      </c>
      <c r="K47" s="76">
        <v>0.1</v>
      </c>
      <c r="L47" s="76">
        <v>0.03</v>
      </c>
      <c r="M47" s="76">
        <v>0.01</v>
      </c>
      <c r="N47" s="77">
        <v>0.27</v>
      </c>
      <c r="O47" s="77">
        <v>0.2</v>
      </c>
      <c r="P47" s="77">
        <v>0.24</v>
      </c>
      <c r="Q47" s="78">
        <v>0.03</v>
      </c>
      <c r="R47" s="76">
        <v>0.12</v>
      </c>
      <c r="S47" s="76">
        <v>0.12</v>
      </c>
      <c r="T47" s="76">
        <v>0.01</v>
      </c>
      <c r="U47" s="76">
        <v>0.01</v>
      </c>
      <c r="V47" s="77">
        <v>0.24</v>
      </c>
      <c r="W47" s="77">
        <v>0.21</v>
      </c>
      <c r="X47" s="77">
        <v>0.28999999999999998</v>
      </c>
      <c r="Y47" s="78">
        <v>0</v>
      </c>
      <c r="Z47" s="23" cm="1">
        <f t="array" ref="Z47">MMULT(B47:I47, TRANSPOSE(J47:Q47))</f>
        <v>1.4101610593421991E-2</v>
      </c>
      <c r="AA47" s="23" cm="1">
        <f t="array" ref="AA47">MMULT(B47:I47, TRANSPOSE(R47:Y47))</f>
        <v>1.2016409535889599E-2</v>
      </c>
      <c r="AB47" s="21">
        <f t="shared" si="6"/>
        <v>2.0852010575323921E-3</v>
      </c>
      <c r="AC47" s="23">
        <f t="shared" si="7"/>
        <v>0.12720000000000001</v>
      </c>
      <c r="AD47" s="23">
        <f t="shared" si="8"/>
        <v>0.12720000000000001</v>
      </c>
      <c r="AE47" s="23">
        <f t="shared" si="9"/>
        <v>1.06E-2</v>
      </c>
      <c r="AF47" s="23">
        <f t="shared" si="10"/>
        <v>1.06E-2</v>
      </c>
      <c r="AG47" s="21">
        <f t="shared" si="11"/>
        <v>0.25440000000000002</v>
      </c>
      <c r="AH47" s="23">
        <f t="shared" si="12"/>
        <v>0.18479999999999999</v>
      </c>
      <c r="AI47" s="21">
        <f t="shared" si="13"/>
        <v>0.25519999999999998</v>
      </c>
      <c r="AJ47" s="86" cm="1">
        <f t="array" ref="AJ47">MMULT(B47:F47, TRANSPOSE(AC47:AG47))-MMULT(B47:F47, TRANSPOSE(R47:V47))</f>
        <v>5.0429702295321996E-4</v>
      </c>
      <c r="AK47" s="86" cm="1">
        <f t="array" ref="AK47">MMULT(G47:H47, TRANSPOSE(AH47:AI47))-MMULT(G47:H47, TRANSPOSE(W47:X47))</f>
        <v>-4.3337509840031411E-4</v>
      </c>
      <c r="AL47" s="23">
        <f t="shared" si="14"/>
        <v>8.1852249226415763E-4</v>
      </c>
      <c r="AM47" s="22">
        <f t="shared" si="15"/>
        <v>8.8944441681706348E-4</v>
      </c>
      <c r="AN47" s="23">
        <f t="shared" si="16"/>
        <v>0.12000000000000001</v>
      </c>
      <c r="AO47" s="23">
        <f t="shared" si="17"/>
        <v>0.12000000000000001</v>
      </c>
      <c r="AP47" s="23">
        <f t="shared" si="18"/>
        <v>0.01</v>
      </c>
      <c r="AQ47" s="21">
        <f t="shared" si="19"/>
        <v>0.01</v>
      </c>
      <c r="AR47" s="87" cm="1">
        <f t="array" ref="AR47">MMULT(B47:E47, TRANSPOSE(AN47:AQ47) - TRANSPOSE(AC47:AF47))</f>
        <v>-7.0029322069633051E-5</v>
      </c>
      <c r="AS47" s="24">
        <f t="shared" si="20"/>
        <v>4.7045667595721827E-4</v>
      </c>
      <c r="AT47" s="22">
        <f t="shared" si="21"/>
        <v>4.0042735388758522E-4</v>
      </c>
      <c r="AU47" s="24">
        <f t="shared" si="22"/>
        <v>4.9660603172166404E-5</v>
      </c>
      <c r="AV47" s="24">
        <f t="shared" si="23"/>
        <v>-1.5332914642948771E-4</v>
      </c>
      <c r="AW47" s="26">
        <f t="shared" si="24"/>
        <v>-1.036685432573213E-4</v>
      </c>
      <c r="AX47" s="27">
        <f t="shared" si="25"/>
        <v>0.11</v>
      </c>
      <c r="AY47" s="25">
        <f t="shared" si="26"/>
        <v>0.11</v>
      </c>
      <c r="AZ47" s="28">
        <f t="shared" si="27"/>
        <v>0.02</v>
      </c>
      <c r="BA47" s="25">
        <f t="shared" si="28"/>
        <v>0.02</v>
      </c>
      <c r="BB47" s="28" cm="1">
        <f t="array" ref="BB47">MMULT(B47:C47, TRANSPOSE(AX47:AY47-AN47:AO47))</f>
        <v>-9.5130499219707801E-5</v>
      </c>
      <c r="BC47" s="28" cm="1">
        <f t="array" ref="BC47">MMULT(D47:E47, TRANSPOSE(AZ47:BA47-AP47:AQ47))</f>
        <v>2.5589377190725717E-5</v>
      </c>
      <c r="BD47" s="22">
        <f t="shared" si="29"/>
        <v>-6.9541122028982084E-5</v>
      </c>
      <c r="BE47" s="24">
        <f t="shared" si="30"/>
        <v>2.3344370838972658E-4</v>
      </c>
      <c r="BF47" s="24">
        <f t="shared" si="31"/>
        <v>1.3831320917001891E-4</v>
      </c>
      <c r="BG47" s="22">
        <f t="shared" si="32"/>
        <v>3.7175691755974552E-4</v>
      </c>
      <c r="BH47" s="28">
        <f t="shared" si="33"/>
        <v>3.1118570587251426E-4</v>
      </c>
      <c r="BI47" s="24">
        <f t="shared" si="34"/>
        <v>2.8559632868178859E-4</v>
      </c>
      <c r="BJ47" s="33">
        <f t="shared" si="35"/>
        <v>5.9678203455430291E-4</v>
      </c>
      <c r="BK47" s="56">
        <f t="shared" si="36"/>
        <v>0.98710967783960524</v>
      </c>
      <c r="BL47" s="32"/>
      <c r="BM47" s="32"/>
      <c r="BN47" s="42"/>
      <c r="BO47" s="43"/>
      <c r="BP47" s="59"/>
      <c r="BQ47" s="32"/>
      <c r="BR47" s="32"/>
      <c r="BS47" s="32"/>
      <c r="BT47" s="32"/>
      <c r="BU47" s="32"/>
      <c r="BV47" s="16"/>
      <c r="BW47" s="14"/>
      <c r="BX47" s="14"/>
      <c r="BY47" s="14"/>
      <c r="BZ47" s="14"/>
      <c r="CA47" s="14"/>
      <c r="CB47" s="45"/>
      <c r="CC47" s="54"/>
      <c r="CD47" s="32"/>
      <c r="CE47" s="42"/>
      <c r="CF47" s="43"/>
      <c r="CG47" s="58">
        <f t="shared" si="44"/>
        <v>6.0096404627530333</v>
      </c>
      <c r="CH47" s="38">
        <f t="shared" si="45"/>
        <v>5.3452411566735991E-3</v>
      </c>
      <c r="CI47" s="38">
        <f t="shared" si="46"/>
        <v>2.4064244283159603E-3</v>
      </c>
      <c r="CJ47" s="38">
        <f t="shared" si="47"/>
        <v>-6.2301067227386127E-4</v>
      </c>
      <c r="CK47" s="38">
        <f t="shared" si="48"/>
        <v>-4.1791714077061702E-4</v>
      </c>
      <c r="CL47" s="38">
        <f t="shared" si="49"/>
        <v>2.2341254140753903E-3</v>
      </c>
      <c r="CM47" s="57">
        <f t="shared" si="50"/>
        <v>3.5864454623016177E-3</v>
      </c>
      <c r="CN47" s="14"/>
      <c r="CO47" s="14"/>
      <c r="CP47" s="14"/>
      <c r="CQ47" s="14"/>
      <c r="CR47" s="14"/>
      <c r="CS47" s="52"/>
      <c r="CT47" s="62"/>
      <c r="CU47" s="14"/>
      <c r="CV47" s="15"/>
      <c r="CW47" s="14"/>
      <c r="CX47" s="14"/>
      <c r="CY47" s="14"/>
      <c r="CZ47" s="14"/>
      <c r="DA47" s="14"/>
      <c r="DB47" s="52"/>
      <c r="DC47" s="51"/>
      <c r="DD47" s="43"/>
      <c r="DE47" s="43"/>
      <c r="DF47" s="59"/>
      <c r="DG47" s="64"/>
      <c r="DH47" s="32"/>
      <c r="DI47" s="32"/>
      <c r="DJ47" s="32"/>
      <c r="DK47" s="32"/>
      <c r="DL47" s="16"/>
      <c r="DM47" s="14"/>
      <c r="DN47" s="14"/>
      <c r="DO47" s="14"/>
      <c r="DP47" s="14"/>
      <c r="DQ47" s="14"/>
      <c r="DR47" s="45"/>
      <c r="DS47" s="51"/>
      <c r="DT47" s="43"/>
      <c r="DU47" s="40">
        <f t="shared" si="59"/>
        <v>-7.6253070952502458E-2</v>
      </c>
      <c r="DV47" s="58">
        <f t="shared" si="60"/>
        <v>5.9813939393909354</v>
      </c>
      <c r="DW47" s="61">
        <f t="shared" si="61"/>
        <v>5.3201174441746884E-3</v>
      </c>
      <c r="DX47" s="38">
        <f t="shared" si="62"/>
        <v>2.3951137477095518E-3</v>
      </c>
      <c r="DY47" s="38">
        <f t="shared" si="63"/>
        <v>-6.2008239634482869E-4</v>
      </c>
      <c r="DZ47" s="38">
        <f t="shared" si="64"/>
        <v>-4.159528458425989E-4</v>
      </c>
      <c r="EA47" s="38">
        <f t="shared" si="65"/>
        <v>2.2236245736185173E-3</v>
      </c>
      <c r="EB47" s="57">
        <f t="shared" si="66"/>
        <v>3.5695884446204991E-3</v>
      </c>
      <c r="EC47" s="14"/>
      <c r="ED47" s="14"/>
      <c r="EE47" s="14"/>
      <c r="EF47" s="14"/>
      <c r="EG47" s="14"/>
      <c r="EH47" s="52"/>
      <c r="EI47" s="62"/>
      <c r="EJ47" s="14"/>
      <c r="EK47" s="14"/>
      <c r="EL47" s="14"/>
      <c r="EM47" s="14"/>
      <c r="EN47" s="52"/>
    </row>
    <row r="48" spans="1:144" x14ac:dyDescent="0.2">
      <c r="A48" s="31">
        <v>20210430</v>
      </c>
      <c r="B48" s="32">
        <v>3.9991336950529373E-2</v>
      </c>
      <c r="C48" s="32">
        <v>6.8038623971230519E-2</v>
      </c>
      <c r="D48" s="32">
        <v>2.0227040268282929E-2</v>
      </c>
      <c r="E48" s="32">
        <v>2.1803483689467381E-2</v>
      </c>
      <c r="F48" s="32">
        <v>3.1693956526974265E-2</v>
      </c>
      <c r="G48" s="32">
        <v>7.8998959828833204E-3</v>
      </c>
      <c r="H48" s="32">
        <v>1.6178141156046211E-2</v>
      </c>
      <c r="I48" s="16">
        <v>8.290647511088188E-2</v>
      </c>
      <c r="J48" s="76">
        <v>0.12</v>
      </c>
      <c r="K48" s="76">
        <v>0.1</v>
      </c>
      <c r="L48" s="76">
        <v>0.03</v>
      </c>
      <c r="M48" s="76">
        <v>0.01</v>
      </c>
      <c r="N48" s="77">
        <v>0.27</v>
      </c>
      <c r="O48" s="77">
        <v>0.2</v>
      </c>
      <c r="P48" s="77">
        <v>0.24</v>
      </c>
      <c r="Q48" s="78">
        <v>0.03</v>
      </c>
      <c r="R48" s="76">
        <v>0.12</v>
      </c>
      <c r="S48" s="76">
        <v>0.12</v>
      </c>
      <c r="T48" s="76">
        <v>0.01</v>
      </c>
      <c r="U48" s="76">
        <v>0.01</v>
      </c>
      <c r="V48" s="77">
        <v>0.24</v>
      </c>
      <c r="W48" s="77">
        <v>0.21</v>
      </c>
      <c r="X48" s="77">
        <v>0.28999999999999998</v>
      </c>
      <c r="Y48" s="78">
        <v>0</v>
      </c>
      <c r="Z48" s="23" cm="1">
        <f t="array" ref="Z48">MMULT(B48:I48, TRANSPOSE(J48:Q48))</f>
        <v>2.8934964465766998E-2</v>
      </c>
      <c r="AA48" s="23" cm="1">
        <f t="array" ref="AA48">MMULT(B48:I48, TRANSPOSE(R48:Y48))</f>
        <v>2.7341089208321415E-2</v>
      </c>
      <c r="AB48" s="21">
        <f t="shared" si="6"/>
        <v>1.5938752574455838E-3</v>
      </c>
      <c r="AC48" s="23">
        <f t="shared" si="7"/>
        <v>0.12720000000000001</v>
      </c>
      <c r="AD48" s="23">
        <f t="shared" si="8"/>
        <v>0.12720000000000001</v>
      </c>
      <c r="AE48" s="23">
        <f t="shared" si="9"/>
        <v>1.06E-2</v>
      </c>
      <c r="AF48" s="23">
        <f t="shared" si="10"/>
        <v>1.06E-2</v>
      </c>
      <c r="AG48" s="21">
        <f t="shared" si="11"/>
        <v>0.25440000000000002</v>
      </c>
      <c r="AH48" s="23">
        <f t="shared" si="12"/>
        <v>0.18479999999999999</v>
      </c>
      <c r="AI48" s="21">
        <f t="shared" si="13"/>
        <v>0.25519999999999998</v>
      </c>
      <c r="AJ48" s="86" cm="1">
        <f t="array" ref="AJ48">MMULT(B48:F48, TRANSPOSE(AC48:AG48))-MMULT(B48:F48, TRANSPOSE(R48:V48))</f>
        <v>1.2594270069997519E-3</v>
      </c>
      <c r="AK48" s="86" cm="1">
        <f t="array" ref="AK48">MMULT(G48:H48, TRANSPOSE(AH48:AI48))-MMULT(G48:H48, TRANSPOSE(W48:X48))</f>
        <v>-7.6207669099906741E-4</v>
      </c>
      <c r="AL48" s="23">
        <f t="shared" si="14"/>
        <v>2.4871942533264565E-3</v>
      </c>
      <c r="AM48" s="22">
        <f t="shared" si="15"/>
        <v>2.984544569327141E-3</v>
      </c>
      <c r="AN48" s="23">
        <f t="shared" si="16"/>
        <v>0.12000000000000001</v>
      </c>
      <c r="AO48" s="23">
        <f t="shared" si="17"/>
        <v>0.12000000000000001</v>
      </c>
      <c r="AP48" s="23">
        <f t="shared" si="18"/>
        <v>0.01</v>
      </c>
      <c r="AQ48" s="21">
        <f t="shared" si="19"/>
        <v>0.01</v>
      </c>
      <c r="AR48" s="87" cm="1">
        <f t="array" ref="AR48">MMULT(B48:E48, TRANSPOSE(AN48:AQ48) - TRANSPOSE(AC48:AF48))</f>
        <v>-8.0303403301132132E-4</v>
      </c>
      <c r="AS48" s="24">
        <f t="shared" si="20"/>
        <v>4.944257218207986E-4</v>
      </c>
      <c r="AT48" s="22">
        <f t="shared" si="21"/>
        <v>-3.0860831119052272E-4</v>
      </c>
      <c r="AU48" s="24">
        <f t="shared" si="22"/>
        <v>1.2007841893982662E-4</v>
      </c>
      <c r="AV48" s="24">
        <f t="shared" si="23"/>
        <v>-2.4590774557190225E-4</v>
      </c>
      <c r="AW48" s="26">
        <f t="shared" si="24"/>
        <v>-1.2582932663207563E-4</v>
      </c>
      <c r="AX48" s="27">
        <f t="shared" si="25"/>
        <v>0.11</v>
      </c>
      <c r="AY48" s="25">
        <f t="shared" si="26"/>
        <v>0.11</v>
      </c>
      <c r="AZ48" s="28">
        <f t="shared" si="27"/>
        <v>0.02</v>
      </c>
      <c r="BA48" s="25">
        <f t="shared" si="28"/>
        <v>0.02</v>
      </c>
      <c r="BB48" s="28" cm="1">
        <f t="array" ref="BB48">MMULT(B48:C48, TRANSPOSE(AX48:AY48-AN48:AO48))</f>
        <v>-1.0802996092175998E-3</v>
      </c>
      <c r="BC48" s="28" cm="1">
        <f t="array" ref="BC48">MMULT(D48:E48, TRANSPOSE(AZ48:BA48-AP48:AQ48))</f>
        <v>4.2030523957750312E-4</v>
      </c>
      <c r="BD48" s="22">
        <f t="shared" si="29"/>
        <v>-6.5999436964009664E-4</v>
      </c>
      <c r="BE48" s="24">
        <f t="shared" si="30"/>
        <v>3.9991336950529355E-4</v>
      </c>
      <c r="BF48" s="24">
        <f t="shared" si="31"/>
        <v>-6.8038623971230486E-4</v>
      </c>
      <c r="BG48" s="22">
        <f t="shared" si="32"/>
        <v>-2.804728702070113E-4</v>
      </c>
      <c r="BH48" s="28">
        <f t="shared" si="33"/>
        <v>2.0227040268282925E-4</v>
      </c>
      <c r="BI48" s="24">
        <f t="shared" si="34"/>
        <v>-2.1803483689467382E-4</v>
      </c>
      <c r="BJ48" s="33">
        <f t="shared" si="35"/>
        <v>-1.5764434211844574E-5</v>
      </c>
      <c r="BK48" s="56">
        <f t="shared" si="36"/>
        <v>0.97263224797789427</v>
      </c>
      <c r="BL48" s="32"/>
      <c r="BM48" s="32"/>
      <c r="BN48" s="42"/>
      <c r="BO48" s="43"/>
      <c r="BP48" s="59"/>
      <c r="BQ48" s="32"/>
      <c r="BR48" s="32"/>
      <c r="BS48" s="32"/>
      <c r="BT48" s="32"/>
      <c r="BU48" s="32"/>
      <c r="BV48" s="16"/>
      <c r="BW48" s="14"/>
      <c r="BX48" s="14"/>
      <c r="BY48" s="14"/>
      <c r="BZ48" s="14"/>
      <c r="CA48" s="14"/>
      <c r="CB48" s="45"/>
      <c r="CC48" s="54"/>
      <c r="CD48" s="32"/>
      <c r="CE48" s="42"/>
      <c r="CF48" s="43"/>
      <c r="CG48" s="58">
        <f t="shared" si="44"/>
        <v>5.9215001575297821</v>
      </c>
      <c r="CH48" s="38">
        <f t="shared" si="45"/>
        <v>1.7672981137425322E-2</v>
      </c>
      <c r="CI48" s="38">
        <f t="shared" si="46"/>
        <v>-1.8274241633296803E-3</v>
      </c>
      <c r="CJ48" s="38">
        <f t="shared" si="47"/>
        <v>-7.4509837747370217E-4</v>
      </c>
      <c r="CK48" s="38">
        <f t="shared" si="48"/>
        <v>-3.9081567637926015E-3</v>
      </c>
      <c r="CL48" s="38">
        <f t="shared" si="49"/>
        <v>-1.6608201451136476E-3</v>
      </c>
      <c r="CM48" s="57">
        <f t="shared" si="50"/>
        <v>-9.3349099668805534E-5</v>
      </c>
      <c r="CN48" s="14"/>
      <c r="CO48" s="14"/>
      <c r="CP48" s="14"/>
      <c r="CQ48" s="14"/>
      <c r="CR48" s="14"/>
      <c r="CS48" s="52"/>
      <c r="CT48" s="62"/>
      <c r="CU48" s="14"/>
      <c r="CV48" s="15"/>
      <c r="CW48" s="14"/>
      <c r="CX48" s="14"/>
      <c r="CY48" s="14"/>
      <c r="CZ48" s="14"/>
      <c r="DA48" s="14"/>
      <c r="DB48" s="52"/>
      <c r="DC48" s="51"/>
      <c r="DD48" s="43"/>
      <c r="DE48" s="43"/>
      <c r="DF48" s="59"/>
      <c r="DG48" s="64"/>
      <c r="DH48" s="32"/>
      <c r="DI48" s="32"/>
      <c r="DJ48" s="32"/>
      <c r="DK48" s="32"/>
      <c r="DL48" s="16"/>
      <c r="DM48" s="14"/>
      <c r="DN48" s="14"/>
      <c r="DO48" s="14"/>
      <c r="DP48" s="14"/>
      <c r="DQ48" s="14"/>
      <c r="DR48" s="45"/>
      <c r="DS48" s="51"/>
      <c r="DT48" s="43"/>
      <c r="DU48" s="40">
        <f t="shared" si="59"/>
        <v>-5.8285930105590411E-2</v>
      </c>
      <c r="DV48" s="58">
        <f t="shared" si="60"/>
        <v>5.9993610802378479</v>
      </c>
      <c r="DW48" s="61">
        <f t="shared" si="61"/>
        <v>1.7905360531456478E-2</v>
      </c>
      <c r="DX48" s="38">
        <f t="shared" si="62"/>
        <v>-1.8514526911943524E-3</v>
      </c>
      <c r="DY48" s="38">
        <f t="shared" si="63"/>
        <v>-7.5489556494901021E-4</v>
      </c>
      <c r="DZ48" s="38">
        <f t="shared" si="64"/>
        <v>-3.9595445343949074E-3</v>
      </c>
      <c r="EA48" s="38">
        <f t="shared" si="65"/>
        <v>-1.6826580215825451E-3</v>
      </c>
      <c r="EB48" s="57">
        <f t="shared" si="66"/>
        <v>-9.4576533062510349E-5</v>
      </c>
      <c r="EC48" s="14"/>
      <c r="ED48" s="14"/>
      <c r="EE48" s="14"/>
      <c r="EF48" s="14"/>
      <c r="EG48" s="14"/>
      <c r="EH48" s="52"/>
      <c r="EI48" s="62"/>
      <c r="EJ48" s="14"/>
      <c r="EK48" s="14"/>
      <c r="EL48" s="14"/>
      <c r="EM48" s="14"/>
      <c r="EN48" s="52"/>
    </row>
    <row r="49" spans="1:144" x14ac:dyDescent="0.2">
      <c r="A49" s="31">
        <v>20210331</v>
      </c>
      <c r="B49" s="32">
        <v>5.8844090096927371E-2</v>
      </c>
      <c r="C49" s="32">
        <v>1.718023336918284E-2</v>
      </c>
      <c r="D49" s="32">
        <v>5.2258443363289331E-2</v>
      </c>
      <c r="E49" s="32">
        <v>-3.1465694201232693E-2</v>
      </c>
      <c r="F49" s="32">
        <v>1.3683115015072911E-2</v>
      </c>
      <c r="G49" s="32">
        <v>-1.2486649410094921E-2</v>
      </c>
      <c r="H49" s="32">
        <v>-2.4174057392089332E-2</v>
      </c>
      <c r="I49" s="16">
        <v>-2.1469622872810179E-2</v>
      </c>
      <c r="J49" s="76">
        <v>0.12</v>
      </c>
      <c r="K49" s="76">
        <v>0.1</v>
      </c>
      <c r="L49" s="76">
        <v>0.03</v>
      </c>
      <c r="M49" s="76">
        <v>0.01</v>
      </c>
      <c r="N49" s="77">
        <v>0.27</v>
      </c>
      <c r="O49" s="77">
        <v>0.2</v>
      </c>
      <c r="P49" s="77">
        <v>0.24</v>
      </c>
      <c r="Q49" s="78">
        <v>0.03</v>
      </c>
      <c r="R49" s="76">
        <v>0.12</v>
      </c>
      <c r="S49" s="76">
        <v>0.12</v>
      </c>
      <c r="T49" s="76">
        <v>0.01</v>
      </c>
      <c r="U49" s="76">
        <v>0.01</v>
      </c>
      <c r="V49" s="77">
        <v>0.24</v>
      </c>
      <c r="W49" s="77">
        <v>0.21</v>
      </c>
      <c r="X49" s="77">
        <v>0.28999999999999998</v>
      </c>
      <c r="Y49" s="78">
        <v>0</v>
      </c>
      <c r="Z49" s="23" cm="1">
        <f t="array" ref="Z49">MMULT(B49:I49, TRANSPOSE(J49:Q49))</f>
        <v>4.7836592192008771E-3</v>
      </c>
      <c r="AA49" s="23" cm="1">
        <f t="array" ref="AA49">MMULT(B49:I49, TRANSPOSE(R49:Y49))</f>
        <v>2.9821208913454501E-3</v>
      </c>
      <c r="AB49" s="21">
        <f t="shared" si="6"/>
        <v>1.8015383278554269E-3</v>
      </c>
      <c r="AC49" s="23">
        <f t="shared" si="7"/>
        <v>0.12720000000000001</v>
      </c>
      <c r="AD49" s="23">
        <f t="shared" si="8"/>
        <v>0.12720000000000001</v>
      </c>
      <c r="AE49" s="23">
        <f t="shared" si="9"/>
        <v>1.06E-2</v>
      </c>
      <c r="AF49" s="23">
        <f t="shared" si="10"/>
        <v>1.06E-2</v>
      </c>
      <c r="AG49" s="21">
        <f t="shared" si="11"/>
        <v>0.25440000000000002</v>
      </c>
      <c r="AH49" s="23">
        <f t="shared" si="12"/>
        <v>0.18479999999999999</v>
      </c>
      <c r="AI49" s="21">
        <f t="shared" si="13"/>
        <v>0.25519999999999998</v>
      </c>
      <c r="AJ49" s="86" cm="1">
        <f t="array" ref="AJ49">MMULT(B49:F49, TRANSPOSE(AC49:AG49))-MMULT(B49:F49, TRANSPOSE(R49:V49))</f>
        <v>7.5688763467027936E-4</v>
      </c>
      <c r="AK49" s="86" cm="1">
        <f t="array" ref="AK49">MMULT(G49:H49, TRANSPOSE(AH49:AI49))-MMULT(G49:H49, TRANSPOSE(W49:X49))</f>
        <v>1.1559207623791021E-3</v>
      </c>
      <c r="AL49" s="23">
        <f t="shared" si="14"/>
        <v>-6.4408868618430536E-4</v>
      </c>
      <c r="AM49" s="22">
        <f t="shared" si="15"/>
        <v>1.2687197108650762E-3</v>
      </c>
      <c r="AN49" s="23">
        <f t="shared" si="16"/>
        <v>0.12000000000000001</v>
      </c>
      <c r="AO49" s="23">
        <f t="shared" si="17"/>
        <v>0.12000000000000001</v>
      </c>
      <c r="AP49" s="23">
        <f t="shared" si="18"/>
        <v>0.01</v>
      </c>
      <c r="AQ49" s="21">
        <f t="shared" si="19"/>
        <v>0.01</v>
      </c>
      <c r="AR49" s="87" cm="1">
        <f t="array" ref="AR49">MMULT(B49:E49, TRANSPOSE(AN49:AQ49) - TRANSPOSE(AC49:AF49))</f>
        <v>-5.5985077845322731E-4</v>
      </c>
      <c r="AS49" s="24">
        <f t="shared" si="20"/>
        <v>2.1345659423513744E-4</v>
      </c>
      <c r="AT49" s="22">
        <f t="shared" si="21"/>
        <v>-3.4639418421808987E-4</v>
      </c>
      <c r="AU49" s="24">
        <f t="shared" si="22"/>
        <v>-1.8979707103344303E-4</v>
      </c>
      <c r="AV49" s="24">
        <f t="shared" si="23"/>
        <v>3.6744567235975765E-4</v>
      </c>
      <c r="AW49" s="26">
        <f t="shared" si="24"/>
        <v>1.7764860132631462E-4</v>
      </c>
      <c r="AX49" s="27">
        <f t="shared" si="25"/>
        <v>0.11</v>
      </c>
      <c r="AY49" s="25">
        <f t="shared" si="26"/>
        <v>0.11</v>
      </c>
      <c r="AZ49" s="28">
        <f t="shared" si="27"/>
        <v>0.02</v>
      </c>
      <c r="BA49" s="25">
        <f t="shared" si="28"/>
        <v>0.02</v>
      </c>
      <c r="BB49" s="28" cm="1">
        <f t="array" ref="BB49">MMULT(B49:C49, TRANSPOSE(AX49:AY49-AN49:AO49))</f>
        <v>-7.6024323466110269E-4</v>
      </c>
      <c r="BC49" s="28" cm="1">
        <f t="array" ref="BC49">MMULT(D49:E49, TRANSPOSE(AZ49:BA49-AP49:AQ49))</f>
        <v>2.0792749162056642E-4</v>
      </c>
      <c r="BD49" s="22">
        <f t="shared" si="29"/>
        <v>-5.5231574304053627E-4</v>
      </c>
      <c r="BE49" s="24">
        <f t="shared" si="30"/>
        <v>5.8844090096927344E-4</v>
      </c>
      <c r="BF49" s="24">
        <f t="shared" si="31"/>
        <v>-1.7180233369182833E-4</v>
      </c>
      <c r="BG49" s="22">
        <f t="shared" si="32"/>
        <v>4.1663856727744512E-4</v>
      </c>
      <c r="BH49" s="28">
        <f t="shared" si="33"/>
        <v>5.2258443363289325E-4</v>
      </c>
      <c r="BI49" s="24">
        <f t="shared" si="34"/>
        <v>3.1465694201232694E-4</v>
      </c>
      <c r="BJ49" s="33">
        <f t="shared" si="35"/>
        <v>8.3724137564522019E-4</v>
      </c>
      <c r="BK49" s="56">
        <f t="shared" si="36"/>
        <v>0.99613239580033874</v>
      </c>
      <c r="BL49" s="32"/>
      <c r="BM49" s="32"/>
      <c r="BN49" s="42"/>
      <c r="BO49" s="43"/>
      <c r="BP49" s="59"/>
      <c r="BQ49" s="32"/>
      <c r="BR49" s="32"/>
      <c r="BS49" s="32"/>
      <c r="BT49" s="32"/>
      <c r="BU49" s="32"/>
      <c r="BV49" s="16"/>
      <c r="BW49" s="14"/>
      <c r="BX49" s="14"/>
      <c r="BY49" s="14"/>
      <c r="BZ49" s="14"/>
      <c r="CA49" s="14"/>
      <c r="CB49" s="45"/>
      <c r="CC49" s="54"/>
      <c r="CD49" s="32"/>
      <c r="CE49" s="42"/>
      <c r="CF49" s="43"/>
      <c r="CG49" s="58">
        <f t="shared" si="44"/>
        <v>6.0645718368020711</v>
      </c>
      <c r="CH49" s="38">
        <f t="shared" si="45"/>
        <v>7.6942418273080078E-3</v>
      </c>
      <c r="CI49" s="38">
        <f t="shared" si="46"/>
        <v>-2.1007324140410563E-3</v>
      </c>
      <c r="CJ49" s="38">
        <f t="shared" si="47"/>
        <v>1.0773627044508467E-3</v>
      </c>
      <c r="CK49" s="38">
        <f t="shared" si="48"/>
        <v>-3.3495585002660459E-3</v>
      </c>
      <c r="CL49" s="38">
        <f t="shared" si="49"/>
        <v>2.5267345212363584E-3</v>
      </c>
      <c r="CM49" s="57">
        <f t="shared" si="50"/>
        <v>5.0775104673434256E-3</v>
      </c>
      <c r="CN49" s="14"/>
      <c r="CO49" s="14"/>
      <c r="CP49" s="14"/>
      <c r="CQ49" s="14"/>
      <c r="CR49" s="14"/>
      <c r="CS49" s="52"/>
      <c r="CT49" s="62"/>
      <c r="CU49" s="14"/>
      <c r="CV49" s="15"/>
      <c r="CW49" s="14"/>
      <c r="CX49" s="14"/>
      <c r="CY49" s="14"/>
      <c r="CZ49" s="14"/>
      <c r="DA49" s="14"/>
      <c r="DB49" s="52"/>
      <c r="DC49" s="51"/>
      <c r="DD49" s="43"/>
      <c r="DE49" s="43"/>
      <c r="DF49" s="59"/>
      <c r="DG49" s="64"/>
      <c r="DH49" s="32"/>
      <c r="DI49" s="32"/>
      <c r="DJ49" s="32"/>
      <c r="DK49" s="32"/>
      <c r="DL49" s="16"/>
      <c r="DM49" s="14"/>
      <c r="DN49" s="14"/>
      <c r="DO49" s="14"/>
      <c r="DP49" s="14"/>
      <c r="DQ49" s="14"/>
      <c r="DR49" s="45"/>
      <c r="DS49" s="51"/>
      <c r="DT49" s="43"/>
      <c r="DU49" s="40">
        <f t="shared" si="59"/>
        <v>-6.5879896541093386E-2</v>
      </c>
      <c r="DV49" s="58">
        <f t="shared" si="60"/>
        <v>5.9917671138023447</v>
      </c>
      <c r="DW49" s="61">
        <f t="shared" si="61"/>
        <v>7.6018730401941825E-3</v>
      </c>
      <c r="DX49" s="38">
        <f t="shared" si="62"/>
        <v>-2.0755132814103423E-3</v>
      </c>
      <c r="DY49" s="38">
        <f t="shared" si="63"/>
        <v>1.0644290472399955E-3</v>
      </c>
      <c r="DZ49" s="38">
        <f t="shared" si="64"/>
        <v>-3.3093473055855914E-3</v>
      </c>
      <c r="EA49" s="38">
        <f t="shared" si="65"/>
        <v>2.4964012657547213E-3</v>
      </c>
      <c r="EB49" s="57">
        <f t="shared" si="66"/>
        <v>5.0165553409056655E-3</v>
      </c>
      <c r="EC49" s="14"/>
      <c r="ED49" s="14"/>
      <c r="EE49" s="14"/>
      <c r="EF49" s="14"/>
      <c r="EG49" s="14"/>
      <c r="EH49" s="52"/>
      <c r="EI49" s="62"/>
      <c r="EJ49" s="14"/>
      <c r="EK49" s="14"/>
      <c r="EL49" s="14"/>
      <c r="EM49" s="14"/>
      <c r="EN49" s="52"/>
    </row>
    <row r="50" spans="1:144" x14ac:dyDescent="0.2">
      <c r="A50" s="31">
        <v>20210228</v>
      </c>
      <c r="B50" s="32">
        <v>6.0432870690396712E-2</v>
      </c>
      <c r="C50" s="32">
        <v>-2.3145778684208199E-4</v>
      </c>
      <c r="D50" s="32">
        <v>9.3949072987699278E-2</v>
      </c>
      <c r="E50" s="32">
        <v>3.3017851985333253E-2</v>
      </c>
      <c r="F50" s="32">
        <v>2.2019477039935342E-2</v>
      </c>
      <c r="G50" s="32">
        <v>-1.4440500150302521E-2</v>
      </c>
      <c r="H50" s="32">
        <v>-1.939097867829254E-2</v>
      </c>
      <c r="I50" s="16">
        <v>6.4705256300648717E-2</v>
      </c>
      <c r="J50" s="76">
        <v>0.12</v>
      </c>
      <c r="K50" s="76">
        <v>0.1</v>
      </c>
      <c r="L50" s="76">
        <v>0.03</v>
      </c>
      <c r="M50" s="76">
        <v>0.01</v>
      </c>
      <c r="N50" s="77">
        <v>0.27</v>
      </c>
      <c r="O50" s="77">
        <v>0.2</v>
      </c>
      <c r="P50" s="77">
        <v>0.24</v>
      </c>
      <c r="Q50" s="78">
        <v>0.03</v>
      </c>
      <c r="R50" s="76">
        <v>0.12</v>
      </c>
      <c r="S50" s="76">
        <v>0.12</v>
      </c>
      <c r="T50" s="76">
        <v>0.01</v>
      </c>
      <c r="U50" s="76">
        <v>0.01</v>
      </c>
      <c r="V50" s="77">
        <v>0.24</v>
      </c>
      <c r="W50" s="77">
        <v>0.21</v>
      </c>
      <c r="X50" s="77">
        <v>0.28999999999999998</v>
      </c>
      <c r="Y50" s="78">
        <v>0</v>
      </c>
      <c r="Z50" s="23" cm="1">
        <f t="array" ref="Z50">MMULT(B50:I50, TRANSPOSE(J50:Q50))</f>
        <v>1.0721930990598998E-2</v>
      </c>
      <c r="AA50" s="23" cm="1">
        <f t="array" ref="AA50">MMULT(B50:I50, TRANSPOSE(R50:Y50))</f>
        <v>5.1226244394729972E-3</v>
      </c>
      <c r="AB50" s="21">
        <f t="shared" si="6"/>
        <v>5.5993065511260008E-3</v>
      </c>
      <c r="AC50" s="23">
        <f t="shared" si="7"/>
        <v>0.12720000000000001</v>
      </c>
      <c r="AD50" s="23">
        <f t="shared" si="8"/>
        <v>0.12720000000000001</v>
      </c>
      <c r="AE50" s="23">
        <f t="shared" si="9"/>
        <v>1.06E-2</v>
      </c>
      <c r="AF50" s="23">
        <f t="shared" si="10"/>
        <v>1.06E-2</v>
      </c>
      <c r="AG50" s="21">
        <f t="shared" si="11"/>
        <v>0.25440000000000002</v>
      </c>
      <c r="AH50" s="23">
        <f t="shared" si="12"/>
        <v>0.18479999999999999</v>
      </c>
      <c r="AI50" s="21">
        <f t="shared" si="13"/>
        <v>0.25519999999999998</v>
      </c>
      <c r="AJ50" s="86" cm="1">
        <f t="array" ref="AJ50">MMULT(B50:F50, TRANSPOSE(AC50:AG50))-MMULT(B50:F50, TRANSPOSE(R50:V50))</f>
        <v>8.267107972644832E-4</v>
      </c>
      <c r="AK50" s="86" cm="1">
        <f t="array" ref="AK50">MMULT(G50:H50, TRANSPOSE(AH50:AI50))-MMULT(G50:H50, TRANSPOSE(W50:X50))</f>
        <v>1.0387066617922047E-3</v>
      </c>
      <c r="AL50" s="23">
        <f t="shared" si="14"/>
        <v>1.9411576890194615E-3</v>
      </c>
      <c r="AM50" s="22">
        <f t="shared" si="15"/>
        <v>3.8065751480761494E-3</v>
      </c>
      <c r="AN50" s="23">
        <f t="shared" si="16"/>
        <v>0.12000000000000001</v>
      </c>
      <c r="AO50" s="23">
        <f t="shared" si="17"/>
        <v>0.12000000000000001</v>
      </c>
      <c r="AP50" s="23">
        <f t="shared" si="18"/>
        <v>0.01</v>
      </c>
      <c r="AQ50" s="21">
        <f t="shared" si="19"/>
        <v>0.01</v>
      </c>
      <c r="AR50" s="87" cm="1">
        <f t="array" ref="AR50">MMULT(B50:E50, TRANSPOSE(AN50:AQ50) - TRANSPOSE(AC50:AF50))</f>
        <v>-5.0963032788941274E-4</v>
      </c>
      <c r="AS50" s="24">
        <f t="shared" si="20"/>
        <v>3.4350384182299141E-4</v>
      </c>
      <c r="AT50" s="22">
        <f t="shared" si="21"/>
        <v>-1.6612648606642133E-4</v>
      </c>
      <c r="AU50" s="24">
        <f t="shared" si="22"/>
        <v>-2.1949560228459858E-4</v>
      </c>
      <c r="AV50" s="24">
        <f t="shared" si="23"/>
        <v>2.9474287591004644E-4</v>
      </c>
      <c r="AW50" s="26">
        <f t="shared" si="24"/>
        <v>7.5247273625447868E-5</v>
      </c>
      <c r="AX50" s="27">
        <f t="shared" si="25"/>
        <v>0.11</v>
      </c>
      <c r="AY50" s="25">
        <f t="shared" si="26"/>
        <v>0.11</v>
      </c>
      <c r="AZ50" s="28">
        <f t="shared" si="27"/>
        <v>0.02</v>
      </c>
      <c r="BA50" s="25">
        <f t="shared" si="28"/>
        <v>0.02</v>
      </c>
      <c r="BB50" s="28" cm="1">
        <f t="array" ref="BB50">MMULT(B50:C50, TRANSPOSE(AX50:AY50-AN50:AO50))</f>
        <v>-6.0201412903554679E-4</v>
      </c>
      <c r="BC50" s="28" cm="1">
        <f t="array" ref="BC50">MMULT(D50:E50, TRANSPOSE(AZ50:BA50-AP50:AQ50))</f>
        <v>1.2696692497303254E-3</v>
      </c>
      <c r="BD50" s="22">
        <f t="shared" si="29"/>
        <v>6.6765512069477857E-4</v>
      </c>
      <c r="BE50" s="24">
        <f t="shared" si="30"/>
        <v>6.0432870690396679E-4</v>
      </c>
      <c r="BF50" s="24">
        <f t="shared" si="31"/>
        <v>2.3145778684208187E-6</v>
      </c>
      <c r="BG50" s="22">
        <f t="shared" si="32"/>
        <v>6.0664328477238766E-4</v>
      </c>
      <c r="BH50" s="28">
        <f t="shared" si="33"/>
        <v>9.3949072987699269E-4</v>
      </c>
      <c r="BI50" s="24">
        <f t="shared" si="34"/>
        <v>-3.3017851985333256E-4</v>
      </c>
      <c r="BJ50" s="33">
        <f t="shared" si="35"/>
        <v>6.0931221002366012E-4</v>
      </c>
      <c r="BK50" s="56">
        <f t="shared" si="36"/>
        <v>0.99214254302921112</v>
      </c>
      <c r="BL50" s="32"/>
      <c r="BM50" s="32"/>
      <c r="BN50" s="42"/>
      <c r="BO50" s="43"/>
      <c r="BP50" s="59"/>
      <c r="BQ50" s="32"/>
      <c r="BR50" s="32"/>
      <c r="BS50" s="32"/>
      <c r="BT50" s="32"/>
      <c r="BU50" s="32"/>
      <c r="BV50" s="16"/>
      <c r="BW50" s="14"/>
      <c r="BX50" s="14"/>
      <c r="BY50" s="14"/>
      <c r="BZ50" s="14"/>
      <c r="CA50" s="14"/>
      <c r="CB50" s="45"/>
      <c r="CC50" s="54"/>
      <c r="CD50" s="32"/>
      <c r="CE50" s="42"/>
      <c r="CF50" s="43"/>
      <c r="CG50" s="58">
        <f t="shared" si="44"/>
        <v>6.0402811412572017</v>
      </c>
      <c r="CH50" s="38">
        <f t="shared" si="45"/>
        <v>2.2992784079702705E-2</v>
      </c>
      <c r="CI50" s="38">
        <f t="shared" si="46"/>
        <v>-1.003450680850332E-3</v>
      </c>
      <c r="CJ50" s="38">
        <f t="shared" si="47"/>
        <v>4.5451468781081318E-4</v>
      </c>
      <c r="CK50" s="38">
        <f t="shared" si="48"/>
        <v>4.0328246343964719E-3</v>
      </c>
      <c r="CL50" s="38">
        <f t="shared" si="49"/>
        <v>3.6642959924809756E-3</v>
      </c>
      <c r="CM50" s="57">
        <f t="shared" si="50"/>
        <v>3.6804170513436616E-3</v>
      </c>
      <c r="CN50" s="14"/>
      <c r="CO50" s="14"/>
      <c r="CP50" s="14"/>
      <c r="CQ50" s="14"/>
      <c r="CR50" s="14"/>
      <c r="CS50" s="52"/>
      <c r="CT50" s="62"/>
      <c r="CU50" s="14"/>
      <c r="CV50" s="15"/>
      <c r="CW50" s="14"/>
      <c r="CX50" s="14"/>
      <c r="CY50" s="14"/>
      <c r="CZ50" s="14"/>
      <c r="DA50" s="14"/>
      <c r="DB50" s="52"/>
      <c r="DC50" s="51"/>
      <c r="DD50" s="43"/>
      <c r="DE50" s="43"/>
      <c r="DF50" s="59"/>
      <c r="DG50" s="64"/>
      <c r="DH50" s="32"/>
      <c r="DI50" s="32"/>
      <c r="DJ50" s="32"/>
      <c r="DK50" s="32"/>
      <c r="DL50" s="16"/>
      <c r="DM50" s="14"/>
      <c r="DN50" s="14"/>
      <c r="DO50" s="14"/>
      <c r="DP50" s="14"/>
      <c r="DQ50" s="14"/>
      <c r="DR50" s="45"/>
      <c r="DS50" s="51"/>
      <c r="DT50" s="43"/>
      <c r="DU50" s="40">
        <f t="shared" si="59"/>
        <v>-0.20475930519289515</v>
      </c>
      <c r="DV50" s="58">
        <f t="shared" si="60"/>
        <v>5.8528877051505432</v>
      </c>
      <c r="DW50" s="61">
        <f t="shared" si="61"/>
        <v>2.2279456882906504E-2</v>
      </c>
      <c r="DX50" s="38">
        <f t="shared" si="62"/>
        <v>-9.7231966779802047E-4</v>
      </c>
      <c r="DY50" s="38">
        <f t="shared" si="63"/>
        <v>4.4041384264848258E-4</v>
      </c>
      <c r="DZ50" s="38">
        <f t="shared" si="64"/>
        <v>3.9077104471952713E-3</v>
      </c>
      <c r="EA50" s="38">
        <f t="shared" si="65"/>
        <v>3.5506150228564477E-3</v>
      </c>
      <c r="EB50" s="57">
        <f t="shared" si="66"/>
        <v>3.5662359426455858E-3</v>
      </c>
      <c r="EC50" s="14"/>
      <c r="ED50" s="14"/>
      <c r="EE50" s="14"/>
      <c r="EF50" s="14"/>
      <c r="EG50" s="14"/>
      <c r="EH50" s="52"/>
      <c r="EI50" s="62"/>
      <c r="EJ50" s="14"/>
      <c r="EK50" s="14"/>
      <c r="EL50" s="14"/>
      <c r="EM50" s="14"/>
      <c r="EN50" s="52"/>
    </row>
    <row r="51" spans="1:144" x14ac:dyDescent="0.2">
      <c r="A51" s="31">
        <v>20210131</v>
      </c>
      <c r="B51" s="32">
        <v>-9.1581326528978879E-3</v>
      </c>
      <c r="C51" s="32">
        <v>-7.3988253428312056E-3</v>
      </c>
      <c r="D51" s="32">
        <v>5.2611233457234396E-2</v>
      </c>
      <c r="E51" s="32">
        <v>4.8214522180896058E-2</v>
      </c>
      <c r="F51" s="32">
        <v>1.6410886134110569E-3</v>
      </c>
      <c r="G51" s="32">
        <v>-7.1698834663922462E-3</v>
      </c>
      <c r="H51" s="32">
        <v>-1.025215312083505E-2</v>
      </c>
      <c r="I51" s="16">
        <v>2.6256818959257359E-2</v>
      </c>
      <c r="J51" s="76">
        <v>0.12</v>
      </c>
      <c r="K51" s="76">
        <v>0.1</v>
      </c>
      <c r="L51" s="76">
        <v>0.03</v>
      </c>
      <c r="M51" s="76">
        <v>0.01</v>
      </c>
      <c r="N51" s="77">
        <v>0.27</v>
      </c>
      <c r="O51" s="77">
        <v>0.2</v>
      </c>
      <c r="P51" s="77">
        <v>0.24</v>
      </c>
      <c r="Q51" s="78">
        <v>0.03</v>
      </c>
      <c r="R51" s="76">
        <v>0.12</v>
      </c>
      <c r="S51" s="76">
        <v>0.12</v>
      </c>
      <c r="T51" s="76">
        <v>0.01</v>
      </c>
      <c r="U51" s="76">
        <v>0.01</v>
      </c>
      <c r="V51" s="77">
        <v>0.24</v>
      </c>
      <c r="W51" s="77">
        <v>0.21</v>
      </c>
      <c r="X51" s="77">
        <v>0.28999999999999998</v>
      </c>
      <c r="Y51" s="78">
        <v>0</v>
      </c>
      <c r="Z51" s="23" cm="1">
        <f t="array" ref="Z51">MMULT(B51:I51, TRANSPOSE(J51:Q51))</f>
        <v>-2.4420711749850296E-3</v>
      </c>
      <c r="AA51" s="23" cm="1">
        <f t="array" ref="AA51">MMULT(B51:I51, TRANSPOSE(R51:Y51))</f>
        <v>-5.0635160688720692E-3</v>
      </c>
      <c r="AB51" s="21">
        <f t="shared" si="6"/>
        <v>2.6214448938870396E-3</v>
      </c>
      <c r="AC51" s="23">
        <f t="shared" si="7"/>
        <v>0.12720000000000001</v>
      </c>
      <c r="AD51" s="23">
        <f t="shared" si="8"/>
        <v>0.12720000000000001</v>
      </c>
      <c r="AE51" s="23">
        <f t="shared" si="9"/>
        <v>1.06E-2</v>
      </c>
      <c r="AF51" s="23">
        <f t="shared" si="10"/>
        <v>1.06E-2</v>
      </c>
      <c r="AG51" s="21">
        <f t="shared" si="11"/>
        <v>0.25440000000000002</v>
      </c>
      <c r="AH51" s="23">
        <f t="shared" si="12"/>
        <v>0.18479999999999999</v>
      </c>
      <c r="AI51" s="21">
        <f t="shared" si="13"/>
        <v>0.25519999999999998</v>
      </c>
      <c r="AJ51" s="86" cm="1">
        <f t="array" ref="AJ51">MMULT(B51:F51, TRANSPOSE(AC51:AG51))-MMULT(B51:F51, TRANSPOSE(R51:V51))</f>
        <v>-3.5082968153252094E-5</v>
      </c>
      <c r="AK51" s="86" cm="1">
        <f t="array" ref="AK51">MMULT(G51:H51, TRANSPOSE(AH51:AI51))-MMULT(G51:H51, TRANSPOSE(W51:X51))</f>
        <v>5.3745599195814415E-4</v>
      </c>
      <c r="AL51" s="23">
        <f t="shared" si="14"/>
        <v>7.8770456877772074E-4</v>
      </c>
      <c r="AM51" s="22">
        <f t="shared" si="15"/>
        <v>1.2900775925826129E-3</v>
      </c>
      <c r="AN51" s="23">
        <f t="shared" si="16"/>
        <v>0.12000000000000001</v>
      </c>
      <c r="AO51" s="23">
        <f t="shared" si="17"/>
        <v>0.12000000000000001</v>
      </c>
      <c r="AP51" s="23">
        <f t="shared" si="18"/>
        <v>0.01</v>
      </c>
      <c r="AQ51" s="21">
        <f t="shared" si="19"/>
        <v>0.01</v>
      </c>
      <c r="AR51" s="87" cm="1">
        <f t="array" ref="AR51">MMULT(B51:E51, TRANSPOSE(AN51:AQ51) - TRANSPOSE(AC51:AF51))</f>
        <v>5.8714644186371171E-5</v>
      </c>
      <c r="AS51" s="24">
        <f t="shared" si="20"/>
        <v>2.5600982369212492E-5</v>
      </c>
      <c r="AT51" s="22">
        <f t="shared" si="21"/>
        <v>8.4315626555583656E-5</v>
      </c>
      <c r="AU51" s="24">
        <f t="shared" si="22"/>
        <v>-1.0898222868916227E-4</v>
      </c>
      <c r="AV51" s="24">
        <f t="shared" si="23"/>
        <v>1.5583272743669268E-4</v>
      </c>
      <c r="AW51" s="26">
        <f t="shared" si="24"/>
        <v>4.6850498747530404E-5</v>
      </c>
      <c r="AX51" s="27">
        <f t="shared" si="25"/>
        <v>0.11</v>
      </c>
      <c r="AY51" s="25">
        <f t="shared" si="26"/>
        <v>0.11</v>
      </c>
      <c r="AZ51" s="28">
        <f t="shared" si="27"/>
        <v>0.02</v>
      </c>
      <c r="BA51" s="25">
        <f t="shared" si="28"/>
        <v>0.02</v>
      </c>
      <c r="BB51" s="28" cm="1">
        <f t="array" ref="BB51">MMULT(B51:C51, TRANSPOSE(AX51:AY51-AN51:AO51))</f>
        <v>1.6556957995729108E-4</v>
      </c>
      <c r="BC51" s="28" cm="1">
        <f t="array" ref="BC51">MMULT(D51:E51, TRANSPOSE(AZ51:BA51-AP51:AQ51))</f>
        <v>1.0082575563813046E-3</v>
      </c>
      <c r="BD51" s="22">
        <f t="shared" si="29"/>
        <v>1.1738271363385957E-3</v>
      </c>
      <c r="BE51" s="24">
        <f t="shared" si="30"/>
        <v>-9.158132652897884E-5</v>
      </c>
      <c r="BF51" s="24">
        <f t="shared" si="31"/>
        <v>7.3988253428312024E-5</v>
      </c>
      <c r="BG51" s="22">
        <f t="shared" si="32"/>
        <v>-1.7593073100666815E-5</v>
      </c>
      <c r="BH51" s="28">
        <f t="shared" si="33"/>
        <v>5.2611233457234392E-4</v>
      </c>
      <c r="BI51" s="24">
        <f t="shared" si="34"/>
        <v>-4.8214522180896059E-4</v>
      </c>
      <c r="BJ51" s="33">
        <f t="shared" si="35"/>
        <v>4.3967112763383328E-5</v>
      </c>
      <c r="BK51" s="56">
        <f t="shared" si="36"/>
        <v>1.0037675092943257</v>
      </c>
      <c r="BL51" s="32"/>
      <c r="BM51" s="32"/>
      <c r="BN51" s="42"/>
      <c r="BO51" s="43"/>
      <c r="BP51" s="59"/>
      <c r="BQ51" s="32"/>
      <c r="BR51" s="32"/>
      <c r="BS51" s="32"/>
      <c r="BT51" s="32"/>
      <c r="BU51" s="32"/>
      <c r="BV51" s="16"/>
      <c r="BW51" s="14"/>
      <c r="BX51" s="14"/>
      <c r="BY51" s="14"/>
      <c r="BZ51" s="14"/>
      <c r="CA51" s="14"/>
      <c r="CB51" s="45"/>
      <c r="CC51" s="54"/>
      <c r="CD51" s="32"/>
      <c r="CE51" s="42"/>
      <c r="CF51" s="43"/>
      <c r="CG51" s="58">
        <f t="shared" si="44"/>
        <v>6.1110553107475383</v>
      </c>
      <c r="CH51" s="38">
        <f t="shared" si="45"/>
        <v>7.8837355234283764E-3</v>
      </c>
      <c r="CI51" s="38">
        <f t="shared" si="46"/>
        <v>5.1525745744150566E-4</v>
      </c>
      <c r="CJ51" s="38">
        <f t="shared" si="47"/>
        <v>2.8630598918226658E-4</v>
      </c>
      <c r="CK51" s="38">
        <f t="shared" si="48"/>
        <v>7.1733225554215501E-3</v>
      </c>
      <c r="CL51" s="38">
        <f t="shared" si="49"/>
        <v>-1.0751224280419961E-4</v>
      </c>
      <c r="CM51" s="57">
        <f t="shared" si="50"/>
        <v>2.6868545795090957E-4</v>
      </c>
      <c r="CN51" s="14"/>
      <c r="CO51" s="14"/>
      <c r="CP51" s="14"/>
      <c r="CQ51" s="14"/>
      <c r="CR51" s="14"/>
      <c r="CS51" s="52"/>
      <c r="CT51" s="62"/>
      <c r="CU51" s="14"/>
      <c r="CV51" s="15"/>
      <c r="CW51" s="14"/>
      <c r="CX51" s="14"/>
      <c r="CY51" s="14"/>
      <c r="CZ51" s="14"/>
      <c r="DA51" s="14"/>
      <c r="DB51" s="52"/>
      <c r="DC51" s="51"/>
      <c r="DD51" s="43"/>
      <c r="DE51" s="43"/>
      <c r="DF51" s="59"/>
      <c r="DG51" s="64"/>
      <c r="DH51" s="32"/>
      <c r="DI51" s="32"/>
      <c r="DJ51" s="32"/>
      <c r="DK51" s="32"/>
      <c r="DL51" s="16"/>
      <c r="DM51" s="14"/>
      <c r="DN51" s="14"/>
      <c r="DO51" s="14"/>
      <c r="DP51" s="14"/>
      <c r="DQ51" s="14"/>
      <c r="DR51" s="45"/>
      <c r="DS51" s="51"/>
      <c r="DT51" s="43"/>
      <c r="DU51" s="40">
        <f t="shared" si="59"/>
        <v>-9.5862805540773852E-2</v>
      </c>
      <c r="DV51" s="58">
        <f t="shared" si="60"/>
        <v>5.9617842048026644</v>
      </c>
      <c r="DW51" s="61">
        <f t="shared" si="61"/>
        <v>7.6911642144288682E-3</v>
      </c>
      <c r="DX51" s="38">
        <f t="shared" si="62"/>
        <v>5.0267157061711877E-4</v>
      </c>
      <c r="DY51" s="38">
        <f t="shared" si="63"/>
        <v>2.7931256342015378E-4</v>
      </c>
      <c r="DZ51" s="38">
        <f t="shared" si="64"/>
        <v>6.9981040805921838E-3</v>
      </c>
      <c r="EA51" s="38">
        <f t="shared" si="65"/>
        <v>-1.0488610532549405E-4</v>
      </c>
      <c r="EB51" s="57">
        <f t="shared" si="66"/>
        <v>2.6212243840351634E-4</v>
      </c>
      <c r="EC51" s="14"/>
      <c r="ED51" s="14"/>
      <c r="EE51" s="14"/>
      <c r="EF51" s="14"/>
      <c r="EG51" s="14"/>
      <c r="EH51" s="52"/>
      <c r="EI51" s="62"/>
      <c r="EJ51" s="14"/>
      <c r="EK51" s="14"/>
      <c r="EL51" s="14"/>
      <c r="EM51" s="14"/>
      <c r="EN51" s="52"/>
    </row>
    <row r="52" spans="1:144" x14ac:dyDescent="0.2">
      <c r="A52" s="31">
        <v>20201231</v>
      </c>
      <c r="B52" s="34">
        <v>3.8339468542446083E-2</v>
      </c>
      <c r="C52" s="34">
        <v>4.5991111627827541E-2</v>
      </c>
      <c r="D52" s="34">
        <v>7.9214504110878048E-2</v>
      </c>
      <c r="E52" s="34">
        <v>9.3469658149748044E-2</v>
      </c>
      <c r="F52" s="34">
        <v>5.6184048183094415E-2</v>
      </c>
      <c r="G52" s="34">
        <v>1.377972504806646E-3</v>
      </c>
      <c r="H52" s="34">
        <v>2.1736860015935111E-2</v>
      </c>
      <c r="I52" s="3">
        <v>4.9740637564147594E-2</v>
      </c>
      <c r="J52" s="76">
        <v>0.12</v>
      </c>
      <c r="K52" s="76">
        <v>0.1</v>
      </c>
      <c r="L52" s="76">
        <v>0.03</v>
      </c>
      <c r="M52" s="76">
        <v>0.01</v>
      </c>
      <c r="N52" s="77">
        <v>0.27</v>
      </c>
      <c r="O52" s="77">
        <v>0.2</v>
      </c>
      <c r="P52" s="77">
        <v>0.24</v>
      </c>
      <c r="Q52" s="78">
        <v>0.03</v>
      </c>
      <c r="R52" s="76">
        <v>0.12</v>
      </c>
      <c r="S52" s="76">
        <v>0.12</v>
      </c>
      <c r="T52" s="76">
        <v>0.01</v>
      </c>
      <c r="U52" s="76">
        <v>0.01</v>
      </c>
      <c r="V52" s="77">
        <v>0.24</v>
      </c>
      <c r="W52" s="77">
        <v>0.21</v>
      </c>
      <c r="X52" s="77">
        <v>0.28999999999999998</v>
      </c>
      <c r="Y52" s="78">
        <v>0</v>
      </c>
      <c r="Z52" s="23" cm="1">
        <f t="array" ref="Z52">MMULT(B52:I52, TRANSPOSE(J52:Q52))</f>
        <v>3.4665332133845782E-2</v>
      </c>
      <c r="AA52" s="23" cm="1">
        <f t="array" ref="AA52">MMULT(B52:I52, TRANSPOSE(R52:Y52))</f>
        <v>3.1923746437612338E-2</v>
      </c>
      <c r="AB52" s="21">
        <f t="shared" si="6"/>
        <v>2.7415856962334437E-3</v>
      </c>
      <c r="AC52" s="23">
        <f t="shared" si="7"/>
        <v>0.12720000000000001</v>
      </c>
      <c r="AD52" s="23">
        <f t="shared" si="8"/>
        <v>0.12720000000000001</v>
      </c>
      <c r="AE52" s="23">
        <f t="shared" si="9"/>
        <v>1.06E-2</v>
      </c>
      <c r="AF52" s="23">
        <f t="shared" si="10"/>
        <v>1.06E-2</v>
      </c>
      <c r="AG52" s="21">
        <f t="shared" si="11"/>
        <v>0.25440000000000002</v>
      </c>
      <c r="AH52" s="23">
        <f t="shared" si="12"/>
        <v>0.18479999999999999</v>
      </c>
      <c r="AI52" s="21">
        <f t="shared" si="13"/>
        <v>0.25519999999999998</v>
      </c>
      <c r="AJ52" s="86" cm="1">
        <f t="array" ref="AJ52">MMULT(B52:F52, TRANSPOSE(AC52:AG52))-MMULT(B52:F52, TRANSPOSE(R52:V52))</f>
        <v>1.5198409684189056E-3</v>
      </c>
      <c r="AK52" s="86" cm="1">
        <f t="array" ref="AK52">MMULT(G52:H52, TRANSPOSE(AH52:AI52))-MMULT(G52:H52, TRANSPOSE(W52:X52))</f>
        <v>-7.9116763567566896E-4</v>
      </c>
      <c r="AL52" s="23">
        <f t="shared" si="14"/>
        <v>1.4922191269244277E-3</v>
      </c>
      <c r="AM52" s="22">
        <f t="shared" si="15"/>
        <v>2.2208924596676645E-3</v>
      </c>
      <c r="AN52" s="23">
        <f t="shared" si="16"/>
        <v>0.12000000000000001</v>
      </c>
      <c r="AO52" s="23">
        <f t="shared" si="17"/>
        <v>0.12000000000000001</v>
      </c>
      <c r="AP52" s="23">
        <f t="shared" si="18"/>
        <v>0.01</v>
      </c>
      <c r="AQ52" s="21">
        <f t="shared" si="19"/>
        <v>0.01</v>
      </c>
      <c r="AR52" s="87" cm="1">
        <f t="array" ref="AR52">MMULT(B52:E52, TRANSPOSE(AN52:AQ52) - TRANSPOSE(AC52:AF52))</f>
        <v>-7.1079067458234559E-4</v>
      </c>
      <c r="AS52" s="24">
        <f t="shared" si="20"/>
        <v>8.7647115165627302E-4</v>
      </c>
      <c r="AT52" s="22">
        <f t="shared" si="21"/>
        <v>1.6568047707392743E-4</v>
      </c>
      <c r="AU52" s="24">
        <f t="shared" si="22"/>
        <v>2.0945182073061045E-5</v>
      </c>
      <c r="AV52" s="24">
        <f t="shared" si="23"/>
        <v>-3.3040027224221348E-4</v>
      </c>
      <c r="AW52" s="26">
        <f t="shared" si="24"/>
        <v>-3.0945509016915246E-4</v>
      </c>
      <c r="AX52" s="27">
        <f t="shared" si="25"/>
        <v>0.11</v>
      </c>
      <c r="AY52" s="25">
        <f t="shared" si="26"/>
        <v>0.11</v>
      </c>
      <c r="AZ52" s="28">
        <f t="shared" si="27"/>
        <v>0.02</v>
      </c>
      <c r="BA52" s="25">
        <f t="shared" si="28"/>
        <v>0.02</v>
      </c>
      <c r="BB52" s="28" cm="1">
        <f t="array" ref="BB52">MMULT(B52:C52, TRANSPOSE(AX52:AY52-AN52:AO52))</f>
        <v>-8.43305801702737E-4</v>
      </c>
      <c r="BC52" s="28" cm="1">
        <f t="array" ref="BC52">MMULT(D52:E52, TRANSPOSE(AZ52:BA52-AP52:AQ52))</f>
        <v>1.726841622606261E-3</v>
      </c>
      <c r="BD52" s="22">
        <f t="shared" si="29"/>
        <v>8.8353582090352405E-4</v>
      </c>
      <c r="BE52" s="24">
        <f t="shared" si="30"/>
        <v>3.8339468542446063E-4</v>
      </c>
      <c r="BF52" s="24">
        <f t="shared" si="31"/>
        <v>-4.5991111627827517E-4</v>
      </c>
      <c r="BG52" s="22">
        <f t="shared" si="32"/>
        <v>-7.6516430853814537E-5</v>
      </c>
      <c r="BH52" s="28">
        <f t="shared" si="33"/>
        <v>7.921450411087804E-4</v>
      </c>
      <c r="BI52" s="24">
        <f t="shared" si="34"/>
        <v>-9.3469658149748043E-4</v>
      </c>
      <c r="BJ52" s="33">
        <f t="shared" si="35"/>
        <v>-1.4255154038870003E-4</v>
      </c>
      <c r="BK52" s="56">
        <f t="shared" si="36"/>
        <v>0.96777883616339166</v>
      </c>
      <c r="BL52" s="32"/>
      <c r="BM52" s="32"/>
      <c r="BN52" s="42"/>
      <c r="BO52" s="43"/>
      <c r="BP52" s="59"/>
      <c r="BQ52" s="32"/>
      <c r="BR52" s="32"/>
      <c r="BS52" s="32"/>
      <c r="BT52" s="32"/>
      <c r="BU52" s="32"/>
      <c r="BV52" s="16"/>
      <c r="BW52" s="14"/>
      <c r="BX52" s="14"/>
      <c r="BY52" s="14"/>
      <c r="BZ52" s="14"/>
      <c r="CA52" s="14"/>
      <c r="CB52" s="45"/>
      <c r="CC52" s="54"/>
      <c r="CD52" s="32"/>
      <c r="CE52" s="42"/>
      <c r="CF52" s="43"/>
      <c r="CG52" s="58">
        <f t="shared" si="44"/>
        <v>5.8919520123969393</v>
      </c>
      <c r="CH52" s="38">
        <f t="shared" si="45"/>
        <v>1.3085391797056084E-2</v>
      </c>
      <c r="CI52" s="38">
        <f t="shared" si="46"/>
        <v>9.7618142031061163E-4</v>
      </c>
      <c r="CJ52" s="38">
        <f t="shared" si="47"/>
        <v>-1.8232945412686142E-3</v>
      </c>
      <c r="CK52" s="38">
        <f t="shared" si="48"/>
        <v>5.2057506579973002E-3</v>
      </c>
      <c r="CL52" s="38">
        <f t="shared" si="49"/>
        <v>-4.5083113875056383E-4</v>
      </c>
      <c r="CM52" s="57">
        <f t="shared" si="50"/>
        <v>-8.3990683526348464E-4</v>
      </c>
      <c r="CN52" s="14"/>
      <c r="CO52" s="14"/>
      <c r="CP52" s="14"/>
      <c r="CQ52" s="14"/>
      <c r="CR52" s="14"/>
      <c r="CS52" s="52"/>
      <c r="CT52" s="62"/>
      <c r="CU52" s="14"/>
      <c r="CV52" s="15"/>
      <c r="CW52" s="14"/>
      <c r="CX52" s="14"/>
      <c r="CY52" s="14"/>
      <c r="CZ52" s="14"/>
      <c r="DA52" s="14"/>
      <c r="DB52" s="52"/>
      <c r="DC52" s="51"/>
      <c r="DD52" s="43"/>
      <c r="DE52" s="43"/>
      <c r="DF52" s="59"/>
      <c r="DG52" s="64"/>
      <c r="DH52" s="32"/>
      <c r="DI52" s="32"/>
      <c r="DJ52" s="32"/>
      <c r="DK52" s="32"/>
      <c r="DL52" s="16"/>
      <c r="DM52" s="14"/>
      <c r="DN52" s="14"/>
      <c r="DO52" s="14"/>
      <c r="DP52" s="14"/>
      <c r="DQ52" s="14"/>
      <c r="DR52" s="45"/>
      <c r="DS52" s="51"/>
      <c r="DT52" s="43"/>
      <c r="DU52" s="40">
        <f t="shared" si="59"/>
        <v>-0.10025619729190413</v>
      </c>
      <c r="DV52" s="58">
        <f t="shared" si="60"/>
        <v>5.9573908130515338</v>
      </c>
      <c r="DW52" s="61">
        <f t="shared" si="61"/>
        <v>1.3230724335999569E-2</v>
      </c>
      <c r="DX52" s="38">
        <f t="shared" si="62"/>
        <v>9.8702335202221049E-4</v>
      </c>
      <c r="DY52" s="38">
        <f t="shared" si="63"/>
        <v>-1.8435449112257428E-3</v>
      </c>
      <c r="DZ52" s="38">
        <f t="shared" si="64"/>
        <v>5.2635681824525996E-3</v>
      </c>
      <c r="EA52" s="38">
        <f t="shared" si="65"/>
        <v>-4.5583828221600764E-4</v>
      </c>
      <c r="EB52" s="57">
        <f t="shared" si="66"/>
        <v>-8.4923523709798626E-4</v>
      </c>
      <c r="EC52" s="14"/>
      <c r="ED52" s="14"/>
      <c r="EE52" s="14"/>
      <c r="EF52" s="14"/>
      <c r="EG52" s="14"/>
      <c r="EH52" s="52"/>
      <c r="EI52" s="62"/>
      <c r="EJ52" s="14"/>
      <c r="EK52" s="14"/>
      <c r="EL52" s="14"/>
      <c r="EM52" s="14"/>
      <c r="EN52" s="52"/>
    </row>
    <row r="53" spans="1:144" x14ac:dyDescent="0.2">
      <c r="A53" s="31">
        <v>20201130</v>
      </c>
      <c r="B53" s="34">
        <v>0.1345139742391139</v>
      </c>
      <c r="C53" s="34">
        <v>0.10239182590000921</v>
      </c>
      <c r="D53" s="34">
        <v>0.19306547809353572</v>
      </c>
      <c r="E53" s="34">
        <v>0.17633474569660909</v>
      </c>
      <c r="F53" s="34">
        <v>0.13501858604339545</v>
      </c>
      <c r="G53" s="34">
        <v>9.8122412931904712E-3</v>
      </c>
      <c r="H53" s="34">
        <v>2.3824455539231511E-2</v>
      </c>
      <c r="I53" s="3">
        <v>3.5125106782567972E-2</v>
      </c>
      <c r="J53" s="76">
        <v>0.12</v>
      </c>
      <c r="K53" s="76">
        <v>0.1</v>
      </c>
      <c r="L53" s="76">
        <v>0.03</v>
      </c>
      <c r="M53" s="76">
        <v>0.01</v>
      </c>
      <c r="N53" s="77">
        <v>0.27</v>
      </c>
      <c r="O53" s="77">
        <v>0.2</v>
      </c>
      <c r="P53" s="77">
        <v>0.24</v>
      </c>
      <c r="Q53" s="78">
        <v>0.03</v>
      </c>
      <c r="R53" s="76">
        <v>0.12</v>
      </c>
      <c r="S53" s="76">
        <v>0.12</v>
      </c>
      <c r="T53" s="76">
        <v>0.01</v>
      </c>
      <c r="U53" s="76">
        <v>0.01</v>
      </c>
      <c r="V53" s="77">
        <v>0.24</v>
      </c>
      <c r="W53" s="77">
        <v>0.21</v>
      </c>
      <c r="X53" s="77">
        <v>0.28999999999999998</v>
      </c>
      <c r="Y53" s="78">
        <v>0</v>
      </c>
      <c r="Z53" s="23" cm="1">
        <f t="array" ref="Z53">MMULT(B53:I53, TRANSPOSE(J53:Q53))</f>
        <v>7.9125260321714228E-2</v>
      </c>
      <c r="AA53" s="23" cm="1">
        <f t="array" ref="AA53">MMULT(B53:I53, TRANSPOSE(R53:Y53))</f>
        <v>7.3496821682958263E-2</v>
      </c>
      <c r="AB53" s="21">
        <f t="shared" si="6"/>
        <v>5.6284386387559643E-3</v>
      </c>
      <c r="AC53" s="23">
        <f t="shared" si="7"/>
        <v>0.12720000000000001</v>
      </c>
      <c r="AD53" s="23">
        <f t="shared" si="8"/>
        <v>0.12720000000000001</v>
      </c>
      <c r="AE53" s="23">
        <f t="shared" si="9"/>
        <v>1.06E-2</v>
      </c>
      <c r="AF53" s="23">
        <f t="shared" si="10"/>
        <v>1.06E-2</v>
      </c>
      <c r="AG53" s="21">
        <f t="shared" si="11"/>
        <v>0.25440000000000002</v>
      </c>
      <c r="AH53" s="23">
        <f t="shared" si="12"/>
        <v>0.18479999999999999</v>
      </c>
      <c r="AI53" s="21">
        <f t="shared" si="13"/>
        <v>0.25519999999999998</v>
      </c>
      <c r="AJ53" s="86" cm="1">
        <f t="array" ref="AJ53">MMULT(B53:F53, TRANSPOSE(AC53:AG53))-MMULT(B53:F53, TRANSPOSE(R53:V53))</f>
        <v>3.8716295343006746E-3</v>
      </c>
      <c r="AK53" s="86" cm="1">
        <f t="array" ref="AK53">MMULT(G53:H53, TRANSPOSE(AH53:AI53))-MMULT(G53:H53, TRANSPOSE(W53:X53))</f>
        <v>-1.0763595333536571E-3</v>
      </c>
      <c r="AL53" s="23">
        <f t="shared" si="14"/>
        <v>1.0537532034770392E-3</v>
      </c>
      <c r="AM53" s="22">
        <f t="shared" si="15"/>
        <v>3.8490232044240567E-3</v>
      </c>
      <c r="AN53" s="23">
        <f t="shared" si="16"/>
        <v>0.12000000000000001</v>
      </c>
      <c r="AO53" s="23">
        <f t="shared" si="17"/>
        <v>0.12000000000000001</v>
      </c>
      <c r="AP53" s="23">
        <f t="shared" si="18"/>
        <v>0.01</v>
      </c>
      <c r="AQ53" s="21">
        <f t="shared" si="19"/>
        <v>0.01</v>
      </c>
      <c r="AR53" s="87" cm="1">
        <f t="array" ref="AR53">MMULT(B53:E53, TRANSPOSE(AN53:AQ53) - TRANSPOSE(AC53:AF53))</f>
        <v>-1.9273618952757731E-3</v>
      </c>
      <c r="AS53" s="24">
        <f t="shared" si="20"/>
        <v>2.1062899422769695E-3</v>
      </c>
      <c r="AT53" s="22">
        <f t="shared" si="21"/>
        <v>1.7892804700119641E-4</v>
      </c>
      <c r="AU53" s="24">
        <f t="shared" si="22"/>
        <v>1.4914606765649535E-4</v>
      </c>
      <c r="AV53" s="24">
        <f t="shared" si="23"/>
        <v>-3.6213172419631876E-4</v>
      </c>
      <c r="AW53" s="26">
        <f t="shared" si="24"/>
        <v>-2.1298565653982341E-4</v>
      </c>
      <c r="AX53" s="27">
        <f t="shared" si="25"/>
        <v>0.11</v>
      </c>
      <c r="AY53" s="25">
        <f t="shared" si="26"/>
        <v>0.11</v>
      </c>
      <c r="AZ53" s="28">
        <f t="shared" si="27"/>
        <v>0.02</v>
      </c>
      <c r="BA53" s="25">
        <f t="shared" si="28"/>
        <v>0.02</v>
      </c>
      <c r="BB53" s="28" cm="1">
        <f t="array" ref="BB53">MMULT(B53:C53, TRANSPOSE(AX53:AY53-AN53:AO53))</f>
        <v>-2.3690580013912333E-3</v>
      </c>
      <c r="BC53" s="28" cm="1">
        <f t="array" ref="BC53">MMULT(D53:E53, TRANSPOSE(AZ53:BA53-AP53:AQ53))</f>
        <v>3.6940022379014482E-3</v>
      </c>
      <c r="BD53" s="22">
        <f t="shared" si="29"/>
        <v>1.3249442365102148E-3</v>
      </c>
      <c r="BE53" s="24">
        <f t="shared" si="30"/>
        <v>1.3451397423911383E-3</v>
      </c>
      <c r="BF53" s="24">
        <f t="shared" si="31"/>
        <v>-1.0239182590000915E-3</v>
      </c>
      <c r="BG53" s="22">
        <f t="shared" si="32"/>
        <v>3.2122148339104682E-4</v>
      </c>
      <c r="BH53" s="28">
        <f t="shared" si="33"/>
        <v>1.9306547809353569E-3</v>
      </c>
      <c r="BI53" s="24">
        <f t="shared" si="34"/>
        <v>-1.763347456966091E-3</v>
      </c>
      <c r="BJ53" s="33">
        <f t="shared" si="35"/>
        <v>1.6730732396926591E-4</v>
      </c>
      <c r="BK53" s="56">
        <f t="shared" si="36"/>
        <v>0.92910157081113032</v>
      </c>
      <c r="BL53" s="32"/>
      <c r="BM53" s="32"/>
      <c r="BN53" s="42"/>
      <c r="BO53" s="43"/>
      <c r="BP53" s="59"/>
      <c r="BQ53" s="32"/>
      <c r="BR53" s="32"/>
      <c r="BS53" s="32"/>
      <c r="BT53" s="32"/>
      <c r="BU53" s="32"/>
      <c r="BV53" s="16"/>
      <c r="BW53" s="14"/>
      <c r="BX53" s="14"/>
      <c r="BY53" s="14"/>
      <c r="BZ53" s="14"/>
      <c r="CA53" s="14"/>
      <c r="CB53" s="45"/>
      <c r="CC53" s="54"/>
      <c r="CD53" s="32"/>
      <c r="CE53" s="42"/>
      <c r="CF53" s="43"/>
      <c r="CG53" s="58">
        <f t="shared" si="44"/>
        <v>5.6564802466269013</v>
      </c>
      <c r="CH53" s="38">
        <f t="shared" si="45"/>
        <v>2.1771923724633255E-2</v>
      </c>
      <c r="CI53" s="38">
        <f t="shared" si="46"/>
        <v>1.0121029634297973E-3</v>
      </c>
      <c r="CJ53" s="38">
        <f t="shared" si="47"/>
        <v>-1.2047491590323727E-3</v>
      </c>
      <c r="CK53" s="38">
        <f t="shared" si="48"/>
        <v>7.4945209017021914E-3</v>
      </c>
      <c r="CL53" s="38">
        <f t="shared" si="49"/>
        <v>1.8169829755936475E-3</v>
      </c>
      <c r="CM53" s="57">
        <f t="shared" si="50"/>
        <v>9.463705731481601E-4</v>
      </c>
      <c r="CN53" s="14"/>
      <c r="CO53" s="14"/>
      <c r="CP53" s="14"/>
      <c r="CQ53" s="14"/>
      <c r="CR53" s="14"/>
      <c r="CS53" s="52"/>
      <c r="CT53" s="62"/>
      <c r="CU53" s="14"/>
      <c r="CV53" s="15"/>
      <c r="CW53" s="14"/>
      <c r="CX53" s="14"/>
      <c r="CY53" s="14"/>
      <c r="CZ53" s="14"/>
      <c r="DA53" s="14"/>
      <c r="DB53" s="52"/>
      <c r="DC53" s="51"/>
      <c r="DD53" s="43"/>
      <c r="DE53" s="43"/>
      <c r="DF53" s="59"/>
      <c r="DG53" s="64"/>
      <c r="DH53" s="32"/>
      <c r="DI53" s="32"/>
      <c r="DJ53" s="32"/>
      <c r="DK53" s="32"/>
      <c r="DL53" s="16"/>
      <c r="DM53" s="14"/>
      <c r="DN53" s="14"/>
      <c r="DO53" s="14"/>
      <c r="DP53" s="14"/>
      <c r="DQ53" s="14"/>
      <c r="DR53" s="45"/>
      <c r="DS53" s="51"/>
      <c r="DT53" s="43"/>
      <c r="DU53" s="40">
        <f t="shared" si="59"/>
        <v>-0.20582462747297825</v>
      </c>
      <c r="DV53" s="58">
        <f t="shared" si="60"/>
        <v>5.8518223828704601</v>
      </c>
      <c r="DW53" s="61">
        <f t="shared" si="61"/>
        <v>2.2523800139836476E-2</v>
      </c>
      <c r="DX53" s="38">
        <f t="shared" si="62"/>
        <v>1.0470551503648988E-3</v>
      </c>
      <c r="DY53" s="38">
        <f t="shared" si="63"/>
        <v>-1.2463542321700988E-3</v>
      </c>
      <c r="DZ53" s="38">
        <f t="shared" si="64"/>
        <v>7.7533383392656878E-3</v>
      </c>
      <c r="EA53" s="38">
        <f t="shared" si="65"/>
        <v>1.8797310663665795E-3</v>
      </c>
      <c r="EB53" s="57">
        <f t="shared" si="66"/>
        <v>9.7905274322150973E-4</v>
      </c>
      <c r="EC53" s="14"/>
      <c r="ED53" s="14"/>
      <c r="EE53" s="14"/>
      <c r="EF53" s="14"/>
      <c r="EG53" s="14"/>
      <c r="EH53" s="52"/>
      <c r="EI53" s="62"/>
      <c r="EJ53" s="14"/>
      <c r="EK53" s="14"/>
      <c r="EL53" s="14"/>
      <c r="EM53" s="14"/>
      <c r="EN53" s="52"/>
    </row>
    <row r="54" spans="1:144" x14ac:dyDescent="0.2">
      <c r="A54" s="31">
        <v>20201030</v>
      </c>
      <c r="B54" s="34">
        <v>-1.314262840186642E-2</v>
      </c>
      <c r="C54" s="34">
        <v>-3.3961860362298091E-2</v>
      </c>
      <c r="D54" s="34">
        <v>3.5765231204259562E-2</v>
      </c>
      <c r="E54" s="34">
        <v>7.5983695718755406E-3</v>
      </c>
      <c r="F54" s="34">
        <v>-2.21578967676197E-2</v>
      </c>
      <c r="G54" s="34">
        <v>-4.4652193097897142E-3</v>
      </c>
      <c r="H54" s="34">
        <v>4.6052175819966115E-3</v>
      </c>
      <c r="I54" s="3">
        <v>1.4086202187689521E-2</v>
      </c>
      <c r="J54" s="76">
        <v>0.12</v>
      </c>
      <c r="K54" s="76">
        <v>0.1</v>
      </c>
      <c r="L54" s="76">
        <v>0.03</v>
      </c>
      <c r="M54" s="76">
        <v>0.01</v>
      </c>
      <c r="N54" s="77">
        <v>0.27</v>
      </c>
      <c r="O54" s="77">
        <v>0.2</v>
      </c>
      <c r="P54" s="77">
        <v>0.24</v>
      </c>
      <c r="Q54" s="78">
        <v>0.03</v>
      </c>
      <c r="R54" s="76">
        <v>0.12</v>
      </c>
      <c r="S54" s="76">
        <v>0.12</v>
      </c>
      <c r="T54" s="76">
        <v>0.01</v>
      </c>
      <c r="U54" s="76">
        <v>0.01</v>
      </c>
      <c r="V54" s="77">
        <v>0.24</v>
      </c>
      <c r="W54" s="77">
        <v>0.21</v>
      </c>
      <c r="X54" s="77">
        <v>0.28999999999999998</v>
      </c>
      <c r="Y54" s="78">
        <v>0</v>
      </c>
      <c r="Z54" s="23" cm="1">
        <f t="array" ref="Z54">MMULT(B54:I54, TRANSPOSE(J54:Q54))</f>
        <v>-9.1721985165126255E-3</v>
      </c>
      <c r="AA54" s="23" cm="1">
        <f t="array" ref="AA54">MMULT(B54:I54, TRANSPOSE(R54:Y54))</f>
        <v>-1.0138980824443941E-2</v>
      </c>
      <c r="AB54" s="21">
        <f t="shared" si="6"/>
        <v>9.6678230793131523E-4</v>
      </c>
      <c r="AC54" s="23">
        <f t="shared" si="7"/>
        <v>0.12720000000000001</v>
      </c>
      <c r="AD54" s="23">
        <f t="shared" si="8"/>
        <v>0.12720000000000001</v>
      </c>
      <c r="AE54" s="23">
        <f t="shared" si="9"/>
        <v>1.06E-2</v>
      </c>
      <c r="AF54" s="23">
        <f t="shared" si="10"/>
        <v>1.06E-2</v>
      </c>
      <c r="AG54" s="21">
        <f t="shared" si="11"/>
        <v>0.25440000000000002</v>
      </c>
      <c r="AH54" s="23">
        <f t="shared" si="12"/>
        <v>0.18479999999999999</v>
      </c>
      <c r="AI54" s="21">
        <f t="shared" si="13"/>
        <v>0.25519999999999998</v>
      </c>
      <c r="AJ54" s="86" cm="1">
        <f t="array" ref="AJ54">MMULT(B54:F54, TRANSPOSE(AC54:AG54))-MMULT(B54:F54, TRANSPOSE(R54:V54))</f>
        <v>-6.3220787209002788E-4</v>
      </c>
      <c r="AK54" s="86" cm="1">
        <f t="array" ref="AK54">MMULT(G54:H54, TRANSPOSE(AH54:AI54))-MMULT(G54:H54, TRANSPOSE(W54:X54))</f>
        <v>-4.7738045246781442E-5</v>
      </c>
      <c r="AL54" s="23">
        <f t="shared" si="14"/>
        <v>4.2258606563068559E-4</v>
      </c>
      <c r="AM54" s="22">
        <f t="shared" si="15"/>
        <v>-2.5735985170612373E-4</v>
      </c>
      <c r="AN54" s="23">
        <f t="shared" si="16"/>
        <v>0.12000000000000001</v>
      </c>
      <c r="AO54" s="23">
        <f t="shared" si="17"/>
        <v>0.12000000000000001</v>
      </c>
      <c r="AP54" s="23">
        <f t="shared" si="18"/>
        <v>0.01</v>
      </c>
      <c r="AQ54" s="21">
        <f t="shared" si="19"/>
        <v>0.01</v>
      </c>
      <c r="AR54" s="87" cm="1">
        <f t="array" ref="AR54">MMULT(B54:E54, TRANSPOSE(AN54:AQ54) - TRANSPOSE(AC54:AF54))</f>
        <v>3.1313415863630333E-4</v>
      </c>
      <c r="AS54" s="24">
        <f t="shared" si="20"/>
        <v>-3.4566318957486737E-4</v>
      </c>
      <c r="AT54" s="22">
        <f t="shared" si="21"/>
        <v>-3.2529030938564048E-5</v>
      </c>
      <c r="AU54" s="24">
        <f t="shared" si="22"/>
        <v>-6.7871333508803746E-5</v>
      </c>
      <c r="AV54" s="24">
        <f t="shared" si="23"/>
        <v>-6.9999307246348459E-5</v>
      </c>
      <c r="AW54" s="26">
        <f t="shared" si="24"/>
        <v>-1.378706407551522E-4</v>
      </c>
      <c r="AX54" s="27">
        <f t="shared" si="25"/>
        <v>0.11</v>
      </c>
      <c r="AY54" s="25">
        <f t="shared" si="26"/>
        <v>0.11</v>
      </c>
      <c r="AZ54" s="28">
        <f t="shared" si="27"/>
        <v>0.02</v>
      </c>
      <c r="BA54" s="25">
        <f t="shared" si="28"/>
        <v>0.02</v>
      </c>
      <c r="BB54" s="28" cm="1">
        <f t="array" ref="BB54">MMULT(B54:C54, TRANSPOSE(AX54:AY54-AN54:AO54))</f>
        <v>4.7104488764164551E-4</v>
      </c>
      <c r="BC54" s="28" cm="1">
        <f t="array" ref="BC54">MMULT(D54:E54, TRANSPOSE(AZ54:BA54-AP54:AQ54))</f>
        <v>4.3363600776135102E-4</v>
      </c>
      <c r="BD54" s="22">
        <f t="shared" si="29"/>
        <v>9.0468089540299648E-4</v>
      </c>
      <c r="BE54" s="24">
        <f t="shared" si="30"/>
        <v>-1.3142628401866414E-4</v>
      </c>
      <c r="BF54" s="24">
        <f t="shared" si="31"/>
        <v>3.3961860362298073E-4</v>
      </c>
      <c r="BG54" s="22">
        <f t="shared" si="32"/>
        <v>2.0819231960431659E-4</v>
      </c>
      <c r="BH54" s="28">
        <f t="shared" si="33"/>
        <v>3.5765231204259556E-4</v>
      </c>
      <c r="BI54" s="24">
        <f t="shared" si="34"/>
        <v>-7.5983695718755413E-5</v>
      </c>
      <c r="BJ54" s="33">
        <f t="shared" si="35"/>
        <v>2.8166861632384016E-4</v>
      </c>
      <c r="BK54" s="56">
        <f t="shared" si="36"/>
        <v>1.0097498092431394</v>
      </c>
      <c r="BL54" s="32"/>
      <c r="BM54" s="32"/>
      <c r="BN54" s="42"/>
      <c r="BO54" s="43"/>
      <c r="BP54" s="59"/>
      <c r="BQ54" s="32"/>
      <c r="BR54" s="32"/>
      <c r="BS54" s="32"/>
      <c r="BT54" s="32"/>
      <c r="BU54" s="32"/>
      <c r="BV54" s="16"/>
      <c r="BW54" s="14"/>
      <c r="BX54" s="14"/>
      <c r="BY54" s="14"/>
      <c r="BZ54" s="14"/>
      <c r="CA54" s="14"/>
      <c r="CB54" s="45"/>
      <c r="CC54" s="54"/>
      <c r="CD54" s="32"/>
      <c r="CE54" s="42"/>
      <c r="CF54" s="43"/>
      <c r="CG54" s="58">
        <f t="shared" si="44"/>
        <v>6.14747626035407</v>
      </c>
      <c r="CH54" s="38">
        <f t="shared" si="45"/>
        <v>-1.5821135787316394E-3</v>
      </c>
      <c r="CI54" s="38">
        <f t="shared" si="46"/>
        <v>-1.9997144546714555E-4</v>
      </c>
      <c r="CJ54" s="38">
        <f t="shared" si="47"/>
        <v>-8.4755649104210256E-4</v>
      </c>
      <c r="CK54" s="38">
        <f t="shared" si="48"/>
        <v>5.561504327685784E-3</v>
      </c>
      <c r="CL54" s="38">
        <f t="shared" si="49"/>
        <v>1.2798573423555835E-3</v>
      </c>
      <c r="CM54" s="57">
        <f t="shared" si="50"/>
        <v>1.7315511321375863E-3</v>
      </c>
      <c r="CN54" s="14"/>
      <c r="CO54" s="14"/>
      <c r="CP54" s="14"/>
      <c r="CQ54" s="14"/>
      <c r="CR54" s="14"/>
      <c r="CS54" s="52"/>
      <c r="CT54" s="62"/>
      <c r="CU54" s="14"/>
      <c r="CV54" s="15"/>
      <c r="CW54" s="14"/>
      <c r="CX54" s="14"/>
      <c r="CY54" s="14"/>
      <c r="CZ54" s="14"/>
      <c r="DA54" s="14"/>
      <c r="DB54" s="52"/>
      <c r="DC54" s="51"/>
      <c r="DD54" s="43"/>
      <c r="DE54" s="43"/>
      <c r="DF54" s="59"/>
      <c r="DG54" s="64"/>
      <c r="DH54" s="32"/>
      <c r="DI54" s="32"/>
      <c r="DJ54" s="32"/>
      <c r="DK54" s="32"/>
      <c r="DL54" s="16"/>
      <c r="DM54" s="14"/>
      <c r="DN54" s="14"/>
      <c r="DO54" s="14"/>
      <c r="DP54" s="14"/>
      <c r="DQ54" s="14"/>
      <c r="DR54" s="45"/>
      <c r="DS54" s="51"/>
      <c r="DT54" s="43"/>
      <c r="DU54" s="40">
        <f t="shared" si="59"/>
        <v>-3.5353962466118438E-2</v>
      </c>
      <c r="DV54" s="58">
        <f t="shared" si="60"/>
        <v>6.0222930478773202</v>
      </c>
      <c r="DW54" s="61">
        <f t="shared" si="61"/>
        <v>-1.5498964457325271E-3</v>
      </c>
      <c r="DX54" s="38">
        <f t="shared" si="62"/>
        <v>-1.9589935687550054E-4</v>
      </c>
      <c r="DY54" s="38">
        <f t="shared" si="63"/>
        <v>-8.3029740132614465E-4</v>
      </c>
      <c r="DZ54" s="38">
        <f t="shared" si="64"/>
        <v>5.4482534669328944E-3</v>
      </c>
      <c r="EA54" s="38">
        <f t="shared" si="65"/>
        <v>1.2537951589745289E-3</v>
      </c>
      <c r="EB54" s="57">
        <f t="shared" si="66"/>
        <v>1.6962909498922868E-3</v>
      </c>
      <c r="EC54" s="14"/>
      <c r="ED54" s="14"/>
      <c r="EE54" s="14"/>
      <c r="EF54" s="14"/>
      <c r="EG54" s="14"/>
      <c r="EH54" s="52"/>
      <c r="EI54" s="62"/>
      <c r="EJ54" s="14"/>
      <c r="EK54" s="14"/>
      <c r="EL54" s="14"/>
      <c r="EM54" s="14"/>
      <c r="EN54" s="52"/>
    </row>
    <row r="55" spans="1:144" x14ac:dyDescent="0.2">
      <c r="A55" s="31">
        <v>20200930</v>
      </c>
      <c r="B55" s="34">
        <v>-2.4563300866723311E-2</v>
      </c>
      <c r="C55" s="34">
        <v>-4.7049974745062118E-2</v>
      </c>
      <c r="D55" s="34">
        <v>-4.6532166373778994E-2</v>
      </c>
      <c r="E55" s="34">
        <v>-2.1427100076998551E-2</v>
      </c>
      <c r="F55" s="34">
        <v>-2.3032303230322904E-2</v>
      </c>
      <c r="G55" s="34">
        <v>-5.4819469227940232E-4</v>
      </c>
      <c r="H55" s="34">
        <v>-5.785004326055776E-3</v>
      </c>
      <c r="I55" s="3">
        <v>-3.3513461692098789E-2</v>
      </c>
      <c r="J55" s="76">
        <v>0.12</v>
      </c>
      <c r="K55" s="76">
        <v>0.1</v>
      </c>
      <c r="L55" s="76">
        <v>0.03</v>
      </c>
      <c r="M55" s="76">
        <v>0.01</v>
      </c>
      <c r="N55" s="77">
        <v>0.27</v>
      </c>
      <c r="O55" s="77">
        <v>0.2</v>
      </c>
      <c r="P55" s="77">
        <v>0.24</v>
      </c>
      <c r="Q55" s="78">
        <v>0.03</v>
      </c>
      <c r="R55" s="76">
        <v>0.12</v>
      </c>
      <c r="S55" s="76">
        <v>0.12</v>
      </c>
      <c r="T55" s="76">
        <v>0.01</v>
      </c>
      <c r="U55" s="76">
        <v>0.01</v>
      </c>
      <c r="V55" s="77">
        <v>0.24</v>
      </c>
      <c r="W55" s="77">
        <v>0.21</v>
      </c>
      <c r="X55" s="77">
        <v>0.28999999999999998</v>
      </c>
      <c r="Y55" s="78">
        <v>0</v>
      </c>
      <c r="Z55" s="23" cm="1">
        <f t="array" ref="Z55">MMULT(B55:I55, TRANSPOSE(J55:Q55))</f>
        <v>-1.7984995270155783E-2</v>
      </c>
      <c r="AA55" s="23" cm="1">
        <f t="array" ref="AA55">MMULT(B55:I55, TRANSPOSE(R55:Y55))</f>
        <v>-1.6593710653134371E-2</v>
      </c>
      <c r="AB55" s="21">
        <f t="shared" si="6"/>
        <v>-1.3912846170214127E-3</v>
      </c>
      <c r="AC55" s="23">
        <f t="shared" si="7"/>
        <v>0.12720000000000001</v>
      </c>
      <c r="AD55" s="23">
        <f t="shared" si="8"/>
        <v>0.12720000000000001</v>
      </c>
      <c r="AE55" s="23">
        <f t="shared" si="9"/>
        <v>1.06E-2</v>
      </c>
      <c r="AF55" s="23">
        <f t="shared" si="10"/>
        <v>1.06E-2</v>
      </c>
      <c r="AG55" s="21">
        <f t="shared" si="11"/>
        <v>0.25440000000000002</v>
      </c>
      <c r="AH55" s="23">
        <f t="shared" si="12"/>
        <v>0.18479999999999999</v>
      </c>
      <c r="AI55" s="21">
        <f t="shared" si="13"/>
        <v>0.25519999999999998</v>
      </c>
      <c r="AJ55" s="86" cm="1">
        <f t="array" ref="AJ55">MMULT(B55:F55, TRANSPOSE(AC55:AG55))-MMULT(B55:F55, TRANSPOSE(R55:V55))</f>
        <v>-8.880563107919754E-4</v>
      </c>
      <c r="AK55" s="86" cm="1">
        <f t="array" ref="AK55">MMULT(G55:H55, TRANSPOSE(AH55:AI55))-MMULT(G55:H55, TRANSPOSE(W55:X55))</f>
        <v>2.151326567921821E-4</v>
      </c>
      <c r="AL55" s="23">
        <f t="shared" si="14"/>
        <v>-1.0054038507629637E-3</v>
      </c>
      <c r="AM55" s="22">
        <f t="shared" si="15"/>
        <v>-1.6783275047627571E-3</v>
      </c>
      <c r="AN55" s="23">
        <f t="shared" si="16"/>
        <v>0.12000000000000001</v>
      </c>
      <c r="AO55" s="23">
        <f t="shared" si="17"/>
        <v>0.12000000000000001</v>
      </c>
      <c r="AP55" s="23">
        <f t="shared" si="18"/>
        <v>0.01</v>
      </c>
      <c r="AQ55" s="21">
        <f t="shared" si="19"/>
        <v>0.01</v>
      </c>
      <c r="AR55" s="87" cm="1">
        <f t="array" ref="AR55">MMULT(B55:E55, TRANSPOSE(AN55:AQ55) - TRANSPOSE(AC55:AF55))</f>
        <v>5.5639114427532134E-4</v>
      </c>
      <c r="AS55" s="24">
        <f t="shared" si="20"/>
        <v>-3.5930393039303735E-4</v>
      </c>
      <c r="AT55" s="22">
        <f t="shared" si="21"/>
        <v>1.9708721388228399E-4</v>
      </c>
      <c r="AU55" s="24">
        <f t="shared" si="22"/>
        <v>-8.3325593226469249E-6</v>
      </c>
      <c r="AV55" s="24">
        <f t="shared" si="23"/>
        <v>8.793206575604774E-5</v>
      </c>
      <c r="AW55" s="26">
        <f t="shared" si="24"/>
        <v>7.9599506433400812E-5</v>
      </c>
      <c r="AX55" s="27">
        <f t="shared" si="25"/>
        <v>0.11</v>
      </c>
      <c r="AY55" s="25">
        <f t="shared" si="26"/>
        <v>0.11</v>
      </c>
      <c r="AZ55" s="28">
        <f t="shared" si="27"/>
        <v>0.02</v>
      </c>
      <c r="BA55" s="25">
        <f t="shared" si="28"/>
        <v>0.02</v>
      </c>
      <c r="BB55" s="28" cm="1">
        <f t="array" ref="BB55">MMULT(B55:C55, TRANSPOSE(AX55:AY55-AN55:AO55))</f>
        <v>7.1613275611785493E-4</v>
      </c>
      <c r="BC55" s="28" cm="1">
        <f t="array" ref="BC55">MMULT(D55:E55, TRANSPOSE(AZ55:BA55-AP55:AQ55))</f>
        <v>-6.7959266450777543E-4</v>
      </c>
      <c r="BD55" s="22">
        <f t="shared" si="29"/>
        <v>3.6540091610079493E-5</v>
      </c>
      <c r="BE55" s="24">
        <f t="shared" si="30"/>
        <v>-2.4563300866723299E-4</v>
      </c>
      <c r="BF55" s="24">
        <f t="shared" si="31"/>
        <v>4.7049974745062096E-4</v>
      </c>
      <c r="BG55" s="22">
        <f t="shared" si="32"/>
        <v>2.2486673878338798E-4</v>
      </c>
      <c r="BH55" s="28">
        <f t="shared" si="33"/>
        <v>-4.6532166373778987E-4</v>
      </c>
      <c r="BI55" s="24">
        <f t="shared" si="34"/>
        <v>2.1427100076998551E-4</v>
      </c>
      <c r="BJ55" s="33">
        <f t="shared" si="35"/>
        <v>-2.5105066296780436E-4</v>
      </c>
      <c r="BK55" s="56">
        <f t="shared" si="36"/>
        <v>1.0175937037475098</v>
      </c>
      <c r="BL55" s="32"/>
      <c r="BM55" s="32"/>
      <c r="BN55" s="42"/>
      <c r="BO55" s="43"/>
      <c r="BP55" s="59"/>
      <c r="BQ55" s="32"/>
      <c r="BR55" s="32"/>
      <c r="BS55" s="32"/>
      <c r="BT55" s="32"/>
      <c r="BU55" s="32"/>
      <c r="BV55" s="16"/>
      <c r="BW55" s="14"/>
      <c r="BX55" s="14"/>
      <c r="BY55" s="14"/>
      <c r="BZ55" s="14"/>
      <c r="CA55" s="14"/>
      <c r="CB55" s="45"/>
      <c r="CC55" s="54"/>
      <c r="CD55" s="32"/>
      <c r="CE55" s="42"/>
      <c r="CF55" s="43"/>
      <c r="CG55" s="58">
        <f t="shared" si="44"/>
        <v>6.1952308177829858</v>
      </c>
      <c r="CH55" s="38">
        <f t="shared" si="45"/>
        <v>-1.0397626279839053E-2</v>
      </c>
      <c r="CI55" s="38">
        <f t="shared" si="46"/>
        <v>1.2210007812345125E-3</v>
      </c>
      <c r="CJ55" s="38">
        <f t="shared" si="47"/>
        <v>4.9313731533651975E-4</v>
      </c>
      <c r="CK55" s="38">
        <f t="shared" si="48"/>
        <v>2.2637430162737799E-4</v>
      </c>
      <c r="CL55" s="38">
        <f t="shared" si="49"/>
        <v>1.3931013500052018E-3</v>
      </c>
      <c r="CM55" s="57">
        <f t="shared" si="50"/>
        <v>-1.5553168040429914E-3</v>
      </c>
      <c r="CN55" s="14"/>
      <c r="CO55" s="14"/>
      <c r="CP55" s="14"/>
      <c r="CQ55" s="14"/>
      <c r="CR55" s="14"/>
      <c r="CS55" s="52"/>
      <c r="CT55" s="62"/>
      <c r="CU55" s="14"/>
      <c r="CV55" s="15"/>
      <c r="CW55" s="14"/>
      <c r="CX55" s="14"/>
      <c r="CY55" s="14"/>
      <c r="CZ55" s="14"/>
      <c r="DA55" s="14"/>
      <c r="DB55" s="52"/>
      <c r="DC55" s="51"/>
      <c r="DD55" s="43"/>
      <c r="DE55" s="43"/>
      <c r="DF55" s="59"/>
      <c r="DG55" s="64"/>
      <c r="DH55" s="32"/>
      <c r="DI55" s="32"/>
      <c r="DJ55" s="32"/>
      <c r="DK55" s="32"/>
      <c r="DL55" s="16"/>
      <c r="DM55" s="14"/>
      <c r="DN55" s="14"/>
      <c r="DO55" s="14"/>
      <c r="DP55" s="14"/>
      <c r="DQ55" s="14"/>
      <c r="DR55" s="45"/>
      <c r="DS55" s="51"/>
      <c r="DT55" s="43"/>
      <c r="DU55" s="40">
        <f t="shared" si="59"/>
        <v>5.0877455789517294E-2</v>
      </c>
      <c r="DV55" s="58">
        <f t="shared" si="60"/>
        <v>6.1085244661329554</v>
      </c>
      <c r="DW55" s="61">
        <f t="shared" si="61"/>
        <v>-1.0252104625027176E-2</v>
      </c>
      <c r="DX55" s="38">
        <f t="shared" si="62"/>
        <v>1.2039120679619103E-3</v>
      </c>
      <c r="DY55" s="38">
        <f t="shared" si="63"/>
        <v>4.8623553254053642E-4</v>
      </c>
      <c r="DZ55" s="38">
        <f t="shared" si="64"/>
        <v>2.2320604359491012E-4</v>
      </c>
      <c r="EA55" s="38">
        <f t="shared" si="65"/>
        <v>1.3736039754778538E-3</v>
      </c>
      <c r="EB55" s="57">
        <f t="shared" si="66"/>
        <v>-1.5335491169777317E-3</v>
      </c>
      <c r="EC55" s="14"/>
      <c r="ED55" s="14"/>
      <c r="EE55" s="14"/>
      <c r="EF55" s="14"/>
      <c r="EG55" s="14"/>
      <c r="EH55" s="52"/>
      <c r="EI55" s="62"/>
      <c r="EJ55" s="14"/>
      <c r="EK55" s="14"/>
      <c r="EL55" s="14"/>
      <c r="EM55" s="14"/>
      <c r="EN55" s="52"/>
    </row>
    <row r="56" spans="1:144" x14ac:dyDescent="0.2">
      <c r="A56" s="31">
        <v>20200831</v>
      </c>
      <c r="B56" s="34">
        <v>4.1349981491353598E-2</v>
      </c>
      <c r="C56" s="34">
        <v>0.10319215849585911</v>
      </c>
      <c r="D56" s="34">
        <v>5.3871372924962468E-2</v>
      </c>
      <c r="E56" s="34">
        <v>5.8662669257149691E-2</v>
      </c>
      <c r="F56" s="34">
        <v>4.5770721605691955E-2</v>
      </c>
      <c r="G56" s="34">
        <v>-8.0718487988923338E-3</v>
      </c>
      <c r="H56" s="34">
        <v>2.8584934936530799E-3</v>
      </c>
      <c r="I56" s="3">
        <v>6.7631745945097688E-2</v>
      </c>
      <c r="J56" s="76">
        <v>0.12</v>
      </c>
      <c r="K56" s="76">
        <v>0.1</v>
      </c>
      <c r="L56" s="76">
        <v>0.03</v>
      </c>
      <c r="M56" s="76">
        <v>0.01</v>
      </c>
      <c r="N56" s="77">
        <v>0.27</v>
      </c>
      <c r="O56" s="77">
        <v>0.2</v>
      </c>
      <c r="P56" s="77">
        <v>0.24</v>
      </c>
      <c r="Q56" s="78">
        <v>0.03</v>
      </c>
      <c r="R56" s="76">
        <v>0.12</v>
      </c>
      <c r="S56" s="76">
        <v>0.12</v>
      </c>
      <c r="T56" s="76">
        <v>0.01</v>
      </c>
      <c r="U56" s="76">
        <v>0.01</v>
      </c>
      <c r="V56" s="77">
        <v>0.24</v>
      </c>
      <c r="W56" s="77">
        <v>0.21</v>
      </c>
      <c r="X56" s="77">
        <v>0.28999999999999998</v>
      </c>
      <c r="Y56" s="78">
        <v>0</v>
      </c>
      <c r="Z56" s="23" cm="1">
        <f t="array" ref="Z56">MMULT(B56:I56, TRANSPOSE(J56:Q56))</f>
        <v>3.0942697399456744E-2</v>
      </c>
      <c r="AA56" s="23" cm="1">
        <f t="array" ref="AA56">MMULT(B56:I56, TRANSPOSE(R56:Y56))</f>
        <v>2.8589245271044717E-2</v>
      </c>
      <c r="AB56" s="21">
        <f t="shared" si="6"/>
        <v>2.3534521284120265E-3</v>
      </c>
      <c r="AC56" s="23">
        <f t="shared" si="7"/>
        <v>0.12720000000000001</v>
      </c>
      <c r="AD56" s="23">
        <f t="shared" si="8"/>
        <v>0.12720000000000001</v>
      </c>
      <c r="AE56" s="23">
        <f t="shared" si="9"/>
        <v>1.06E-2</v>
      </c>
      <c r="AF56" s="23">
        <f t="shared" si="10"/>
        <v>1.06E-2</v>
      </c>
      <c r="AG56" s="21">
        <f t="shared" si="11"/>
        <v>0.25440000000000002</v>
      </c>
      <c r="AH56" s="23">
        <f t="shared" si="12"/>
        <v>0.18479999999999999</v>
      </c>
      <c r="AI56" s="21">
        <f t="shared" si="13"/>
        <v>0.25519999999999998</v>
      </c>
      <c r="AJ56" s="86" cm="1">
        <f t="array" ref="AJ56">MMULT(B56:F56, TRANSPOSE(AC56:AG56))-MMULT(B56:F56, TRANSPOSE(R56:V56))</f>
        <v>1.7673222243391636E-3</v>
      </c>
      <c r="AK56" s="86" cm="1">
        <f t="array" ref="AK56">MMULT(G56:H56, TRANSPOSE(AH56:AI56))-MMULT(G56:H56, TRANSPOSE(W56:X56))</f>
        <v>1.0393501615295971E-4</v>
      </c>
      <c r="AL56" s="23">
        <f t="shared" si="14"/>
        <v>2.0289523783529307E-3</v>
      </c>
      <c r="AM56" s="22">
        <f t="shared" si="15"/>
        <v>3.9002096188450542E-3</v>
      </c>
      <c r="AN56" s="23">
        <f t="shared" si="16"/>
        <v>0.12000000000000001</v>
      </c>
      <c r="AO56" s="23">
        <f t="shared" si="17"/>
        <v>0.12000000000000001</v>
      </c>
      <c r="AP56" s="23">
        <f t="shared" si="18"/>
        <v>0.01</v>
      </c>
      <c r="AQ56" s="21">
        <f t="shared" si="19"/>
        <v>0.01</v>
      </c>
      <c r="AR56" s="87" cm="1">
        <f t="array" ref="AR56">MMULT(B56:E56, TRANSPOSE(AN56:AQ56) - TRANSPOSE(AC56:AF56))</f>
        <v>-1.1082238332171983E-3</v>
      </c>
      <c r="AS56" s="24">
        <f t="shared" si="20"/>
        <v>7.1402325704879462E-4</v>
      </c>
      <c r="AT56" s="22">
        <f t="shared" si="21"/>
        <v>-3.9420057616840372E-4</v>
      </c>
      <c r="AU56" s="24">
        <f t="shared" si="22"/>
        <v>-1.2269210174316363E-4</v>
      </c>
      <c r="AV56" s="24">
        <f t="shared" si="23"/>
        <v>-4.3449101103526793E-5</v>
      </c>
      <c r="AW56" s="26">
        <f t="shared" si="24"/>
        <v>-1.6614120284669042E-4</v>
      </c>
      <c r="AX56" s="27">
        <f t="shared" si="25"/>
        <v>0.11</v>
      </c>
      <c r="AY56" s="25">
        <f t="shared" si="26"/>
        <v>0.11</v>
      </c>
      <c r="AZ56" s="28">
        <f t="shared" si="27"/>
        <v>0.02</v>
      </c>
      <c r="BA56" s="25">
        <f t="shared" si="28"/>
        <v>0.02</v>
      </c>
      <c r="BB56" s="28" cm="1">
        <f t="array" ref="BB56">MMULT(B56:C56, TRANSPOSE(AX56:AY56-AN56:AO56))</f>
        <v>-1.4454213998721284E-3</v>
      </c>
      <c r="BC56" s="28" cm="1">
        <f t="array" ref="BC56">MMULT(D56:E56, TRANSPOSE(AZ56:BA56-AP56:AQ56))</f>
        <v>1.1253404218211217E-3</v>
      </c>
      <c r="BD56" s="22">
        <f t="shared" si="29"/>
        <v>-3.2008097805100665E-4</v>
      </c>
      <c r="BE56" s="24">
        <f t="shared" si="30"/>
        <v>4.1349981491353575E-4</v>
      </c>
      <c r="BF56" s="24">
        <f t="shared" si="31"/>
        <v>-1.0319215849585906E-3</v>
      </c>
      <c r="BG56" s="22">
        <f t="shared" si="32"/>
        <v>-6.1842177004505481E-4</v>
      </c>
      <c r="BH56" s="28">
        <f t="shared" si="33"/>
        <v>5.3871372924962457E-4</v>
      </c>
      <c r="BI56" s="24">
        <f t="shared" si="34"/>
        <v>-5.8662669257149693E-4</v>
      </c>
      <c r="BJ56" s="33">
        <f t="shared" si="35"/>
        <v>-4.7912963321872356E-5</v>
      </c>
      <c r="BK56" s="56">
        <f t="shared" si="36"/>
        <v>0.97109485368533577</v>
      </c>
      <c r="BL56" s="32"/>
      <c r="BM56" s="32"/>
      <c r="BN56" s="42"/>
      <c r="BO56" s="43"/>
      <c r="BP56" s="59"/>
      <c r="BQ56" s="32"/>
      <c r="BR56" s="32"/>
      <c r="BS56" s="32"/>
      <c r="BT56" s="32"/>
      <c r="BU56" s="32"/>
      <c r="BV56" s="16"/>
      <c r="BW56" s="14"/>
      <c r="BX56" s="14"/>
      <c r="BY56" s="14"/>
      <c r="BZ56" s="14"/>
      <c r="CA56" s="14"/>
      <c r="CB56" s="45"/>
      <c r="CC56" s="54"/>
      <c r="CD56" s="32"/>
      <c r="CE56" s="42"/>
      <c r="CF56" s="43"/>
      <c r="CG56" s="58">
        <f t="shared" si="44"/>
        <v>5.9121403192512378</v>
      </c>
      <c r="CH56" s="38">
        <f t="shared" si="45"/>
        <v>2.3058586541105347E-2</v>
      </c>
      <c r="CI56" s="38">
        <f t="shared" si="46"/>
        <v>-2.3305691202372882E-3</v>
      </c>
      <c r="CJ56" s="38">
        <f t="shared" si="47"/>
        <v>-9.8225010403881689E-4</v>
      </c>
      <c r="CK56" s="38">
        <f t="shared" si="48"/>
        <v>-1.892363655760727E-3</v>
      </c>
      <c r="CL56" s="38">
        <f t="shared" si="49"/>
        <v>-3.656196280986086E-3</v>
      </c>
      <c r="CM56" s="57">
        <f t="shared" si="50"/>
        <v>-2.8326816227004727E-4</v>
      </c>
      <c r="CN56" s="14"/>
      <c r="CO56" s="14"/>
      <c r="CP56" s="14"/>
      <c r="CQ56" s="14"/>
      <c r="CR56" s="14"/>
      <c r="CS56" s="52"/>
      <c r="CT56" s="62"/>
      <c r="CU56" s="14"/>
      <c r="CV56" s="15"/>
      <c r="CW56" s="14"/>
      <c r="CX56" s="14"/>
      <c r="CY56" s="14"/>
      <c r="CZ56" s="14"/>
      <c r="DA56" s="14"/>
      <c r="DB56" s="52"/>
      <c r="DC56" s="51"/>
      <c r="DD56" s="43"/>
      <c r="DE56" s="43"/>
      <c r="DF56" s="59"/>
      <c r="DG56" s="64"/>
      <c r="DH56" s="32"/>
      <c r="DI56" s="32"/>
      <c r="DJ56" s="32"/>
      <c r="DK56" s="32"/>
      <c r="DL56" s="16"/>
      <c r="DM56" s="14"/>
      <c r="DN56" s="14"/>
      <c r="DO56" s="14"/>
      <c r="DP56" s="14"/>
      <c r="DQ56" s="14"/>
      <c r="DR56" s="45"/>
      <c r="DS56" s="51"/>
      <c r="DT56" s="43"/>
      <c r="DU56" s="40">
        <f t="shared" si="59"/>
        <v>-8.6062661191764922E-2</v>
      </c>
      <c r="DV56" s="58">
        <f t="shared" si="60"/>
        <v>5.9715843491516738</v>
      </c>
      <c r="DW56" s="61">
        <f t="shared" si="61"/>
        <v>2.329043071830594E-2</v>
      </c>
      <c r="DX56" s="38">
        <f t="shared" si="62"/>
        <v>-2.3540019910738121E-3</v>
      </c>
      <c r="DY56" s="38">
        <f t="shared" si="63"/>
        <v>-9.9212620666853002E-4</v>
      </c>
      <c r="DZ56" s="38">
        <f t="shared" si="64"/>
        <v>-1.9113905589905518E-3</v>
      </c>
      <c r="EA56" s="38">
        <f t="shared" si="65"/>
        <v>-3.6929577631757246E-3</v>
      </c>
      <c r="EB56" s="57">
        <f t="shared" si="66"/>
        <v>-2.8611630189437115E-4</v>
      </c>
      <c r="EC56" s="14"/>
      <c r="ED56" s="14"/>
      <c r="EE56" s="14"/>
      <c r="EF56" s="14"/>
      <c r="EG56" s="14"/>
      <c r="EH56" s="52"/>
      <c r="EI56" s="62"/>
      <c r="EJ56" s="14"/>
      <c r="EK56" s="14"/>
      <c r="EL56" s="14"/>
      <c r="EM56" s="14"/>
      <c r="EN56" s="52"/>
    </row>
    <row r="57" spans="1:144" x14ac:dyDescent="0.2">
      <c r="A57" s="31">
        <v>20200731</v>
      </c>
      <c r="B57" s="34">
        <v>3.9533485877892398E-2</v>
      </c>
      <c r="C57" s="34">
        <v>7.693910926552805E-2</v>
      </c>
      <c r="D57" s="34">
        <v>2.062726863204856E-2</v>
      </c>
      <c r="E57" s="34">
        <v>3.4364705230665482E-2</v>
      </c>
      <c r="F57" s="34">
        <v>4.5281768550505808E-2</v>
      </c>
      <c r="G57" s="34">
        <v>1.493700966588629E-2</v>
      </c>
      <c r="H57" s="34">
        <v>4.4437851636961234E-2</v>
      </c>
      <c r="I57" s="3">
        <v>5.7075178414029981E-2</v>
      </c>
      <c r="J57" s="76">
        <v>0.12</v>
      </c>
      <c r="K57" s="76">
        <v>0.1</v>
      </c>
      <c r="L57" s="76">
        <v>0.03</v>
      </c>
      <c r="M57" s="76">
        <v>0.01</v>
      </c>
      <c r="N57" s="77">
        <v>0.27</v>
      </c>
      <c r="O57" s="77">
        <v>0.2</v>
      </c>
      <c r="P57" s="77">
        <v>0.24</v>
      </c>
      <c r="Q57" s="78">
        <v>0.03</v>
      </c>
      <c r="R57" s="76">
        <v>0.12</v>
      </c>
      <c r="S57" s="76">
        <v>0.12</v>
      </c>
      <c r="T57" s="76">
        <v>0.01</v>
      </c>
      <c r="U57" s="76">
        <v>0.01</v>
      </c>
      <c r="V57" s="77">
        <v>0.24</v>
      </c>
      <c r="W57" s="77">
        <v>0.21</v>
      </c>
      <c r="X57" s="77">
        <v>0.28999999999999998</v>
      </c>
      <c r="Y57" s="78">
        <v>0</v>
      </c>
      <c r="Z57" s="23" cm="1">
        <f t="array" ref="Z57">MMULT(B57:I57, TRANSPOSE(J57:Q57))</f>
        <v>4.0991213530273428E-2</v>
      </c>
      <c r="AA57" s="23" cm="1">
        <f t="array" ref="AA57">MMULT(B57:I57, TRANSPOSE(R57:Y57))</f>
        <v>4.1418004612513867E-2</v>
      </c>
      <c r="AB57" s="21">
        <f t="shared" si="6"/>
        <v>-4.2679108224043943E-4</v>
      </c>
      <c r="AC57" s="23">
        <f t="shared" si="7"/>
        <v>0.12720000000000001</v>
      </c>
      <c r="AD57" s="23">
        <f t="shared" si="8"/>
        <v>0.12720000000000001</v>
      </c>
      <c r="AE57" s="23">
        <f t="shared" si="9"/>
        <v>1.06E-2</v>
      </c>
      <c r="AF57" s="23">
        <f t="shared" si="10"/>
        <v>1.06E-2</v>
      </c>
      <c r="AG57" s="21">
        <f t="shared" si="11"/>
        <v>0.25440000000000002</v>
      </c>
      <c r="AH57" s="23">
        <f t="shared" si="12"/>
        <v>0.18479999999999999</v>
      </c>
      <c r="AI57" s="21">
        <f t="shared" si="13"/>
        <v>0.25519999999999998</v>
      </c>
      <c r="AJ57" s="86" cm="1">
        <f t="array" ref="AJ57">MMULT(B57:F57, TRANSPOSE(AC57:AG57))-MMULT(B57:F57, TRANSPOSE(R57:V57))</f>
        <v>1.5236553364775425E-3</v>
      </c>
      <c r="AK57" s="86" cm="1">
        <f t="array" ref="AK57">MMULT(G57:H57, TRANSPOSE(AH57:AI57))-MMULT(G57:H57, TRANSPOSE(W57:X57))</f>
        <v>-1.9228498805465843E-3</v>
      </c>
      <c r="AL57" s="23">
        <f t="shared" si="14"/>
        <v>1.7122553524208993E-3</v>
      </c>
      <c r="AM57" s="22">
        <f t="shared" si="15"/>
        <v>1.3130608083518575E-3</v>
      </c>
      <c r="AN57" s="23">
        <f t="shared" si="16"/>
        <v>0.12000000000000001</v>
      </c>
      <c r="AO57" s="23">
        <f t="shared" si="17"/>
        <v>0.12000000000000001</v>
      </c>
      <c r="AP57" s="23">
        <f t="shared" si="18"/>
        <v>0.01</v>
      </c>
      <c r="AQ57" s="21">
        <f t="shared" si="19"/>
        <v>0.01</v>
      </c>
      <c r="AR57" s="87" cm="1">
        <f t="array" ref="AR57">MMULT(B57:E57, TRANSPOSE(AN57:AQ57) - TRANSPOSE(AC57:AF57))</f>
        <v>-8.7159786935025541E-4</v>
      </c>
      <c r="AS57" s="24">
        <f t="shared" si="20"/>
        <v>7.0639558938789078E-4</v>
      </c>
      <c r="AT57" s="22">
        <f t="shared" si="21"/>
        <v>-1.6520227996236463E-4</v>
      </c>
      <c r="AU57" s="24">
        <f t="shared" si="22"/>
        <v>2.270425469214719E-4</v>
      </c>
      <c r="AV57" s="24">
        <f t="shared" si="23"/>
        <v>-6.7545534488181033E-4</v>
      </c>
      <c r="AW57" s="26">
        <f t="shared" si="24"/>
        <v>-4.4841279796033846E-4</v>
      </c>
      <c r="AX57" s="27">
        <f t="shared" si="25"/>
        <v>0.11</v>
      </c>
      <c r="AY57" s="25">
        <f t="shared" si="26"/>
        <v>0.11</v>
      </c>
      <c r="AZ57" s="28">
        <f t="shared" si="27"/>
        <v>0.02</v>
      </c>
      <c r="BA57" s="25">
        <f t="shared" si="28"/>
        <v>0.02</v>
      </c>
      <c r="BB57" s="28" cm="1">
        <f t="array" ref="BB57">MMULT(B57:C57, TRANSPOSE(AX57:AY57-AN57:AO57))</f>
        <v>-1.1647259514342054E-3</v>
      </c>
      <c r="BC57" s="28" cm="1">
        <f t="array" ref="BC57">MMULT(D57:E57, TRANSPOSE(AZ57:BA57-AP57:AQ57))</f>
        <v>5.4991973862714041E-4</v>
      </c>
      <c r="BD57" s="22">
        <f t="shared" si="29"/>
        <v>-6.1480621280706502E-4</v>
      </c>
      <c r="BE57" s="24">
        <f t="shared" si="30"/>
        <v>3.9533485877892379E-4</v>
      </c>
      <c r="BF57" s="24">
        <f t="shared" si="31"/>
        <v>-7.6939109265528006E-4</v>
      </c>
      <c r="BG57" s="22">
        <f t="shared" si="32"/>
        <v>-3.7405623387635627E-4</v>
      </c>
      <c r="BH57" s="28">
        <f t="shared" si="33"/>
        <v>2.0627268632048557E-4</v>
      </c>
      <c r="BI57" s="24">
        <f t="shared" si="34"/>
        <v>-3.4364705230665481E-4</v>
      </c>
      <c r="BJ57" s="33">
        <f t="shared" si="35"/>
        <v>-1.3737436598616924E-4</v>
      </c>
      <c r="BK57" s="56">
        <f t="shared" si="36"/>
        <v>0.96042603469973775</v>
      </c>
      <c r="BL57" s="32"/>
      <c r="BM57" s="32"/>
      <c r="BN57" s="42"/>
      <c r="BO57" s="43"/>
      <c r="BP57" s="59"/>
      <c r="BQ57" s="32"/>
      <c r="BR57" s="32"/>
      <c r="BS57" s="32"/>
      <c r="BT57" s="32"/>
      <c r="BU57" s="32"/>
      <c r="BV57" s="16"/>
      <c r="BW57" s="14"/>
      <c r="BX57" s="14"/>
      <c r="BY57" s="14"/>
      <c r="BZ57" s="14"/>
      <c r="CA57" s="14"/>
      <c r="CB57" s="45"/>
      <c r="CC57" s="54"/>
      <c r="CD57" s="32"/>
      <c r="CE57" s="42"/>
      <c r="CF57" s="43"/>
      <c r="CG57" s="58">
        <f t="shared" si="44"/>
        <v>5.8471872874807849</v>
      </c>
      <c r="CH57" s="38">
        <f t="shared" si="45"/>
        <v>7.6777124662842245E-3</v>
      </c>
      <c r="CI57" s="38">
        <f t="shared" si="46"/>
        <v>-9.6596867125878011E-4</v>
      </c>
      <c r="CJ57" s="38">
        <f t="shared" si="47"/>
        <v>-2.6219536117773807E-3</v>
      </c>
      <c r="CK57" s="38">
        <f t="shared" si="48"/>
        <v>-3.5948870717896768E-3</v>
      </c>
      <c r="CL57" s="38">
        <f t="shared" si="49"/>
        <v>-2.1871768555247698E-3</v>
      </c>
      <c r="CM57" s="57">
        <f t="shared" si="50"/>
        <v>-8.0325364642006155E-4</v>
      </c>
      <c r="CN57" s="14"/>
      <c r="CO57" s="14"/>
      <c r="CP57" s="14"/>
      <c r="CQ57" s="14"/>
      <c r="CR57" s="14"/>
      <c r="CS57" s="52"/>
      <c r="CT57" s="62"/>
      <c r="CU57" s="14"/>
      <c r="CV57" s="15"/>
      <c r="CW57" s="14"/>
      <c r="CX57" s="14"/>
      <c r="CY57" s="14"/>
      <c r="CZ57" s="14"/>
      <c r="DA57" s="14"/>
      <c r="DB57" s="52"/>
      <c r="DC57" s="51"/>
      <c r="DD57" s="43"/>
      <c r="DE57" s="43"/>
      <c r="DF57" s="59"/>
      <c r="DG57" s="64"/>
      <c r="DH57" s="32"/>
      <c r="DI57" s="32"/>
      <c r="DJ57" s="32"/>
      <c r="DK57" s="32"/>
      <c r="DL57" s="16"/>
      <c r="DM57" s="14"/>
      <c r="DN57" s="14"/>
      <c r="DO57" s="14"/>
      <c r="DP57" s="14"/>
      <c r="DQ57" s="14"/>
      <c r="DR57" s="45"/>
      <c r="DS57" s="51"/>
      <c r="DT57" s="43"/>
      <c r="DU57" s="40">
        <f t="shared" si="59"/>
        <v>1.5607190759095417E-2</v>
      </c>
      <c r="DV57" s="58">
        <f t="shared" si="60"/>
        <v>6.0732542011025341</v>
      </c>
      <c r="DW57" s="61">
        <f t="shared" si="61"/>
        <v>7.9745520706260078E-3</v>
      </c>
      <c r="DX57" s="38">
        <f t="shared" si="62"/>
        <v>-1.003315440813148E-3</v>
      </c>
      <c r="DY57" s="38">
        <f t="shared" si="63"/>
        <v>-2.7233249090407672E-3</v>
      </c>
      <c r="DZ57" s="38">
        <f t="shared" si="64"/>
        <v>-3.7338744147944461E-3</v>
      </c>
      <c r="EA57" s="38">
        <f t="shared" si="65"/>
        <v>-2.2717385938381728E-3</v>
      </c>
      <c r="EB57" s="57">
        <f t="shared" si="66"/>
        <v>-8.3430944534929941E-4</v>
      </c>
      <c r="EC57" s="14"/>
      <c r="ED57" s="14"/>
      <c r="EE57" s="14"/>
      <c r="EF57" s="14"/>
      <c r="EG57" s="14"/>
      <c r="EH57" s="52"/>
      <c r="EI57" s="62"/>
      <c r="EJ57" s="14"/>
      <c r="EK57" s="14"/>
      <c r="EL57" s="14"/>
      <c r="EM57" s="14"/>
      <c r="EN57" s="52"/>
    </row>
    <row r="58" spans="1:144" x14ac:dyDescent="0.2">
      <c r="A58" s="31">
        <v>20200630</v>
      </c>
      <c r="B58" s="34">
        <v>-6.6376395505728381E-3</v>
      </c>
      <c r="C58" s="34">
        <v>4.3544978701394177E-2</v>
      </c>
      <c r="D58" s="34">
        <v>2.8952812117501781E-2</v>
      </c>
      <c r="E58" s="34">
        <v>3.8429114931052721E-2</v>
      </c>
      <c r="F58" s="34">
        <v>4.3554113990146748E-2</v>
      </c>
      <c r="G58" s="34">
        <v>6.2991877260789586E-3</v>
      </c>
      <c r="H58" s="34">
        <v>1.0130809515373368E-2</v>
      </c>
      <c r="I58" s="3">
        <v>2.2822729328406011E-2</v>
      </c>
      <c r="J58" s="76">
        <v>0.12</v>
      </c>
      <c r="K58" s="76">
        <v>0.1</v>
      </c>
      <c r="L58" s="76">
        <v>0.03</v>
      </c>
      <c r="M58" s="76">
        <v>0.01</v>
      </c>
      <c r="N58" s="77">
        <v>0.27</v>
      </c>
      <c r="O58" s="77">
        <v>0.2</v>
      </c>
      <c r="P58" s="77">
        <v>0.24</v>
      </c>
      <c r="Q58" s="78">
        <v>0.03</v>
      </c>
      <c r="R58" s="76">
        <v>0.12</v>
      </c>
      <c r="S58" s="76">
        <v>0.12</v>
      </c>
      <c r="T58" s="76">
        <v>0.01</v>
      </c>
      <c r="U58" s="76">
        <v>0.01</v>
      </c>
      <c r="V58" s="77">
        <v>0.24</v>
      </c>
      <c r="W58" s="77">
        <v>0.21</v>
      </c>
      <c r="X58" s="77">
        <v>0.28999999999999998</v>
      </c>
      <c r="Y58" s="78">
        <v>0</v>
      </c>
      <c r="Z58" s="23" cm="1">
        <f t="array" ref="Z58">MMULT(B58:I58, TRANSPOSE(J58:Q58))</f>
        <v>2.0946381123003458E-2</v>
      </c>
      <c r="AA58" s="23" cm="1">
        <f t="array" ref="AA58">MMULT(B58:I58, TRANSPOSE(R58:Y58))</f>
        <v>1.9816451508154184E-2</v>
      </c>
      <c r="AB58" s="21">
        <f t="shared" si="6"/>
        <v>1.1299296148492739E-3</v>
      </c>
      <c r="AC58" s="23">
        <f t="shared" si="7"/>
        <v>0.12720000000000001</v>
      </c>
      <c r="AD58" s="23">
        <f t="shared" si="8"/>
        <v>0.12720000000000001</v>
      </c>
      <c r="AE58" s="23">
        <f t="shared" si="9"/>
        <v>1.06E-2</v>
      </c>
      <c r="AF58" s="23">
        <f t="shared" si="10"/>
        <v>1.06E-2</v>
      </c>
      <c r="AG58" s="21">
        <f t="shared" si="11"/>
        <v>0.25440000000000002</v>
      </c>
      <c r="AH58" s="23">
        <f t="shared" si="12"/>
        <v>0.18479999999999999</v>
      </c>
      <c r="AI58" s="21">
        <f t="shared" si="13"/>
        <v>0.25519999999999998</v>
      </c>
      <c r="AJ58" s="86" cm="1">
        <f t="array" ref="AJ58">MMULT(B58:F58, TRANSPOSE(AC58:AG58))-MMULT(B58:F58, TRANSPOSE(R58:V58))</f>
        <v>9.3334123957316065E-4</v>
      </c>
      <c r="AK58" s="86" cm="1">
        <f t="array" ref="AK58">MMULT(G58:H58, TRANSPOSE(AH58:AI58))-MMULT(G58:H58, TRANSPOSE(W58:X58))</f>
        <v>-5.1129170183218317E-4</v>
      </c>
      <c r="AL58" s="23">
        <f t="shared" si="14"/>
        <v>6.8468187985218029E-4</v>
      </c>
      <c r="AM58" s="22">
        <f t="shared" si="15"/>
        <v>1.1067314175931577E-3</v>
      </c>
      <c r="AN58" s="23">
        <f t="shared" si="16"/>
        <v>0.12000000000000001</v>
      </c>
      <c r="AO58" s="23">
        <f t="shared" si="17"/>
        <v>0.12000000000000001</v>
      </c>
      <c r="AP58" s="23">
        <f t="shared" si="18"/>
        <v>0.01</v>
      </c>
      <c r="AQ58" s="21">
        <f t="shared" si="19"/>
        <v>0.01</v>
      </c>
      <c r="AR58" s="87" cm="1">
        <f t="array" ref="AR58">MMULT(B58:E58, TRANSPOSE(AN58:AQ58) - TRANSPOSE(AC58:AF58))</f>
        <v>-3.0616199811504629E-4</v>
      </c>
      <c r="AS58" s="24">
        <f t="shared" si="20"/>
        <v>6.7944417824628933E-4</v>
      </c>
      <c r="AT58" s="22">
        <f t="shared" si="21"/>
        <v>3.7328218013124305E-4</v>
      </c>
      <c r="AU58" s="24">
        <f t="shared" si="22"/>
        <v>9.5747653436400288E-5</v>
      </c>
      <c r="AV58" s="24">
        <f t="shared" si="23"/>
        <v>-1.5398830463367511E-4</v>
      </c>
      <c r="AW58" s="26">
        <f t="shared" si="24"/>
        <v>-5.8240651197274826E-5</v>
      </c>
      <c r="AX58" s="27">
        <f t="shared" si="25"/>
        <v>0.11</v>
      </c>
      <c r="AY58" s="25">
        <f t="shared" si="26"/>
        <v>0.11</v>
      </c>
      <c r="AZ58" s="28">
        <f t="shared" si="27"/>
        <v>0.02</v>
      </c>
      <c r="BA58" s="25">
        <f t="shared" si="28"/>
        <v>0.02</v>
      </c>
      <c r="BB58" s="28" cm="1">
        <f t="array" ref="BB58">MMULT(B58:C58, TRANSPOSE(AX58:AY58-AN58:AO58))</f>
        <v>-3.6907339150821369E-4</v>
      </c>
      <c r="BC58" s="28" cm="1">
        <f t="array" ref="BC58">MMULT(D58:E58, TRANSPOSE(AZ58:BA58-AP58:AQ58))</f>
        <v>6.7381927048554497E-4</v>
      </c>
      <c r="BD58" s="22">
        <f t="shared" si="29"/>
        <v>3.0474587897733128E-4</v>
      </c>
      <c r="BE58" s="24">
        <f t="shared" si="30"/>
        <v>-6.637639550572835E-5</v>
      </c>
      <c r="BF58" s="24">
        <f t="shared" si="31"/>
        <v>-4.3544978701394156E-4</v>
      </c>
      <c r="BG58" s="22">
        <f t="shared" si="32"/>
        <v>-5.0182618251966987E-4</v>
      </c>
      <c r="BH58" s="28">
        <f t="shared" si="33"/>
        <v>2.8952812117501777E-4</v>
      </c>
      <c r="BI58" s="24">
        <f t="shared" si="34"/>
        <v>-3.842911493105272E-4</v>
      </c>
      <c r="BJ58" s="33">
        <f t="shared" si="35"/>
        <v>-9.4763028135509426E-5</v>
      </c>
      <c r="BK58" s="56">
        <f t="shared" si="36"/>
        <v>0.98002578858993972</v>
      </c>
      <c r="BL58" s="32"/>
      <c r="BM58" s="32"/>
      <c r="BN58" s="42"/>
      <c r="BO58" s="43"/>
      <c r="BP58" s="59"/>
      <c r="BQ58" s="32"/>
      <c r="BR58" s="32"/>
      <c r="BS58" s="32"/>
      <c r="BT58" s="32"/>
      <c r="BU58" s="32"/>
      <c r="BV58" s="16"/>
      <c r="BW58" s="14"/>
      <c r="BX58" s="14"/>
      <c r="BY58" s="14"/>
      <c r="BZ58" s="14"/>
      <c r="CA58" s="14"/>
      <c r="CB58" s="45"/>
      <c r="CC58" s="54"/>
      <c r="CD58" s="32"/>
      <c r="CE58" s="42"/>
      <c r="CF58" s="43"/>
      <c r="CG58" s="58">
        <f t="shared" si="44"/>
        <v>5.9665129071995064</v>
      </c>
      <c r="CH58" s="38">
        <f t="shared" si="45"/>
        <v>6.603327287872782E-3</v>
      </c>
      <c r="CI58" s="38">
        <f t="shared" si="46"/>
        <v>2.2271929457806329E-3</v>
      </c>
      <c r="CJ58" s="38">
        <f t="shared" si="47"/>
        <v>-3.4749359709224461E-4</v>
      </c>
      <c r="CK58" s="38">
        <f t="shared" si="48"/>
        <v>1.8182702203341059E-3</v>
      </c>
      <c r="CL58" s="38">
        <f t="shared" si="49"/>
        <v>-2.9941523951742656E-3</v>
      </c>
      <c r="CM58" s="57">
        <f t="shared" si="50"/>
        <v>-5.6540483049582699E-4</v>
      </c>
      <c r="CN58" s="14"/>
      <c r="CO58" s="14"/>
      <c r="CP58" s="14"/>
      <c r="CQ58" s="14"/>
      <c r="CR58" s="14"/>
      <c r="CS58" s="52"/>
      <c r="CT58" s="62"/>
      <c r="CU58" s="14"/>
      <c r="CV58" s="15"/>
      <c r="CW58" s="14"/>
      <c r="CX58" s="14"/>
      <c r="CY58" s="14"/>
      <c r="CZ58" s="14"/>
      <c r="DA58" s="14"/>
      <c r="DB58" s="52"/>
      <c r="DC58" s="51"/>
      <c r="DD58" s="43"/>
      <c r="DE58" s="43"/>
      <c r="DF58" s="59"/>
      <c r="DG58" s="64"/>
      <c r="DH58" s="32"/>
      <c r="DI58" s="32"/>
      <c r="DJ58" s="32"/>
      <c r="DK58" s="32"/>
      <c r="DL58" s="16"/>
      <c r="DM58" s="14"/>
      <c r="DN58" s="14"/>
      <c r="DO58" s="14"/>
      <c r="DP58" s="14"/>
      <c r="DQ58" s="14"/>
      <c r="DR58" s="45"/>
      <c r="DS58" s="51"/>
      <c r="DT58" s="43"/>
      <c r="DU58" s="40">
        <f t="shared" si="59"/>
        <v>-4.1320045748680527E-2</v>
      </c>
      <c r="DV58" s="58">
        <f t="shared" si="60"/>
        <v>6.0163269645947581</v>
      </c>
      <c r="DW58" s="61">
        <f t="shared" si="61"/>
        <v>6.6584580702298956E-3</v>
      </c>
      <c r="DX58" s="38">
        <f t="shared" si="62"/>
        <v>2.2457876457263153E-3</v>
      </c>
      <c r="DY58" s="38">
        <f t="shared" si="63"/>
        <v>-3.5039480023372251E-4</v>
      </c>
      <c r="DZ58" s="38">
        <f t="shared" si="64"/>
        <v>1.833450849040449E-3</v>
      </c>
      <c r="EA58" s="38">
        <f t="shared" si="65"/>
        <v>-3.0191503934327403E-3</v>
      </c>
      <c r="EB58" s="57">
        <f t="shared" si="66"/>
        <v>-5.7012536141831703E-4</v>
      </c>
      <c r="EC58" s="14"/>
      <c r="ED58" s="14"/>
      <c r="EE58" s="14"/>
      <c r="EF58" s="14"/>
      <c r="EG58" s="14"/>
      <c r="EH58" s="52"/>
      <c r="EI58" s="62"/>
      <c r="EJ58" s="14"/>
      <c r="EK58" s="14"/>
      <c r="EL58" s="14"/>
      <c r="EM58" s="14"/>
      <c r="EN58" s="52"/>
    </row>
    <row r="59" spans="1:144" x14ac:dyDescent="0.2">
      <c r="A59" s="31">
        <v>20200529</v>
      </c>
      <c r="B59" s="34">
        <v>3.426841714161255E-2</v>
      </c>
      <c r="C59" s="34">
        <v>6.7134196644058841E-2</v>
      </c>
      <c r="D59" s="34">
        <v>2.8700678287328699E-2</v>
      </c>
      <c r="E59" s="34">
        <v>9.4497943596499212E-2</v>
      </c>
      <c r="F59" s="34">
        <v>3.6335806771685464E-2</v>
      </c>
      <c r="G59" s="34">
        <v>4.655901731183798E-3</v>
      </c>
      <c r="H59" s="34">
        <v>2.9787533815941458E-3</v>
      </c>
      <c r="I59" s="3">
        <v>4.3404394863370672E-2</v>
      </c>
      <c r="J59" s="76">
        <v>0.12</v>
      </c>
      <c r="K59" s="76">
        <v>0.1</v>
      </c>
      <c r="L59" s="76">
        <v>0.03</v>
      </c>
      <c r="M59" s="76">
        <v>0.01</v>
      </c>
      <c r="N59" s="77">
        <v>0.27</v>
      </c>
      <c r="O59" s="77">
        <v>0.2</v>
      </c>
      <c r="P59" s="77">
        <v>0.24</v>
      </c>
      <c r="Q59" s="78">
        <v>0.03</v>
      </c>
      <c r="R59" s="76">
        <v>0.12</v>
      </c>
      <c r="S59" s="76">
        <v>0.12</v>
      </c>
      <c r="T59" s="76">
        <v>0.01</v>
      </c>
      <c r="U59" s="76">
        <v>0.01</v>
      </c>
      <c r="V59" s="77">
        <v>0.24</v>
      </c>
      <c r="W59" s="77">
        <v>0.21</v>
      </c>
      <c r="X59" s="77">
        <v>0.28999999999999998</v>
      </c>
      <c r="Y59" s="78">
        <v>0</v>
      </c>
      <c r="Z59" s="23" cm="1">
        <f t="array" ref="Z59">MMULT(B59:I59, TRANSPOSE(J59:Q59))</f>
        <v>2.5390510338059794E-2</v>
      </c>
      <c r="AA59" s="23" cm="1">
        <f t="array" ref="AA59">MMULT(B59:I59, TRANSPOSE(R59:Y59))</f>
        <v>2.396247134253426E-2</v>
      </c>
      <c r="AB59" s="21">
        <f t="shared" si="6"/>
        <v>1.4280389955255331E-3</v>
      </c>
      <c r="AC59" s="23">
        <f t="shared" si="7"/>
        <v>0.12720000000000001</v>
      </c>
      <c r="AD59" s="23">
        <f t="shared" si="8"/>
        <v>0.12720000000000001</v>
      </c>
      <c r="AE59" s="23">
        <f t="shared" si="9"/>
        <v>1.06E-2</v>
      </c>
      <c r="AF59" s="23">
        <f t="shared" si="10"/>
        <v>1.06E-2</v>
      </c>
      <c r="AG59" s="21">
        <f t="shared" si="11"/>
        <v>0.25440000000000002</v>
      </c>
      <c r="AH59" s="23">
        <f t="shared" si="12"/>
        <v>0.18479999999999999</v>
      </c>
      <c r="AI59" s="21">
        <f t="shared" si="13"/>
        <v>0.25519999999999998</v>
      </c>
      <c r="AJ59" s="86" cm="1">
        <f t="array" ref="AJ59">MMULT(B59:F59, TRANSPOSE(AC59:AG59))-MMULT(B59:F59, TRANSPOSE(R59:V59))</f>
        <v>1.3272536098994023E-3</v>
      </c>
      <c r="AK59" s="86" cm="1">
        <f t="array" ref="AK59">MMULT(G59:H59, TRANSPOSE(AH59:AI59))-MMULT(G59:H59, TRANSPOSE(W59:X59))</f>
        <v>-2.209893413053078E-4</v>
      </c>
      <c r="AL59" s="23">
        <f t="shared" si="14"/>
        <v>1.3021318459011202E-3</v>
      </c>
      <c r="AM59" s="22">
        <f t="shared" si="15"/>
        <v>2.4083961144952147E-3</v>
      </c>
      <c r="AN59" s="23">
        <f t="shared" si="16"/>
        <v>0.12000000000000001</v>
      </c>
      <c r="AO59" s="23">
        <f t="shared" si="17"/>
        <v>0.12000000000000001</v>
      </c>
      <c r="AP59" s="23">
        <f t="shared" si="18"/>
        <v>0.01</v>
      </c>
      <c r="AQ59" s="21">
        <f t="shared" si="19"/>
        <v>0.01</v>
      </c>
      <c r="AR59" s="87" cm="1">
        <f t="array" ref="AR59">MMULT(B59:E59, TRANSPOSE(AN59:AQ59) - TRANSPOSE(AC59:AF59))</f>
        <v>-8.0401799238713045E-4</v>
      </c>
      <c r="AS59" s="24">
        <f t="shared" si="20"/>
        <v>5.6683858563829335E-4</v>
      </c>
      <c r="AT59" s="22">
        <f t="shared" si="21"/>
        <v>-2.371794067488371E-4</v>
      </c>
      <c r="AU59" s="24">
        <f t="shared" si="22"/>
        <v>7.0769706313993823E-5</v>
      </c>
      <c r="AV59" s="24">
        <f t="shared" si="23"/>
        <v>-4.5277051400230989E-5</v>
      </c>
      <c r="AW59" s="26">
        <f t="shared" si="24"/>
        <v>2.5492654913762835E-5</v>
      </c>
      <c r="AX59" s="27">
        <f t="shared" si="25"/>
        <v>0.11</v>
      </c>
      <c r="AY59" s="25">
        <f t="shared" si="26"/>
        <v>0.11</v>
      </c>
      <c r="AZ59" s="28">
        <f t="shared" si="27"/>
        <v>0.02</v>
      </c>
      <c r="BA59" s="25">
        <f t="shared" si="28"/>
        <v>0.02</v>
      </c>
      <c r="BB59" s="28" cm="1">
        <f t="array" ref="BB59">MMULT(B59:C59, TRANSPOSE(AX59:AY59-AN59:AO59))</f>
        <v>-1.0140261378567149E-3</v>
      </c>
      <c r="BC59" s="28" cm="1">
        <f t="array" ref="BC59">MMULT(D59:E59, TRANSPOSE(AZ59:BA59-AP59:AQ59))</f>
        <v>1.2319862188382791E-3</v>
      </c>
      <c r="BD59" s="22">
        <f t="shared" si="29"/>
        <v>2.1796008098156423E-4</v>
      </c>
      <c r="BE59" s="24">
        <f t="shared" si="30"/>
        <v>3.4268417141612533E-4</v>
      </c>
      <c r="BF59" s="24">
        <f t="shared" si="31"/>
        <v>-6.7134196644058803E-4</v>
      </c>
      <c r="BG59" s="22">
        <f t="shared" si="32"/>
        <v>-3.2865779502446271E-4</v>
      </c>
      <c r="BH59" s="28">
        <f t="shared" si="33"/>
        <v>2.8700678287328695E-4</v>
      </c>
      <c r="BI59" s="24">
        <f t="shared" si="34"/>
        <v>-9.4497943596499217E-4</v>
      </c>
      <c r="BJ59" s="33">
        <f t="shared" si="35"/>
        <v>-6.5797265309170522E-4</v>
      </c>
      <c r="BK59" s="56">
        <f t="shared" si="36"/>
        <v>0.97591793194630738</v>
      </c>
      <c r="BL59" s="32"/>
      <c r="BM59" s="32"/>
      <c r="BN59" s="42"/>
      <c r="BO59" s="43"/>
      <c r="BP59" s="59"/>
      <c r="BQ59" s="32"/>
      <c r="BR59" s="32"/>
      <c r="BS59" s="32"/>
      <c r="BT59" s="32"/>
      <c r="BU59" s="32"/>
      <c r="BV59" s="16"/>
      <c r="BW59" s="14"/>
      <c r="BX59" s="14"/>
      <c r="BY59" s="14"/>
      <c r="BZ59" s="14"/>
      <c r="CA59" s="14"/>
      <c r="CB59" s="45"/>
      <c r="CC59" s="54"/>
      <c r="CD59" s="32"/>
      <c r="CE59" s="42"/>
      <c r="CF59" s="43"/>
      <c r="CG59" s="58">
        <f t="shared" si="44"/>
        <v>5.9415037901226775</v>
      </c>
      <c r="CH59" s="38">
        <f t="shared" si="45"/>
        <v>1.4309494642390048E-2</v>
      </c>
      <c r="CI59" s="38">
        <f t="shared" si="46"/>
        <v>-1.4092023441372638E-3</v>
      </c>
      <c r="CJ59" s="38">
        <f t="shared" si="47"/>
        <v>1.5146470579041138E-4</v>
      </c>
      <c r="CK59" s="38">
        <f t="shared" si="48"/>
        <v>1.2950106472474096E-3</v>
      </c>
      <c r="CL59" s="38">
        <f t="shared" si="49"/>
        <v>-1.9527215347912071E-3</v>
      </c>
      <c r="CM59" s="57">
        <f t="shared" si="50"/>
        <v>-3.9093470121414403E-3</v>
      </c>
      <c r="CN59" s="14"/>
      <c r="CO59" s="14"/>
      <c r="CP59" s="14"/>
      <c r="CQ59" s="14"/>
      <c r="CR59" s="14"/>
      <c r="CS59" s="52"/>
      <c r="CT59" s="62"/>
      <c r="CU59" s="14"/>
      <c r="CV59" s="15"/>
      <c r="CW59" s="14"/>
      <c r="CX59" s="14"/>
      <c r="CY59" s="14"/>
      <c r="CZ59" s="14"/>
      <c r="DA59" s="14"/>
      <c r="DB59" s="52"/>
      <c r="DC59" s="51"/>
      <c r="DD59" s="43"/>
      <c r="DE59" s="43"/>
      <c r="DF59" s="59"/>
      <c r="DG59" s="64"/>
      <c r="DH59" s="32"/>
      <c r="DI59" s="32"/>
      <c r="DJ59" s="32"/>
      <c r="DK59" s="32"/>
      <c r="DL59" s="16"/>
      <c r="DM59" s="14"/>
      <c r="DN59" s="14"/>
      <c r="DO59" s="14"/>
      <c r="DP59" s="14"/>
      <c r="DQ59" s="14"/>
      <c r="DR59" s="45"/>
      <c r="DS59" s="51"/>
      <c r="DT59" s="43"/>
      <c r="DU59" s="40">
        <f t="shared" si="59"/>
        <v>-5.2221515261272229E-2</v>
      </c>
      <c r="DV59" s="58">
        <f t="shared" si="60"/>
        <v>6.0054254950821662</v>
      </c>
      <c r="DW59" s="61">
        <f t="shared" si="61"/>
        <v>1.4463443428246389E-2</v>
      </c>
      <c r="DX59" s="38">
        <f t="shared" si="62"/>
        <v>-1.4243632561979295E-3</v>
      </c>
      <c r="DY59" s="38">
        <f t="shared" si="63"/>
        <v>1.5309423975644299E-4</v>
      </c>
      <c r="DZ59" s="38">
        <f t="shared" si="64"/>
        <v>1.3089430272368594E-3</v>
      </c>
      <c r="EA59" s="38">
        <f t="shared" si="65"/>
        <v>-1.9737299013973968E-3</v>
      </c>
      <c r="EB59" s="57">
        <f t="shared" si="66"/>
        <v>-3.9514057459437806E-3</v>
      </c>
      <c r="EC59" s="14"/>
      <c r="ED59" s="14"/>
      <c r="EE59" s="14"/>
      <c r="EF59" s="14"/>
      <c r="EG59" s="14"/>
      <c r="EH59" s="52"/>
      <c r="EI59" s="62"/>
      <c r="EJ59" s="14"/>
      <c r="EK59" s="14"/>
      <c r="EL59" s="14"/>
      <c r="EM59" s="14"/>
      <c r="EN59" s="52"/>
    </row>
    <row r="60" spans="1:144" x14ac:dyDescent="0.2">
      <c r="A60" s="31">
        <v>20200430</v>
      </c>
      <c r="B60" s="34">
        <v>0.11242179352297811</v>
      </c>
      <c r="C60" s="34">
        <v>0.1479711129855095</v>
      </c>
      <c r="D60" s="34">
        <v>0.12335624057389129</v>
      </c>
      <c r="E60" s="34">
        <v>0.14894389165240729</v>
      </c>
      <c r="F60" s="34">
        <v>8.1479638204873028E-2</v>
      </c>
      <c r="G60" s="34">
        <v>1.7776159957945788E-2</v>
      </c>
      <c r="H60" s="34">
        <v>2.0437385507655611E-2</v>
      </c>
      <c r="I60" s="3">
        <v>-1.538398570821131E-2</v>
      </c>
      <c r="J60" s="76">
        <v>0.12</v>
      </c>
      <c r="K60" s="76">
        <v>0.1</v>
      </c>
      <c r="L60" s="76">
        <v>0.03</v>
      </c>
      <c r="M60" s="76">
        <v>0.01</v>
      </c>
      <c r="N60" s="77">
        <v>0.27</v>
      </c>
      <c r="O60" s="77">
        <v>0.2</v>
      </c>
      <c r="P60" s="77">
        <v>0.24</v>
      </c>
      <c r="Q60" s="78">
        <v>0.03</v>
      </c>
      <c r="R60" s="76">
        <v>0.12</v>
      </c>
      <c r="S60" s="76">
        <v>0.12</v>
      </c>
      <c r="T60" s="76">
        <v>0.01</v>
      </c>
      <c r="U60" s="76">
        <v>0.01</v>
      </c>
      <c r="V60" s="77">
        <v>0.24</v>
      </c>
      <c r="W60" s="77">
        <v>0.21</v>
      </c>
      <c r="X60" s="77">
        <v>0.28999999999999998</v>
      </c>
      <c r="Y60" s="78">
        <v>0</v>
      </c>
      <c r="Z60" s="23" cm="1">
        <f t="array" ref="Z60">MMULT(B60:I60, TRANSPOSE(J60:Q60))</f>
        <v>6.3476039912545024E-2</v>
      </c>
      <c r="AA60" s="23" cm="1">
        <f t="array" ref="AA60">MMULT(B60:I60, TRANSPOSE(R60:Y60))</f>
        <v>6.3185098660839767E-2</v>
      </c>
      <c r="AB60" s="21">
        <f t="shared" si="6"/>
        <v>2.9094125170525675E-4</v>
      </c>
      <c r="AC60" s="23">
        <f t="shared" si="7"/>
        <v>0.12720000000000001</v>
      </c>
      <c r="AD60" s="23">
        <f t="shared" si="8"/>
        <v>0.12720000000000001</v>
      </c>
      <c r="AE60" s="23">
        <f t="shared" si="9"/>
        <v>1.06E-2</v>
      </c>
      <c r="AF60" s="23">
        <f t="shared" si="10"/>
        <v>1.06E-2</v>
      </c>
      <c r="AG60" s="21">
        <f t="shared" si="11"/>
        <v>0.25440000000000002</v>
      </c>
      <c r="AH60" s="23">
        <f t="shared" si="12"/>
        <v>0.18479999999999999</v>
      </c>
      <c r="AI60" s="21">
        <f t="shared" si="13"/>
        <v>0.25519999999999998</v>
      </c>
      <c r="AJ60" s="86" cm="1">
        <f t="array" ref="AJ60">MMULT(B60:F60, TRANSPOSE(AC60:AG60))-MMULT(B60:F60, TRANSPOSE(R60:V60))</f>
        <v>3.2115157963470697E-3</v>
      </c>
      <c r="AK60" s="86" cm="1">
        <f t="array" ref="AK60">MMULT(G60:H60, TRANSPOSE(AH60:AI60))-MMULT(G60:H60, TRANSPOSE(W60:X60))</f>
        <v>-1.159180246606651E-3</v>
      </c>
      <c r="AL60" s="23">
        <f t="shared" si="14"/>
        <v>-4.6151957124633926E-4</v>
      </c>
      <c r="AM60" s="22">
        <f t="shared" si="15"/>
        <v>1.5908159784940794E-3</v>
      </c>
      <c r="AN60" s="23">
        <f t="shared" si="16"/>
        <v>0.12000000000000001</v>
      </c>
      <c r="AO60" s="23">
        <f t="shared" si="17"/>
        <v>0.12000000000000001</v>
      </c>
      <c r="AP60" s="23">
        <f t="shared" si="18"/>
        <v>0.01</v>
      </c>
      <c r="AQ60" s="21">
        <f t="shared" si="19"/>
        <v>0.01</v>
      </c>
      <c r="AR60" s="87" cm="1">
        <f t="array" ref="AR60">MMULT(B60:E60, TRANSPOSE(AN60:AQ60) - TRANSPOSE(AC60:AF60))</f>
        <v>-2.0382090061968894E-3</v>
      </c>
      <c r="AS60" s="24">
        <f t="shared" si="20"/>
        <v>1.2710823559960195E-3</v>
      </c>
      <c r="AT60" s="22">
        <f t="shared" si="21"/>
        <v>-7.6712665020086984E-4</v>
      </c>
      <c r="AU60" s="24">
        <f t="shared" si="22"/>
        <v>2.7019763136077634E-4</v>
      </c>
      <c r="AV60" s="24">
        <f t="shared" si="23"/>
        <v>-3.1064825971636512E-4</v>
      </c>
      <c r="AW60" s="26">
        <f t="shared" si="24"/>
        <v>-4.0450628355588787E-5</v>
      </c>
      <c r="AX60" s="27">
        <f t="shared" si="25"/>
        <v>0.11</v>
      </c>
      <c r="AY60" s="25">
        <f t="shared" si="26"/>
        <v>0.11</v>
      </c>
      <c r="AZ60" s="28">
        <f t="shared" si="27"/>
        <v>0.02</v>
      </c>
      <c r="BA60" s="25">
        <f t="shared" si="28"/>
        <v>0.02</v>
      </c>
      <c r="BB60" s="28" cm="1">
        <f t="array" ref="BB60">MMULT(B60:C60, TRANSPOSE(AX60:AY60-AN60:AO60))</f>
        <v>-2.6039290650848781E-3</v>
      </c>
      <c r="BC60" s="28" cm="1">
        <f t="array" ref="BC60">MMULT(D60:E60, TRANSPOSE(AZ60:BA60-AP60:AQ60))</f>
        <v>2.7230013222629855E-3</v>
      </c>
      <c r="BD60" s="22">
        <f t="shared" si="29"/>
        <v>1.1907225717810738E-4</v>
      </c>
      <c r="BE60" s="24">
        <f t="shared" si="30"/>
        <v>1.1242179352297806E-3</v>
      </c>
      <c r="BF60" s="24">
        <f t="shared" si="31"/>
        <v>-1.4797111298550942E-3</v>
      </c>
      <c r="BG60" s="22">
        <f t="shared" si="32"/>
        <v>-3.5549319462531361E-4</v>
      </c>
      <c r="BH60" s="28">
        <f t="shared" si="33"/>
        <v>1.2335624057389126E-3</v>
      </c>
      <c r="BI60" s="24">
        <f t="shared" si="34"/>
        <v>-1.4894389165240728E-3</v>
      </c>
      <c r="BJ60" s="33">
        <f t="shared" si="35"/>
        <v>-2.558765107851602E-4</v>
      </c>
      <c r="BK60" s="56">
        <f t="shared" si="36"/>
        <v>0.94044132193914931</v>
      </c>
      <c r="BL60" s="32"/>
      <c r="BM60" s="32"/>
      <c r="BN60" s="42"/>
      <c r="BO60" s="43"/>
      <c r="BP60" s="59"/>
      <c r="BQ60" s="32"/>
      <c r="BR60" s="32"/>
      <c r="BS60" s="32"/>
      <c r="BT60" s="32"/>
      <c r="BU60" s="32"/>
      <c r="BV60" s="16"/>
      <c r="BW60" s="14"/>
      <c r="BX60" s="14"/>
      <c r="BY60" s="14"/>
      <c r="BZ60" s="14"/>
      <c r="CA60" s="14"/>
      <c r="CB60" s="45"/>
      <c r="CC60" s="54"/>
      <c r="CD60" s="32"/>
      <c r="CE60" s="42"/>
      <c r="CF60" s="43"/>
      <c r="CG60" s="58">
        <f t="shared" si="44"/>
        <v>5.7255179926306088</v>
      </c>
      <c r="CH60" s="38">
        <f t="shared" si="45"/>
        <v>9.1082455078321193E-3</v>
      </c>
      <c r="CI60" s="38">
        <f t="shared" si="46"/>
        <v>-4.3921974383515274E-3</v>
      </c>
      <c r="CJ60" s="38">
        <f t="shared" si="47"/>
        <v>-2.316008004631375E-4</v>
      </c>
      <c r="CK60" s="38">
        <f t="shared" si="48"/>
        <v>6.8175035089639295E-4</v>
      </c>
      <c r="CL60" s="38">
        <f t="shared" si="49"/>
        <v>-2.035382682084968E-3</v>
      </c>
      <c r="CM60" s="57">
        <f t="shared" si="50"/>
        <v>-1.4650255663919748E-3</v>
      </c>
      <c r="CN60" s="14"/>
      <c r="CO60" s="14"/>
      <c r="CP60" s="14"/>
      <c r="CQ60" s="14"/>
      <c r="CR60" s="14"/>
      <c r="CS60" s="52"/>
      <c r="CT60" s="62"/>
      <c r="CU60" s="14"/>
      <c r="CV60" s="15"/>
      <c r="CW60" s="14"/>
      <c r="CX60" s="14"/>
      <c r="CY60" s="14"/>
      <c r="CZ60" s="14"/>
      <c r="DA60" s="14"/>
      <c r="DB60" s="52"/>
      <c r="DC60" s="51"/>
      <c r="DD60" s="43"/>
      <c r="DE60" s="43"/>
      <c r="DF60" s="59"/>
      <c r="DG60" s="64"/>
      <c r="DH60" s="32"/>
      <c r="DI60" s="32"/>
      <c r="DJ60" s="32"/>
      <c r="DK60" s="32"/>
      <c r="DL60" s="16"/>
      <c r="DM60" s="14"/>
      <c r="DN60" s="14"/>
      <c r="DO60" s="14"/>
      <c r="DP60" s="14"/>
      <c r="DQ60" s="14"/>
      <c r="DR60" s="45"/>
      <c r="DS60" s="51"/>
      <c r="DT60" s="43"/>
      <c r="DU60" s="40">
        <f t="shared" si="59"/>
        <v>-1.0639340426742609E-2</v>
      </c>
      <c r="DV60" s="58">
        <f t="shared" si="60"/>
        <v>6.0470076699166961</v>
      </c>
      <c r="DW60" s="61">
        <f t="shared" si="61"/>
        <v>9.6196764233797312E-3</v>
      </c>
      <c r="DX60" s="38">
        <f t="shared" si="62"/>
        <v>-4.6388207375621625E-3</v>
      </c>
      <c r="DY60" s="38">
        <f t="shared" si="63"/>
        <v>-2.4460525991919517E-4</v>
      </c>
      <c r="DZ60" s="38">
        <f t="shared" si="64"/>
        <v>7.2003085243030872E-4</v>
      </c>
      <c r="EA60" s="38">
        <f t="shared" si="65"/>
        <v>-2.14967007450246E-3</v>
      </c>
      <c r="EB60" s="57">
        <f t="shared" si="66"/>
        <v>-1.5472872232693859E-3</v>
      </c>
      <c r="EC60" s="14"/>
      <c r="ED60" s="14"/>
      <c r="EE60" s="14"/>
      <c r="EF60" s="14"/>
      <c r="EG60" s="14"/>
      <c r="EH60" s="52"/>
      <c r="EI60" s="62"/>
      <c r="EJ60" s="14"/>
      <c r="EK60" s="14"/>
      <c r="EL60" s="14"/>
      <c r="EM60" s="14"/>
      <c r="EN60" s="52"/>
    </row>
    <row r="61" spans="1:144" x14ac:dyDescent="0.2">
      <c r="A61" s="31">
        <v>20200331</v>
      </c>
      <c r="B61" s="34">
        <v>-0.17089448467731788</v>
      </c>
      <c r="C61" s="34">
        <v>-9.8375566409831028E-2</v>
      </c>
      <c r="D61" s="34">
        <v>-0.24672435242373592</v>
      </c>
      <c r="E61" s="34">
        <v>-0.19097462276947841</v>
      </c>
      <c r="F61" s="34">
        <v>-0.15110850980513313</v>
      </c>
      <c r="G61" s="34">
        <v>-5.8848104756931141E-3</v>
      </c>
      <c r="H61" s="34">
        <v>-3.2171134832126191E-2</v>
      </c>
      <c r="I61" s="3">
        <v>-0.12809140984083231</v>
      </c>
      <c r="J61" s="76">
        <v>0.12</v>
      </c>
      <c r="K61" s="76">
        <v>0.1</v>
      </c>
      <c r="L61" s="76">
        <v>0.03</v>
      </c>
      <c r="M61" s="76">
        <v>0.01</v>
      </c>
      <c r="N61" s="77">
        <v>0.27</v>
      </c>
      <c r="O61" s="77">
        <v>0.2</v>
      </c>
      <c r="P61" s="77">
        <v>0.24</v>
      </c>
      <c r="Q61" s="78">
        <v>0.03</v>
      </c>
      <c r="R61" s="76">
        <v>0.12</v>
      </c>
      <c r="S61" s="76">
        <v>0.12</v>
      </c>
      <c r="T61" s="76">
        <v>0.01</v>
      </c>
      <c r="U61" s="76">
        <v>0.01</v>
      </c>
      <c r="V61" s="77">
        <v>0.24</v>
      </c>
      <c r="W61" s="77">
        <v>0.21</v>
      </c>
      <c r="X61" s="77">
        <v>0.28999999999999998</v>
      </c>
      <c r="Y61" s="78">
        <v>0</v>
      </c>
      <c r="Z61" s="23" cm="1">
        <f t="array" ref="Z61">MMULT(B61:I61, TRANSPOSE(J61:Q61))</f>
        <v>-9.3196446000127928E-2</v>
      </c>
      <c r="AA61" s="23" cm="1">
        <f t="array" ref="AA61">MMULT(B61:I61, TRANSPOSE(R61:Y61))</f>
        <v>-8.3520877536834098E-2</v>
      </c>
      <c r="AB61" s="21">
        <f t="shared" si="6"/>
        <v>-9.6755684632938294E-3</v>
      </c>
      <c r="AC61" s="23">
        <f t="shared" si="7"/>
        <v>0.12720000000000001</v>
      </c>
      <c r="AD61" s="23">
        <f t="shared" si="8"/>
        <v>0.12720000000000001</v>
      </c>
      <c r="AE61" s="23">
        <f t="shared" si="9"/>
        <v>1.06E-2</v>
      </c>
      <c r="AF61" s="23">
        <f t="shared" si="10"/>
        <v>1.06E-2</v>
      </c>
      <c r="AG61" s="21">
        <f t="shared" si="11"/>
        <v>0.25440000000000002</v>
      </c>
      <c r="AH61" s="23">
        <f t="shared" si="12"/>
        <v>0.18479999999999999</v>
      </c>
      <c r="AI61" s="21">
        <f t="shared" si="13"/>
        <v>0.25519999999999998</v>
      </c>
      <c r="AJ61" s="86" cm="1">
        <f t="array" ref="AJ61">MMULT(B61:F61, TRANSPOSE(AC61:AG61))-MMULT(B61:F61, TRANSPOSE(R61:V61))</f>
        <v>-4.3773262941373403E-3</v>
      </c>
      <c r="AK61" s="86" cm="1">
        <f t="array" ref="AK61">MMULT(G61:H61, TRANSPOSE(AH61:AI61))-MMULT(G61:H61, TRANSPOSE(W61:X61))</f>
        <v>1.267852716145457E-3</v>
      </c>
      <c r="AL61" s="23">
        <f t="shared" si="14"/>
        <v>-3.8427422952249692E-3</v>
      </c>
      <c r="AM61" s="22">
        <f t="shared" si="15"/>
        <v>-6.9522158732168524E-3</v>
      </c>
      <c r="AN61" s="23">
        <f t="shared" si="16"/>
        <v>0.12000000000000001</v>
      </c>
      <c r="AO61" s="23">
        <f t="shared" si="17"/>
        <v>0.12000000000000001</v>
      </c>
      <c r="AP61" s="23">
        <f t="shared" si="18"/>
        <v>0.01</v>
      </c>
      <c r="AQ61" s="21">
        <f t="shared" si="19"/>
        <v>0.01</v>
      </c>
      <c r="AR61" s="87" cm="1">
        <f t="array" ref="AR61">MMULT(B61:E61, TRANSPOSE(AN61:AQ61) - TRANSPOSE(AC61:AF61))</f>
        <v>2.2013637529433999E-3</v>
      </c>
      <c r="AS61" s="24">
        <f t="shared" si="20"/>
        <v>-2.3572927529600771E-3</v>
      </c>
      <c r="AT61" s="22">
        <f t="shared" si="21"/>
        <v>-1.5592900001667716E-4</v>
      </c>
      <c r="AU61" s="24">
        <f t="shared" si="22"/>
        <v>-8.9449119230535442E-5</v>
      </c>
      <c r="AV61" s="24">
        <f t="shared" si="23"/>
        <v>4.8900124944831788E-4</v>
      </c>
      <c r="AW61" s="26">
        <f t="shared" si="24"/>
        <v>3.9955213021778242E-4</v>
      </c>
      <c r="AX61" s="27">
        <f t="shared" si="25"/>
        <v>0.11</v>
      </c>
      <c r="AY61" s="25">
        <f t="shared" si="26"/>
        <v>0.11</v>
      </c>
      <c r="AZ61" s="28">
        <f t="shared" si="27"/>
        <v>0.02</v>
      </c>
      <c r="BA61" s="25">
        <f t="shared" si="28"/>
        <v>0.02</v>
      </c>
      <c r="BB61" s="28" cm="1">
        <f t="array" ref="BB61">MMULT(B61:C61, TRANSPOSE(AX61:AY61-AN61:AO61))</f>
        <v>2.6927005108714915E-3</v>
      </c>
      <c r="BC61" s="28" cm="1">
        <f t="array" ref="BC61">MMULT(D61:E61, TRANSPOSE(AZ61:BA61-AP61:AQ61))</f>
        <v>-4.3769897519321437E-3</v>
      </c>
      <c r="BD61" s="22">
        <f t="shared" si="29"/>
        <v>-1.6842892410606522E-3</v>
      </c>
      <c r="BE61" s="24">
        <f t="shared" si="30"/>
        <v>-1.7089448467731781E-3</v>
      </c>
      <c r="BF61" s="24">
        <f t="shared" si="31"/>
        <v>9.8375566409830977E-4</v>
      </c>
      <c r="BG61" s="22">
        <f t="shared" si="32"/>
        <v>-7.2518918267486829E-4</v>
      </c>
      <c r="BH61" s="28">
        <f t="shared" si="33"/>
        <v>-2.4672435242373589E-3</v>
      </c>
      <c r="BI61" s="24">
        <f t="shared" si="34"/>
        <v>1.9097462276947842E-3</v>
      </c>
      <c r="BJ61" s="33">
        <f t="shared" si="35"/>
        <v>-5.5749729654257468E-4</v>
      </c>
      <c r="BK61" s="56">
        <f t="shared" si="36"/>
        <v>1.0969329111725368</v>
      </c>
      <c r="BL61" s="32"/>
      <c r="BM61" s="32"/>
      <c r="BN61" s="42"/>
      <c r="BO61" s="43"/>
      <c r="BP61" s="59"/>
      <c r="BQ61" s="32"/>
      <c r="BR61" s="32"/>
      <c r="BS61" s="32"/>
      <c r="BT61" s="32"/>
      <c r="BU61" s="32"/>
      <c r="BV61" s="16"/>
      <c r="BW61" s="14"/>
      <c r="BX61" s="14"/>
      <c r="BY61" s="14"/>
      <c r="BZ61" s="14"/>
      <c r="CA61" s="14"/>
      <c r="CB61" s="45"/>
      <c r="CC61" s="54"/>
      <c r="CD61" s="32"/>
      <c r="CE61" s="42"/>
      <c r="CF61" s="43"/>
      <c r="CG61" s="58">
        <f t="shared" si="44"/>
        <v>6.6782572959224025</v>
      </c>
      <c r="CH61" s="38">
        <f t="shared" si="45"/>
        <v>-4.6428686378137983E-2</v>
      </c>
      <c r="CI61" s="38">
        <f t="shared" si="46"/>
        <v>-1.0413339820072587E-3</v>
      </c>
      <c r="CJ61" s="38">
        <f t="shared" si="47"/>
        <v>2.6683119287282432E-3</v>
      </c>
      <c r="CK61" s="38">
        <f t="shared" si="48"/>
        <v>-1.1248116912556906E-2</v>
      </c>
      <c r="CL61" s="38">
        <f t="shared" si="49"/>
        <v>-4.8429999501224431E-3</v>
      </c>
      <c r="CM61" s="57">
        <f t="shared" si="50"/>
        <v>-3.7231103880924644E-3</v>
      </c>
      <c r="CN61" s="14"/>
      <c r="CO61" s="14"/>
      <c r="CP61" s="14"/>
      <c r="CQ61" s="14"/>
      <c r="CR61" s="14"/>
      <c r="CS61" s="52"/>
      <c r="CT61" s="62"/>
      <c r="CU61" s="14"/>
      <c r="CV61" s="15"/>
      <c r="CW61" s="14"/>
      <c r="CX61" s="14"/>
      <c r="CY61" s="14"/>
      <c r="CZ61" s="14"/>
      <c r="DA61" s="14"/>
      <c r="DB61" s="52"/>
      <c r="DC61" s="51"/>
      <c r="DD61" s="43"/>
      <c r="DE61" s="43"/>
      <c r="DF61" s="59"/>
      <c r="DG61" s="64"/>
      <c r="DH61" s="32"/>
      <c r="DI61" s="32"/>
      <c r="DJ61" s="32"/>
      <c r="DK61" s="32"/>
      <c r="DL61" s="16"/>
      <c r="DM61" s="14"/>
      <c r="DN61" s="14"/>
      <c r="DO61" s="14"/>
      <c r="DP61" s="14"/>
      <c r="DQ61" s="14"/>
      <c r="DR61" s="45"/>
      <c r="DS61" s="51"/>
      <c r="DT61" s="43"/>
      <c r="DU61" s="40">
        <f t="shared" si="59"/>
        <v>0.35382286320650325</v>
      </c>
      <c r="DV61" s="58">
        <f t="shared" si="60"/>
        <v>6.411469873549942</v>
      </c>
      <c r="DW61" s="61">
        <f t="shared" si="61"/>
        <v>-4.4573922625545555E-2</v>
      </c>
      <c r="DX61" s="38">
        <f t="shared" si="62"/>
        <v>-9.9973408601969392E-4</v>
      </c>
      <c r="DY61" s="38">
        <f t="shared" si="63"/>
        <v>2.5617164458040156E-3</v>
      </c>
      <c r="DZ61" s="38">
        <f t="shared" si="64"/>
        <v>-1.0798769727404667E-2</v>
      </c>
      <c r="EA61" s="38">
        <f t="shared" si="65"/>
        <v>-4.6495285973442236E-3</v>
      </c>
      <c r="EB61" s="57">
        <f t="shared" si="66"/>
        <v>-3.5743771213682558E-3</v>
      </c>
      <c r="EC61" s="14"/>
      <c r="ED61" s="14"/>
      <c r="EE61" s="14"/>
      <c r="EF61" s="14"/>
      <c r="EG61" s="14"/>
      <c r="EH61" s="52"/>
      <c r="EI61" s="62"/>
      <c r="EJ61" s="14"/>
      <c r="EK61" s="14"/>
      <c r="EL61" s="14"/>
      <c r="EM61" s="14"/>
      <c r="EN61" s="52"/>
    </row>
    <row r="62" spans="1:144" x14ac:dyDescent="0.2">
      <c r="A62" s="31">
        <v>20200228</v>
      </c>
      <c r="B62" s="34">
        <v>-9.6846243896636319E-2</v>
      </c>
      <c r="C62" s="34">
        <v>-6.810175652714634E-2</v>
      </c>
      <c r="D62" s="34">
        <v>-9.7172509565889409E-2</v>
      </c>
      <c r="E62" s="34">
        <v>-7.2198296561968175E-2</v>
      </c>
      <c r="F62" s="34">
        <v>-8.0767627864424818E-2</v>
      </c>
      <c r="G62" s="34">
        <v>1.7998559115825822E-2</v>
      </c>
      <c r="H62" s="34">
        <v>-2.0257453642098518E-3</v>
      </c>
      <c r="I62" s="3">
        <v>-5.0402227548021594E-2</v>
      </c>
      <c r="J62" s="76">
        <v>0.12</v>
      </c>
      <c r="K62" s="76">
        <v>0.1</v>
      </c>
      <c r="L62" s="76">
        <v>0.03</v>
      </c>
      <c r="M62" s="76">
        <v>0.01</v>
      </c>
      <c r="N62" s="77">
        <v>0.27</v>
      </c>
      <c r="O62" s="77">
        <v>0.2</v>
      </c>
      <c r="P62" s="77">
        <v>0.24</v>
      </c>
      <c r="Q62" s="78">
        <v>0.03</v>
      </c>
      <c r="R62" s="76">
        <v>0.12</v>
      </c>
      <c r="S62" s="76">
        <v>0.12</v>
      </c>
      <c r="T62" s="76">
        <v>0.01</v>
      </c>
      <c r="U62" s="76">
        <v>0.01</v>
      </c>
      <c r="V62" s="77">
        <v>0.24</v>
      </c>
      <c r="W62" s="77">
        <v>0.21</v>
      </c>
      <c r="X62" s="77">
        <v>0.28999999999999998</v>
      </c>
      <c r="Y62" s="78">
        <v>0</v>
      </c>
      <c r="Z62" s="23" cm="1">
        <f t="array" ref="Z62">MMULT(B62:I62, TRANSPOSE(J62:Q62))</f>
        <v>-4.2274676586987893E-2</v>
      </c>
      <c r="AA62" s="23" cm="1">
        <f t="array" ref="AA62">MMULT(B62:I62, TRANSPOSE(R62:Y62))</f>
        <v>-3.7679467540891881E-2</v>
      </c>
      <c r="AB62" s="21">
        <f t="shared" si="6"/>
        <v>-4.5952090460960118E-3</v>
      </c>
      <c r="AC62" s="23">
        <f t="shared" si="7"/>
        <v>0.12720000000000001</v>
      </c>
      <c r="AD62" s="23">
        <f t="shared" si="8"/>
        <v>0.12720000000000001</v>
      </c>
      <c r="AE62" s="23">
        <f t="shared" si="9"/>
        <v>1.06E-2</v>
      </c>
      <c r="AF62" s="23">
        <f t="shared" si="10"/>
        <v>1.06E-2</v>
      </c>
      <c r="AG62" s="21">
        <f t="shared" si="11"/>
        <v>0.25440000000000002</v>
      </c>
      <c r="AH62" s="23">
        <f t="shared" si="12"/>
        <v>0.18479999999999999</v>
      </c>
      <c r="AI62" s="21">
        <f t="shared" si="13"/>
        <v>0.25519999999999998</v>
      </c>
      <c r="AJ62" s="86" cm="1">
        <f t="array" ref="AJ62">MMULT(B62:F62, TRANSPOSE(AC62:AG62))-MMULT(B62:F62, TRANSPOSE(R62:V62))</f>
        <v>-2.4523019279756794E-3</v>
      </c>
      <c r="AK62" s="86" cm="1">
        <f t="array" ref="AK62">MMULT(G62:H62, TRANSPOSE(AH62:AI62))-MMULT(G62:H62, TRANSPOSE(W62:X62))</f>
        <v>-3.830677510443083E-4</v>
      </c>
      <c r="AL62" s="23">
        <f t="shared" si="14"/>
        <v>-1.5120668264406477E-3</v>
      </c>
      <c r="AM62" s="22">
        <f t="shared" si="15"/>
        <v>-4.3474365054606357E-3</v>
      </c>
      <c r="AN62" s="23">
        <f t="shared" si="16"/>
        <v>0.12000000000000001</v>
      </c>
      <c r="AO62" s="23">
        <f t="shared" si="17"/>
        <v>0.12000000000000001</v>
      </c>
      <c r="AP62" s="23">
        <f t="shared" si="18"/>
        <v>0.01</v>
      </c>
      <c r="AQ62" s="21">
        <f t="shared" si="19"/>
        <v>0.01</v>
      </c>
      <c r="AR62" s="87" cm="1">
        <f t="array" ref="AR62">MMULT(B62:E62, TRANSPOSE(AN62:AQ62) - TRANSPOSE(AC62:AF62))</f>
        <v>1.2892480867279493E-3</v>
      </c>
      <c r="AS62" s="24">
        <f t="shared" si="20"/>
        <v>-1.2599749946850273E-3</v>
      </c>
      <c r="AT62" s="22">
        <f t="shared" si="21"/>
        <v>2.9273092042921911E-5</v>
      </c>
      <c r="AU62" s="24">
        <f t="shared" si="22"/>
        <v>2.7357809856055286E-4</v>
      </c>
      <c r="AV62" s="24">
        <f t="shared" si="23"/>
        <v>3.0791329535989727E-5</v>
      </c>
      <c r="AW62" s="26">
        <f t="shared" si="24"/>
        <v>3.0436942809654256E-4</v>
      </c>
      <c r="AX62" s="27">
        <f t="shared" si="25"/>
        <v>0.11</v>
      </c>
      <c r="AY62" s="25">
        <f t="shared" si="26"/>
        <v>0.11</v>
      </c>
      <c r="AZ62" s="28">
        <f t="shared" si="27"/>
        <v>0.02</v>
      </c>
      <c r="BA62" s="25">
        <f t="shared" si="28"/>
        <v>0.02</v>
      </c>
      <c r="BB62" s="28" cm="1">
        <f t="array" ref="BB62">MMULT(B62:C62, TRANSPOSE(AX62:AY62-AN62:AO62))</f>
        <v>1.649480004237828E-3</v>
      </c>
      <c r="BC62" s="28" cm="1">
        <f t="array" ref="BC62">MMULT(D62:E62, TRANSPOSE(AZ62:BA62-AP62:AQ62))</f>
        <v>-1.6937080612785759E-3</v>
      </c>
      <c r="BD62" s="22">
        <f t="shared" si="29"/>
        <v>-4.4228057040747882E-5</v>
      </c>
      <c r="BE62" s="24">
        <f t="shared" si="30"/>
        <v>-9.6846243896636273E-4</v>
      </c>
      <c r="BF62" s="24">
        <f t="shared" si="31"/>
        <v>6.8101756527146301E-4</v>
      </c>
      <c r="BG62" s="22">
        <f t="shared" si="32"/>
        <v>-2.8744487369489972E-4</v>
      </c>
      <c r="BH62" s="28">
        <f t="shared" si="33"/>
        <v>-9.7172509565889389E-4</v>
      </c>
      <c r="BI62" s="24">
        <f t="shared" si="34"/>
        <v>7.2198296561968179E-4</v>
      </c>
      <c r="BJ62" s="33">
        <f t="shared" si="35"/>
        <v>-2.497421300392121E-4</v>
      </c>
      <c r="BK62" s="56">
        <f t="shared" si="36"/>
        <v>1.0416437776344736</v>
      </c>
      <c r="BL62" s="46"/>
      <c r="BM62" s="46"/>
      <c r="BN62" s="46"/>
      <c r="BP62" s="59"/>
      <c r="BQ62" s="32"/>
      <c r="BR62" s="32"/>
      <c r="BS62" s="32"/>
      <c r="BT62" s="32"/>
      <c r="BU62" s="32"/>
      <c r="BV62" s="16"/>
      <c r="BW62" s="34"/>
      <c r="CC62" s="51"/>
      <c r="CD62" s="43"/>
      <c r="CE62" s="43"/>
      <c r="CG62" s="58">
        <f t="shared" si="44"/>
        <v>6.3416505119750459</v>
      </c>
      <c r="CH62" s="38">
        <f t="shared" si="45"/>
        <v>-2.7569922940633446E-2</v>
      </c>
      <c r="CI62" s="38">
        <f t="shared" si="46"/>
        <v>1.8563971914108837E-4</v>
      </c>
      <c r="CJ62" s="38">
        <f t="shared" si="47"/>
        <v>1.9302045395179911E-3</v>
      </c>
      <c r="CK62" s="38">
        <f t="shared" si="48"/>
        <v>-2.8047888057612034E-4</v>
      </c>
      <c r="CL62" s="38">
        <f t="shared" si="49"/>
        <v>-1.8228749304318632E-3</v>
      </c>
      <c r="CM62" s="57">
        <f t="shared" si="50"/>
        <v>-1.5837773068249079E-3</v>
      </c>
      <c r="CN62" s="34"/>
      <c r="DC62" s="53"/>
      <c r="DD62" s="46"/>
      <c r="DE62" s="43"/>
      <c r="DF62" s="59"/>
      <c r="DG62" s="64"/>
      <c r="DH62" s="32"/>
      <c r="DI62" s="32"/>
      <c r="DJ62" s="32"/>
      <c r="DK62" s="32"/>
      <c r="DL62" s="16"/>
      <c r="DS62" s="53"/>
      <c r="DT62" s="46"/>
      <c r="DU62" s="40">
        <f t="shared" si="59"/>
        <v>0.16804077485372038</v>
      </c>
      <c r="DV62" s="58">
        <f t="shared" si="60"/>
        <v>6.2256877851971586</v>
      </c>
      <c r="DW62" s="61">
        <f t="shared" si="61"/>
        <v>-2.7065782348966502E-2</v>
      </c>
      <c r="DX62" s="38">
        <f t="shared" si="62"/>
        <v>1.8224513156657107E-4</v>
      </c>
      <c r="DY62" s="38">
        <f t="shared" si="63"/>
        <v>1.8949090306880898E-3</v>
      </c>
      <c r="DZ62" s="38">
        <f t="shared" si="64"/>
        <v>-2.7535007448158729E-4</v>
      </c>
      <c r="EA62" s="38">
        <f t="shared" si="65"/>
        <v>-1.7895420390798772E-3</v>
      </c>
      <c r="EB62" s="57">
        <f t="shared" si="66"/>
        <v>-1.5548165284342431E-3</v>
      </c>
    </row>
    <row r="63" spans="1:144" x14ac:dyDescent="0.2">
      <c r="A63" s="31">
        <v>20200131</v>
      </c>
      <c r="B63" s="34">
        <v>-2.1513316241017159E-2</v>
      </c>
      <c r="C63" s="34">
        <v>2.235515742656791E-2</v>
      </c>
      <c r="D63" s="34">
        <v>-5.3938999215532475E-2</v>
      </c>
      <c r="E63" s="34">
        <v>-1.1010310086112972E-2</v>
      </c>
      <c r="F63" s="34">
        <v>-2.7449490444480973E-2</v>
      </c>
      <c r="G63" s="34">
        <v>1.9244542777208332E-2</v>
      </c>
      <c r="H63" s="34">
        <v>7.5734067618116185E-3</v>
      </c>
      <c r="I63" s="3">
        <v>-7.3568552395813613E-2</v>
      </c>
      <c r="J63" s="76">
        <v>0.12</v>
      </c>
      <c r="K63" s="76">
        <v>0.1</v>
      </c>
      <c r="L63" s="76">
        <v>0.03</v>
      </c>
      <c r="M63" s="76">
        <v>0.01</v>
      </c>
      <c r="N63" s="77">
        <v>0.27</v>
      </c>
      <c r="O63" s="77">
        <v>0.2</v>
      </c>
      <c r="P63" s="77">
        <v>0.24</v>
      </c>
      <c r="Q63" s="78">
        <v>0.03</v>
      </c>
      <c r="R63" s="76">
        <v>0.12</v>
      </c>
      <c r="S63" s="76">
        <v>0.12</v>
      </c>
      <c r="T63" s="76">
        <v>0.01</v>
      </c>
      <c r="U63" s="76">
        <v>0.01</v>
      </c>
      <c r="V63" s="77">
        <v>0.24</v>
      </c>
      <c r="W63" s="77">
        <v>0.21</v>
      </c>
      <c r="X63" s="77">
        <v>0.28999999999999998</v>
      </c>
      <c r="Y63" s="78">
        <v>0</v>
      </c>
      <c r="Z63" s="23" cm="1">
        <f t="array" ref="Z63">MMULT(B63:I63, TRANSPOSE(J63:Q63))</f>
        <v>-6.0262480972001885E-3</v>
      </c>
      <c r="AA63" s="23" cm="1">
        <f t="array" ref="AA63">MMULT(B63:I63, TRANSPOSE(R63:Y63))</f>
        <v>-8.9870791328667881E-4</v>
      </c>
      <c r="AB63" s="21">
        <f t="shared" si="6"/>
        <v>-5.1275401839135093E-3</v>
      </c>
      <c r="AC63" s="23">
        <f t="shared" si="7"/>
        <v>0.12720000000000001</v>
      </c>
      <c r="AD63" s="23">
        <f t="shared" si="8"/>
        <v>0.12720000000000001</v>
      </c>
      <c r="AE63" s="23">
        <f t="shared" si="9"/>
        <v>1.06E-2</v>
      </c>
      <c r="AF63" s="23">
        <f t="shared" si="10"/>
        <v>1.06E-2</v>
      </c>
      <c r="AG63" s="21">
        <f t="shared" si="11"/>
        <v>0.25440000000000002</v>
      </c>
      <c r="AH63" s="23">
        <f t="shared" si="12"/>
        <v>0.18479999999999999</v>
      </c>
      <c r="AI63" s="21">
        <f t="shared" si="13"/>
        <v>0.25519999999999998</v>
      </c>
      <c r="AJ63" s="86" cm="1">
        <f t="array" ref="AJ63">MMULT(B63:F63, TRANSPOSE(AC63:AG63))-MMULT(B63:F63, TRANSPOSE(R63:V63))</f>
        <v>-4.2818099144554915E-4</v>
      </c>
      <c r="AK63" s="86" cm="1">
        <f t="array" ref="AK63">MMULT(G63:H63, TRANSPOSE(AH63:AI63))-MMULT(G63:H63, TRANSPOSE(W63:X63))</f>
        <v>-7.4851703329669329E-4</v>
      </c>
      <c r="AL63" s="23">
        <f t="shared" si="14"/>
        <v>-2.2070565718744083E-3</v>
      </c>
      <c r="AM63" s="22">
        <f t="shared" si="15"/>
        <v>-3.3837545966166507E-3</v>
      </c>
      <c r="AN63" s="23">
        <f t="shared" si="16"/>
        <v>0.12000000000000001</v>
      </c>
      <c r="AO63" s="23">
        <f t="shared" si="17"/>
        <v>0.12000000000000001</v>
      </c>
      <c r="AP63" s="23">
        <f t="shared" si="18"/>
        <v>0.01</v>
      </c>
      <c r="AQ63" s="21">
        <f t="shared" si="19"/>
        <v>0.01</v>
      </c>
      <c r="AR63" s="87" cm="1">
        <f t="array" ref="AR63">MMULT(B63:E63, TRANSPOSE(AN63:AQ63) - TRANSPOSE(AC63:AF63))</f>
        <v>3.2908329045021858E-5</v>
      </c>
      <c r="AS63" s="24">
        <f t="shared" si="20"/>
        <v>-4.2821205093390323E-4</v>
      </c>
      <c r="AT63" s="22">
        <f t="shared" si="21"/>
        <v>-3.9530372188888136E-4</v>
      </c>
      <c r="AU63" s="24">
        <f t="shared" si="22"/>
        <v>2.9251705021356703E-4</v>
      </c>
      <c r="AV63" s="24">
        <f t="shared" si="23"/>
        <v>-1.1511578277953654E-4</v>
      </c>
      <c r="AW63" s="26">
        <f t="shared" si="24"/>
        <v>1.7740126743403048E-4</v>
      </c>
      <c r="AX63" s="27">
        <f t="shared" si="25"/>
        <v>0.11</v>
      </c>
      <c r="AY63" s="25">
        <f t="shared" si="26"/>
        <v>0.11</v>
      </c>
      <c r="AZ63" s="28">
        <f t="shared" si="27"/>
        <v>0.02</v>
      </c>
      <c r="BA63" s="25">
        <f t="shared" si="28"/>
        <v>0.02</v>
      </c>
      <c r="BB63" s="28" cm="1">
        <f t="array" ref="BB63">MMULT(B63:C63, TRANSPOSE(AX63:AY63-AN63:AO63))</f>
        <v>-8.4184118555075431E-6</v>
      </c>
      <c r="BC63" s="28" cm="1">
        <f t="array" ref="BC63">MMULT(D63:E63, TRANSPOSE(AZ63:BA63-AP63:AQ63))</f>
        <v>-6.4949309301645447E-4</v>
      </c>
      <c r="BD63" s="22">
        <f t="shared" si="29"/>
        <v>-6.5791150487196201E-4</v>
      </c>
      <c r="BE63" s="24">
        <f t="shared" si="30"/>
        <v>-2.1513316241017147E-4</v>
      </c>
      <c r="BF63" s="24">
        <f t="shared" si="31"/>
        <v>-2.2355157426567898E-4</v>
      </c>
      <c r="BG63" s="22">
        <f t="shared" si="32"/>
        <v>-4.3868473667585048E-4</v>
      </c>
      <c r="BH63" s="28">
        <f t="shared" si="33"/>
        <v>-5.3938999215532462E-4</v>
      </c>
      <c r="BI63" s="24">
        <f t="shared" si="34"/>
        <v>1.1010310086112972E-4</v>
      </c>
      <c r="BJ63" s="33">
        <f t="shared" si="35"/>
        <v>-4.2928689129419488E-4</v>
      </c>
      <c r="BK63" s="56">
        <f t="shared" si="36"/>
        <v>1.0034767223124517</v>
      </c>
      <c r="BL63" s="46"/>
      <c r="BM63" s="46"/>
      <c r="BN63" s="46"/>
      <c r="BP63" s="59"/>
      <c r="BQ63" s="32"/>
      <c r="BR63" s="32"/>
      <c r="BS63" s="32"/>
      <c r="BT63" s="32"/>
      <c r="BU63" s="32"/>
      <c r="BV63" s="16"/>
      <c r="BW63" s="34"/>
      <c r="CC63" s="53"/>
      <c r="CD63" s="46"/>
      <c r="CE63" s="46"/>
      <c r="CG63" s="58">
        <f t="shared" si="44"/>
        <v>6.1092849652109233</v>
      </c>
      <c r="CH63" s="38">
        <f t="shared" si="45"/>
        <v>-2.0672321083073458E-2</v>
      </c>
      <c r="CI63" s="38">
        <f t="shared" si="46"/>
        <v>-2.4150230848276632E-3</v>
      </c>
      <c r="CJ63" s="38">
        <f t="shared" si="47"/>
        <v>1.0837948959440847E-3</v>
      </c>
      <c r="CK63" s="38">
        <f t="shared" si="48"/>
        <v>-4.0193688651535709E-3</v>
      </c>
      <c r="CL63" s="38">
        <f t="shared" si="49"/>
        <v>-2.6800500662412861E-3</v>
      </c>
      <c r="CM63" s="57">
        <f t="shared" si="50"/>
        <v>-2.6226359507457607E-3</v>
      </c>
      <c r="CN63" s="34"/>
      <c r="DC63" s="53"/>
      <c r="DD63" s="46"/>
      <c r="DE63" s="43"/>
      <c r="DF63" s="59"/>
      <c r="DG63" s="64"/>
      <c r="DH63" s="32"/>
      <c r="DI63" s="32"/>
      <c r="DJ63" s="32"/>
      <c r="DK63" s="32"/>
      <c r="DL63" s="16"/>
      <c r="DS63" s="53"/>
      <c r="DT63" s="46"/>
      <c r="DU63" s="40">
        <f t="shared" si="59"/>
        <v>0.18750742718232608</v>
      </c>
      <c r="DV63" s="58">
        <f t="shared" si="60"/>
        <v>6.2451544375257644</v>
      </c>
      <c r="DW63" s="61">
        <f t="shared" si="61"/>
        <v>-2.1132070034558678E-2</v>
      </c>
      <c r="DX63" s="38">
        <f t="shared" si="62"/>
        <v>-2.4687327929247983E-3</v>
      </c>
      <c r="DY63" s="38">
        <f t="shared" si="63"/>
        <v>1.1078983125383302E-3</v>
      </c>
      <c r="DZ63" s="38">
        <f t="shared" si="64"/>
        <v>-4.1087589541503869E-3</v>
      </c>
      <c r="EA63" s="38">
        <f t="shared" si="65"/>
        <v>-2.7396539299260089E-3</v>
      </c>
      <c r="EB63" s="57">
        <f t="shared" si="66"/>
        <v>-2.6809629341375818E-3</v>
      </c>
    </row>
    <row r="64" spans="1:144" x14ac:dyDescent="0.2">
      <c r="A64" s="31">
        <v>20191231</v>
      </c>
      <c r="B64" s="34">
        <v>2.7509248204106381E-2</v>
      </c>
      <c r="C64" s="34">
        <v>3.017112458981042E-2</v>
      </c>
      <c r="D64" s="34">
        <v>3.5012064505567819E-2</v>
      </c>
      <c r="E64" s="34">
        <v>2.291497929076991E-2</v>
      </c>
      <c r="F64" s="34">
        <v>4.4111205847098045E-2</v>
      </c>
      <c r="G64" s="34">
        <v>-6.9699265546574463E-4</v>
      </c>
      <c r="H64" s="34">
        <v>1.0885387175419542E-2</v>
      </c>
      <c r="I64" s="3">
        <v>5.0413742984690042E-2</v>
      </c>
      <c r="J64" s="76">
        <v>0.12</v>
      </c>
      <c r="K64" s="76">
        <v>0.1</v>
      </c>
      <c r="L64" s="76">
        <v>0.03</v>
      </c>
      <c r="M64" s="76">
        <v>0.01</v>
      </c>
      <c r="N64" s="77">
        <v>0.27</v>
      </c>
      <c r="O64" s="77">
        <v>0.2</v>
      </c>
      <c r="P64" s="77">
        <v>0.24</v>
      </c>
      <c r="Q64" s="78">
        <v>0.03</v>
      </c>
      <c r="R64" s="76">
        <v>0.12</v>
      </c>
      <c r="S64" s="76">
        <v>0.12</v>
      </c>
      <c r="T64" s="76">
        <v>0.01</v>
      </c>
      <c r="U64" s="76">
        <v>0.01</v>
      </c>
      <c r="V64" s="77">
        <v>0.24</v>
      </c>
      <c r="W64" s="77">
        <v>0.21</v>
      </c>
      <c r="X64" s="77">
        <v>0.28999999999999998</v>
      </c>
      <c r="Y64" s="78">
        <v>0</v>
      </c>
      <c r="Z64" s="23" cm="1">
        <f t="array" ref="Z64">MMULT(B64:I64, TRANSPOSE(J64:Q64))</f>
        <v>2.3493266230813256E-2</v>
      </c>
      <c r="AA64" s="23" cm="1">
        <f t="array" ref="AA64">MMULT(B64:I64, TRANSPOSE(R64:Y64))</f>
        <v>2.1097998399760783E-2</v>
      </c>
      <c r="AB64" s="21">
        <f t="shared" si="6"/>
        <v>2.3952678310524729E-3</v>
      </c>
      <c r="AC64" s="23">
        <f t="shared" si="7"/>
        <v>0.12720000000000001</v>
      </c>
      <c r="AD64" s="23">
        <f t="shared" si="8"/>
        <v>0.12720000000000001</v>
      </c>
      <c r="AE64" s="23">
        <f t="shared" si="9"/>
        <v>1.06E-2</v>
      </c>
      <c r="AF64" s="23">
        <f t="shared" si="10"/>
        <v>1.06E-2</v>
      </c>
      <c r="AG64" s="21">
        <f t="shared" si="11"/>
        <v>0.25440000000000002</v>
      </c>
      <c r="AH64" s="23">
        <f t="shared" si="12"/>
        <v>0.18479999999999999</v>
      </c>
      <c r="AI64" s="21">
        <f t="shared" si="13"/>
        <v>0.25519999999999998</v>
      </c>
      <c r="AJ64" s="86" cm="1">
        <f t="array" ref="AJ64">MMULT(B64:F64, TRANSPOSE(AC64:AG64))-MMULT(B64:F64, TRANSPOSE(R64:V64))</f>
        <v>1.0852562745922167E-3</v>
      </c>
      <c r="AK64" s="86" cm="1">
        <f t="array" ref="AK64">MMULT(G64:H64, TRANSPOSE(AH64:AI64))-MMULT(G64:H64, TRANSPOSE(W64:X64))</f>
        <v>-3.6124725878686334E-4</v>
      </c>
      <c r="AL64" s="23">
        <f t="shared" si="14"/>
        <v>1.5124122895407012E-3</v>
      </c>
      <c r="AM64" s="22">
        <f t="shared" si="15"/>
        <v>2.2364213053460546E-3</v>
      </c>
      <c r="AN64" s="23">
        <f t="shared" si="16"/>
        <v>0.12000000000000001</v>
      </c>
      <c r="AO64" s="23">
        <f t="shared" si="17"/>
        <v>0.12000000000000001</v>
      </c>
      <c r="AP64" s="23">
        <f t="shared" si="18"/>
        <v>0.01</v>
      </c>
      <c r="AQ64" s="21">
        <f t="shared" si="19"/>
        <v>0.01</v>
      </c>
      <c r="AR64" s="87" cm="1">
        <f t="array" ref="AR64">MMULT(B64:E64, TRANSPOSE(AN64:AQ64) - TRANSPOSE(AC64:AF64))</f>
        <v>-4.5005491039400348E-4</v>
      </c>
      <c r="AS64" s="24">
        <f t="shared" si="20"/>
        <v>6.8813481121472958E-4</v>
      </c>
      <c r="AT64" s="22">
        <f t="shared" si="21"/>
        <v>2.380799008207261E-4</v>
      </c>
      <c r="AU64" s="24">
        <f t="shared" si="22"/>
        <v>-1.0594288363079331E-5</v>
      </c>
      <c r="AV64" s="24">
        <f t="shared" si="23"/>
        <v>-1.6545788506637694E-4</v>
      </c>
      <c r="AW64" s="26">
        <f t="shared" si="24"/>
        <v>-1.7605217342945626E-4</v>
      </c>
      <c r="AX64" s="27">
        <f t="shared" si="25"/>
        <v>0.11</v>
      </c>
      <c r="AY64" s="25">
        <f t="shared" si="26"/>
        <v>0.11</v>
      </c>
      <c r="AZ64" s="28">
        <f t="shared" si="27"/>
        <v>0.02</v>
      </c>
      <c r="BA64" s="25">
        <f t="shared" si="28"/>
        <v>0.02</v>
      </c>
      <c r="BB64" s="28" cm="1">
        <f t="array" ref="BB64">MMULT(B64:C64, TRANSPOSE(AX64:AY64-AN64:AO64))</f>
        <v>-5.7680372793916855E-4</v>
      </c>
      <c r="BC64" s="28" cm="1">
        <f t="array" ref="BC64">MMULT(D64:E64, TRANSPOSE(AZ64:BA64-AP64:AQ64))</f>
        <v>5.7927043796337726E-4</v>
      </c>
      <c r="BD64" s="22">
        <f t="shared" si="29"/>
        <v>2.4667100242087119E-6</v>
      </c>
      <c r="BE64" s="24">
        <f t="shared" si="30"/>
        <v>2.750924820410637E-4</v>
      </c>
      <c r="BF64" s="24">
        <f t="shared" si="31"/>
        <v>-3.0171124589810404E-4</v>
      </c>
      <c r="BG64" s="22">
        <f t="shared" si="32"/>
        <v>-2.6618763857040346E-5</v>
      </c>
      <c r="BH64" s="28">
        <f t="shared" si="33"/>
        <v>3.5012064505567813E-4</v>
      </c>
      <c r="BI64" s="24">
        <f t="shared" si="34"/>
        <v>-2.291497929076991E-4</v>
      </c>
      <c r="BJ64" s="33">
        <f t="shared" si="35"/>
        <v>1.2097085214797903E-4</v>
      </c>
      <c r="BK64" s="56">
        <f t="shared" si="36"/>
        <v>0.97819106907209696</v>
      </c>
      <c r="BL64" s="46"/>
      <c r="BM64" s="46"/>
      <c r="BN64" s="46"/>
      <c r="BP64" s="59"/>
      <c r="BQ64" s="32"/>
      <c r="BR64" s="32"/>
      <c r="BS64" s="32"/>
      <c r="BT64" s="32"/>
      <c r="BU64" s="32"/>
      <c r="BV64" s="16"/>
      <c r="BW64" s="34"/>
      <c r="CC64" s="53"/>
      <c r="CD64" s="46"/>
      <c r="CE64" s="46"/>
      <c r="CG64" s="58">
        <f t="shared" si="44"/>
        <v>5.9553429177851971</v>
      </c>
      <c r="CH64" s="38">
        <f t="shared" si="45"/>
        <v>1.3318655781976552E-2</v>
      </c>
      <c r="CI64" s="38">
        <f t="shared" si="46"/>
        <v>1.4178474512197134E-3</v>
      </c>
      <c r="CJ64" s="38">
        <f t="shared" si="47"/>
        <v>-1.0484510641938036E-3</v>
      </c>
      <c r="CK64" s="38">
        <f t="shared" si="48"/>
        <v>1.4690104072901105E-5</v>
      </c>
      <c r="CL64" s="38">
        <f t="shared" si="49"/>
        <v>-1.5852386681622179E-4</v>
      </c>
      <c r="CM64" s="57">
        <f t="shared" si="50"/>
        <v>7.2042290759790706E-4</v>
      </c>
      <c r="CN64" s="34"/>
      <c r="DC64" s="53"/>
      <c r="DD64" s="46"/>
      <c r="DE64" s="43"/>
      <c r="DF64" s="59"/>
      <c r="DG64" s="64"/>
      <c r="DH64" s="32"/>
      <c r="DI64" s="32"/>
      <c r="DJ64" s="32"/>
      <c r="DK64" s="32"/>
      <c r="DL64" s="16"/>
      <c r="DS64" s="53"/>
      <c r="DT64" s="46"/>
      <c r="DU64" s="40">
        <f t="shared" si="59"/>
        <v>-8.7591806656588361E-2</v>
      </c>
      <c r="DV64" s="58">
        <f t="shared" si="60"/>
        <v>5.9700552036868499</v>
      </c>
      <c r="DW64" s="61">
        <f t="shared" si="61"/>
        <v>1.3351558651617352E-2</v>
      </c>
      <c r="DX64" s="38">
        <f t="shared" si="62"/>
        <v>1.4213501507880249E-3</v>
      </c>
      <c r="DY64" s="38">
        <f t="shared" si="63"/>
        <v>-1.0510411941029051E-3</v>
      </c>
      <c r="DZ64" s="38">
        <f t="shared" si="64"/>
        <v>1.4726395016013735E-5</v>
      </c>
      <c r="EA64" s="38">
        <f t="shared" si="65"/>
        <v>-1.5891548968043515E-4</v>
      </c>
      <c r="EB64" s="57">
        <f t="shared" si="66"/>
        <v>7.2220266536047475E-4</v>
      </c>
    </row>
    <row r="65" spans="1:132" x14ac:dyDescent="0.2">
      <c r="A65" s="31">
        <v>20191129</v>
      </c>
      <c r="B65" s="34">
        <v>3.0916268118875712E-2</v>
      </c>
      <c r="C65" s="34">
        <v>4.4363074025635107E-2</v>
      </c>
      <c r="D65" s="34">
        <v>2.3411598001479291E-2</v>
      </c>
      <c r="E65" s="34">
        <v>5.885870824371553E-2</v>
      </c>
      <c r="F65" s="34">
        <v>9.8776276063556878E-3</v>
      </c>
      <c r="G65" s="34">
        <v>-5.0915217316094264E-4</v>
      </c>
      <c r="H65" s="34">
        <v>-1.3557087590020389E-2</v>
      </c>
      <c r="I65" s="3">
        <v>-2.560516982838645E-2</v>
      </c>
      <c r="J65" s="76">
        <v>0.12</v>
      </c>
      <c r="K65" s="76">
        <v>0.1</v>
      </c>
      <c r="L65" s="76">
        <v>0.03</v>
      </c>
      <c r="M65" s="76">
        <v>0.01</v>
      </c>
      <c r="N65" s="77">
        <v>0.27</v>
      </c>
      <c r="O65" s="77">
        <v>0.2</v>
      </c>
      <c r="P65" s="77">
        <v>0.24</v>
      </c>
      <c r="Q65" s="78">
        <v>0.03</v>
      </c>
      <c r="R65" s="76">
        <v>0.12</v>
      </c>
      <c r="S65" s="76">
        <v>0.12</v>
      </c>
      <c r="T65" s="76">
        <v>0.01</v>
      </c>
      <c r="U65" s="76">
        <v>0.01</v>
      </c>
      <c r="V65" s="77">
        <v>0.24</v>
      </c>
      <c r="W65" s="77">
        <v>0.21</v>
      </c>
      <c r="X65" s="77">
        <v>0.28999999999999998</v>
      </c>
      <c r="Y65" s="78">
        <v>0</v>
      </c>
      <c r="Z65" s="23" cm="1">
        <f t="array" ref="Z65">MMULT(B65:I65, TRANSPOSE(J65:Q65))</f>
        <v>7.9804675019374913E-3</v>
      </c>
      <c r="AA65" s="23" cm="1">
        <f t="array" ref="AA65">MMULT(B65:I65, TRANSPOSE(R65:Y65))</f>
        <v>8.1883773878489007E-3</v>
      </c>
      <c r="AB65" s="21">
        <f t="shared" si="6"/>
        <v>-2.0790988591140938E-4</v>
      </c>
      <c r="AC65" s="23">
        <f t="shared" si="7"/>
        <v>0.12720000000000001</v>
      </c>
      <c r="AD65" s="23">
        <f t="shared" si="8"/>
        <v>0.12720000000000001</v>
      </c>
      <c r="AE65" s="23">
        <f t="shared" si="9"/>
        <v>1.06E-2</v>
      </c>
      <c r="AF65" s="23">
        <f t="shared" si="10"/>
        <v>1.06E-2</v>
      </c>
      <c r="AG65" s="21">
        <f t="shared" si="11"/>
        <v>0.25440000000000002</v>
      </c>
      <c r="AH65" s="23">
        <f t="shared" si="12"/>
        <v>0.18479999999999999</v>
      </c>
      <c r="AI65" s="21">
        <f t="shared" si="13"/>
        <v>0.25519999999999998</v>
      </c>
      <c r="AJ65" s="86" cm="1">
        <f t="array" ref="AJ65">MMULT(B65:F65, TRANSPOSE(AC65:AG65))-MMULT(B65:F65, TRANSPOSE(R65:V65))</f>
        <v>7.3361128471912014E-4</v>
      </c>
      <c r="AK65" s="86" cm="1">
        <f t="array" ref="AK65">MMULT(G65:H65, TRANSPOSE(AH65:AI65))-MMULT(G65:H65, TRANSPOSE(W65:X65))</f>
        <v>4.8461728289636531E-4</v>
      </c>
      <c r="AL65" s="23">
        <f t="shared" si="14"/>
        <v>-7.6815509485159345E-4</v>
      </c>
      <c r="AM65" s="22">
        <f t="shared" si="15"/>
        <v>4.50073472763892E-4</v>
      </c>
      <c r="AN65" s="23">
        <f t="shared" si="16"/>
        <v>0.12000000000000001</v>
      </c>
      <c r="AO65" s="23">
        <f t="shared" si="17"/>
        <v>0.12000000000000001</v>
      </c>
      <c r="AP65" s="23">
        <f t="shared" si="18"/>
        <v>0.01</v>
      </c>
      <c r="AQ65" s="21">
        <f t="shared" si="19"/>
        <v>0.01</v>
      </c>
      <c r="AR65" s="87" cm="1">
        <f t="array" ref="AR65">MMULT(B65:E65, TRANSPOSE(AN65:AQ65) - TRANSPOSE(AC65:AF65))</f>
        <v>-5.9137344718759475E-4</v>
      </c>
      <c r="AS65" s="24">
        <f t="shared" si="20"/>
        <v>1.5409099065914875E-4</v>
      </c>
      <c r="AT65" s="22">
        <f t="shared" si="21"/>
        <v>-4.3728245652844601E-4</v>
      </c>
      <c r="AU65" s="24">
        <f t="shared" si="22"/>
        <v>-7.7391130320463369E-6</v>
      </c>
      <c r="AV65" s="24">
        <f t="shared" si="23"/>
        <v>2.0606773136830979E-4</v>
      </c>
      <c r="AW65" s="26">
        <f t="shared" si="24"/>
        <v>1.9832861833626346E-4</v>
      </c>
      <c r="AX65" s="27">
        <f t="shared" si="25"/>
        <v>0.11</v>
      </c>
      <c r="AY65" s="25">
        <f t="shared" si="26"/>
        <v>0.11</v>
      </c>
      <c r="AZ65" s="28">
        <f t="shared" si="27"/>
        <v>0.02</v>
      </c>
      <c r="BA65" s="25">
        <f t="shared" si="28"/>
        <v>0.02</v>
      </c>
      <c r="BB65" s="28" cm="1">
        <f t="array" ref="BB65">MMULT(B65:C65, TRANSPOSE(AX65:AY65-AN65:AO65))</f>
        <v>-7.5279342144510893E-4</v>
      </c>
      <c r="BC65" s="28" cm="1">
        <f t="array" ref="BC65">MMULT(D65:E65, TRANSPOSE(AZ65:BA65-AP65:AQ65))</f>
        <v>8.2270306245194828E-4</v>
      </c>
      <c r="BD65" s="22">
        <f t="shared" si="29"/>
        <v>6.9909641006839348E-5</v>
      </c>
      <c r="BE65" s="24">
        <f t="shared" si="30"/>
        <v>3.0916268118875696E-4</v>
      </c>
      <c r="BF65" s="24">
        <f t="shared" si="31"/>
        <v>-4.4363074025635088E-4</v>
      </c>
      <c r="BG65" s="22">
        <f t="shared" si="32"/>
        <v>-1.3446805906759392E-4</v>
      </c>
      <c r="BH65" s="28">
        <f t="shared" si="33"/>
        <v>2.3411598001479289E-4</v>
      </c>
      <c r="BI65" s="24">
        <f t="shared" si="34"/>
        <v>-5.8858708243715531E-4</v>
      </c>
      <c r="BJ65" s="33">
        <f t="shared" si="35"/>
        <v>-3.5447110242236245E-4</v>
      </c>
      <c r="BK65" s="56">
        <f t="shared" si="36"/>
        <v>0.99198041481396471</v>
      </c>
      <c r="BL65" s="46"/>
      <c r="BM65" s="46"/>
      <c r="BN65" s="46"/>
      <c r="BP65" s="59"/>
      <c r="BQ65" s="32"/>
      <c r="BR65" s="32"/>
      <c r="BS65" s="32"/>
      <c r="BT65" s="32"/>
      <c r="BU65" s="32"/>
      <c r="BV65" s="16"/>
      <c r="BW65" s="34"/>
      <c r="CC65" s="53"/>
      <c r="CD65" s="46"/>
      <c r="CE65" s="46"/>
      <c r="CG65" s="58">
        <f t="shared" si="44"/>
        <v>6.0392940855081063</v>
      </c>
      <c r="CH65" s="38">
        <f t="shared" si="45"/>
        <v>2.7181260621070668E-3</v>
      </c>
      <c r="CI65" s="38">
        <f t="shared" si="46"/>
        <v>-2.6408773534086997E-3</v>
      </c>
      <c r="CJ65" s="38">
        <f t="shared" si="47"/>
        <v>1.1977648517051906E-3</v>
      </c>
      <c r="CK65" s="38">
        <f t="shared" si="48"/>
        <v>4.2220488145259985E-4</v>
      </c>
      <c r="CL65" s="38">
        <f t="shared" si="49"/>
        <v>-8.1209215381667461E-4</v>
      </c>
      <c r="CM65" s="57">
        <f t="shared" si="50"/>
        <v>-2.1407552323429117E-3</v>
      </c>
      <c r="CN65" s="34"/>
      <c r="DC65" s="53"/>
      <c r="DD65" s="46"/>
      <c r="DE65" s="43"/>
      <c r="DF65" s="59"/>
      <c r="DG65" s="64"/>
      <c r="DH65" s="32"/>
      <c r="DI65" s="32"/>
      <c r="DJ65" s="32"/>
      <c r="DK65" s="32"/>
      <c r="DL65" s="16"/>
      <c r="DS65" s="53"/>
      <c r="DT65" s="46"/>
      <c r="DU65" s="40">
        <f t="shared" si="59"/>
        <v>7.6029921550541477E-3</v>
      </c>
      <c r="DV65" s="58">
        <f t="shared" si="60"/>
        <v>6.0652500024984928</v>
      </c>
      <c r="DW65" s="61">
        <f t="shared" si="61"/>
        <v>2.7298081318057011E-3</v>
      </c>
      <c r="DX65" s="38">
        <f t="shared" si="62"/>
        <v>-2.6522274205517042E-3</v>
      </c>
      <c r="DY65" s="38">
        <f t="shared" si="63"/>
        <v>1.2029126528595446E-3</v>
      </c>
      <c r="DZ65" s="38">
        <f t="shared" si="64"/>
        <v>4.240194502914011E-4</v>
      </c>
      <c r="EA65" s="38">
        <f t="shared" si="65"/>
        <v>-8.1558239559569143E-4</v>
      </c>
      <c r="EB65" s="57">
        <f t="shared" si="66"/>
        <v>-2.1499558548528771E-3</v>
      </c>
    </row>
    <row r="66" spans="1:132" x14ac:dyDescent="0.2">
      <c r="A66" s="31">
        <v>20191031</v>
      </c>
      <c r="B66" s="34">
        <v>1.3977920076991829E-2</v>
      </c>
      <c r="C66" s="34">
        <v>2.8191636773792661E-2</v>
      </c>
      <c r="D66" s="34">
        <v>2.4222426545420731E-2</v>
      </c>
      <c r="E66" s="34">
        <v>2.845528069640291E-2</v>
      </c>
      <c r="F66" s="34">
        <v>3.563239658535422E-2</v>
      </c>
      <c r="G66" s="34">
        <v>3.0120943662954591E-3</v>
      </c>
      <c r="H66" s="34">
        <v>9.586622242427012E-3</v>
      </c>
      <c r="I66" s="3">
        <v>2.021959502529724E-2</v>
      </c>
      <c r="J66" s="76">
        <v>0.12</v>
      </c>
      <c r="K66" s="76">
        <v>0.1</v>
      </c>
      <c r="L66" s="76">
        <v>0.03</v>
      </c>
      <c r="M66" s="76">
        <v>0.01</v>
      </c>
      <c r="N66" s="77">
        <v>0.27</v>
      </c>
      <c r="O66" s="77">
        <v>0.2</v>
      </c>
      <c r="P66" s="77">
        <v>0.24</v>
      </c>
      <c r="Q66" s="78">
        <v>0.03</v>
      </c>
      <c r="R66" s="76">
        <v>0.12</v>
      </c>
      <c r="S66" s="76">
        <v>0.12</v>
      </c>
      <c r="T66" s="76">
        <v>0.01</v>
      </c>
      <c r="U66" s="76">
        <v>0.01</v>
      </c>
      <c r="V66" s="77">
        <v>0.24</v>
      </c>
      <c r="W66" s="77">
        <v>0.21</v>
      </c>
      <c r="X66" s="77">
        <v>0.28999999999999998</v>
      </c>
      <c r="Y66" s="78">
        <v>0</v>
      </c>
      <c r="Z66" s="23" cm="1">
        <f t="array" ref="Z66">MMULT(B66:I66, TRANSPOSE(J66:Q66))</f>
        <v>1.8638282830191068E-2</v>
      </c>
      <c r="AA66" s="23" cm="1">
        <f t="array" ref="AA66">MMULT(B66:I66, TRANSPOSE(R66:Y66))</f>
        <v>1.7551559342223268E-2</v>
      </c>
      <c r="AB66" s="21">
        <f t="shared" si="6"/>
        <v>1.0867234879677994E-3</v>
      </c>
      <c r="AC66" s="23">
        <f t="shared" si="7"/>
        <v>0.12720000000000001</v>
      </c>
      <c r="AD66" s="23">
        <f t="shared" si="8"/>
        <v>0.12720000000000001</v>
      </c>
      <c r="AE66" s="23">
        <f t="shared" si="9"/>
        <v>1.06E-2</v>
      </c>
      <c r="AF66" s="23">
        <f t="shared" si="10"/>
        <v>1.06E-2</v>
      </c>
      <c r="AG66" s="21">
        <f t="shared" si="11"/>
        <v>0.25440000000000002</v>
      </c>
      <c r="AH66" s="23">
        <f t="shared" si="12"/>
        <v>0.18479999999999999</v>
      </c>
      <c r="AI66" s="21">
        <f t="shared" si="13"/>
        <v>0.25519999999999998</v>
      </c>
      <c r="AJ66" s="86" cm="1">
        <f t="array" ref="AJ66">MMULT(B66:F66, TRANSPOSE(AC66:AG66))-MMULT(B66:F66, TRANSPOSE(R66:V66))</f>
        <v>8.4833394449984612E-4</v>
      </c>
      <c r="AK66" s="86" cm="1">
        <f t="array" ref="AK66">MMULT(G66:H66, TRANSPOSE(AH66:AI66))-MMULT(G66:H66, TRANSPOSE(W66:X66))</f>
        <v>-4.095192320671061E-4</v>
      </c>
      <c r="AL66" s="23">
        <f t="shared" si="14"/>
        <v>6.0658785075891721E-4</v>
      </c>
      <c r="AM66" s="22">
        <f t="shared" si="15"/>
        <v>1.0454025631916573E-3</v>
      </c>
      <c r="AN66" s="23">
        <f t="shared" si="16"/>
        <v>0.12000000000000001</v>
      </c>
      <c r="AO66" s="23">
        <f t="shared" si="17"/>
        <v>0.12000000000000001</v>
      </c>
      <c r="AP66" s="23">
        <f t="shared" si="18"/>
        <v>0.01</v>
      </c>
      <c r="AQ66" s="21">
        <f t="shared" si="19"/>
        <v>0.01</v>
      </c>
      <c r="AR66" s="87" cm="1">
        <f t="array" ref="AR66">MMULT(B66:E66, TRANSPOSE(AN66:AQ66) - TRANSPOSE(AC66:AF66))</f>
        <v>-3.3522743367074245E-4</v>
      </c>
      <c r="AS66" s="24">
        <f t="shared" si="20"/>
        <v>5.5586538673152593E-4</v>
      </c>
      <c r="AT66" s="22">
        <f t="shared" si="21"/>
        <v>2.2063795306078349E-4</v>
      </c>
      <c r="AU66" s="24">
        <f t="shared" si="22"/>
        <v>4.5783834367691039E-5</v>
      </c>
      <c r="AV66" s="24">
        <f t="shared" si="23"/>
        <v>-1.4571665808489051E-4</v>
      </c>
      <c r="AW66" s="26">
        <f t="shared" si="24"/>
        <v>-9.9932823717199462E-5</v>
      </c>
      <c r="AX66" s="27">
        <f t="shared" si="25"/>
        <v>0.11</v>
      </c>
      <c r="AY66" s="25">
        <f t="shared" si="26"/>
        <v>0.11</v>
      </c>
      <c r="AZ66" s="28">
        <f t="shared" si="27"/>
        <v>0.02</v>
      </c>
      <c r="BA66" s="25">
        <f t="shared" si="28"/>
        <v>0.02</v>
      </c>
      <c r="BB66" s="28" cm="1">
        <f t="array" ref="BB66">MMULT(B66:C66, TRANSPOSE(AX66:AY66-AN66:AO66))</f>
        <v>-4.2169556850784527E-4</v>
      </c>
      <c r="BC66" s="28" cm="1">
        <f t="array" ref="BC66">MMULT(D66:E66, TRANSPOSE(AZ66:BA66-AP66:AQ66))</f>
        <v>5.2677707241823642E-4</v>
      </c>
      <c r="BD66" s="22">
        <f t="shared" si="29"/>
        <v>1.0508150391039115E-4</v>
      </c>
      <c r="BE66" s="24">
        <f t="shared" si="30"/>
        <v>1.3977920076991822E-4</v>
      </c>
      <c r="BF66" s="24">
        <f t="shared" si="31"/>
        <v>-2.8191636773792648E-4</v>
      </c>
      <c r="BG66" s="22">
        <f t="shared" si="32"/>
        <v>-1.4213716696800827E-4</v>
      </c>
      <c r="BH66" s="28">
        <f t="shared" si="33"/>
        <v>2.4222426545420728E-4</v>
      </c>
      <c r="BI66" s="24">
        <f t="shared" si="34"/>
        <v>-2.8455280696402911E-4</v>
      </c>
      <c r="BJ66" s="33">
        <f t="shared" si="35"/>
        <v>-4.2328541509821825E-5</v>
      </c>
      <c r="BK66" s="56">
        <f t="shared" si="36"/>
        <v>0.98222677889385768</v>
      </c>
      <c r="BL66" s="46"/>
      <c r="BM66" s="46"/>
      <c r="BN66" s="46"/>
      <c r="BP66" s="59"/>
      <c r="BQ66" s="32"/>
      <c r="BR66" s="32"/>
      <c r="BS66" s="32"/>
      <c r="BT66" s="32"/>
      <c r="BU66" s="32"/>
      <c r="BV66" s="16"/>
      <c r="BW66" s="34"/>
      <c r="CC66" s="53"/>
      <c r="CD66" s="46"/>
      <c r="CE66" s="46"/>
      <c r="CG66" s="58">
        <f t="shared" si="44"/>
        <v>5.9799127964777696</v>
      </c>
      <c r="CH66" s="38">
        <f t="shared" si="45"/>
        <v>6.2514161651004516E-3</v>
      </c>
      <c r="CI66" s="38">
        <f t="shared" si="46"/>
        <v>1.3193957188968406E-3</v>
      </c>
      <c r="CJ66" s="38">
        <f t="shared" si="47"/>
        <v>-5.9758957133463817E-4</v>
      </c>
      <c r="CK66" s="38">
        <f t="shared" si="48"/>
        <v>6.2837822990687681E-4</v>
      </c>
      <c r="CL66" s="38">
        <f t="shared" si="49"/>
        <v>-8.4996786360709E-4</v>
      </c>
      <c r="CM66" s="57">
        <f t="shared" si="50"/>
        <v>-2.5312098703082401E-4</v>
      </c>
      <c r="CN66" s="34"/>
      <c r="DC66" s="53"/>
      <c r="DD66" s="46"/>
      <c r="DE66" s="43"/>
      <c r="DF66" s="59"/>
      <c r="DG66" s="64"/>
      <c r="DH66" s="32"/>
      <c r="DI66" s="32"/>
      <c r="DJ66" s="32"/>
      <c r="DK66" s="32"/>
      <c r="DL66" s="16"/>
      <c r="DS66" s="53"/>
      <c r="DT66" s="46"/>
      <c r="DU66" s="40">
        <f t="shared" si="59"/>
        <v>-3.9740054290890503E-2</v>
      </c>
      <c r="DV66" s="58">
        <f t="shared" si="60"/>
        <v>6.0179069560525482</v>
      </c>
      <c r="DW66" s="61">
        <f t="shared" si="61"/>
        <v>6.2911353569062379E-3</v>
      </c>
      <c r="DX66" s="38">
        <f t="shared" si="62"/>
        <v>1.3277786724936846E-3</v>
      </c>
      <c r="DY66" s="38">
        <f t="shared" si="63"/>
        <v>-6.013864349857077E-4</v>
      </c>
      <c r="DZ66" s="38">
        <f t="shared" si="64"/>
        <v>6.3237071333480598E-4</v>
      </c>
      <c r="EA66" s="38">
        <f t="shared" si="65"/>
        <v>-8.5536824581037944E-4</v>
      </c>
      <c r="EB66" s="57">
        <f t="shared" si="66"/>
        <v>-2.5472922439151576E-4</v>
      </c>
    </row>
    <row r="67" spans="1:132" x14ac:dyDescent="0.2">
      <c r="A67" s="31">
        <v>20190930</v>
      </c>
      <c r="B67" s="34">
        <v>3.5677480598325761E-2</v>
      </c>
      <c r="C67" s="34">
        <v>1.241465745691617E-4</v>
      </c>
      <c r="D67" s="34">
        <v>5.1347096453219887E-2</v>
      </c>
      <c r="E67" s="34">
        <v>-8.2079743328734578E-3</v>
      </c>
      <c r="F67" s="34">
        <v>2.5542579185255709E-2</v>
      </c>
      <c r="G67" s="34">
        <v>-5.3259307456862137E-3</v>
      </c>
      <c r="H67" s="34">
        <v>-1.4237670704706379E-2</v>
      </c>
      <c r="I67" s="3">
        <v>1.174627938258932E-2</v>
      </c>
      <c r="J67" s="76">
        <v>0.12</v>
      </c>
      <c r="K67" s="76">
        <v>0.1</v>
      </c>
      <c r="L67" s="76">
        <v>0.03</v>
      </c>
      <c r="M67" s="76">
        <v>0.01</v>
      </c>
      <c r="N67" s="77">
        <v>0.27</v>
      </c>
      <c r="O67" s="77">
        <v>0.2</v>
      </c>
      <c r="P67" s="77">
        <v>0.24</v>
      </c>
      <c r="Q67" s="78">
        <v>0.03</v>
      </c>
      <c r="R67" s="76">
        <v>0.12</v>
      </c>
      <c r="S67" s="76">
        <v>0.12</v>
      </c>
      <c r="T67" s="76">
        <v>0.01</v>
      </c>
      <c r="U67" s="76">
        <v>0.01</v>
      </c>
      <c r="V67" s="77">
        <v>0.24</v>
      </c>
      <c r="W67" s="77">
        <v>0.21</v>
      </c>
      <c r="X67" s="77">
        <v>0.28999999999999998</v>
      </c>
      <c r="Y67" s="78">
        <v>0</v>
      </c>
      <c r="Z67" s="23" cm="1">
        <f t="array" ref="Z67">MMULT(B67:I67, TRANSPOSE(J67:Q67))</f>
        <v>8.5187031227538165E-3</v>
      </c>
      <c r="AA67" s="23" cm="1">
        <f t="array" ref="AA67">MMULT(B67:I67, TRANSPOSE(R67:Y67))</f>
        <v>5.6104355254532699E-3</v>
      </c>
      <c r="AB67" s="21">
        <f t="shared" si="6"/>
        <v>2.9082675973005467E-3</v>
      </c>
      <c r="AC67" s="23">
        <f t="shared" si="7"/>
        <v>0.12720000000000001</v>
      </c>
      <c r="AD67" s="23">
        <f t="shared" si="8"/>
        <v>0.12720000000000001</v>
      </c>
      <c r="AE67" s="23">
        <f t="shared" si="9"/>
        <v>1.06E-2</v>
      </c>
      <c r="AF67" s="23">
        <f t="shared" si="10"/>
        <v>1.06E-2</v>
      </c>
      <c r="AG67" s="21">
        <f t="shared" si="11"/>
        <v>0.25440000000000002</v>
      </c>
      <c r="AH67" s="23">
        <f t="shared" si="12"/>
        <v>0.18479999999999999</v>
      </c>
      <c r="AI67" s="21">
        <f t="shared" si="13"/>
        <v>0.25519999999999998</v>
      </c>
      <c r="AJ67" s="86" cm="1">
        <f t="array" ref="AJ67">MMULT(B67:F67, TRANSPOSE(AC67:AG67))-MMULT(B67:F67, TRANSPOSE(R67:V67))</f>
        <v>6.5146832918473382E-4</v>
      </c>
      <c r="AK67" s="86" cm="1">
        <f t="array" ref="AK67">MMULT(G67:H67, TRANSPOSE(AH67:AI67))-MMULT(G67:H67, TRANSPOSE(W67:X67))</f>
        <v>6.2968439531507422E-4</v>
      </c>
      <c r="AL67" s="23">
        <f t="shared" si="14"/>
        <v>3.5238838147767955E-4</v>
      </c>
      <c r="AM67" s="22">
        <f t="shared" si="15"/>
        <v>1.6335411059774877E-3</v>
      </c>
      <c r="AN67" s="23">
        <f t="shared" si="16"/>
        <v>0.12000000000000001</v>
      </c>
      <c r="AO67" s="23">
        <f t="shared" si="17"/>
        <v>0.12000000000000001</v>
      </c>
      <c r="AP67" s="23">
        <f t="shared" si="18"/>
        <v>0.01</v>
      </c>
      <c r="AQ67" s="21">
        <f t="shared" si="19"/>
        <v>0.01</v>
      </c>
      <c r="AR67" s="87" cm="1">
        <f t="array" ref="AR67">MMULT(B67:E67, TRANSPOSE(AN67:AQ67) - TRANSPOSE(AC67:AF67))</f>
        <v>-2.8365518891705123E-4</v>
      </c>
      <c r="AS67" s="24">
        <f t="shared" si="20"/>
        <v>3.9846423528998911E-4</v>
      </c>
      <c r="AT67" s="22">
        <f t="shared" si="21"/>
        <v>1.1480904637293788E-4</v>
      </c>
      <c r="AU67" s="24">
        <f t="shared" si="22"/>
        <v>-8.0954147334430556E-5</v>
      </c>
      <c r="AV67" s="24">
        <f t="shared" si="23"/>
        <v>2.1641259471153685E-4</v>
      </c>
      <c r="AW67" s="26">
        <f t="shared" si="24"/>
        <v>1.3545844737710631E-4</v>
      </c>
      <c r="AX67" s="27">
        <f t="shared" si="25"/>
        <v>0.11</v>
      </c>
      <c r="AY67" s="25">
        <f t="shared" si="26"/>
        <v>0.11</v>
      </c>
      <c r="AZ67" s="28">
        <f t="shared" si="27"/>
        <v>0.02</v>
      </c>
      <c r="BA67" s="25">
        <f t="shared" si="28"/>
        <v>0.02</v>
      </c>
      <c r="BB67" s="28" cm="1">
        <f t="array" ref="BB67">MMULT(B67:C67, TRANSPOSE(AX67:AY67-AN67:AO67))</f>
        <v>-3.5801627172894952E-4</v>
      </c>
      <c r="BC67" s="28" cm="1">
        <f t="array" ref="BC67">MMULT(D67:E67, TRANSPOSE(AZ67:BA67-AP67:AQ67))</f>
        <v>4.3139122120346434E-4</v>
      </c>
      <c r="BD67" s="22">
        <f t="shared" si="29"/>
        <v>7.3374949474514818E-5</v>
      </c>
      <c r="BE67" s="24">
        <f t="shared" si="30"/>
        <v>3.5677480598325743E-4</v>
      </c>
      <c r="BF67" s="24">
        <f t="shared" si="31"/>
        <v>-1.2414657456916164E-6</v>
      </c>
      <c r="BG67" s="22">
        <f t="shared" si="32"/>
        <v>3.5553334023756582E-4</v>
      </c>
      <c r="BH67" s="28">
        <f t="shared" si="33"/>
        <v>5.1347096453219882E-4</v>
      </c>
      <c r="BI67" s="24">
        <f t="shared" si="34"/>
        <v>8.2079743328734582E-5</v>
      </c>
      <c r="BJ67" s="33">
        <f t="shared" si="35"/>
        <v>5.9555070786093342E-4</v>
      </c>
      <c r="BK67" s="56">
        <f t="shared" si="36"/>
        <v>0.99298567881586819</v>
      </c>
      <c r="BL67" s="46"/>
      <c r="BM67" s="46"/>
      <c r="BN67" s="46"/>
      <c r="BP67" s="59"/>
      <c r="BQ67" s="32"/>
      <c r="BR67" s="32"/>
      <c r="BS67" s="32"/>
      <c r="BT67" s="32"/>
      <c r="BU67" s="32"/>
      <c r="BV67" s="16"/>
      <c r="BW67" s="34"/>
      <c r="CC67" s="53"/>
      <c r="CD67" s="46"/>
      <c r="CE67" s="46"/>
      <c r="CG67" s="58">
        <f t="shared" si="44"/>
        <v>6.0454142516428471</v>
      </c>
      <c r="CH67" s="38">
        <f t="shared" si="45"/>
        <v>9.8754326827207219E-3</v>
      </c>
      <c r="CI67" s="38">
        <f t="shared" si="46"/>
        <v>6.9406824516048322E-4</v>
      </c>
      <c r="CJ67" s="38">
        <f t="shared" si="47"/>
        <v>8.1890242827897114E-4</v>
      </c>
      <c r="CK67" s="38">
        <f t="shared" si="48"/>
        <v>4.4358196526680569E-4</v>
      </c>
      <c r="CL67" s="38">
        <f t="shared" si="49"/>
        <v>2.1493463220063659E-3</v>
      </c>
      <c r="CM67" s="57">
        <f t="shared" si="50"/>
        <v>3.6003507368784727E-3</v>
      </c>
      <c r="CN67" s="34"/>
      <c r="DC67" s="53"/>
      <c r="DD67" s="46"/>
      <c r="DE67" s="43"/>
      <c r="DF67" s="59"/>
      <c r="DG67" s="64"/>
      <c r="DH67" s="32"/>
      <c r="DI67" s="32"/>
      <c r="DJ67" s="32"/>
      <c r="DK67" s="32"/>
      <c r="DL67" s="16"/>
      <c r="DS67" s="53"/>
      <c r="DT67" s="46"/>
      <c r="DU67" s="40">
        <f t="shared" si="59"/>
        <v>-0.1063515360519989</v>
      </c>
      <c r="DV67" s="58">
        <f t="shared" si="60"/>
        <v>5.951295474291439</v>
      </c>
      <c r="DW67" s="61">
        <f t="shared" si="61"/>
        <v>9.7216857910728538E-3</v>
      </c>
      <c r="DX67" s="38">
        <f t="shared" si="62"/>
        <v>6.8326255808698116E-4</v>
      </c>
      <c r="DY67" s="38">
        <f t="shared" si="63"/>
        <v>8.0615324482991783E-4</v>
      </c>
      <c r="DZ67" s="38">
        <f t="shared" si="64"/>
        <v>4.3667600473404306E-4</v>
      </c>
      <c r="EA67" s="38">
        <f t="shared" si="65"/>
        <v>2.1158839587155438E-3</v>
      </c>
      <c r="EB67" s="57">
        <f t="shared" si="66"/>
        <v>3.5442982324038362E-3</v>
      </c>
    </row>
    <row r="68" spans="1:132" x14ac:dyDescent="0.2">
      <c r="A68" s="31">
        <v>20190830</v>
      </c>
      <c r="B68" s="34">
        <v>-2.9405050009188471E-2</v>
      </c>
      <c r="C68" s="34">
        <v>-7.6588027808370818E-3</v>
      </c>
      <c r="D68" s="34">
        <v>-5.5807683386656308E-2</v>
      </c>
      <c r="E68" s="34">
        <v>-4.3152546295055598E-2</v>
      </c>
      <c r="F68" s="34">
        <v>-3.0606613848581099E-2</v>
      </c>
      <c r="G68" s="34">
        <v>2.591168910528285E-2</v>
      </c>
      <c r="H68" s="34">
        <v>1.5859962267278368E-2</v>
      </c>
      <c r="I68" s="3">
        <v>-2.3195426311428569E-2</v>
      </c>
      <c r="J68" s="76">
        <v>0.12</v>
      </c>
      <c r="K68" s="76">
        <v>0.1</v>
      </c>
      <c r="L68" s="76">
        <v>0.03</v>
      </c>
      <c r="M68" s="76">
        <v>0.01</v>
      </c>
      <c r="N68" s="77">
        <v>0.27</v>
      </c>
      <c r="O68" s="77">
        <v>0.2</v>
      </c>
      <c r="P68" s="77">
        <v>0.24</v>
      </c>
      <c r="Q68" s="78">
        <v>0.03</v>
      </c>
      <c r="R68" s="76">
        <v>0.12</v>
      </c>
      <c r="S68" s="76">
        <v>0.12</v>
      </c>
      <c r="T68" s="76">
        <v>0.01</v>
      </c>
      <c r="U68" s="76">
        <v>0.01</v>
      </c>
      <c r="V68" s="77">
        <v>0.24</v>
      </c>
      <c r="W68" s="77">
        <v>0.21</v>
      </c>
      <c r="X68" s="77">
        <v>0.28999999999999998</v>
      </c>
      <c r="Y68" s="78">
        <v>0</v>
      </c>
      <c r="Z68" s="23" cm="1">
        <f t="array" ref="Z68">MMULT(B68:I68, TRANSPOSE(J68:Q68))</f>
        <v>-6.3711620069929449E-3</v>
      </c>
      <c r="AA68" s="23" cm="1">
        <f t="array" ref="AA68">MMULT(B68:I68, TRANSPOSE(R68:Y68))</f>
        <v>-2.742008185659524E-3</v>
      </c>
      <c r="AB68" s="21">
        <f t="shared" si="6"/>
        <v>-3.629153821333421E-3</v>
      </c>
      <c r="AC68" s="23">
        <f t="shared" si="7"/>
        <v>0.12720000000000001</v>
      </c>
      <c r="AD68" s="23">
        <f t="shared" si="8"/>
        <v>0.12720000000000001</v>
      </c>
      <c r="AE68" s="23">
        <f t="shared" si="9"/>
        <v>1.06E-2</v>
      </c>
      <c r="AF68" s="23">
        <f t="shared" si="10"/>
        <v>1.06E-2</v>
      </c>
      <c r="AG68" s="21">
        <f t="shared" si="11"/>
        <v>0.25440000000000002</v>
      </c>
      <c r="AH68" s="23">
        <f t="shared" si="12"/>
        <v>0.18479999999999999</v>
      </c>
      <c r="AI68" s="21">
        <f t="shared" si="13"/>
        <v>0.25519999999999998</v>
      </c>
      <c r="AJ68" s="86" cm="1">
        <f t="array" ref="AJ68">MMULT(B68:F68, TRANSPOSE(AC68:AG68))-MMULT(B68:F68, TRANSPOSE(R68:V68))</f>
        <v>-7.6697111731677953E-4</v>
      </c>
      <c r="AK68" s="86" cm="1">
        <f t="array" ref="AK68">MMULT(G68:H68, TRANSPOSE(AH68:AI68))-MMULT(G68:H68, TRANSPOSE(W68:X68))</f>
        <v>-1.2049012523544164E-3</v>
      </c>
      <c r="AL68" s="23">
        <f t="shared" si="14"/>
        <v>-6.9586278934285703E-4</v>
      </c>
      <c r="AM68" s="22">
        <f t="shared" si="15"/>
        <v>-2.6677351590140529E-3</v>
      </c>
      <c r="AN68" s="23">
        <f t="shared" si="16"/>
        <v>0.12000000000000001</v>
      </c>
      <c r="AO68" s="23">
        <f t="shared" si="17"/>
        <v>0.12000000000000001</v>
      </c>
      <c r="AP68" s="23">
        <f t="shared" si="18"/>
        <v>0.01</v>
      </c>
      <c r="AQ68" s="21">
        <f t="shared" si="19"/>
        <v>0.01</v>
      </c>
      <c r="AR68" s="87" cm="1">
        <f t="array" ref="AR68">MMULT(B68:E68, TRANSPOSE(AN68:AQ68) - TRANSPOSE(AC68:AF68))</f>
        <v>3.2623587789721106E-4</v>
      </c>
      <c r="AS68" s="24">
        <f t="shared" si="20"/>
        <v>-4.7746317603786524E-4</v>
      </c>
      <c r="AT68" s="22">
        <f t="shared" si="21"/>
        <v>-1.5122729814065418E-4</v>
      </c>
      <c r="AU68" s="24">
        <f t="shared" si="22"/>
        <v>3.9385767440029983E-4</v>
      </c>
      <c r="AV68" s="24">
        <f t="shared" si="23"/>
        <v>-2.4107142646263106E-4</v>
      </c>
      <c r="AW68" s="26">
        <f t="shared" si="24"/>
        <v>1.5278624793766877E-4</v>
      </c>
      <c r="AX68" s="27">
        <f t="shared" si="25"/>
        <v>0.11</v>
      </c>
      <c r="AY68" s="25">
        <f t="shared" si="26"/>
        <v>0.11</v>
      </c>
      <c r="AZ68" s="28">
        <f t="shared" si="27"/>
        <v>0.02</v>
      </c>
      <c r="BA68" s="25">
        <f t="shared" si="28"/>
        <v>0.02</v>
      </c>
      <c r="BB68" s="28" cm="1">
        <f t="array" ref="BB68">MMULT(B68:C68, TRANSPOSE(AX68:AY68-AN68:AO68))</f>
        <v>3.7063852790025586E-4</v>
      </c>
      <c r="BC68" s="28" cm="1">
        <f t="array" ref="BC68">MMULT(D68:E68, TRANSPOSE(AZ68:BA68-AP68:AQ68))</f>
        <v>-9.8960229681711908E-4</v>
      </c>
      <c r="BD68" s="22">
        <f t="shared" si="29"/>
        <v>-6.1896376891686328E-4</v>
      </c>
      <c r="BE68" s="24">
        <f t="shared" si="30"/>
        <v>-2.9405050009188459E-4</v>
      </c>
      <c r="BF68" s="24">
        <f t="shared" si="31"/>
        <v>7.6588027808370779E-5</v>
      </c>
      <c r="BG68" s="22">
        <f t="shared" si="32"/>
        <v>-2.1746247228351381E-4</v>
      </c>
      <c r="BH68" s="28">
        <f t="shared" si="33"/>
        <v>-5.5807683386656295E-4</v>
      </c>
      <c r="BI68" s="24">
        <f t="shared" si="34"/>
        <v>4.3152546295055597E-4</v>
      </c>
      <c r="BJ68" s="33">
        <f t="shared" si="35"/>
        <v>-1.2655137091600698E-4</v>
      </c>
      <c r="BK68" s="56">
        <f t="shared" si="36"/>
        <v>1.00457855530961</v>
      </c>
      <c r="BL68" s="46"/>
      <c r="BM68" s="46"/>
      <c r="BN68" s="46"/>
      <c r="BP68" s="59"/>
      <c r="BQ68" s="32"/>
      <c r="BR68" s="32"/>
      <c r="BS68" s="32"/>
      <c r="BT68" s="32"/>
      <c r="BU68" s="32"/>
      <c r="BV68" s="16"/>
      <c r="BW68" s="34"/>
      <c r="CC68" s="53"/>
      <c r="CD68" s="46"/>
      <c r="CE68" s="46"/>
      <c r="CG68" s="58">
        <f t="shared" si="44"/>
        <v>6.115993054809854</v>
      </c>
      <c r="CH68" s="38">
        <f t="shared" si="45"/>
        <v>-1.6315849704602009E-2</v>
      </c>
      <c r="CI68" s="38">
        <f t="shared" si="46"/>
        <v>-9.2490510512590013E-4</v>
      </c>
      <c r="CJ68" s="38">
        <f t="shared" si="47"/>
        <v>9.3443963125723855E-4</v>
      </c>
      <c r="CK68" s="38">
        <f t="shared" si="48"/>
        <v>-3.7855781118744671E-3</v>
      </c>
      <c r="CL68" s="38">
        <f t="shared" si="49"/>
        <v>-1.3299989701677508E-3</v>
      </c>
      <c r="CM68" s="57">
        <f t="shared" si="50"/>
        <v>-7.7398730559896439E-4</v>
      </c>
      <c r="CN68" s="34"/>
      <c r="DC68" s="53"/>
      <c r="DD68" s="46"/>
      <c r="DE68" s="43"/>
      <c r="DF68" s="59"/>
      <c r="DG68" s="64"/>
      <c r="DH68" s="32"/>
      <c r="DI68" s="32"/>
      <c r="DJ68" s="32"/>
      <c r="DK68" s="32"/>
      <c r="DL68" s="16"/>
      <c r="DS68" s="53"/>
      <c r="DT68" s="46"/>
      <c r="DU68" s="40">
        <f t="shared" si="59"/>
        <v>0.13271340086656555</v>
      </c>
      <c r="DV68" s="58">
        <f t="shared" si="60"/>
        <v>6.1903604112100039</v>
      </c>
      <c r="DW68" s="61">
        <f t="shared" si="61"/>
        <v>-1.6514242115953617E-2</v>
      </c>
      <c r="DX68" s="38">
        <f t="shared" si="62"/>
        <v>-9.3615147950415793E-4</v>
      </c>
      <c r="DY68" s="38">
        <f t="shared" si="63"/>
        <v>9.4580194061066078E-4</v>
      </c>
      <c r="DZ68" s="38">
        <f t="shared" si="64"/>
        <v>-3.8316088110762875E-3</v>
      </c>
      <c r="EA68" s="38">
        <f t="shared" si="65"/>
        <v>-1.3461710793477167E-3</v>
      </c>
      <c r="EB68" s="57">
        <f t="shared" si="66"/>
        <v>-7.833985965028027E-4</v>
      </c>
    </row>
    <row r="69" spans="1:132" x14ac:dyDescent="0.2">
      <c r="A69" s="31">
        <v>20190731</v>
      </c>
      <c r="B69" s="34">
        <v>8.28891474214144E-3</v>
      </c>
      <c r="C69" s="34">
        <v>2.2580926147188981E-2</v>
      </c>
      <c r="D69" s="34">
        <v>1.6094936168182812E-3</v>
      </c>
      <c r="E69" s="34">
        <v>9.7738650238778924E-3</v>
      </c>
      <c r="F69" s="34">
        <v>-1.1381497675953645E-2</v>
      </c>
      <c r="G69" s="34">
        <v>2.199592462005961E-3</v>
      </c>
      <c r="H69" s="34">
        <v>-7.1514701416546256E-3</v>
      </c>
      <c r="I69" s="3">
        <v>-6.7257158215224822E-3</v>
      </c>
      <c r="J69" s="76">
        <v>0.12</v>
      </c>
      <c r="K69" s="76">
        <v>0.1</v>
      </c>
      <c r="L69" s="76">
        <v>0.03</v>
      </c>
      <c r="M69" s="76">
        <v>0.01</v>
      </c>
      <c r="N69" s="77">
        <v>0.27</v>
      </c>
      <c r="O69" s="77">
        <v>0.2</v>
      </c>
      <c r="P69" s="77">
        <v>0.24</v>
      </c>
      <c r="Q69" s="78">
        <v>0.03</v>
      </c>
      <c r="R69" s="76">
        <v>0.12</v>
      </c>
      <c r="S69" s="76">
        <v>0.12</v>
      </c>
      <c r="T69" s="76">
        <v>0.01</v>
      </c>
      <c r="U69" s="76">
        <v>0.01</v>
      </c>
      <c r="V69" s="77">
        <v>0.24</v>
      </c>
      <c r="W69" s="77">
        <v>0.21</v>
      </c>
      <c r="X69" s="77">
        <v>0.28999999999999998</v>
      </c>
      <c r="Y69" s="78">
        <v>0</v>
      </c>
      <c r="Z69" s="23" cm="1">
        <f t="array" ref="Z69">MMULT(B69:I69, TRANSPOSE(J69:Q69))</f>
        <v>-1.1524243462298781E-3</v>
      </c>
      <c r="AA69" s="23" cm="1">
        <f t="array" ref="AA69">MMULT(B69:I69, TRANSPOSE(R69:Y69))</f>
        <v>-5.2535687316085183E-4</v>
      </c>
      <c r="AB69" s="21">
        <f t="shared" ref="AB69:AB132" si="67">Z69-AA69</f>
        <v>-6.2706747306902626E-4</v>
      </c>
      <c r="AC69" s="23">
        <f t="shared" ref="AC69:AC132" si="68">R69*SUM(J69:N69)/SUM(R69:V69)</f>
        <v>0.12720000000000001</v>
      </c>
      <c r="AD69" s="23">
        <f t="shared" ref="AD69:AD132" si="69">S69*SUM(J69:N69)/SUM(R69:V69)</f>
        <v>0.12720000000000001</v>
      </c>
      <c r="AE69" s="23">
        <f t="shared" ref="AE69:AE132" si="70">T69*SUM(J69:N69)/SUM(R69:V69)</f>
        <v>1.06E-2</v>
      </c>
      <c r="AF69" s="23">
        <f t="shared" ref="AF69:AF132" si="71">U69*SUM(J69:N69)/SUM(R69:V69)</f>
        <v>1.06E-2</v>
      </c>
      <c r="AG69" s="21">
        <f t="shared" ref="AG69:AG132" si="72">V69*SUM(J69:N69)/SUM(R69:V69)</f>
        <v>0.25440000000000002</v>
      </c>
      <c r="AH69" s="23">
        <f t="shared" ref="AH69:AH132" si="73">W69*SUM(O69:P69)/SUM(W69:X69)</f>
        <v>0.18479999999999999</v>
      </c>
      <c r="AI69" s="21">
        <f t="shared" ref="AI69:AI132" si="74">X69*SUM(O69:P69)/SUM(W69:X69)</f>
        <v>0.25519999999999998</v>
      </c>
      <c r="AJ69" s="86" cm="1">
        <f t="array" ref="AJ69">MMULT(B69:F69, TRANSPOSE(AC69:AG69))-MMULT(B69:F69, TRANSPOSE(R69:V69))</f>
        <v>6.5199303053864281E-5</v>
      </c>
      <c r="AK69" s="86" cm="1">
        <f t="array" ref="AK69">MMULT(G69:H69, TRANSPOSE(AH69:AI69))-MMULT(G69:H69, TRANSPOSE(W69:X69))</f>
        <v>1.9344143088703063E-4</v>
      </c>
      <c r="AL69" s="23">
        <f t="shared" ref="AL69:AL132" si="75">I69*Q69</f>
        <v>-2.0177147464567447E-4</v>
      </c>
      <c r="AM69" s="22">
        <f t="shared" ref="AM69:AM132" si="76">SUM(AJ69:AL69)</f>
        <v>5.6869259295220441E-5</v>
      </c>
      <c r="AN69" s="23">
        <f t="shared" ref="AN69:AN132" si="77">AC69*SUM(J69:M69)/SUM(AC69:AF69)</f>
        <v>0.12000000000000001</v>
      </c>
      <c r="AO69" s="23">
        <f t="shared" ref="AO69:AO132" si="78">AD69*SUM(J69:M69)/SUM(AC69:AF69)</f>
        <v>0.12000000000000001</v>
      </c>
      <c r="AP69" s="23">
        <f t="shared" ref="AP69:AP132" si="79">AE69*SUM(J69:M69)/SUM(AC69:AF69)</f>
        <v>0.01</v>
      </c>
      <c r="AQ69" s="21">
        <f t="shared" ref="AQ69:AQ132" si="80">AF69*SUM(J69:M69)/SUM(AC69:AF69)</f>
        <v>0.01</v>
      </c>
      <c r="AR69" s="87" cm="1">
        <f t="array" ref="AR69">MMULT(B69:E69, TRANSPOSE(AN69:AQ69) - TRANSPOSE(AC69:AF69))</f>
        <v>-2.2909286958759667E-4</v>
      </c>
      <c r="AS69" s="24">
        <f t="shared" ref="AS69:AS132" si="81">F69*(N69-AG69)</f>
        <v>-1.7755136374487688E-4</v>
      </c>
      <c r="AT69" s="22">
        <f t="shared" ref="AT69:AT132" si="82">SUM(AR69:AS69)</f>
        <v>-4.0664423333247352E-4</v>
      </c>
      <c r="AU69" s="24">
        <f t="shared" ref="AU69:AU132" si="83">G69*(O69-AH69)</f>
        <v>3.3433805422490648E-5</v>
      </c>
      <c r="AV69" s="24">
        <f t="shared" ref="AV69:AV132" si="84">H69*(P69-AI69)</f>
        <v>1.0870234615315024E-4</v>
      </c>
      <c r="AW69" s="26">
        <f t="shared" ref="AW69:AW132" si="85">SUM(AU69:AV69)</f>
        <v>1.4213615157564088E-4</v>
      </c>
      <c r="AX69" s="27">
        <f t="shared" ref="AX69:AX132" si="86">AN69*SUM(J69:K69)/SUM(AN69:AO69)</f>
        <v>0.11</v>
      </c>
      <c r="AY69" s="25">
        <f t="shared" ref="AY69:AY132" si="87">AO69*SUM(J69:K69)/SUM(AN69:AO69)</f>
        <v>0.11</v>
      </c>
      <c r="AZ69" s="28">
        <f t="shared" ref="AZ69:AZ132" si="88">AP69*SUM(L69:M69)/SUM(AP69:AQ69)</f>
        <v>0.02</v>
      </c>
      <c r="BA69" s="25">
        <f t="shared" ref="BA69:BA132" si="89">AQ69*SUM(L69:M69)/SUM(AP69:AQ69)</f>
        <v>0.02</v>
      </c>
      <c r="BB69" s="28" cm="1">
        <f t="array" ref="BB69">MMULT(B69:C69, TRANSPOSE(AX69:AY69-AN69:AO69))</f>
        <v>-3.0869840889330446E-4</v>
      </c>
      <c r="BC69" s="28" cm="1">
        <f t="array" ref="BC69">MMULT(D69:E69, TRANSPOSE(AZ69:BA69-AP69:AQ69))</f>
        <v>1.1383358640696173E-4</v>
      </c>
      <c r="BD69" s="22">
        <f t="shared" ref="BD69:BD132" si="90">SUM(BB69:BC69)</f>
        <v>-1.9486482248634273E-4</v>
      </c>
      <c r="BE69" s="24">
        <f t="shared" ref="BE69:BE132" si="91">B69*(J69-AX69)</f>
        <v>8.2889147421414362E-5</v>
      </c>
      <c r="BF69" s="24">
        <f t="shared" ref="BF69:BF132" si="92">C69*(K69-AY69)</f>
        <v>-2.2580926147188971E-4</v>
      </c>
      <c r="BG69" s="22">
        <f t="shared" ref="BG69:BG132" si="93">SUM(BE69:BF69)</f>
        <v>-1.4292011405047533E-4</v>
      </c>
      <c r="BH69" s="28">
        <f t="shared" ref="BH69:BH132" si="94">D69*(L69-AZ69)</f>
        <v>1.6094936168182809E-5</v>
      </c>
      <c r="BI69" s="24">
        <f t="shared" ref="BI69:BI132" si="95">E69*(M69-BA69)</f>
        <v>-9.7738650238778923E-5</v>
      </c>
      <c r="BJ69" s="33">
        <f t="shared" ref="BJ69:BJ132" si="96">SUM(BH69:BI69)</f>
        <v>-8.1643714070596114E-5</v>
      </c>
      <c r="BK69" s="56">
        <f t="shared" ref="BK69:BK132" si="97">(LN(1+Z69)-LN(1+AA69))/(Z69-AA69)</f>
        <v>1.0008396277884741</v>
      </c>
      <c r="BL69" s="46"/>
      <c r="BM69" s="46"/>
      <c r="BN69" s="46"/>
      <c r="BP69" s="59"/>
      <c r="BQ69" s="32"/>
      <c r="BR69" s="32"/>
      <c r="BS69" s="32"/>
      <c r="BT69" s="32"/>
      <c r="BU69" s="32"/>
      <c r="BV69" s="16"/>
      <c r="BW69" s="34"/>
      <c r="CC69" s="53"/>
      <c r="CD69" s="46"/>
      <c r="CE69" s="46"/>
      <c r="CG69" s="58">
        <f t="shared" ref="CG69:CG132" si="98">BK69/$CF$4</f>
        <v>6.0932300218635085</v>
      </c>
      <c r="CH69" s="38">
        <f t="shared" ref="CH69:CH132" si="99">AM69*CG69</f>
        <v>3.4651747805877759E-4</v>
      </c>
      <c r="CI69" s="38">
        <f t="shared" ref="CI69:CI132" si="100">AT69*CG69</f>
        <v>-2.4777768507590974E-3</v>
      </c>
      <c r="CJ69" s="38">
        <f t="shared" ref="CJ69:CJ132" si="101">CG69*AW69</f>
        <v>8.6606826597283729E-4</v>
      </c>
      <c r="CK69" s="38">
        <f t="shared" ref="CK69:CK132" si="102">CG69*BD69</f>
        <v>-1.1873561865788868E-3</v>
      </c>
      <c r="CL69" s="38">
        <f t="shared" ref="CL69:CL132" si="103">CG69*BG69</f>
        <v>-8.7084512966051288E-4</v>
      </c>
      <c r="CM69" s="57">
        <f t="shared" ref="CM69:CM132" si="104">CG69*BJ69</f>
        <v>-4.9747392967139641E-4</v>
      </c>
      <c r="CN69" s="34"/>
      <c r="DC69" s="53"/>
      <c r="DD69" s="46"/>
      <c r="DE69" s="43"/>
      <c r="DF69" s="59"/>
      <c r="DG69" s="64"/>
      <c r="DH69" s="32"/>
      <c r="DI69" s="32"/>
      <c r="DJ69" s="32"/>
      <c r="DK69" s="32"/>
      <c r="DL69" s="16"/>
      <c r="DS69" s="53"/>
      <c r="DT69" s="46"/>
      <c r="DU69" s="40">
        <f t="shared" ref="DU69:DU132" si="105">$DT$4*(Z69-AA69)</f>
        <v>2.2931035999244932E-2</v>
      </c>
      <c r="DV69" s="58">
        <f t="shared" ref="DV69:DV132" si="106">$DS$4+DU69</f>
        <v>6.0805780463426835</v>
      </c>
      <c r="DW69" s="61">
        <f t="shared" ref="DW69:DW132" si="107">DV69*AM69</f>
        <v>3.4579796958228703E-4</v>
      </c>
      <c r="DX69" s="38">
        <f t="shared" ref="DX69:DX132" si="108">DV69*AT69</f>
        <v>-2.4726319978732904E-3</v>
      </c>
      <c r="DY69" s="38">
        <f t="shared" ref="DY69:DY132" si="109">DV69*AW69</f>
        <v>8.6426996286247798E-4</v>
      </c>
      <c r="DZ69" s="38">
        <f t="shared" ref="DZ69:DZ132" si="110">DV69*BD69</f>
        <v>-1.1848907616149196E-3</v>
      </c>
      <c r="EA69" s="38">
        <f t="shared" ref="EA69:EA132" si="111">DV69*BG69</f>
        <v>-8.6903690787611284E-4</v>
      </c>
      <c r="EB69" s="57">
        <f t="shared" ref="EB69:EB132" si="112">DV69*BJ69</f>
        <v>-4.9644097539954597E-4</v>
      </c>
    </row>
    <row r="70" spans="1:132" x14ac:dyDescent="0.2">
      <c r="A70" s="31">
        <v>20190628</v>
      </c>
      <c r="B70" s="34">
        <v>7.1784501016588287E-2</v>
      </c>
      <c r="C70" s="34">
        <v>6.8676646302696209E-2</v>
      </c>
      <c r="D70" s="34">
        <v>6.3690830874074233E-2</v>
      </c>
      <c r="E70" s="34">
        <v>7.7021610253040773E-2</v>
      </c>
      <c r="F70" s="34">
        <v>5.804232494785011E-2</v>
      </c>
      <c r="G70" s="34">
        <v>1.255817255588765E-2</v>
      </c>
      <c r="H70" s="34">
        <v>2.9800534997503899E-2</v>
      </c>
      <c r="I70" s="3">
        <v>2.6854907009874252E-2</v>
      </c>
      <c r="J70" s="76">
        <v>0.12</v>
      </c>
      <c r="K70" s="76">
        <v>0.1</v>
      </c>
      <c r="L70" s="76">
        <v>0.03</v>
      </c>
      <c r="M70" s="76">
        <v>0.01</v>
      </c>
      <c r="N70" s="77">
        <v>0.27</v>
      </c>
      <c r="O70" s="77">
        <v>0.2</v>
      </c>
      <c r="P70" s="77">
        <v>0.24</v>
      </c>
      <c r="Q70" s="78">
        <v>0.03</v>
      </c>
      <c r="R70" s="76">
        <v>0.12</v>
      </c>
      <c r="S70" s="76">
        <v>0.12</v>
      </c>
      <c r="T70" s="76">
        <v>0.01</v>
      </c>
      <c r="U70" s="76">
        <v>0.01</v>
      </c>
      <c r="V70" s="77">
        <v>0.24</v>
      </c>
      <c r="W70" s="77">
        <v>0.21</v>
      </c>
      <c r="X70" s="77">
        <v>0.28999999999999998</v>
      </c>
      <c r="Y70" s="78">
        <v>0</v>
      </c>
      <c r="Z70" s="23" cm="1">
        <f t="array" ref="Z70">MMULT(B70:I70, TRANSPOSE(J70:Q70))</f>
        <v>4.4303583637807072E-2</v>
      </c>
      <c r="AA70" s="23" cm="1">
        <f t="array" ref="AA70">MMULT(B70:I70, TRANSPOSE(R70:Y70))</f>
        <v>4.3471991463081852E-2</v>
      </c>
      <c r="AB70" s="21">
        <f t="shared" si="67"/>
        <v>8.3159217472521946E-4</v>
      </c>
      <c r="AC70" s="23">
        <f t="shared" si="68"/>
        <v>0.12720000000000001</v>
      </c>
      <c r="AD70" s="23">
        <f t="shared" si="69"/>
        <v>0.12720000000000001</v>
      </c>
      <c r="AE70" s="23">
        <f t="shared" si="70"/>
        <v>1.06E-2</v>
      </c>
      <c r="AF70" s="23">
        <f t="shared" si="71"/>
        <v>1.06E-2</v>
      </c>
      <c r="AG70" s="21">
        <f t="shared" si="72"/>
        <v>0.25440000000000002</v>
      </c>
      <c r="AH70" s="23">
        <f t="shared" si="73"/>
        <v>0.18479999999999999</v>
      </c>
      <c r="AI70" s="21">
        <f t="shared" si="74"/>
        <v>0.25519999999999998</v>
      </c>
      <c r="AJ70" s="86" cm="1">
        <f t="array" ref="AJ70">MMULT(B70:F70, TRANSPOSE(AC70:AG70))-MMULT(B70:F70, TRANSPOSE(R70:V70))</f>
        <v>1.9315572046241583E-3</v>
      </c>
      <c r="AK70" s="86" cm="1">
        <f t="array" ref="AK70">MMULT(G70:H70, TRANSPOSE(AH70:AI70))-MMULT(G70:H70, TRANSPOSE(W70:X70))</f>
        <v>-1.3535245663215036E-3</v>
      </c>
      <c r="AL70" s="23">
        <f t="shared" si="75"/>
        <v>8.0564721029622753E-4</v>
      </c>
      <c r="AM70" s="22">
        <f t="shared" si="76"/>
        <v>1.3836798485988822E-3</v>
      </c>
      <c r="AN70" s="23">
        <f t="shared" si="77"/>
        <v>0.12000000000000001</v>
      </c>
      <c r="AO70" s="23">
        <f t="shared" si="78"/>
        <v>0.12000000000000001</v>
      </c>
      <c r="AP70" s="23">
        <f t="shared" si="79"/>
        <v>0.01</v>
      </c>
      <c r="AQ70" s="21">
        <f t="shared" si="80"/>
        <v>0.01</v>
      </c>
      <c r="AR70" s="87" cm="1">
        <f t="array" ref="AR70">MMULT(B70:E70, TRANSPOSE(AN70:AQ70) - TRANSPOSE(AC70:AF70))</f>
        <v>-1.0957477253751172E-3</v>
      </c>
      <c r="AS70" s="24">
        <f t="shared" si="81"/>
        <v>9.0546026918646183E-4</v>
      </c>
      <c r="AT70" s="22">
        <f t="shared" si="82"/>
        <v>-1.9028745618865535E-4</v>
      </c>
      <c r="AU70" s="24">
        <f t="shared" si="83"/>
        <v>1.9088422284949252E-4</v>
      </c>
      <c r="AV70" s="24">
        <f t="shared" si="84"/>
        <v>-4.52968131962059E-4</v>
      </c>
      <c r="AW70" s="26">
        <f t="shared" si="85"/>
        <v>-2.6208390911256645E-4</v>
      </c>
      <c r="AX70" s="27">
        <f t="shared" si="86"/>
        <v>0.11</v>
      </c>
      <c r="AY70" s="25">
        <f t="shared" si="87"/>
        <v>0.11</v>
      </c>
      <c r="AZ70" s="28">
        <f t="shared" si="88"/>
        <v>0.02</v>
      </c>
      <c r="BA70" s="25">
        <f t="shared" si="89"/>
        <v>0.02</v>
      </c>
      <c r="BB70" s="28" cm="1">
        <f t="array" ref="BB70">MMULT(B70:C70, TRANSPOSE(AX70:AY70-AN70:AO70))</f>
        <v>-1.4046114731928461E-3</v>
      </c>
      <c r="BC70" s="28" cm="1">
        <f t="array" ref="BC70">MMULT(D70:E70, TRANSPOSE(AZ70:BA70-AP70:AQ70))</f>
        <v>1.40712441127115E-3</v>
      </c>
      <c r="BD70" s="22">
        <f t="shared" si="90"/>
        <v>2.5129380783039251E-6</v>
      </c>
      <c r="BE70" s="24">
        <f t="shared" si="91"/>
        <v>7.1784501016588251E-4</v>
      </c>
      <c r="BF70" s="24">
        <f t="shared" si="92"/>
        <v>-6.8676646302696172E-4</v>
      </c>
      <c r="BG70" s="22">
        <f t="shared" si="93"/>
        <v>3.1078547138920789E-5</v>
      </c>
      <c r="BH70" s="28">
        <f t="shared" si="94"/>
        <v>6.3690830874074222E-4</v>
      </c>
      <c r="BI70" s="24">
        <f t="shared" si="95"/>
        <v>-7.7021610253040777E-4</v>
      </c>
      <c r="BJ70" s="33">
        <f t="shared" si="96"/>
        <v>-1.3330779378966555E-4</v>
      </c>
      <c r="BK70" s="56">
        <f t="shared" si="97"/>
        <v>0.95795742110517246</v>
      </c>
      <c r="BL70" s="46"/>
      <c r="BM70" s="46"/>
      <c r="BN70" s="46"/>
      <c r="BP70" s="59"/>
      <c r="BQ70" s="32"/>
      <c r="BR70" s="32"/>
      <c r="BS70" s="32"/>
      <c r="BT70" s="32"/>
      <c r="BU70" s="32"/>
      <c r="BV70" s="16"/>
      <c r="BW70" s="34"/>
      <c r="CC70" s="53"/>
      <c r="CD70" s="46"/>
      <c r="CE70" s="46"/>
      <c r="CG70" s="58">
        <f t="shared" si="98"/>
        <v>5.8321580759576328</v>
      </c>
      <c r="CH70" s="38">
        <f t="shared" si="99"/>
        <v>8.0698396035458059E-3</v>
      </c>
      <c r="CI70" s="38">
        <f t="shared" si="100"/>
        <v>-1.1097865243641005E-3</v>
      </c>
      <c r="CJ70" s="38">
        <f t="shared" si="101"/>
        <v>-1.5285147871094006E-3</v>
      </c>
      <c r="CK70" s="38">
        <f t="shared" si="102"/>
        <v>1.4655852107761692E-5</v>
      </c>
      <c r="CL70" s="38">
        <f t="shared" si="103"/>
        <v>1.8125499968528686E-4</v>
      </c>
      <c r="CM70" s="57">
        <f t="shared" si="104"/>
        <v>-7.7747212613849274E-4</v>
      </c>
      <c r="CN70" s="34"/>
      <c r="DC70" s="53"/>
      <c r="DD70" s="46"/>
      <c r="DE70" s="43"/>
      <c r="DF70" s="59"/>
      <c r="DG70" s="64"/>
      <c r="DH70" s="32"/>
      <c r="DI70" s="32"/>
      <c r="DJ70" s="32"/>
      <c r="DK70" s="32"/>
      <c r="DL70" s="16"/>
      <c r="DS70" s="53"/>
      <c r="DT70" s="46"/>
      <c r="DU70" s="40">
        <f t="shared" si="105"/>
        <v>-3.0410236400852643E-2</v>
      </c>
      <c r="DV70" s="58">
        <f t="shared" si="106"/>
        <v>6.0272367739425858</v>
      </c>
      <c r="DW70" s="61">
        <f t="shared" si="107"/>
        <v>8.3397660668384915E-3</v>
      </c>
      <c r="DX70" s="38">
        <f t="shared" si="108"/>
        <v>-1.1469075535602523E-3</v>
      </c>
      <c r="DY70" s="38">
        <f t="shared" si="109"/>
        <v>-1.579641774861887E-3</v>
      </c>
      <c r="DZ70" s="38">
        <f t="shared" si="110"/>
        <v>1.514607279619403E-5</v>
      </c>
      <c r="EA70" s="38">
        <f t="shared" si="111"/>
        <v>1.873177621964115E-4</v>
      </c>
      <c r="EB70" s="57">
        <f t="shared" si="112"/>
        <v>-8.034776369822273E-4</v>
      </c>
    </row>
    <row r="71" spans="1:132" x14ac:dyDescent="0.2">
      <c r="A71" s="31">
        <v>20190531</v>
      </c>
      <c r="B71" s="34">
        <v>-6.4297134500928443E-2</v>
      </c>
      <c r="C71" s="34">
        <v>-6.31734343675322E-2</v>
      </c>
      <c r="D71" s="34">
        <v>-8.1678352501625695E-2</v>
      </c>
      <c r="E71" s="34">
        <v>-7.4190815179791869E-2</v>
      </c>
      <c r="F71" s="34">
        <v>-5.3394622907045108E-2</v>
      </c>
      <c r="G71" s="34">
        <v>1.775156167476544E-2</v>
      </c>
      <c r="H71" s="34">
        <v>1.0423712217649589E-2</v>
      </c>
      <c r="I71" s="3">
        <v>-3.3645408054650223E-2</v>
      </c>
      <c r="J71" s="76">
        <v>0.12</v>
      </c>
      <c r="K71" s="76">
        <v>0.1</v>
      </c>
      <c r="L71" s="76">
        <v>0.03</v>
      </c>
      <c r="M71" s="76">
        <v>0.01</v>
      </c>
      <c r="N71" s="77">
        <v>0.27</v>
      </c>
      <c r="O71" s="77">
        <v>0.2</v>
      </c>
      <c r="P71" s="77">
        <v>0.24</v>
      </c>
      <c r="Q71" s="78">
        <v>0.03</v>
      </c>
      <c r="R71" s="76">
        <v>0.12</v>
      </c>
      <c r="S71" s="76">
        <v>0.12</v>
      </c>
      <c r="T71" s="76">
        <v>0.01</v>
      </c>
      <c r="U71" s="76">
        <v>0.01</v>
      </c>
      <c r="V71" s="77">
        <v>0.24</v>
      </c>
      <c r="W71" s="77">
        <v>0.21</v>
      </c>
      <c r="X71" s="77">
        <v>0.28999999999999998</v>
      </c>
      <c r="Y71" s="78">
        <v>0</v>
      </c>
      <c r="Z71" s="23" cm="1">
        <f t="array" ref="Z71">MMULT(B71:I71, TRANSPOSE(J71:Q71))</f>
        <v>-2.6599165463064015E-2</v>
      </c>
      <c r="AA71" s="23" cm="1">
        <f t="array" ref="AA71">MMULT(B71:I71, TRANSPOSE(R71:Y71))</f>
        <v>-2.2919164943901154E-2</v>
      </c>
      <c r="AB71" s="21">
        <f t="shared" si="67"/>
        <v>-3.6800005191628612E-3</v>
      </c>
      <c r="AC71" s="23">
        <f t="shared" si="68"/>
        <v>0.12720000000000001</v>
      </c>
      <c r="AD71" s="23">
        <f t="shared" si="69"/>
        <v>0.12720000000000001</v>
      </c>
      <c r="AE71" s="23">
        <f t="shared" si="70"/>
        <v>1.06E-2</v>
      </c>
      <c r="AF71" s="23">
        <f t="shared" si="71"/>
        <v>1.06E-2</v>
      </c>
      <c r="AG71" s="21">
        <f t="shared" si="72"/>
        <v>0.25440000000000002</v>
      </c>
      <c r="AH71" s="23">
        <f t="shared" si="73"/>
        <v>0.18479999999999999</v>
      </c>
      <c r="AI71" s="21">
        <f t="shared" si="74"/>
        <v>0.25519999999999998</v>
      </c>
      <c r="AJ71" s="86" cm="1">
        <f t="array" ref="AJ71">MMULT(B71:F71, TRANSPOSE(AC71:AG71))-MMULT(B71:F71, TRANSPOSE(R71:V71))</f>
        <v>-1.780192166323219E-3</v>
      </c>
      <c r="AK71" s="86" cm="1">
        <f t="array" ref="AK71">MMULT(G71:H71, TRANSPOSE(AH71:AI71))-MMULT(G71:H71, TRANSPOSE(W71:X71))</f>
        <v>-8.1008453937829461E-4</v>
      </c>
      <c r="AL71" s="23">
        <f t="shared" si="75"/>
        <v>-1.0093622416395068E-3</v>
      </c>
      <c r="AM71" s="22">
        <f t="shared" si="76"/>
        <v>-3.5996389473410204E-3</v>
      </c>
      <c r="AN71" s="23">
        <f t="shared" si="77"/>
        <v>0.12000000000000001</v>
      </c>
      <c r="AO71" s="23">
        <f t="shared" si="78"/>
        <v>0.12000000000000001</v>
      </c>
      <c r="AP71" s="23">
        <f t="shared" si="79"/>
        <v>0.01</v>
      </c>
      <c r="AQ71" s="21">
        <f t="shared" si="80"/>
        <v>0.01</v>
      </c>
      <c r="AR71" s="87" cm="1">
        <f t="array" ref="AR71">MMULT(B71:E71, TRANSPOSE(AN71:AQ71) - TRANSPOSE(AC71:AF71))</f>
        <v>1.0113095964617669E-3</v>
      </c>
      <c r="AS71" s="24">
        <f t="shared" si="81"/>
        <v>-8.3295611734990381E-4</v>
      </c>
      <c r="AT71" s="22">
        <f t="shared" si="82"/>
        <v>1.7835347911186305E-4</v>
      </c>
      <c r="AU71" s="24">
        <f t="shared" si="83"/>
        <v>2.6982373745643504E-4</v>
      </c>
      <c r="AV71" s="24">
        <f t="shared" si="84"/>
        <v>-1.5844042570827365E-4</v>
      </c>
      <c r="AW71" s="26">
        <f t="shared" si="85"/>
        <v>1.1138331174816138E-4</v>
      </c>
      <c r="AX71" s="27">
        <f t="shared" si="86"/>
        <v>0.11</v>
      </c>
      <c r="AY71" s="25">
        <f t="shared" si="87"/>
        <v>0.11</v>
      </c>
      <c r="AZ71" s="28">
        <f t="shared" si="88"/>
        <v>0.02</v>
      </c>
      <c r="BA71" s="25">
        <f t="shared" si="89"/>
        <v>0.02</v>
      </c>
      <c r="BB71" s="28" cm="1">
        <f t="array" ref="BB71">MMULT(B71:C71, TRANSPOSE(AX71:AY71-AN71:AO71))</f>
        <v>1.2747056886846077E-3</v>
      </c>
      <c r="BC71" s="28" cm="1">
        <f t="array" ref="BC71">MMULT(D71:E71, TRANSPOSE(AZ71:BA71-AP71:AQ71))</f>
        <v>-1.5586916768141757E-3</v>
      </c>
      <c r="BD71" s="22">
        <f t="shared" si="90"/>
        <v>-2.8398598812956802E-4</v>
      </c>
      <c r="BE71" s="24">
        <f t="shared" si="91"/>
        <v>-6.4297134500928416E-4</v>
      </c>
      <c r="BF71" s="24">
        <f t="shared" si="92"/>
        <v>6.3173434367532171E-4</v>
      </c>
      <c r="BG71" s="22">
        <f t="shared" si="93"/>
        <v>-1.1237001333962442E-5</v>
      </c>
      <c r="BH71" s="28">
        <f t="shared" si="94"/>
        <v>-8.1678352501625678E-4</v>
      </c>
      <c r="BI71" s="24">
        <f t="shared" si="95"/>
        <v>7.4190815179791874E-4</v>
      </c>
      <c r="BJ71" s="33">
        <f t="shared" si="96"/>
        <v>-7.4875373218338034E-5</v>
      </c>
      <c r="BK71" s="56">
        <f t="shared" si="97"/>
        <v>1.0253889612549809</v>
      </c>
      <c r="BL71" s="46"/>
      <c r="BM71" s="46"/>
      <c r="BN71" s="46"/>
      <c r="BP71" s="59"/>
      <c r="BQ71" s="32"/>
      <c r="BR71" s="32"/>
      <c r="BS71" s="32"/>
      <c r="BT71" s="32"/>
      <c r="BU71" s="32"/>
      <c r="BV71" s="16"/>
      <c r="BW71" s="34"/>
      <c r="CC71" s="53"/>
      <c r="CD71" s="46"/>
      <c r="CE71" s="46"/>
      <c r="CG71" s="58">
        <f t="shared" si="98"/>
        <v>6.2426892674225511</v>
      </c>
      <c r="CH71" s="38">
        <f t="shared" si="99"/>
        <v>-2.2471427423161997E-2</v>
      </c>
      <c r="CI71" s="38">
        <f t="shared" si="100"/>
        <v>1.1134053498590996E-3</v>
      </c>
      <c r="CJ71" s="38">
        <f t="shared" si="101"/>
        <v>6.9533140482022724E-4</v>
      </c>
      <c r="CK71" s="38">
        <f t="shared" si="102"/>
        <v>-1.7728362801948422E-3</v>
      </c>
      <c r="CL71" s="38">
        <f t="shared" si="103"/>
        <v>-7.014910762554023E-5</v>
      </c>
      <c r="CM71" s="57">
        <f t="shared" si="104"/>
        <v>-4.6742368878437677E-4</v>
      </c>
      <c r="CN71" s="34"/>
      <c r="DC71" s="53"/>
      <c r="DD71" s="46"/>
      <c r="DE71" s="43"/>
      <c r="DF71" s="59"/>
      <c r="DG71" s="64"/>
      <c r="DH71" s="32"/>
      <c r="DI71" s="32"/>
      <c r="DJ71" s="32"/>
      <c r="DK71" s="32"/>
      <c r="DL71" s="16"/>
      <c r="DS71" s="53"/>
      <c r="DT71" s="46"/>
      <c r="DU71" s="40">
        <f t="shared" si="105"/>
        <v>0.13457279799437874</v>
      </c>
      <c r="DV71" s="58">
        <f t="shared" si="106"/>
        <v>6.1922198083378168</v>
      </c>
      <c r="DW71" s="61">
        <f t="shared" si="107"/>
        <v>-2.2289755592589354E-2</v>
      </c>
      <c r="DX71" s="38">
        <f t="shared" si="108"/>
        <v>1.1044039462424435E-3</v>
      </c>
      <c r="DY71" s="38">
        <f t="shared" si="109"/>
        <v>6.8970994932523121E-4</v>
      </c>
      <c r="DZ71" s="38">
        <f t="shared" si="110"/>
        <v>-1.7585036609862991E-3</v>
      </c>
      <c r="EA71" s="38">
        <f t="shared" si="111"/>
        <v>-6.9581982246480709E-5</v>
      </c>
      <c r="EB71" s="57">
        <f t="shared" si="112"/>
        <v>-4.6364476919927966E-4</v>
      </c>
    </row>
    <row r="72" spans="1:132" x14ac:dyDescent="0.2">
      <c r="A72" s="31">
        <v>20190430</v>
      </c>
      <c r="B72" s="34">
        <v>3.5471253099836009E-2</v>
      </c>
      <c r="C72" s="34">
        <v>4.5179892948322697E-2</v>
      </c>
      <c r="D72" s="34">
        <v>3.7816707573338659E-2</v>
      </c>
      <c r="E72" s="34">
        <v>3.045171720078188E-2</v>
      </c>
      <c r="F72" s="34">
        <v>2.5837638783373196E-2</v>
      </c>
      <c r="G72" s="34">
        <v>2.5599910541695969E-4</v>
      </c>
      <c r="H72" s="34">
        <v>-6.1018389701341658E-3</v>
      </c>
      <c r="I72" s="3">
        <v>-4.2156227126609602E-3</v>
      </c>
      <c r="J72" s="76">
        <v>0.12</v>
      </c>
      <c r="K72" s="76">
        <v>0.1</v>
      </c>
      <c r="L72" s="76">
        <v>0.03</v>
      </c>
      <c r="M72" s="76">
        <v>0.01</v>
      </c>
      <c r="N72" s="77">
        <v>0.27</v>
      </c>
      <c r="O72" s="77">
        <v>0.2</v>
      </c>
      <c r="P72" s="77">
        <v>0.24</v>
      </c>
      <c r="Q72" s="78">
        <v>0.03</v>
      </c>
      <c r="R72" s="76">
        <v>0.12</v>
      </c>
      <c r="S72" s="76">
        <v>0.12</v>
      </c>
      <c r="T72" s="76">
        <v>0.01</v>
      </c>
      <c r="U72" s="76">
        <v>0.01</v>
      </c>
      <c r="V72" s="77">
        <v>0.24</v>
      </c>
      <c r="W72" s="77">
        <v>0.21</v>
      </c>
      <c r="X72" s="77">
        <v>0.28999999999999998</v>
      </c>
      <c r="Y72" s="78">
        <v>0</v>
      </c>
      <c r="Z72" s="23" cm="1">
        <f t="array" ref="Z72">MMULT(B72:I72, TRANSPOSE(J72:Q72))</f>
        <v>1.5650010324402691E-2</v>
      </c>
      <c r="AA72" s="23" cm="1">
        <f t="array" ref="AA72">MMULT(B72:I72, TRANSPOSE(R72:Y72))</f>
        <v>1.4846081592328472E-2</v>
      </c>
      <c r="AB72" s="21">
        <f t="shared" si="67"/>
        <v>8.0392873207421958E-4</v>
      </c>
      <c r="AC72" s="23">
        <f t="shared" si="68"/>
        <v>0.12720000000000001</v>
      </c>
      <c r="AD72" s="23">
        <f t="shared" si="69"/>
        <v>0.12720000000000001</v>
      </c>
      <c r="AE72" s="23">
        <f t="shared" si="70"/>
        <v>1.06E-2</v>
      </c>
      <c r="AF72" s="23">
        <f t="shared" si="71"/>
        <v>1.06E-2</v>
      </c>
      <c r="AG72" s="21">
        <f t="shared" si="72"/>
        <v>0.25440000000000002</v>
      </c>
      <c r="AH72" s="23">
        <f t="shared" si="73"/>
        <v>0.18479999999999999</v>
      </c>
      <c r="AI72" s="21">
        <f t="shared" si="74"/>
        <v>0.25519999999999998</v>
      </c>
      <c r="AJ72" s="86" cm="1">
        <f t="array" ref="AJ72">MMULT(B72:F72, TRANSPOSE(AC72:AG72))-MMULT(B72:F72, TRANSPOSE(R72:V72))</f>
        <v>9.9371130489179019E-4</v>
      </c>
      <c r="AK72" s="86" cm="1">
        <f t="array" ref="AK72">MMULT(G72:H72, TRANSPOSE(AH72:AI72))-MMULT(G72:H72, TRANSPOSE(W72:X72))</f>
        <v>2.0589281870416138E-4</v>
      </c>
      <c r="AL72" s="23">
        <f t="shared" si="75"/>
        <v>-1.264686813798288E-4</v>
      </c>
      <c r="AM72" s="22">
        <f t="shared" si="76"/>
        <v>1.0731354422161227E-3</v>
      </c>
      <c r="AN72" s="23">
        <f t="shared" si="77"/>
        <v>0.12000000000000001</v>
      </c>
      <c r="AO72" s="23">
        <f t="shared" si="78"/>
        <v>0.12000000000000001</v>
      </c>
      <c r="AP72" s="23">
        <f t="shared" si="79"/>
        <v>0.01</v>
      </c>
      <c r="AQ72" s="21">
        <f t="shared" si="80"/>
        <v>0.01</v>
      </c>
      <c r="AR72" s="87" cm="1">
        <f t="array" ref="AR72">MMULT(B72:E72, TRANSPOSE(AN72:AQ72) - TRANSPOSE(AC72:AF72))</f>
        <v>-6.2164930641121492E-4</v>
      </c>
      <c r="AS72" s="24">
        <f t="shared" si="81"/>
        <v>4.030671650206219E-4</v>
      </c>
      <c r="AT72" s="22">
        <f t="shared" si="82"/>
        <v>-2.1858214139059302E-4</v>
      </c>
      <c r="AU72" s="24">
        <f t="shared" si="83"/>
        <v>3.8911864023377922E-6</v>
      </c>
      <c r="AV72" s="24">
        <f t="shared" si="84"/>
        <v>9.2747952346039267E-5</v>
      </c>
      <c r="AW72" s="26">
        <f t="shared" si="85"/>
        <v>9.6639138748377053E-5</v>
      </c>
      <c r="AX72" s="27">
        <f t="shared" si="86"/>
        <v>0.11</v>
      </c>
      <c r="AY72" s="25">
        <f t="shared" si="87"/>
        <v>0.11</v>
      </c>
      <c r="AZ72" s="28">
        <f t="shared" si="88"/>
        <v>0.02</v>
      </c>
      <c r="BA72" s="25">
        <f t="shared" si="89"/>
        <v>0.02</v>
      </c>
      <c r="BB72" s="28" cm="1">
        <f t="array" ref="BB72">MMULT(B72:C72, TRANSPOSE(AX72:AY72-AN72:AO72))</f>
        <v>-8.0651146048158775E-4</v>
      </c>
      <c r="BC72" s="28" cm="1">
        <f t="array" ref="BC72">MMULT(D72:E72, TRANSPOSE(AZ72:BA72-AP72:AQ72))</f>
        <v>6.826842477412054E-4</v>
      </c>
      <c r="BD72" s="22">
        <f t="shared" si="90"/>
        <v>-1.2382721274038235E-4</v>
      </c>
      <c r="BE72" s="24">
        <f t="shared" si="91"/>
        <v>3.5471253099835989E-4</v>
      </c>
      <c r="BF72" s="24">
        <f t="shared" si="92"/>
        <v>-4.5179892948322677E-4</v>
      </c>
      <c r="BG72" s="22">
        <f t="shared" si="93"/>
        <v>-9.7086398484866874E-5</v>
      </c>
      <c r="BH72" s="28">
        <f t="shared" si="94"/>
        <v>3.7816707573338652E-4</v>
      </c>
      <c r="BI72" s="24">
        <f t="shared" si="95"/>
        <v>-3.0451717200781882E-4</v>
      </c>
      <c r="BJ72" s="33">
        <f t="shared" si="96"/>
        <v>7.36499037255677E-5</v>
      </c>
      <c r="BK72" s="56">
        <f t="shared" si="97"/>
        <v>0.98498101644594538</v>
      </c>
      <c r="BL72" s="46"/>
      <c r="BM72" s="46"/>
      <c r="BN72" s="46"/>
      <c r="BP72" s="59"/>
      <c r="BQ72" s="32"/>
      <c r="BR72" s="32"/>
      <c r="BS72" s="32"/>
      <c r="BT72" s="32"/>
      <c r="BU72" s="32"/>
      <c r="BV72" s="16"/>
      <c r="BW72" s="34"/>
      <c r="CC72" s="53"/>
      <c r="CD72" s="46"/>
      <c r="CE72" s="46"/>
      <c r="CG72" s="58">
        <f t="shared" si="98"/>
        <v>5.9966809204346596</v>
      </c>
      <c r="CH72" s="38">
        <f t="shared" si="99"/>
        <v>6.4352508313796344E-3</v>
      </c>
      <c r="CI72" s="38">
        <f t="shared" si="100"/>
        <v>-1.3107673568247202E-3</v>
      </c>
      <c r="CJ72" s="38">
        <f t="shared" si="101"/>
        <v>5.7951407949963045E-4</v>
      </c>
      <c r="CK72" s="38">
        <f t="shared" si="102"/>
        <v>-7.4255228407085446E-4</v>
      </c>
      <c r="CL72" s="38">
        <f t="shared" si="103"/>
        <v>-5.8219615342791761E-4</v>
      </c>
      <c r="CM72" s="57">
        <f t="shared" si="104"/>
        <v>4.4165497246296138E-4</v>
      </c>
      <c r="CN72" s="34"/>
      <c r="DC72" s="53"/>
      <c r="DD72" s="46"/>
      <c r="DE72" s="43"/>
      <c r="DF72" s="59"/>
      <c r="DG72" s="64"/>
      <c r="DH72" s="32"/>
      <c r="DI72" s="32"/>
      <c r="DJ72" s="32"/>
      <c r="DK72" s="32"/>
      <c r="DL72" s="16"/>
      <c r="DS72" s="53"/>
      <c r="DT72" s="46"/>
      <c r="DU72" s="40">
        <f t="shared" si="105"/>
        <v>-2.9398620543649192E-2</v>
      </c>
      <c r="DV72" s="58">
        <f t="shared" si="106"/>
        <v>6.0282483897997894</v>
      </c>
      <c r="DW72" s="61">
        <f t="shared" si="107"/>
        <v>6.4691270015764264E-3</v>
      </c>
      <c r="DX72" s="38">
        <f t="shared" si="108"/>
        <v>-1.3176674418768322E-3</v>
      </c>
      <c r="DY72" s="38">
        <f t="shared" si="109"/>
        <v>5.8256473255154236E-4</v>
      </c>
      <c r="DZ72" s="38">
        <f t="shared" si="110"/>
        <v>-7.4646119581560583E-4</v>
      </c>
      <c r="EA72" s="38">
        <f t="shared" si="111"/>
        <v>-5.852609253378595E-4</v>
      </c>
      <c r="EB72" s="57">
        <f t="shared" si="112"/>
        <v>4.4397991354256299E-4</v>
      </c>
    </row>
    <row r="73" spans="1:132" x14ac:dyDescent="0.2">
      <c r="A73" s="31">
        <v>20190329</v>
      </c>
      <c r="B73" s="34">
        <v>6.3577551076008376E-3</v>
      </c>
      <c r="C73" s="34">
        <v>2.84630623009039E-2</v>
      </c>
      <c r="D73" s="34">
        <v>-2.883244707126853E-2</v>
      </c>
      <c r="E73" s="34">
        <v>-1.3533234877230791E-2</v>
      </c>
      <c r="F73" s="34">
        <v>5.4000000000000003E-3</v>
      </c>
      <c r="G73" s="34">
        <v>1.9201921428634531E-2</v>
      </c>
      <c r="H73" s="34">
        <v>7.1199997401671933E-3</v>
      </c>
      <c r="I73" s="3">
        <v>-1.785164268029882E-3</v>
      </c>
      <c r="J73" s="76">
        <v>0.12</v>
      </c>
      <c r="K73" s="76">
        <v>0.1</v>
      </c>
      <c r="L73" s="76">
        <v>0.03</v>
      </c>
      <c r="M73" s="76">
        <v>0.01</v>
      </c>
      <c r="N73" s="77">
        <v>0.27</v>
      </c>
      <c r="O73" s="77">
        <v>0.2</v>
      </c>
      <c r="P73" s="77">
        <v>0.24</v>
      </c>
      <c r="Q73" s="78">
        <v>0.03</v>
      </c>
      <c r="R73" s="76">
        <v>0.12</v>
      </c>
      <c r="S73" s="76">
        <v>0.12</v>
      </c>
      <c r="T73" s="76">
        <v>0.01</v>
      </c>
      <c r="U73" s="76">
        <v>0.01</v>
      </c>
      <c r="V73" s="77">
        <v>0.24</v>
      </c>
      <c r="W73" s="77">
        <v>0.21</v>
      </c>
      <c r="X73" s="77">
        <v>0.28999999999999998</v>
      </c>
      <c r="Y73" s="78">
        <v>0</v>
      </c>
      <c r="Z73" s="23" cm="1">
        <f t="array" ref="Z73">MMULT(B73:I73, TRANSPOSE(J73:Q73))</f>
        <v>9.5625603774182628E-3</v>
      </c>
      <c r="AA73" s="23" cm="1">
        <f t="array" ref="AA73">MMULT(B73:I73, TRANSPOSE(R73:Y73))</f>
        <v>1.1148044694197312E-2</v>
      </c>
      <c r="AB73" s="21">
        <f t="shared" si="67"/>
        <v>-1.585484316779049E-3</v>
      </c>
      <c r="AC73" s="23">
        <f t="shared" si="68"/>
        <v>0.12720000000000001</v>
      </c>
      <c r="AD73" s="23">
        <f t="shared" si="69"/>
        <v>0.12720000000000001</v>
      </c>
      <c r="AE73" s="23">
        <f t="shared" si="70"/>
        <v>1.06E-2</v>
      </c>
      <c r="AF73" s="23">
        <f t="shared" si="71"/>
        <v>1.06E-2</v>
      </c>
      <c r="AG73" s="21">
        <f t="shared" si="72"/>
        <v>0.25440000000000002</v>
      </c>
      <c r="AH73" s="23">
        <f t="shared" si="73"/>
        <v>0.18479999999999999</v>
      </c>
      <c r="AI73" s="21">
        <f t="shared" si="74"/>
        <v>0.25519999999999998</v>
      </c>
      <c r="AJ73" s="86" cm="1">
        <f t="array" ref="AJ73">MMULT(B73:F73, TRANSPOSE(AC73:AG73))-MMULT(B73:F73, TRANSPOSE(R73:V73))</f>
        <v>3.0305047617213473E-4</v>
      </c>
      <c r="AK73" s="86" cm="1">
        <f t="array" ref="AK73">MMULT(G73:H73, TRANSPOSE(AH73:AI73))-MMULT(G73:H73, TRANSPOSE(W73:X73))</f>
        <v>-7.3166441095940792E-4</v>
      </c>
      <c r="AL73" s="23">
        <f t="shared" si="75"/>
        <v>-5.3554928040896459E-5</v>
      </c>
      <c r="AM73" s="22">
        <f t="shared" si="76"/>
        <v>-4.8216886282816964E-4</v>
      </c>
      <c r="AN73" s="23">
        <f t="shared" si="77"/>
        <v>0.12000000000000001</v>
      </c>
      <c r="AO73" s="23">
        <f t="shared" si="78"/>
        <v>0.12000000000000001</v>
      </c>
      <c r="AP73" s="23">
        <f t="shared" si="79"/>
        <v>0.01</v>
      </c>
      <c r="AQ73" s="21">
        <f t="shared" si="80"/>
        <v>0.01</v>
      </c>
      <c r="AR73" s="87" cm="1">
        <f t="array" ref="AR73">MMULT(B73:E73, TRANSPOSE(AN73:AQ73) - TRANSPOSE(AC73:AF73))</f>
        <v>-2.2529047617213444E-4</v>
      </c>
      <c r="AS73" s="24">
        <f t="shared" si="81"/>
        <v>8.424000000000002E-5</v>
      </c>
      <c r="AT73" s="22">
        <f t="shared" si="82"/>
        <v>-1.4105047617213442E-4</v>
      </c>
      <c r="AU73" s="24">
        <f t="shared" si="83"/>
        <v>2.9186920571524523E-4</v>
      </c>
      <c r="AV73" s="24">
        <f t="shared" si="84"/>
        <v>-1.0822399605054128E-4</v>
      </c>
      <c r="AW73" s="26">
        <f t="shared" si="85"/>
        <v>1.8364520966470397E-4</v>
      </c>
      <c r="AX73" s="27">
        <f t="shared" si="86"/>
        <v>0.11</v>
      </c>
      <c r="AY73" s="25">
        <f t="shared" si="87"/>
        <v>0.11</v>
      </c>
      <c r="AZ73" s="28">
        <f t="shared" si="88"/>
        <v>0.02</v>
      </c>
      <c r="BA73" s="25">
        <f t="shared" si="89"/>
        <v>0.02</v>
      </c>
      <c r="BB73" s="28" cm="1">
        <f t="array" ref="BB73">MMULT(B73:C73, TRANSPOSE(AX73:AY73-AN73:AO73))</f>
        <v>-3.4820817408504767E-4</v>
      </c>
      <c r="BC73" s="28" cm="1">
        <f t="array" ref="BC73">MMULT(D73:E73, TRANSPOSE(AZ73:BA73-AP73:AQ73))</f>
        <v>-4.2365681948499322E-4</v>
      </c>
      <c r="BD73" s="22">
        <f t="shared" si="90"/>
        <v>-7.7186499357004084E-4</v>
      </c>
      <c r="BE73" s="24">
        <f t="shared" si="91"/>
        <v>6.3577551076008344E-5</v>
      </c>
      <c r="BF73" s="24">
        <f t="shared" si="92"/>
        <v>-2.8463062300903885E-4</v>
      </c>
      <c r="BG73" s="22">
        <f t="shared" si="93"/>
        <v>-2.2105307193303052E-4</v>
      </c>
      <c r="BH73" s="28">
        <f t="shared" si="94"/>
        <v>-2.8832447071268526E-4</v>
      </c>
      <c r="BI73" s="24">
        <f t="shared" si="95"/>
        <v>1.3533234877230791E-4</v>
      </c>
      <c r="BJ73" s="33">
        <f t="shared" si="96"/>
        <v>-1.5299212194037735E-4</v>
      </c>
      <c r="BK73" s="56">
        <f t="shared" si="97"/>
        <v>0.98975103381783403</v>
      </c>
      <c r="BL73" s="46"/>
      <c r="BM73" s="46"/>
      <c r="BN73" s="46"/>
      <c r="BP73" s="59"/>
      <c r="BQ73" s="32"/>
      <c r="BR73" s="32"/>
      <c r="BS73" s="32"/>
      <c r="BT73" s="32"/>
      <c r="BU73" s="32"/>
      <c r="BV73" s="16"/>
      <c r="BW73" s="34"/>
      <c r="CC73" s="53"/>
      <c r="CD73" s="46"/>
      <c r="CE73" s="46"/>
      <c r="CG73" s="58">
        <f t="shared" si="98"/>
        <v>6.0257213503379257</v>
      </c>
      <c r="CH73" s="38">
        <f t="shared" si="99"/>
        <v>-2.9054152112118602E-3</v>
      </c>
      <c r="CI73" s="38">
        <f t="shared" si="100"/>
        <v>-8.4993086574576126E-4</v>
      </c>
      <c r="CJ73" s="38">
        <f t="shared" si="101"/>
        <v>1.1065948607638914E-3</v>
      </c>
      <c r="CK73" s="38">
        <f t="shared" si="102"/>
        <v>-4.6510433713334411E-3</v>
      </c>
      <c r="CL73" s="38">
        <f t="shared" si="103"/>
        <v>-1.3320042151046473E-3</v>
      </c>
      <c r="CM73" s="57">
        <f t="shared" si="104"/>
        <v>-9.2188789560963521E-4</v>
      </c>
      <c r="CN73" s="34"/>
      <c r="DC73" s="53"/>
      <c r="DD73" s="46"/>
      <c r="DE73" s="43"/>
      <c r="DF73" s="59"/>
      <c r="DG73" s="64"/>
      <c r="DH73" s="32"/>
      <c r="DI73" s="32"/>
      <c r="DJ73" s="32"/>
      <c r="DK73" s="32"/>
      <c r="DL73" s="16"/>
      <c r="DS73" s="53"/>
      <c r="DT73" s="46"/>
      <c r="DU73" s="40">
        <f t="shared" si="105"/>
        <v>5.7979084397982397E-2</v>
      </c>
      <c r="DV73" s="58">
        <f t="shared" si="106"/>
        <v>6.1156260947414207</v>
      </c>
      <c r="DW73" s="61">
        <f t="shared" si="107"/>
        <v>-2.9487644795837507E-3</v>
      </c>
      <c r="DX73" s="38">
        <f t="shared" si="108"/>
        <v>-8.6261197275400831E-4</v>
      </c>
      <c r="DY73" s="38">
        <f t="shared" si="109"/>
        <v>1.1231054363997229E-3</v>
      </c>
      <c r="DZ73" s="38">
        <f t="shared" si="110"/>
        <v>-4.7204376962943608E-3</v>
      </c>
      <c r="EA73" s="38">
        <f t="shared" si="111"/>
        <v>-1.3518779350363938E-3</v>
      </c>
      <c r="EB73" s="57">
        <f t="shared" si="112"/>
        <v>-9.3564261322843319E-4</v>
      </c>
    </row>
    <row r="74" spans="1:132" x14ac:dyDescent="0.2">
      <c r="A74" s="31">
        <v>20190228</v>
      </c>
      <c r="B74" s="34">
        <v>3.1951535623736323E-2</v>
      </c>
      <c r="C74" s="34">
        <v>3.5779695018055106E-2</v>
      </c>
      <c r="D74" s="34">
        <v>3.8868263622802164E-2</v>
      </c>
      <c r="E74" s="34">
        <v>6.4578901288902202E-2</v>
      </c>
      <c r="F74" s="34">
        <v>1.9699999999999999E-2</v>
      </c>
      <c r="G74" s="34">
        <v>-5.7946116103779744E-4</v>
      </c>
      <c r="H74" s="34">
        <v>-1.0436683495017361E-2</v>
      </c>
      <c r="I74" s="3">
        <v>1.0124136604296561E-2</v>
      </c>
      <c r="J74" s="76">
        <v>0.12</v>
      </c>
      <c r="K74" s="76">
        <v>0.1</v>
      </c>
      <c r="L74" s="76">
        <v>0.03</v>
      </c>
      <c r="M74" s="76">
        <v>0.01</v>
      </c>
      <c r="N74" s="77">
        <v>0.27</v>
      </c>
      <c r="O74" s="77">
        <v>0.2</v>
      </c>
      <c r="P74" s="77">
        <v>0.24</v>
      </c>
      <c r="Q74" s="78">
        <v>0.03</v>
      </c>
      <c r="R74" s="76">
        <v>0.12</v>
      </c>
      <c r="S74" s="76">
        <v>0.12</v>
      </c>
      <c r="T74" s="76">
        <v>0.01</v>
      </c>
      <c r="U74" s="76">
        <v>0.01</v>
      </c>
      <c r="V74" s="77">
        <v>0.24</v>
      </c>
      <c r="W74" s="77">
        <v>0.21</v>
      </c>
      <c r="X74" s="77">
        <v>0.28999999999999998</v>
      </c>
      <c r="Y74" s="78">
        <v>0</v>
      </c>
      <c r="Z74" s="23" cm="1">
        <f t="array" ref="Z74">MMULT(B74:I74, TRANSPOSE(J74:Q74))</f>
        <v>1.2226018525344129E-2</v>
      </c>
      <c r="AA74" s="23" cm="1">
        <f t="array" ref="AA74">MMULT(B74:I74, TRANSPOSE(R74:Y74))</f>
        <v>1.0741894268759043E-2</v>
      </c>
      <c r="AB74" s="21">
        <f t="shared" si="67"/>
        <v>1.4841242565850864E-3</v>
      </c>
      <c r="AC74" s="23">
        <f t="shared" si="68"/>
        <v>0.12720000000000001</v>
      </c>
      <c r="AD74" s="23">
        <f t="shared" si="69"/>
        <v>0.12720000000000001</v>
      </c>
      <c r="AE74" s="23">
        <f t="shared" si="70"/>
        <v>1.06E-2</v>
      </c>
      <c r="AF74" s="23">
        <f t="shared" si="71"/>
        <v>1.06E-2</v>
      </c>
      <c r="AG74" s="21">
        <f t="shared" si="72"/>
        <v>0.25440000000000002</v>
      </c>
      <c r="AH74" s="23">
        <f t="shared" si="73"/>
        <v>0.18479999999999999</v>
      </c>
      <c r="AI74" s="21">
        <f t="shared" si="74"/>
        <v>0.25519999999999998</v>
      </c>
      <c r="AJ74" s="86" cm="1">
        <f t="array" ref="AJ74">MMULT(B74:F74, TRANSPOSE(AC74:AG74))-MMULT(B74:F74, TRANSPOSE(R74:V74))</f>
        <v>8.3341315956792124E-4</v>
      </c>
      <c r="AK74" s="86" cm="1">
        <f t="array" ref="AK74">MMULT(G74:H74, TRANSPOSE(AH74:AI74))-MMULT(G74:H74, TRANSPOSE(W74:X74))</f>
        <v>3.777990068847565E-4</v>
      </c>
      <c r="AL74" s="23">
        <f t="shared" si="75"/>
        <v>3.0372409812889683E-4</v>
      </c>
      <c r="AM74" s="22">
        <f t="shared" si="76"/>
        <v>1.5149362645815747E-3</v>
      </c>
      <c r="AN74" s="23">
        <f t="shared" si="77"/>
        <v>0.12000000000000001</v>
      </c>
      <c r="AO74" s="23">
        <f t="shared" si="78"/>
        <v>0.12000000000000001</v>
      </c>
      <c r="AP74" s="23">
        <f t="shared" si="79"/>
        <v>0.01</v>
      </c>
      <c r="AQ74" s="21">
        <f t="shared" si="80"/>
        <v>0.01</v>
      </c>
      <c r="AR74" s="87" cm="1">
        <f t="array" ref="AR74">MMULT(B74:E74, TRANSPOSE(AN74:AQ74) - TRANSPOSE(AC74:AF74))</f>
        <v>-5.4973315956792078E-4</v>
      </c>
      <c r="AS74" s="24">
        <f t="shared" si="81"/>
        <v>3.0732000000000003E-4</v>
      </c>
      <c r="AT74" s="22">
        <f t="shared" si="82"/>
        <v>-2.4241315956792075E-4</v>
      </c>
      <c r="AU74" s="24">
        <f t="shared" si="83"/>
        <v>-8.8078096477745317E-6</v>
      </c>
      <c r="AV74" s="24">
        <f t="shared" si="84"/>
        <v>1.586375891242638E-4</v>
      </c>
      <c r="AW74" s="26">
        <f t="shared" si="85"/>
        <v>1.4982977947648927E-4</v>
      </c>
      <c r="AX74" s="27">
        <f t="shared" si="86"/>
        <v>0.11</v>
      </c>
      <c r="AY74" s="25">
        <f t="shared" si="87"/>
        <v>0.11</v>
      </c>
      <c r="AZ74" s="28">
        <f t="shared" si="88"/>
        <v>0.02</v>
      </c>
      <c r="BA74" s="25">
        <f t="shared" si="89"/>
        <v>0.02</v>
      </c>
      <c r="BB74" s="28" cm="1">
        <f t="array" ref="BB74">MMULT(B74:C74, TRANSPOSE(AX74:AY74-AN74:AO74))</f>
        <v>-6.7731230641791492E-4</v>
      </c>
      <c r="BC74" s="28" cm="1">
        <f t="array" ref="BC74">MMULT(D74:E74, TRANSPOSE(AZ74:BA74-AP74:AQ74))</f>
        <v>1.0344716491170437E-3</v>
      </c>
      <c r="BD74" s="22">
        <f t="shared" si="90"/>
        <v>3.5715934269912875E-4</v>
      </c>
      <c r="BE74" s="24">
        <f t="shared" si="91"/>
        <v>3.1951535623736305E-4</v>
      </c>
      <c r="BF74" s="24">
        <f t="shared" si="92"/>
        <v>-3.577969501805509E-4</v>
      </c>
      <c r="BG74" s="22">
        <f t="shared" si="93"/>
        <v>-3.8281593943187853E-5</v>
      </c>
      <c r="BH74" s="28">
        <f t="shared" si="94"/>
        <v>3.886826362280216E-4</v>
      </c>
      <c r="BI74" s="24">
        <f t="shared" si="95"/>
        <v>-6.4578901288902201E-4</v>
      </c>
      <c r="BJ74" s="33">
        <f t="shared" si="96"/>
        <v>-2.5710637666100041E-4</v>
      </c>
      <c r="BK74" s="56">
        <f t="shared" si="97"/>
        <v>0.98864660490515155</v>
      </c>
      <c r="BL74" s="46"/>
      <c r="BM74" s="46"/>
      <c r="BN74" s="46"/>
      <c r="BP74" s="59"/>
      <c r="BQ74" s="32"/>
      <c r="BR74" s="32"/>
      <c r="BS74" s="32"/>
      <c r="BT74" s="32"/>
      <c r="BU74" s="32"/>
      <c r="BV74" s="16"/>
      <c r="BW74" s="34"/>
      <c r="CC74" s="53"/>
      <c r="CD74" s="46"/>
      <c r="CE74" s="46"/>
      <c r="CG74" s="58">
        <f t="shared" si="98"/>
        <v>6.0189974564982691</v>
      </c>
      <c r="CH74" s="38">
        <f t="shared" si="99"/>
        <v>9.1183975232734873E-3</v>
      </c>
      <c r="CI74" s="38">
        <f t="shared" si="100"/>
        <v>-1.4590841908610241E-3</v>
      </c>
      <c r="CJ74" s="38">
        <f t="shared" si="101"/>
        <v>9.0182506157668546E-4</v>
      </c>
      <c r="CK74" s="38">
        <f t="shared" si="102"/>
        <v>2.1497411752706497E-3</v>
      </c>
      <c r="CL74" s="38">
        <f t="shared" si="103"/>
        <v>-2.3041681657474724E-4</v>
      </c>
      <c r="CM74" s="57">
        <f t="shared" si="104"/>
        <v>-1.5475226271720473E-3</v>
      </c>
      <c r="CN74" s="34"/>
      <c r="DC74" s="53"/>
      <c r="DD74" s="46"/>
      <c r="DE74" s="43"/>
      <c r="DF74" s="59"/>
      <c r="DG74" s="64"/>
      <c r="DH74" s="32"/>
      <c r="DI74" s="32"/>
      <c r="DJ74" s="32"/>
      <c r="DK74" s="32"/>
      <c r="DL74" s="16"/>
      <c r="DS74" s="53"/>
      <c r="DT74" s="46"/>
      <c r="DU74" s="40">
        <f t="shared" si="105"/>
        <v>-5.4272479783621319E-2</v>
      </c>
      <c r="DV74" s="58">
        <f t="shared" si="106"/>
        <v>6.0033745305598174</v>
      </c>
      <c r="DW74" s="61">
        <f t="shared" si="107"/>
        <v>9.0947297862104537E-3</v>
      </c>
      <c r="DX74" s="38">
        <f t="shared" si="108"/>
        <v>-1.4552969880225882E-3</v>
      </c>
      <c r="DY74" s="38">
        <f t="shared" si="109"/>
        <v>8.994842820285498E-4</v>
      </c>
      <c r="DZ74" s="38">
        <f t="shared" si="110"/>
        <v>2.1441613013114349E-3</v>
      </c>
      <c r="EA74" s="38">
        <f t="shared" si="111"/>
        <v>-2.2981874606776693E-4</v>
      </c>
      <c r="EB74" s="57">
        <f t="shared" si="112"/>
        <v>-1.5435058732911689E-3</v>
      </c>
    </row>
    <row r="75" spans="1:132" x14ac:dyDescent="0.2">
      <c r="A75" s="31">
        <v>20190131</v>
      </c>
      <c r="B75" s="34">
        <v>7.7834490370578546E-2</v>
      </c>
      <c r="C75" s="34">
        <v>8.9886238567405533E-2</v>
      </c>
      <c r="D75" s="34">
        <v>0.1093781720944509</v>
      </c>
      <c r="E75" s="34">
        <v>0.11548292019939341</v>
      </c>
      <c r="F75" s="34">
        <v>7.5899999999999995E-2</v>
      </c>
      <c r="G75" s="34">
        <v>1.061945143988652E-2</v>
      </c>
      <c r="H75" s="34">
        <v>1.8641145413050838E-2</v>
      </c>
      <c r="I75" s="3">
        <v>5.4464620004232238E-2</v>
      </c>
      <c r="J75" s="76">
        <v>0.12</v>
      </c>
      <c r="K75" s="76">
        <v>0.1</v>
      </c>
      <c r="L75" s="76">
        <v>0.03</v>
      </c>
      <c r="M75" s="76">
        <v>0.01</v>
      </c>
      <c r="N75" s="77">
        <v>0.27</v>
      </c>
      <c r="O75" s="77">
        <v>0.2</v>
      </c>
      <c r="P75" s="77">
        <v>0.24</v>
      </c>
      <c r="Q75" s="78">
        <v>0.03</v>
      </c>
      <c r="R75" s="76">
        <v>0.12</v>
      </c>
      <c r="S75" s="76">
        <v>0.12</v>
      </c>
      <c r="T75" s="76">
        <v>0.01</v>
      </c>
      <c r="U75" s="76">
        <v>0.01</v>
      </c>
      <c r="V75" s="77">
        <v>0.24</v>
      </c>
      <c r="W75" s="77">
        <v>0.21</v>
      </c>
      <c r="X75" s="77">
        <v>0.28999999999999998</v>
      </c>
      <c r="Y75" s="78">
        <v>0</v>
      </c>
      <c r="Z75" s="23" cm="1">
        <f t="array" ref="Z75">MMULT(B75:I75, TRANSPOSE(J75:Q75))</f>
        <v>5.1489640853273913E-2</v>
      </c>
      <c r="AA75" s="23" cm="1">
        <f t="array" ref="AA75">MMULT(B75:I75, TRANSPOSE(R75:Y75))</f>
        <v>4.8227115367657447E-2</v>
      </c>
      <c r="AB75" s="21">
        <f t="shared" si="67"/>
        <v>3.2625254856164659E-3</v>
      </c>
      <c r="AC75" s="23">
        <f t="shared" si="68"/>
        <v>0.12720000000000001</v>
      </c>
      <c r="AD75" s="23">
        <f t="shared" si="69"/>
        <v>0.12720000000000001</v>
      </c>
      <c r="AE75" s="23">
        <f t="shared" si="70"/>
        <v>1.06E-2</v>
      </c>
      <c r="AF75" s="23">
        <f t="shared" si="71"/>
        <v>1.06E-2</v>
      </c>
      <c r="AG75" s="21">
        <f t="shared" si="72"/>
        <v>0.25440000000000002</v>
      </c>
      <c r="AH75" s="23">
        <f t="shared" si="73"/>
        <v>0.18479999999999999</v>
      </c>
      <c r="AI75" s="21">
        <f t="shared" si="74"/>
        <v>0.25519999999999998</v>
      </c>
      <c r="AJ75" s="86" cm="1">
        <f t="array" ref="AJ75">MMULT(B75:F75, TRANSPOSE(AC75:AG75))-MMULT(B75:F75, TRANSPOSE(R75:V75))</f>
        <v>2.4354659037297971E-3</v>
      </c>
      <c r="AK75" s="86" cm="1">
        <f t="array" ref="AK75">MMULT(G75:H75, TRANSPOSE(AH75:AI75))-MMULT(G75:H75, TRANSPOSE(W75:X75))</f>
        <v>-9.163220366593082E-4</v>
      </c>
      <c r="AL75" s="23">
        <f t="shared" si="75"/>
        <v>1.6339386001269671E-3</v>
      </c>
      <c r="AM75" s="22">
        <f t="shared" si="76"/>
        <v>3.1530824671974558E-3</v>
      </c>
      <c r="AN75" s="23">
        <f t="shared" si="77"/>
        <v>0.12000000000000001</v>
      </c>
      <c r="AO75" s="23">
        <f t="shared" si="78"/>
        <v>0.12000000000000001</v>
      </c>
      <c r="AP75" s="23">
        <f t="shared" si="79"/>
        <v>0.01</v>
      </c>
      <c r="AQ75" s="21">
        <f t="shared" si="80"/>
        <v>0.01</v>
      </c>
      <c r="AR75" s="87" cm="1">
        <f t="array" ref="AR75">MMULT(B75:E75, TRANSPOSE(AN75:AQ75) - TRANSPOSE(AC75:AF75))</f>
        <v>-1.3425059037297917E-3</v>
      </c>
      <c r="AS75" s="24">
        <f t="shared" si="81"/>
        <v>1.1840400000000001E-3</v>
      </c>
      <c r="AT75" s="22">
        <f t="shared" si="82"/>
        <v>-1.5846590372979152E-4</v>
      </c>
      <c r="AU75" s="24">
        <f t="shared" si="83"/>
        <v>1.6141566188627529E-4</v>
      </c>
      <c r="AV75" s="24">
        <f t="shared" si="84"/>
        <v>-2.8334541027837259E-4</v>
      </c>
      <c r="AW75" s="26">
        <f t="shared" si="85"/>
        <v>-1.2192974839209729E-4</v>
      </c>
      <c r="AX75" s="27">
        <f t="shared" si="86"/>
        <v>0.11</v>
      </c>
      <c r="AY75" s="25">
        <f t="shared" si="87"/>
        <v>0.11</v>
      </c>
      <c r="AZ75" s="28">
        <f t="shared" si="88"/>
        <v>0.02</v>
      </c>
      <c r="BA75" s="25">
        <f t="shared" si="89"/>
        <v>0.02</v>
      </c>
      <c r="BB75" s="28" cm="1">
        <f t="array" ref="BB75">MMULT(B75:C75, TRANSPOSE(AX75:AY75-AN75:AO75))</f>
        <v>-1.6772072893798421E-3</v>
      </c>
      <c r="BC75" s="28" cm="1">
        <f t="array" ref="BC75">MMULT(D75:E75, TRANSPOSE(AZ75:BA75-AP75:AQ75))</f>
        <v>2.2486109229384434E-3</v>
      </c>
      <c r="BD75" s="22">
        <f t="shared" si="90"/>
        <v>5.7140363355860126E-4</v>
      </c>
      <c r="BE75" s="24">
        <f t="shared" si="91"/>
        <v>7.7834490370578505E-4</v>
      </c>
      <c r="BF75" s="24">
        <f t="shared" si="92"/>
        <v>-8.9886238567405492E-4</v>
      </c>
      <c r="BG75" s="22">
        <f t="shared" si="93"/>
        <v>-1.2051748196826987E-4</v>
      </c>
      <c r="BH75" s="28">
        <f t="shared" si="94"/>
        <v>1.0937817209445088E-3</v>
      </c>
      <c r="BI75" s="24">
        <f t="shared" si="95"/>
        <v>-1.1548292019939342E-3</v>
      </c>
      <c r="BJ75" s="33">
        <f t="shared" si="96"/>
        <v>-6.1047481049425392E-5</v>
      </c>
      <c r="BK75" s="56">
        <f t="shared" si="97"/>
        <v>0.95251019147808047</v>
      </c>
      <c r="BL75" s="46"/>
      <c r="BM75" s="46"/>
      <c r="BN75" s="46"/>
      <c r="BP75" s="59"/>
      <c r="BQ75" s="32"/>
      <c r="BR75" s="32"/>
      <c r="BS75" s="32"/>
      <c r="BT75" s="32"/>
      <c r="BU75" s="32"/>
      <c r="BV75" s="16"/>
      <c r="BW75" s="34"/>
      <c r="CC75" s="53"/>
      <c r="CD75" s="46"/>
      <c r="CE75" s="46"/>
      <c r="CG75" s="58">
        <f t="shared" si="98"/>
        <v>5.7989946977517528</v>
      </c>
      <c r="CH75" s="38">
        <f t="shared" si="99"/>
        <v>1.8284708508852061E-2</v>
      </c>
      <c r="CI75" s="38">
        <f t="shared" si="100"/>
        <v>-9.1894293550350069E-4</v>
      </c>
      <c r="CJ75" s="38">
        <f t="shared" si="101"/>
        <v>-7.0706996442397748E-4</v>
      </c>
      <c r="CK75" s="38">
        <f t="shared" si="102"/>
        <v>3.3135666412824143E-3</v>
      </c>
      <c r="CL75" s="38">
        <f t="shared" si="103"/>
        <v>-6.9888023892038947E-4</v>
      </c>
      <c r="CM75" s="57">
        <f t="shared" si="104"/>
        <v>-3.5401401891671844E-4</v>
      </c>
      <c r="CN75" s="34"/>
      <c r="DC75" s="53"/>
      <c r="DD75" s="46"/>
      <c r="DE75" s="43"/>
      <c r="DF75" s="59"/>
      <c r="DG75" s="64"/>
      <c r="DH75" s="32"/>
      <c r="DI75" s="32"/>
      <c r="DJ75" s="32"/>
      <c r="DK75" s="32"/>
      <c r="DL75" s="16"/>
      <c r="DS75" s="53"/>
      <c r="DT75" s="46"/>
      <c r="DU75" s="40">
        <f t="shared" si="105"/>
        <v>-0.1193062829315179</v>
      </c>
      <c r="DV75" s="58">
        <f t="shared" si="106"/>
        <v>5.9383407274119202</v>
      </c>
      <c r="DW75" s="61">
        <f t="shared" si="107"/>
        <v>1.8724078031847113E-2</v>
      </c>
      <c r="DX75" s="38">
        <f t="shared" si="108"/>
        <v>-9.4102453002475753E-4</v>
      </c>
      <c r="DY75" s="38">
        <f t="shared" si="109"/>
        <v>-7.2406039075987943E-4</v>
      </c>
      <c r="DZ75" s="38">
        <f t="shared" si="110"/>
        <v>3.3931894689521987E-3</v>
      </c>
      <c r="EA75" s="38">
        <f t="shared" si="111"/>
        <v>-7.1567387153730869E-4</v>
      </c>
      <c r="EB75" s="57">
        <f t="shared" si="112"/>
        <v>-3.625207430217102E-4</v>
      </c>
    </row>
    <row r="76" spans="1:132" x14ac:dyDescent="0.2">
      <c r="A76" s="31">
        <v>20181231</v>
      </c>
      <c r="B76" s="34">
        <v>-9.6025149843633972E-2</v>
      </c>
      <c r="C76" s="34">
        <v>-8.5977547410491462E-2</v>
      </c>
      <c r="D76" s="34">
        <v>-0.1208752515265091</v>
      </c>
      <c r="E76" s="34">
        <v>-0.1168483008167701</v>
      </c>
      <c r="F76" s="34">
        <v>-4.65E-2</v>
      </c>
      <c r="G76" s="34">
        <v>1.8371314051875091E-2</v>
      </c>
      <c r="H76" s="34">
        <v>2.215940422120077E-2</v>
      </c>
      <c r="I76" s="3">
        <v>-6.8876362769325628E-2</v>
      </c>
      <c r="J76" s="76">
        <v>0.12</v>
      </c>
      <c r="K76" s="76">
        <v>0.1</v>
      </c>
      <c r="L76" s="76">
        <v>0.03</v>
      </c>
      <c r="M76" s="76">
        <v>0.01</v>
      </c>
      <c r="N76" s="77">
        <v>0.27</v>
      </c>
      <c r="O76" s="77">
        <v>0.2</v>
      </c>
      <c r="P76" s="77">
        <v>0.24</v>
      </c>
      <c r="Q76" s="78">
        <v>0.03</v>
      </c>
      <c r="R76" s="76">
        <v>0.12</v>
      </c>
      <c r="S76" s="76">
        <v>0.12</v>
      </c>
      <c r="T76" s="76">
        <v>0.01</v>
      </c>
      <c r="U76" s="76">
        <v>0.01</v>
      </c>
      <c r="V76" s="77">
        <v>0.24</v>
      </c>
      <c r="W76" s="77">
        <v>0.21</v>
      </c>
      <c r="X76" s="77">
        <v>0.28999999999999998</v>
      </c>
      <c r="Y76" s="78">
        <v>0</v>
      </c>
      <c r="Z76" s="23" cm="1">
        <f t="array" ref="Z76">MMULT(B76:I76, TRANSPOSE(J76:Q76))</f>
        <v>-3.0544284335864771E-2</v>
      </c>
      <c r="AA76" s="23" cm="1">
        <f t="array" ref="AA76">MMULT(B76:I76, TRANSPOSE(R76:Y76))</f>
        <v>-2.5093356018885852E-2</v>
      </c>
      <c r="AB76" s="21">
        <f t="shared" si="67"/>
        <v>-5.4509283169789195E-3</v>
      </c>
      <c r="AC76" s="23">
        <f t="shared" si="68"/>
        <v>0.12720000000000001</v>
      </c>
      <c r="AD76" s="23">
        <f t="shared" si="69"/>
        <v>0.12720000000000001</v>
      </c>
      <c r="AE76" s="23">
        <f t="shared" si="70"/>
        <v>1.06E-2</v>
      </c>
      <c r="AF76" s="23">
        <f t="shared" si="71"/>
        <v>1.06E-2</v>
      </c>
      <c r="AG76" s="21">
        <f t="shared" si="72"/>
        <v>0.25440000000000002</v>
      </c>
      <c r="AH76" s="23">
        <f t="shared" si="73"/>
        <v>0.18479999999999999</v>
      </c>
      <c r="AI76" s="21">
        <f t="shared" si="74"/>
        <v>0.25519999999999998</v>
      </c>
      <c r="AJ76" s="86" cm="1">
        <f t="array" ref="AJ76">MMULT(B76:F76, TRANSPOSE(AC76:AG76))-MMULT(B76:F76, TRANSPOSE(R76:V76))</f>
        <v>-2.1226535516356768E-3</v>
      </c>
      <c r="AK76" s="86" cm="1">
        <f t="array" ref="AK76">MMULT(G76:H76, TRANSPOSE(AH76:AI76))-MMULT(G76:H76, TRANSPOSE(W76:X76))</f>
        <v>-1.234104381005038E-3</v>
      </c>
      <c r="AL76" s="23">
        <f t="shared" si="75"/>
        <v>-2.0662908830797687E-3</v>
      </c>
      <c r="AM76" s="22">
        <f t="shared" si="76"/>
        <v>-5.423048815720484E-3</v>
      </c>
      <c r="AN76" s="23">
        <f t="shared" si="77"/>
        <v>0.12000000000000001</v>
      </c>
      <c r="AO76" s="23">
        <f t="shared" si="78"/>
        <v>0.12000000000000001</v>
      </c>
      <c r="AP76" s="23">
        <f t="shared" si="79"/>
        <v>0.01</v>
      </c>
      <c r="AQ76" s="21">
        <f t="shared" si="80"/>
        <v>0.01</v>
      </c>
      <c r="AR76" s="87" cm="1">
        <f t="array" ref="AR76">MMULT(B76:E76, TRANSPOSE(AN76:AQ76) - TRANSPOSE(AC76:AF76))</f>
        <v>1.4530535516356702E-3</v>
      </c>
      <c r="AS76" s="24">
        <f t="shared" si="81"/>
        <v>-7.2540000000000018E-4</v>
      </c>
      <c r="AT76" s="22">
        <f t="shared" si="82"/>
        <v>7.2765355163567007E-4</v>
      </c>
      <c r="AU76" s="24">
        <f t="shared" si="83"/>
        <v>2.7924397358850174E-4</v>
      </c>
      <c r="AV76" s="24">
        <f t="shared" si="84"/>
        <v>-3.368229441622515E-4</v>
      </c>
      <c r="AW76" s="26">
        <f t="shared" si="85"/>
        <v>-5.7578970573749757E-5</v>
      </c>
      <c r="AX76" s="27">
        <f t="shared" si="86"/>
        <v>0.11</v>
      </c>
      <c r="AY76" s="25">
        <f t="shared" si="87"/>
        <v>0.11</v>
      </c>
      <c r="AZ76" s="28">
        <f t="shared" si="88"/>
        <v>0.02</v>
      </c>
      <c r="BA76" s="25">
        <f t="shared" si="89"/>
        <v>0.02</v>
      </c>
      <c r="BB76" s="28" cm="1">
        <f t="array" ref="BB76">MMULT(B76:C76, TRANSPOSE(AX76:AY76-AN76:AO76))</f>
        <v>1.8200269725412561E-3</v>
      </c>
      <c r="BC76" s="28" cm="1">
        <f t="array" ref="BC76">MMULT(D76:E76, TRANSPOSE(AZ76:BA76-AP76:AQ76))</f>
        <v>-2.377235523432792E-3</v>
      </c>
      <c r="BD76" s="22">
        <f t="shared" si="90"/>
        <v>-5.5720855089153596E-4</v>
      </c>
      <c r="BE76" s="24">
        <f t="shared" si="91"/>
        <v>-9.6025149843633926E-4</v>
      </c>
      <c r="BF76" s="24">
        <f t="shared" si="92"/>
        <v>8.597754741049142E-4</v>
      </c>
      <c r="BG76" s="22">
        <f t="shared" si="93"/>
        <v>-1.0047602433142506E-4</v>
      </c>
      <c r="BH76" s="28">
        <f t="shared" si="94"/>
        <v>-1.2087525152650908E-3</v>
      </c>
      <c r="BI76" s="24">
        <f t="shared" si="95"/>
        <v>1.168483008167701E-3</v>
      </c>
      <c r="BJ76" s="33">
        <f t="shared" si="96"/>
        <v>-4.0269507097389799E-5</v>
      </c>
      <c r="BK76" s="56">
        <f t="shared" si="97"/>
        <v>1.0286175463482481</v>
      </c>
      <c r="BL76" s="46"/>
      <c r="BM76" s="46"/>
      <c r="BN76" s="46"/>
      <c r="BP76" s="59"/>
      <c r="BQ76" s="32"/>
      <c r="BR76" s="32"/>
      <c r="BS76" s="32"/>
      <c r="BT76" s="32"/>
      <c r="BU76" s="32"/>
      <c r="BV76" s="16"/>
      <c r="BW76" s="34"/>
      <c r="CC76" s="53"/>
      <c r="CD76" s="46"/>
      <c r="CE76" s="46"/>
      <c r="CG76" s="58">
        <f t="shared" si="98"/>
        <v>6.2623452753105537</v>
      </c>
      <c r="CH76" s="38">
        <f t="shared" si="99"/>
        <v>-3.3961004128905667E-2</v>
      </c>
      <c r="CI76" s="38">
        <f t="shared" si="100"/>
        <v>4.5568177811485828E-3</v>
      </c>
      <c r="CJ76" s="38">
        <f t="shared" si="101"/>
        <v>-3.6057939432976722E-4</v>
      </c>
      <c r="CK76" s="38">
        <f t="shared" si="102"/>
        <v>-3.4894323360382504E-3</v>
      </c>
      <c r="CL76" s="38">
        <f t="shared" si="103"/>
        <v>-6.2921555625388803E-4</v>
      </c>
      <c r="CM76" s="57">
        <f t="shared" si="104"/>
        <v>-2.5218155751042382E-4</v>
      </c>
      <c r="CN76" s="34"/>
      <c r="DC76" s="53"/>
      <c r="DD76" s="46"/>
      <c r="DE76" s="43"/>
      <c r="DF76" s="59"/>
      <c r="DG76" s="64"/>
      <c r="DH76" s="32"/>
      <c r="DI76" s="32"/>
      <c r="DJ76" s="32"/>
      <c r="DK76" s="32"/>
      <c r="DL76" s="16"/>
      <c r="DS76" s="53"/>
      <c r="DT76" s="46"/>
      <c r="DU76" s="40">
        <f t="shared" si="105"/>
        <v>0.19933330755331324</v>
      </c>
      <c r="DV76" s="58">
        <f t="shared" si="106"/>
        <v>6.2569803178967511</v>
      </c>
      <c r="DW76" s="61">
        <f t="shared" si="107"/>
        <v>-3.3931909702956356E-2</v>
      </c>
      <c r="DX76" s="38">
        <f t="shared" si="108"/>
        <v>4.552913950832055E-3</v>
      </c>
      <c r="DY76" s="38">
        <f t="shared" si="109"/>
        <v>-3.6027048560470845E-4</v>
      </c>
      <c r="DZ76" s="38">
        <f t="shared" si="110"/>
        <v>-3.4864429358921105E-3</v>
      </c>
      <c r="EA76" s="38">
        <f t="shared" si="111"/>
        <v>-6.2867650666224167E-4</v>
      </c>
      <c r="EB76" s="57">
        <f t="shared" si="112"/>
        <v>-2.519655133197715E-4</v>
      </c>
    </row>
    <row r="77" spans="1:132" x14ac:dyDescent="0.2">
      <c r="A77" s="31">
        <v>20181130</v>
      </c>
      <c r="B77" s="34">
        <v>2.9855168539999699E-2</v>
      </c>
      <c r="C77" s="34">
        <v>1.0621678226578219E-2</v>
      </c>
      <c r="D77" s="34">
        <v>1.6123554234098499E-2</v>
      </c>
      <c r="E77" s="34">
        <v>1.5643077664313051E-2</v>
      </c>
      <c r="F77" s="34">
        <v>8.5000000000000006E-3</v>
      </c>
      <c r="G77" s="34">
        <v>5.969568856548646E-3</v>
      </c>
      <c r="H77" s="34">
        <v>1.135774437390991E-3</v>
      </c>
      <c r="I77" s="3">
        <v>-5.6310986903087556E-3</v>
      </c>
      <c r="J77" s="76">
        <v>0.12</v>
      </c>
      <c r="K77" s="76">
        <v>0.1</v>
      </c>
      <c r="L77" s="76">
        <v>0.03</v>
      </c>
      <c r="M77" s="76">
        <v>0.01</v>
      </c>
      <c r="N77" s="77">
        <v>0.27</v>
      </c>
      <c r="O77" s="77">
        <v>0.2</v>
      </c>
      <c r="P77" s="77">
        <v>0.24</v>
      </c>
      <c r="Q77" s="78">
        <v>0.03</v>
      </c>
      <c r="R77" s="76">
        <v>0.12</v>
      </c>
      <c r="S77" s="76">
        <v>0.12</v>
      </c>
      <c r="T77" s="76">
        <v>0.01</v>
      </c>
      <c r="U77" s="76">
        <v>0.01</v>
      </c>
      <c r="V77" s="77">
        <v>0.24</v>
      </c>
      <c r="W77" s="77">
        <v>0.21</v>
      </c>
      <c r="X77" s="77">
        <v>0.28999999999999998</v>
      </c>
      <c r="Y77" s="78">
        <v>0</v>
      </c>
      <c r="Z77" s="23" cm="1">
        <f t="array" ref="Z77">MMULT(B77:I77, TRANSPOSE(J77:Q77))</f>
        <v>8.877492126698177E-3</v>
      </c>
      <c r="AA77" s="23" cm="1">
        <f t="array" ref="AA77">MMULT(B77:I77, TRANSPOSE(R77:Y77))</f>
        <v>8.7978719776920684E-3</v>
      </c>
      <c r="AB77" s="21">
        <f t="shared" si="67"/>
        <v>7.9620149006108532E-5</v>
      </c>
      <c r="AC77" s="23">
        <f t="shared" si="68"/>
        <v>0.12720000000000001</v>
      </c>
      <c r="AD77" s="23">
        <f t="shared" si="69"/>
        <v>0.12720000000000001</v>
      </c>
      <c r="AE77" s="23">
        <f t="shared" si="70"/>
        <v>1.06E-2</v>
      </c>
      <c r="AF77" s="23">
        <f t="shared" si="71"/>
        <v>1.06E-2</v>
      </c>
      <c r="AG77" s="21">
        <f t="shared" si="72"/>
        <v>0.25440000000000002</v>
      </c>
      <c r="AH77" s="23">
        <f t="shared" si="73"/>
        <v>0.18479999999999999</v>
      </c>
      <c r="AI77" s="21">
        <f t="shared" si="74"/>
        <v>0.25519999999999998</v>
      </c>
      <c r="AJ77" s="86" cm="1">
        <f t="array" ref="AJ77">MMULT(B77:F77, TRANSPOSE(AC77:AG77))-MMULT(B77:F77, TRANSPOSE(R77:V77))</f>
        <v>4.328932758584092E-4</v>
      </c>
      <c r="AK77" s="86" cm="1">
        <f t="array" ref="AK77">MMULT(G77:H77, TRANSPOSE(AH77:AI77))-MMULT(G77:H77, TRANSPOSE(W77:X77))</f>
        <v>-1.8995808560623223E-4</v>
      </c>
      <c r="AL77" s="23">
        <f t="shared" si="75"/>
        <v>-1.6893296070926266E-4</v>
      </c>
      <c r="AM77" s="22">
        <f t="shared" si="76"/>
        <v>7.4002229542914313E-5</v>
      </c>
      <c r="AN77" s="23">
        <f t="shared" si="77"/>
        <v>0.12000000000000001</v>
      </c>
      <c r="AO77" s="23">
        <f t="shared" si="78"/>
        <v>0.12000000000000001</v>
      </c>
      <c r="AP77" s="23">
        <f t="shared" si="79"/>
        <v>0.01</v>
      </c>
      <c r="AQ77" s="21">
        <f t="shared" si="80"/>
        <v>0.01</v>
      </c>
      <c r="AR77" s="87" cm="1">
        <f t="array" ref="AR77">MMULT(B77:E77, TRANSPOSE(AN77:AQ77) - TRANSPOSE(AC77:AF77))</f>
        <v>-3.104932758584079E-4</v>
      </c>
      <c r="AS77" s="24">
        <f t="shared" si="81"/>
        <v>1.3260000000000002E-4</v>
      </c>
      <c r="AT77" s="22">
        <f t="shared" si="82"/>
        <v>-1.7789327585840788E-4</v>
      </c>
      <c r="AU77" s="24">
        <f t="shared" si="83"/>
        <v>9.0737446619539537E-5</v>
      </c>
      <c r="AV77" s="24">
        <f t="shared" si="84"/>
        <v>-1.7263771448343053E-5</v>
      </c>
      <c r="AW77" s="26">
        <f t="shared" si="85"/>
        <v>7.3473675171196491E-5</v>
      </c>
      <c r="AX77" s="27">
        <f t="shared" si="86"/>
        <v>0.11</v>
      </c>
      <c r="AY77" s="25">
        <f t="shared" si="87"/>
        <v>0.11</v>
      </c>
      <c r="AZ77" s="28">
        <f t="shared" si="88"/>
        <v>0.02</v>
      </c>
      <c r="BA77" s="25">
        <f t="shared" si="89"/>
        <v>0.02</v>
      </c>
      <c r="BB77" s="28" cm="1">
        <f t="array" ref="BB77">MMULT(B77:C77, TRANSPOSE(AX77:AY77-AN77:AO77))</f>
        <v>-4.0476846766577954E-4</v>
      </c>
      <c r="BC77" s="28" cm="1">
        <f t="array" ref="BC77">MMULT(D77:E77, TRANSPOSE(AZ77:BA77-AP77:AQ77))</f>
        <v>3.1766631898411552E-4</v>
      </c>
      <c r="BD77" s="22">
        <f t="shared" si="90"/>
        <v>-8.710214868166402E-5</v>
      </c>
      <c r="BE77" s="24">
        <f t="shared" si="91"/>
        <v>2.9855168539999683E-4</v>
      </c>
      <c r="BF77" s="24">
        <f t="shared" si="92"/>
        <v>-1.0621678226578214E-4</v>
      </c>
      <c r="BG77" s="22">
        <f t="shared" si="93"/>
        <v>1.9233490313421469E-4</v>
      </c>
      <c r="BH77" s="28">
        <f t="shared" si="94"/>
        <v>1.6123554234098497E-4</v>
      </c>
      <c r="BI77" s="24">
        <f t="shared" si="95"/>
        <v>-1.5643077664313052E-4</v>
      </c>
      <c r="BJ77" s="33">
        <f t="shared" si="96"/>
        <v>4.8047656978544493E-6</v>
      </c>
      <c r="BK77" s="56">
        <f t="shared" si="97"/>
        <v>0.99123973886918793</v>
      </c>
      <c r="BL77" s="46"/>
      <c r="BM77" s="46"/>
      <c r="BN77" s="46"/>
      <c r="BP77" s="59"/>
      <c r="BQ77" s="32"/>
      <c r="BR77" s="32"/>
      <c r="BS77" s="32"/>
      <c r="BT77" s="32"/>
      <c r="BU77" s="32"/>
      <c r="BV77" s="16"/>
      <c r="BW77" s="34"/>
      <c r="CC77" s="53"/>
      <c r="CD77" s="46"/>
      <c r="CE77" s="46"/>
      <c r="CG77" s="58">
        <f t="shared" si="98"/>
        <v>6.0347847627576092</v>
      </c>
      <c r="CH77" s="38">
        <f t="shared" si="99"/>
        <v>4.465875272556703E-4</v>
      </c>
      <c r="CI77" s="38">
        <f t="shared" si="100"/>
        <v>-1.0735476305473559E-3</v>
      </c>
      <c r="CJ77" s="38">
        <f t="shared" si="101"/>
        <v>4.4339781538693868E-4</v>
      </c>
      <c r="CK77" s="38">
        <f t="shared" si="102"/>
        <v>-5.2564271966755384E-4</v>
      </c>
      <c r="CL77" s="38">
        <f t="shared" si="103"/>
        <v>1.1606997427808196E-3</v>
      </c>
      <c r="CM77" s="57">
        <f t="shared" si="104"/>
        <v>2.899572682203246E-5</v>
      </c>
      <c r="CN77" s="34"/>
      <c r="DC77" s="53"/>
      <c r="DD77" s="46"/>
      <c r="DE77" s="43"/>
      <c r="DF77" s="59"/>
      <c r="DG77" s="64"/>
      <c r="DH77" s="32"/>
      <c r="DI77" s="32"/>
      <c r="DJ77" s="32"/>
      <c r="DK77" s="32"/>
      <c r="DL77" s="16"/>
      <c r="DS77" s="53"/>
      <c r="DT77" s="46"/>
      <c r="DU77" s="40">
        <f t="shared" si="105"/>
        <v>-2.9116045426316396E-3</v>
      </c>
      <c r="DV77" s="58">
        <f t="shared" si="106"/>
        <v>6.0547354058008063</v>
      </c>
      <c r="DW77" s="61">
        <f t="shared" si="107"/>
        <v>4.4806391932168172E-4</v>
      </c>
      <c r="DX77" s="38">
        <f t="shared" si="108"/>
        <v>-1.0770967157937919E-3</v>
      </c>
      <c r="DY77" s="38">
        <f t="shared" si="109"/>
        <v>4.44863662453351E-4</v>
      </c>
      <c r="DZ77" s="38">
        <f t="shared" si="110"/>
        <v>-5.273804635441972E-4</v>
      </c>
      <c r="EA77" s="38">
        <f t="shared" si="111"/>
        <v>1.1645369477779981E-3</v>
      </c>
      <c r="EB77" s="57">
        <f t="shared" si="112"/>
        <v>2.9091584987376553E-5</v>
      </c>
    </row>
    <row r="78" spans="1:132" x14ac:dyDescent="0.2">
      <c r="A78" s="31">
        <v>20181031</v>
      </c>
      <c r="B78" s="34">
        <v>-5.1781236469354168E-2</v>
      </c>
      <c r="C78" s="34">
        <v>-8.9426955368558825E-2</v>
      </c>
      <c r="D78" s="34">
        <v>-8.9534900882853097E-2</v>
      </c>
      <c r="E78" s="34">
        <v>-0.12653634981053721</v>
      </c>
      <c r="F78" s="34">
        <v>-8.3599999999999994E-2</v>
      </c>
      <c r="G78" s="34">
        <v>-7.9024115975580012E-3</v>
      </c>
      <c r="H78" s="34">
        <v>-1.388063764566283E-2</v>
      </c>
      <c r="I78" s="3">
        <v>-2.1587805742644409E-2</v>
      </c>
      <c r="J78" s="76">
        <v>0.12</v>
      </c>
      <c r="K78" s="76">
        <v>0.1</v>
      </c>
      <c r="L78" s="76">
        <v>0.03</v>
      </c>
      <c r="M78" s="76">
        <v>0.01</v>
      </c>
      <c r="N78" s="77">
        <v>0.27</v>
      </c>
      <c r="O78" s="77">
        <v>0.2</v>
      </c>
      <c r="P78" s="77">
        <v>0.24</v>
      </c>
      <c r="Q78" s="78">
        <v>0.03</v>
      </c>
      <c r="R78" s="76">
        <v>0.12</v>
      </c>
      <c r="S78" s="76">
        <v>0.12</v>
      </c>
      <c r="T78" s="76">
        <v>0.01</v>
      </c>
      <c r="U78" s="76">
        <v>0.01</v>
      </c>
      <c r="V78" s="77">
        <v>0.24</v>
      </c>
      <c r="W78" s="77">
        <v>0.21</v>
      </c>
      <c r="X78" s="77">
        <v>0.28999999999999998</v>
      </c>
      <c r="Y78" s="78">
        <v>0</v>
      </c>
      <c r="Z78" s="23" cm="1">
        <f t="array" ref="Z78">MMULT(B78:I78, TRANSPOSE(J78:Q78))</f>
        <v>-4.7239323964519353E-2</v>
      </c>
      <c r="AA78" s="23" cm="1">
        <f t="array" ref="AA78">MMULT(B78:I78, TRANSPOSE(R78:Y78))</f>
        <v>-4.4854586880212863E-2</v>
      </c>
      <c r="AB78" s="21">
        <f t="shared" si="67"/>
        <v>-2.3847370843064902E-3</v>
      </c>
      <c r="AC78" s="23">
        <f t="shared" si="68"/>
        <v>0.12720000000000001</v>
      </c>
      <c r="AD78" s="23">
        <f t="shared" si="69"/>
        <v>0.12720000000000001</v>
      </c>
      <c r="AE78" s="23">
        <f t="shared" si="70"/>
        <v>1.06E-2</v>
      </c>
      <c r="AF78" s="23">
        <f t="shared" si="71"/>
        <v>1.06E-2</v>
      </c>
      <c r="AG78" s="21">
        <f t="shared" si="72"/>
        <v>0.25440000000000002</v>
      </c>
      <c r="AH78" s="23">
        <f t="shared" si="73"/>
        <v>0.18479999999999999</v>
      </c>
      <c r="AI78" s="21">
        <f t="shared" si="74"/>
        <v>0.25519999999999998</v>
      </c>
      <c r="AJ78" s="86" cm="1">
        <f t="array" ref="AJ78">MMULT(B78:F78, TRANSPOSE(AC78:AG78))-MMULT(B78:F78, TRANSPOSE(R78:V78))</f>
        <v>-2.3501817316490051E-3</v>
      </c>
      <c r="AK78" s="86" cm="1">
        <f t="array" ref="AK78">MMULT(G78:H78, TRANSPOSE(AH78:AI78))-MMULT(G78:H78, TRANSPOSE(W78:X78))</f>
        <v>6.8218696232752798E-4</v>
      </c>
      <c r="AL78" s="23">
        <f t="shared" si="75"/>
        <v>-6.4763417227933231E-4</v>
      </c>
      <c r="AM78" s="22">
        <f t="shared" si="76"/>
        <v>-2.3156289416008096E-3</v>
      </c>
      <c r="AN78" s="23">
        <f t="shared" si="77"/>
        <v>0.12000000000000001</v>
      </c>
      <c r="AO78" s="23">
        <f t="shared" si="78"/>
        <v>0.12000000000000001</v>
      </c>
      <c r="AP78" s="23">
        <f t="shared" si="79"/>
        <v>0.01</v>
      </c>
      <c r="AQ78" s="21">
        <f t="shared" si="80"/>
        <v>0.01</v>
      </c>
      <c r="AR78" s="87" cm="1">
        <f t="array" ref="AR78">MMULT(B78:E78, TRANSPOSE(AN78:AQ78) - TRANSPOSE(AC78:AF78))</f>
        <v>1.1463417316490074E-3</v>
      </c>
      <c r="AS78" s="24">
        <f t="shared" si="81"/>
        <v>-1.3041600000000002E-3</v>
      </c>
      <c r="AT78" s="22">
        <f t="shared" si="82"/>
        <v>-1.5781826835099279E-4</v>
      </c>
      <c r="AU78" s="24">
        <f t="shared" si="83"/>
        <v>-1.2011665628288177E-4</v>
      </c>
      <c r="AV78" s="24">
        <f t="shared" si="84"/>
        <v>2.1098569221407489E-4</v>
      </c>
      <c r="AW78" s="26">
        <f t="shared" si="85"/>
        <v>9.086903593119312E-5</v>
      </c>
      <c r="AX78" s="27">
        <f t="shared" si="86"/>
        <v>0.11</v>
      </c>
      <c r="AY78" s="25">
        <f t="shared" si="87"/>
        <v>0.11</v>
      </c>
      <c r="AZ78" s="28">
        <f t="shared" si="88"/>
        <v>0.02</v>
      </c>
      <c r="BA78" s="25">
        <f t="shared" si="89"/>
        <v>0.02</v>
      </c>
      <c r="BB78" s="28" cm="1">
        <f t="array" ref="BB78">MMULT(B78:C78, TRANSPOSE(AX78:AY78-AN78:AO78))</f>
        <v>1.4120819183791313E-3</v>
      </c>
      <c r="BC78" s="28" cm="1">
        <f t="array" ref="BC78">MMULT(D78:E78, TRANSPOSE(AZ78:BA78-AP78:AQ78))</f>
        <v>-2.1607125069339032E-3</v>
      </c>
      <c r="BD78" s="22">
        <f t="shared" si="90"/>
        <v>-7.4863058855477189E-4</v>
      </c>
      <c r="BE78" s="24">
        <f t="shared" si="91"/>
        <v>-5.1781236469354141E-4</v>
      </c>
      <c r="BF78" s="24">
        <f t="shared" si="92"/>
        <v>8.9426955368558777E-4</v>
      </c>
      <c r="BG78" s="22">
        <f t="shared" si="93"/>
        <v>3.7645718899204637E-4</v>
      </c>
      <c r="BH78" s="28">
        <f t="shared" si="94"/>
        <v>-8.9534900882853082E-4</v>
      </c>
      <c r="BI78" s="24">
        <f t="shared" si="95"/>
        <v>1.2653634981053721E-3</v>
      </c>
      <c r="BJ78" s="33">
        <f t="shared" si="96"/>
        <v>3.7001448927684126E-4</v>
      </c>
      <c r="BK78" s="56">
        <f t="shared" si="97"/>
        <v>1.0482701705858399</v>
      </c>
      <c r="BL78" s="46"/>
      <c r="BM78" s="46"/>
      <c r="BN78" s="46"/>
      <c r="BP78" s="59"/>
      <c r="BQ78" s="32"/>
      <c r="BR78" s="32"/>
      <c r="BS78" s="32"/>
      <c r="BT78" s="32"/>
      <c r="BU78" s="32"/>
      <c r="BV78" s="16"/>
      <c r="BW78" s="34"/>
      <c r="CC78" s="53"/>
      <c r="CD78" s="46"/>
      <c r="CE78" s="46"/>
      <c r="CG78" s="58">
        <f t="shared" si="98"/>
        <v>6.3819927759570865</v>
      </c>
      <c r="CH78" s="38">
        <f t="shared" si="99"/>
        <v>-1.4778327177093521E-2</v>
      </c>
      <c r="CI78" s="38">
        <f t="shared" si="100"/>
        <v>-1.0071950485300929E-3</v>
      </c>
      <c r="CJ78" s="38">
        <f t="shared" si="101"/>
        <v>5.7992553087105937E-4</v>
      </c>
      <c r="CK78" s="38">
        <f t="shared" si="102"/>
        <v>-4.7777550080170565E-3</v>
      </c>
      <c r="CL78" s="38">
        <f t="shared" si="103"/>
        <v>2.4025470606043515E-3</v>
      </c>
      <c r="CM78" s="57">
        <f t="shared" si="104"/>
        <v>2.3614297975642516E-3</v>
      </c>
      <c r="CN78" s="34"/>
      <c r="DC78" s="53"/>
      <c r="DD78" s="46"/>
      <c r="DE78" s="43"/>
      <c r="DF78" s="59"/>
      <c r="DG78" s="64"/>
      <c r="DH78" s="32"/>
      <c r="DI78" s="32"/>
      <c r="DJ78" s="32"/>
      <c r="DK78" s="32"/>
      <c r="DL78" s="16"/>
      <c r="DS78" s="53"/>
      <c r="DT78" s="46"/>
      <c r="DU78" s="40">
        <f t="shared" si="105"/>
        <v>8.7206711043911811E-2</v>
      </c>
      <c r="DV78" s="58">
        <f t="shared" si="106"/>
        <v>6.1448537213873502</v>
      </c>
      <c r="DW78" s="61">
        <f t="shared" si="107"/>
        <v>-1.4229201119147985E-2</v>
      </c>
      <c r="DX78" s="38">
        <f t="shared" si="108"/>
        <v>-9.6977017357950549E-4</v>
      </c>
      <c r="DY78" s="38">
        <f t="shared" si="109"/>
        <v>5.5837693360067287E-4</v>
      </c>
      <c r="DZ78" s="38">
        <f t="shared" si="110"/>
        <v>-4.6002254580251919E-3</v>
      </c>
      <c r="EA78" s="38">
        <f t="shared" si="111"/>
        <v>2.3132743587207971E-3</v>
      </c>
      <c r="EB78" s="57">
        <f t="shared" si="112"/>
        <v>2.2736849114000377E-3</v>
      </c>
    </row>
    <row r="79" spans="1:132" x14ac:dyDescent="0.2">
      <c r="A79" s="31">
        <v>20180928</v>
      </c>
      <c r="B79" s="34">
        <v>1.983166992304497E-3</v>
      </c>
      <c r="C79" s="34">
        <v>5.5890267806490979E-3</v>
      </c>
      <c r="D79" s="34">
        <v>-2.4811316031311481E-2</v>
      </c>
      <c r="E79" s="34">
        <v>-2.3403184406793232E-2</v>
      </c>
      <c r="F79" s="34">
        <v>2.2000000000000001E-3</v>
      </c>
      <c r="G79" s="34">
        <v>-6.4395351104750143E-3</v>
      </c>
      <c r="H79" s="34">
        <v>-1.0715351998419441E-2</v>
      </c>
      <c r="I79" s="3">
        <v>1.9176265686137842E-2</v>
      </c>
      <c r="J79" s="76">
        <v>0.12</v>
      </c>
      <c r="K79" s="76">
        <v>0.1</v>
      </c>
      <c r="L79" s="76">
        <v>0.03</v>
      </c>
      <c r="M79" s="76">
        <v>0.01</v>
      </c>
      <c r="N79" s="77">
        <v>0.27</v>
      </c>
      <c r="O79" s="77">
        <v>0.2</v>
      </c>
      <c r="P79" s="77">
        <v>0.24</v>
      </c>
      <c r="Q79" s="78">
        <v>0.03</v>
      </c>
      <c r="R79" s="76">
        <v>0.12</v>
      </c>
      <c r="S79" s="76">
        <v>0.12</v>
      </c>
      <c r="T79" s="76">
        <v>0.01</v>
      </c>
      <c r="U79" s="76">
        <v>0.01</v>
      </c>
      <c r="V79" s="77">
        <v>0.24</v>
      </c>
      <c r="W79" s="77">
        <v>0.21</v>
      </c>
      <c r="X79" s="77">
        <v>0.28999999999999998</v>
      </c>
      <c r="Y79" s="78">
        <v>0</v>
      </c>
      <c r="Z79" s="23" cm="1">
        <f t="array" ref="Z79">MMULT(B79:I79, TRANSPOSE(J79:Q79))</f>
        <v>-2.8717921389973602E-3</v>
      </c>
      <c r="AA79" s="23" cm="1">
        <f t="array" ref="AA79">MMULT(B79:I79, TRANSPOSE(R79:Y79))</f>
        <v>-3.5052362043680061E-3</v>
      </c>
      <c r="AB79" s="21">
        <f t="shared" si="67"/>
        <v>6.334440653706459E-4</v>
      </c>
      <c r="AC79" s="23">
        <f t="shared" si="68"/>
        <v>0.12720000000000001</v>
      </c>
      <c r="AD79" s="23">
        <f t="shared" si="69"/>
        <v>0.12720000000000001</v>
      </c>
      <c r="AE79" s="23">
        <f t="shared" si="70"/>
        <v>1.06E-2</v>
      </c>
      <c r="AF79" s="23">
        <f t="shared" si="71"/>
        <v>1.06E-2</v>
      </c>
      <c r="AG79" s="21">
        <f t="shared" si="72"/>
        <v>0.25440000000000002</v>
      </c>
      <c r="AH79" s="23">
        <f t="shared" si="73"/>
        <v>0.18479999999999999</v>
      </c>
      <c r="AI79" s="21">
        <f t="shared" si="74"/>
        <v>0.25519999999999998</v>
      </c>
      <c r="AJ79" s="86" cm="1">
        <f t="array" ref="AJ79">MMULT(B79:F79, TRANSPOSE(AC79:AG79))-MMULT(B79:F79, TRANSPOSE(R79:V79))</f>
        <v>5.7271094902403225E-5</v>
      </c>
      <c r="AK79" s="86" cm="1">
        <f t="array" ref="AK79">MMULT(G79:H79, TRANSPOSE(AH79:AI79))-MMULT(G79:H79, TRANSPOSE(W79:X79))</f>
        <v>5.351705343289671E-4</v>
      </c>
      <c r="AL79" s="23">
        <f t="shared" si="75"/>
        <v>5.7528797058413526E-4</v>
      </c>
      <c r="AM79" s="22">
        <f t="shared" si="76"/>
        <v>1.1677295998155056E-3</v>
      </c>
      <c r="AN79" s="23">
        <f t="shared" si="77"/>
        <v>0.12000000000000001</v>
      </c>
      <c r="AO79" s="23">
        <f t="shared" si="78"/>
        <v>0.12000000000000001</v>
      </c>
      <c r="AP79" s="23">
        <f t="shared" si="79"/>
        <v>0.01</v>
      </c>
      <c r="AQ79" s="21">
        <f t="shared" si="80"/>
        <v>0.01</v>
      </c>
      <c r="AR79" s="87" cm="1">
        <f t="array" ref="AR79">MMULT(B79:E79, TRANSPOSE(AN79:AQ79) - TRANSPOSE(AC79:AF79))</f>
        <v>-2.559109490240304E-5</v>
      </c>
      <c r="AS79" s="24">
        <f t="shared" si="81"/>
        <v>3.432000000000001E-5</v>
      </c>
      <c r="AT79" s="22">
        <f t="shared" si="82"/>
        <v>8.7289050975969699E-6</v>
      </c>
      <c r="AU79" s="24">
        <f t="shared" si="83"/>
        <v>-9.7880933679220342E-5</v>
      </c>
      <c r="AV79" s="24">
        <f t="shared" si="84"/>
        <v>1.628733503759754E-4</v>
      </c>
      <c r="AW79" s="26">
        <f t="shared" si="85"/>
        <v>6.4992416696755054E-5</v>
      </c>
      <c r="AX79" s="27">
        <f t="shared" si="86"/>
        <v>0.11</v>
      </c>
      <c r="AY79" s="25">
        <f t="shared" si="87"/>
        <v>0.11</v>
      </c>
      <c r="AZ79" s="28">
        <f t="shared" si="88"/>
        <v>0.02</v>
      </c>
      <c r="BA79" s="25">
        <f t="shared" si="89"/>
        <v>0.02</v>
      </c>
      <c r="BB79" s="28" cm="1">
        <f t="array" ref="BB79">MMULT(B79:C79, TRANSPOSE(AX79:AY79-AN79:AO79))</f>
        <v>-7.5721937729536019E-5</v>
      </c>
      <c r="BC79" s="28" cm="1">
        <f t="array" ref="BC79">MMULT(D79:E79, TRANSPOSE(AZ79:BA79-AP79:AQ79))</f>
        <v>-4.8214500438104719E-4</v>
      </c>
      <c r="BD79" s="22">
        <f t="shared" si="90"/>
        <v>-5.5786694211058319E-4</v>
      </c>
      <c r="BE79" s="24">
        <f t="shared" si="91"/>
        <v>1.9831669923044959E-5</v>
      </c>
      <c r="BF79" s="24">
        <f t="shared" si="92"/>
        <v>-5.5890267806490947E-5</v>
      </c>
      <c r="BG79" s="22">
        <f t="shared" si="93"/>
        <v>-3.6058597883445985E-5</v>
      </c>
      <c r="BH79" s="28">
        <f t="shared" si="94"/>
        <v>-2.4811316031311478E-4</v>
      </c>
      <c r="BI79" s="24">
        <f t="shared" si="95"/>
        <v>2.3403184406793233E-4</v>
      </c>
      <c r="BJ79" s="33">
        <f t="shared" si="96"/>
        <v>-1.4081316245182456E-5</v>
      </c>
      <c r="BK79" s="56">
        <f t="shared" si="97"/>
        <v>1.0031987470740062</v>
      </c>
      <c r="BL79" s="46"/>
      <c r="BM79" s="46"/>
      <c r="BN79" s="46"/>
      <c r="BP79" s="59"/>
      <c r="BQ79" s="32"/>
      <c r="BR79" s="32"/>
      <c r="BS79" s="32"/>
      <c r="BT79" s="32"/>
      <c r="BU79" s="32"/>
      <c r="BV79" s="16"/>
      <c r="BW79" s="34"/>
      <c r="CC79" s="53"/>
      <c r="CD79" s="46"/>
      <c r="CE79" s="46"/>
      <c r="CG79" s="58">
        <f t="shared" si="98"/>
        <v>6.1075926190835297</v>
      </c>
      <c r="CH79" s="38">
        <f t="shared" si="99"/>
        <v>7.1320166849185461E-3</v>
      </c>
      <c r="CI79" s="38">
        <f t="shared" si="100"/>
        <v>5.3312596346763848E-5</v>
      </c>
      <c r="CJ79" s="38">
        <f t="shared" si="101"/>
        <v>3.969472045135023E-4</v>
      </c>
      <c r="CK79" s="38">
        <f t="shared" si="102"/>
        <v>-3.4072240180652966E-3</v>
      </c>
      <c r="CL79" s="38">
        <f t="shared" si="103"/>
        <v>-2.2023122628743569E-4</v>
      </c>
      <c r="CM79" s="57">
        <f t="shared" si="104"/>
        <v>-8.6002943166057374E-5</v>
      </c>
      <c r="CN79" s="34"/>
      <c r="DC79" s="53"/>
      <c r="DD79" s="46"/>
      <c r="DE79" s="43"/>
      <c r="DF79" s="59"/>
      <c r="DG79" s="64"/>
      <c r="DH79" s="32"/>
      <c r="DI79" s="32"/>
      <c r="DJ79" s="32"/>
      <c r="DK79" s="32"/>
      <c r="DL79" s="16"/>
      <c r="DS79" s="53"/>
      <c r="DT79" s="46"/>
      <c r="DU79" s="40">
        <f t="shared" si="105"/>
        <v>-2.3164219626048761E-2</v>
      </c>
      <c r="DV79" s="58">
        <f t="shared" si="106"/>
        <v>6.0344827907173899</v>
      </c>
      <c r="DW79" s="61">
        <f t="shared" si="107"/>
        <v>7.0466441742979731E-3</v>
      </c>
      <c r="DX79" s="38">
        <f t="shared" si="108"/>
        <v>5.2674427593254211E-5</v>
      </c>
      <c r="DY79" s="38">
        <f t="shared" si="109"/>
        <v>3.9219562008370191E-4</v>
      </c>
      <c r="DZ79" s="38">
        <f t="shared" si="110"/>
        <v>-3.3664384616764486E-3</v>
      </c>
      <c r="EA79" s="38">
        <f t="shared" si="111"/>
        <v>-2.1759498838505329E-4</v>
      </c>
      <c r="EB79" s="57">
        <f t="shared" si="112"/>
        <v>-8.497346055220274E-5</v>
      </c>
    </row>
    <row r="80" spans="1:132" x14ac:dyDescent="0.2">
      <c r="A80" s="31">
        <v>20180831</v>
      </c>
      <c r="B80" s="34">
        <v>1.478035744836359E-2</v>
      </c>
      <c r="C80" s="34">
        <v>5.4676351643268672E-2</v>
      </c>
      <c r="D80" s="34">
        <v>2.3819740593370442E-2</v>
      </c>
      <c r="E80" s="34">
        <v>6.2257858788623333E-2</v>
      </c>
      <c r="F80" s="34">
        <v>-1.9400000000000001E-2</v>
      </c>
      <c r="G80" s="34">
        <v>6.4345255832047865E-3</v>
      </c>
      <c r="H80" s="34">
        <v>-3.1220255593298329E-3</v>
      </c>
      <c r="I80" s="3">
        <v>-1.7705089680955192E-2</v>
      </c>
      <c r="J80" s="76">
        <v>0.12</v>
      </c>
      <c r="K80" s="76">
        <v>0.1</v>
      </c>
      <c r="L80" s="76">
        <v>0.03</v>
      </c>
      <c r="M80" s="76">
        <v>0.01</v>
      </c>
      <c r="N80" s="77">
        <v>0.27</v>
      </c>
      <c r="O80" s="77">
        <v>0.2</v>
      </c>
      <c r="P80" s="77">
        <v>0.24</v>
      </c>
      <c r="Q80" s="78">
        <v>0.03</v>
      </c>
      <c r="R80" s="76">
        <v>0.12</v>
      </c>
      <c r="S80" s="76">
        <v>0.12</v>
      </c>
      <c r="T80" s="76">
        <v>0.01</v>
      </c>
      <c r="U80" s="76">
        <v>0.01</v>
      </c>
      <c r="V80" s="77">
        <v>0.24</v>
      </c>
      <c r="W80" s="77">
        <v>0.21</v>
      </c>
      <c r="X80" s="77">
        <v>0.28999999999999998</v>
      </c>
      <c r="Y80" s="78">
        <v>0</v>
      </c>
      <c r="Z80" s="23" cm="1">
        <f t="array" ref="Z80">MMULT(B80:I80, TRANSPOSE(J80:Q80))</f>
        <v>3.3469151557909862E-3</v>
      </c>
      <c r="AA80" s="23" cm="1">
        <f t="array" ref="AA80">MMULT(B80:I80, TRANSPOSE(R80:Y80))</f>
        <v>4.9854440450831624E-3</v>
      </c>
      <c r="AB80" s="21">
        <f t="shared" si="67"/>
        <v>-1.6385288892921761E-3</v>
      </c>
      <c r="AC80" s="23">
        <f t="shared" si="68"/>
        <v>0.12720000000000001</v>
      </c>
      <c r="AD80" s="23">
        <f t="shared" si="69"/>
        <v>0.12720000000000001</v>
      </c>
      <c r="AE80" s="23">
        <f t="shared" si="70"/>
        <v>1.06E-2</v>
      </c>
      <c r="AF80" s="23">
        <f t="shared" si="71"/>
        <v>1.06E-2</v>
      </c>
      <c r="AG80" s="21">
        <f t="shared" si="72"/>
        <v>0.25440000000000002</v>
      </c>
      <c r="AH80" s="23">
        <f t="shared" si="73"/>
        <v>0.18479999999999999</v>
      </c>
      <c r="AI80" s="21">
        <f t="shared" si="74"/>
        <v>0.25519999999999998</v>
      </c>
      <c r="AJ80" s="86" cm="1">
        <f t="array" ref="AJ80">MMULT(B80:F80, TRANSPOSE(AC80:AG80))-MMULT(B80:F80, TRANSPOSE(R80:V80))</f>
        <v>2.7237486508894723E-4</v>
      </c>
      <c r="AK80" s="86" cm="1">
        <f t="array" ref="AK80">MMULT(G80:H80, TRANSPOSE(AH80:AI80))-MMULT(G80:H80, TRANSPOSE(W80:X80))</f>
        <v>-5.3503555232082525E-5</v>
      </c>
      <c r="AL80" s="23">
        <f t="shared" si="75"/>
        <v>-5.3115269042865578E-4</v>
      </c>
      <c r="AM80" s="22">
        <f t="shared" si="76"/>
        <v>-3.1228138057179107E-4</v>
      </c>
      <c r="AN80" s="23">
        <f t="shared" si="77"/>
        <v>0.12000000000000001</v>
      </c>
      <c r="AO80" s="23">
        <f t="shared" si="78"/>
        <v>0.12000000000000001</v>
      </c>
      <c r="AP80" s="23">
        <f t="shared" si="79"/>
        <v>0.01</v>
      </c>
      <c r="AQ80" s="21">
        <f t="shared" si="80"/>
        <v>0.01</v>
      </c>
      <c r="AR80" s="87" cm="1">
        <f t="array" ref="AR80">MMULT(B80:E80, TRANSPOSE(AN80:AQ80) - TRANSPOSE(AC80:AF80))</f>
        <v>-5.517348650889483E-4</v>
      </c>
      <c r="AS80" s="24">
        <f t="shared" si="81"/>
        <v>-3.0264000000000007E-4</v>
      </c>
      <c r="AT80" s="22">
        <f t="shared" si="82"/>
        <v>-8.5437486508894837E-4</v>
      </c>
      <c r="AU80" s="24">
        <f t="shared" si="83"/>
        <v>9.7804788864712879E-5</v>
      </c>
      <c r="AV80" s="24">
        <f t="shared" si="84"/>
        <v>4.7454788501813433E-5</v>
      </c>
      <c r="AW80" s="26">
        <f t="shared" si="85"/>
        <v>1.4525957736652632E-4</v>
      </c>
      <c r="AX80" s="27">
        <f t="shared" si="86"/>
        <v>0.11</v>
      </c>
      <c r="AY80" s="25">
        <f t="shared" si="87"/>
        <v>0.11</v>
      </c>
      <c r="AZ80" s="28">
        <f t="shared" si="88"/>
        <v>0.02</v>
      </c>
      <c r="BA80" s="25">
        <f t="shared" si="89"/>
        <v>0.02</v>
      </c>
      <c r="BB80" s="28" cm="1">
        <f t="array" ref="BB80">MMULT(B80:C80, TRANSPOSE(AX80:AY80-AN80:AO80))</f>
        <v>-6.9456709091632329E-4</v>
      </c>
      <c r="BC80" s="28" cm="1">
        <f t="array" ref="BC80">MMULT(D80:E80, TRANSPOSE(AZ80:BA80-AP80:AQ80))</f>
        <v>8.6077599381993773E-4</v>
      </c>
      <c r="BD80" s="22">
        <f t="shared" si="90"/>
        <v>1.6620890290361444E-4</v>
      </c>
      <c r="BE80" s="24">
        <f t="shared" si="91"/>
        <v>1.4780357448363583E-4</v>
      </c>
      <c r="BF80" s="24">
        <f t="shared" si="92"/>
        <v>-5.4676351643268646E-4</v>
      </c>
      <c r="BG80" s="22">
        <f t="shared" si="93"/>
        <v>-3.9895994194905061E-4</v>
      </c>
      <c r="BH80" s="28">
        <f t="shared" si="94"/>
        <v>2.3819740593370437E-4</v>
      </c>
      <c r="BI80" s="24">
        <f t="shared" si="95"/>
        <v>-6.2257858788623333E-4</v>
      </c>
      <c r="BJ80" s="33">
        <f t="shared" si="96"/>
        <v>-3.8438118195252894E-4</v>
      </c>
      <c r="BK80" s="56">
        <f t="shared" si="97"/>
        <v>0.99585132639776219</v>
      </c>
      <c r="BL80" s="46"/>
      <c r="BM80" s="46"/>
      <c r="BN80" s="46"/>
      <c r="BP80" s="59"/>
      <c r="BQ80" s="32"/>
      <c r="BR80" s="32"/>
      <c r="BS80" s="32"/>
      <c r="BT80" s="32"/>
      <c r="BU80" s="32"/>
      <c r="BV80" s="16"/>
      <c r="BW80" s="34"/>
      <c r="CC80" s="53"/>
      <c r="CD80" s="46"/>
      <c r="CE80" s="46"/>
      <c r="CG80" s="58">
        <f t="shared" si="98"/>
        <v>6.0628606530375038</v>
      </c>
      <c r="CH80" s="38">
        <f t="shared" si="99"/>
        <v>-1.8933184949449424E-3</v>
      </c>
      <c r="CI80" s="38">
        <f t="shared" si="100"/>
        <v>-5.1799557524920105E-3</v>
      </c>
      <c r="CJ80" s="38">
        <f t="shared" si="101"/>
        <v>8.8068857609236958E-4</v>
      </c>
      <c r="CK80" s="38">
        <f t="shared" si="102"/>
        <v>1.007701417598855E-3</v>
      </c>
      <c r="CL80" s="38">
        <f t="shared" si="103"/>
        <v>-2.4188385341810253E-3</v>
      </c>
      <c r="CM80" s="57">
        <f t="shared" si="104"/>
        <v>-2.3304495438280374E-3</v>
      </c>
      <c r="CN80" s="34"/>
      <c r="DC80" s="53"/>
      <c r="DD80" s="46"/>
      <c r="DE80" s="43"/>
      <c r="DF80" s="59"/>
      <c r="DG80" s="64"/>
      <c r="DH80" s="32"/>
      <c r="DI80" s="32"/>
      <c r="DJ80" s="32"/>
      <c r="DK80" s="32"/>
      <c r="DL80" s="16"/>
      <c r="DS80" s="53"/>
      <c r="DT80" s="46"/>
      <c r="DU80" s="40">
        <f t="shared" si="105"/>
        <v>5.991885492364827E-2</v>
      </c>
      <c r="DV80" s="58">
        <f t="shared" si="106"/>
        <v>6.1175658652670863</v>
      </c>
      <c r="DW80" s="61">
        <f t="shared" si="107"/>
        <v>-1.9104019141444693E-3</v>
      </c>
      <c r="DX80" s="38">
        <f t="shared" si="108"/>
        <v>-5.2266945108103225E-3</v>
      </c>
      <c r="DY80" s="38">
        <f t="shared" si="109"/>
        <v>8.8863503210058481E-4</v>
      </c>
      <c r="DZ80" s="38">
        <f t="shared" si="110"/>
        <v>1.0167939109066433E-3</v>
      </c>
      <c r="EA80" s="38">
        <f t="shared" si="111"/>
        <v>-2.4406637224764502E-3</v>
      </c>
      <c r="EB80" s="57">
        <f t="shared" si="112"/>
        <v>-2.3514771979638079E-3</v>
      </c>
    </row>
    <row r="81" spans="1:132" x14ac:dyDescent="0.2">
      <c r="A81" s="31">
        <v>20180731</v>
      </c>
      <c r="B81" s="34">
        <v>3.9579382759852073E-2</v>
      </c>
      <c r="C81" s="34">
        <v>2.935647465239177E-2</v>
      </c>
      <c r="D81" s="34">
        <v>1.7656233214452529E-2</v>
      </c>
      <c r="E81" s="34">
        <v>1.7191833769432781E-2</v>
      </c>
      <c r="F81" s="34">
        <v>2.1499999999999998E-2</v>
      </c>
      <c r="G81" s="34">
        <v>2.3782281226902849E-4</v>
      </c>
      <c r="H81" s="34">
        <v>-3.6359878554835801E-3</v>
      </c>
      <c r="I81" s="3">
        <v>-2.1342688321842381E-2</v>
      </c>
      <c r="J81" s="76">
        <v>0.12</v>
      </c>
      <c r="K81" s="76">
        <v>0.1</v>
      </c>
      <c r="L81" s="76">
        <v>0.03</v>
      </c>
      <c r="M81" s="76">
        <v>0.01</v>
      </c>
      <c r="N81" s="77">
        <v>0.27</v>
      </c>
      <c r="O81" s="77">
        <v>0.2</v>
      </c>
      <c r="P81" s="77">
        <v>0.24</v>
      </c>
      <c r="Q81" s="78">
        <v>0.03</v>
      </c>
      <c r="R81" s="76">
        <v>0.12</v>
      </c>
      <c r="S81" s="76">
        <v>0.12</v>
      </c>
      <c r="T81" s="76">
        <v>0.01</v>
      </c>
      <c r="U81" s="76">
        <v>0.01</v>
      </c>
      <c r="V81" s="77">
        <v>0.24</v>
      </c>
      <c r="W81" s="77">
        <v>0.21</v>
      </c>
      <c r="X81" s="77">
        <v>0.28999999999999998</v>
      </c>
      <c r="Y81" s="78">
        <v>0</v>
      </c>
      <c r="Z81" s="23" cm="1">
        <f t="array" ref="Z81">MMULT(B81:I81, TRANSPOSE(J81:Q81))</f>
        <v>1.2726425558031804E-2</v>
      </c>
      <c r="AA81" s="23" cm="1">
        <f t="array" ref="AA81">MMULT(B81:I81, TRANSPOSE(R81:Y81))</f>
        <v>1.2776289871794371E-2</v>
      </c>
      <c r="AB81" s="21">
        <f t="shared" si="67"/>
        <v>-4.9864313762566434E-5</v>
      </c>
      <c r="AC81" s="23">
        <f t="shared" si="68"/>
        <v>0.12720000000000001</v>
      </c>
      <c r="AD81" s="23">
        <f t="shared" si="69"/>
        <v>0.12720000000000001</v>
      </c>
      <c r="AE81" s="23">
        <f t="shared" si="70"/>
        <v>1.06E-2</v>
      </c>
      <c r="AF81" s="23">
        <f t="shared" si="71"/>
        <v>1.06E-2</v>
      </c>
      <c r="AG81" s="21">
        <f t="shared" si="72"/>
        <v>0.25440000000000002</v>
      </c>
      <c r="AH81" s="23">
        <f t="shared" si="73"/>
        <v>0.18479999999999999</v>
      </c>
      <c r="AI81" s="21">
        <f t="shared" si="74"/>
        <v>0.25519999999999998</v>
      </c>
      <c r="AJ81" s="86" cm="1">
        <f t="array" ref="AJ81">MMULT(B81:F81, TRANSPOSE(AC81:AG81))-MMULT(B81:F81, TRANSPOSE(R81:V81))</f>
        <v>8.2684701355848801E-4</v>
      </c>
      <c r="AK81" s="86" cm="1">
        <f t="array" ref="AK81">MMULT(G81:H81, TRANSPOSE(AH81:AI81))-MMULT(G81:H81, TRANSPOSE(W81:X81))</f>
        <v>1.2053924250164899E-4</v>
      </c>
      <c r="AL81" s="23">
        <f t="shared" si="75"/>
        <v>-6.4028064965527143E-4</v>
      </c>
      <c r="AM81" s="22">
        <f t="shared" si="76"/>
        <v>3.0710560640486557E-4</v>
      </c>
      <c r="AN81" s="23">
        <f t="shared" si="77"/>
        <v>0.12000000000000001</v>
      </c>
      <c r="AO81" s="23">
        <f t="shared" si="78"/>
        <v>0.12000000000000001</v>
      </c>
      <c r="AP81" s="23">
        <f t="shared" si="79"/>
        <v>0.01</v>
      </c>
      <c r="AQ81" s="21">
        <f t="shared" si="80"/>
        <v>0.01</v>
      </c>
      <c r="AR81" s="87" cm="1">
        <f t="array" ref="AR81">MMULT(B81:E81, TRANSPOSE(AN81:AQ81) - TRANSPOSE(AC81:AF81))</f>
        <v>-5.1724701355848677E-4</v>
      </c>
      <c r="AS81" s="24">
        <f t="shared" si="81"/>
        <v>3.3540000000000002E-4</v>
      </c>
      <c r="AT81" s="22">
        <f t="shared" si="82"/>
        <v>-1.8184701355848675E-4</v>
      </c>
      <c r="AU81" s="24">
        <f t="shared" si="83"/>
        <v>3.6149067464892374E-6</v>
      </c>
      <c r="AV81" s="24">
        <f t="shared" si="84"/>
        <v>5.5267015403350387E-5</v>
      </c>
      <c r="AW81" s="26">
        <f t="shared" si="85"/>
        <v>5.8881922149839623E-5</v>
      </c>
      <c r="AX81" s="27">
        <f t="shared" si="86"/>
        <v>0.11</v>
      </c>
      <c r="AY81" s="25">
        <f t="shared" si="87"/>
        <v>0.11</v>
      </c>
      <c r="AZ81" s="28">
        <f t="shared" si="88"/>
        <v>0.02</v>
      </c>
      <c r="BA81" s="25">
        <f t="shared" si="89"/>
        <v>0.02</v>
      </c>
      <c r="BB81" s="28" cm="1">
        <f t="array" ref="BB81">MMULT(B81:C81, TRANSPOSE(AX81:AY81-AN81:AO81))</f>
        <v>-6.8935857412243898E-4</v>
      </c>
      <c r="BC81" s="28" cm="1">
        <f t="array" ref="BC81">MMULT(D81:E81, TRANSPOSE(AZ81:BA81-AP81:AQ81))</f>
        <v>3.4848066983885308E-4</v>
      </c>
      <c r="BD81" s="22">
        <f t="shared" si="90"/>
        <v>-3.408779042835859E-4</v>
      </c>
      <c r="BE81" s="24">
        <f t="shared" si="91"/>
        <v>3.9579382759852055E-4</v>
      </c>
      <c r="BF81" s="24">
        <f t="shared" si="92"/>
        <v>-2.9356474652391756E-4</v>
      </c>
      <c r="BG81" s="22">
        <f t="shared" si="93"/>
        <v>1.0222908107460299E-4</v>
      </c>
      <c r="BH81" s="28">
        <f t="shared" si="94"/>
        <v>1.7656233214452527E-4</v>
      </c>
      <c r="BI81" s="24">
        <f t="shared" si="95"/>
        <v>-1.7191833769432781E-4</v>
      </c>
      <c r="BJ81" s="33">
        <f t="shared" si="96"/>
        <v>4.6439944501974577E-6</v>
      </c>
      <c r="BK81" s="56">
        <f t="shared" si="97"/>
        <v>0.98740919238260549</v>
      </c>
      <c r="BL81" s="46"/>
      <c r="BM81" s="46"/>
      <c r="BN81" s="46"/>
      <c r="BP81" s="59"/>
      <c r="BQ81" s="32"/>
      <c r="BR81" s="32"/>
      <c r="BS81" s="32"/>
      <c r="BT81" s="32"/>
      <c r="BU81" s="32"/>
      <c r="BV81" s="16"/>
      <c r="BW81" s="34"/>
      <c r="CC81" s="53"/>
      <c r="CD81" s="46"/>
      <c r="CE81" s="46"/>
      <c r="CG81" s="58">
        <f t="shared" si="98"/>
        <v>6.0114639427139798</v>
      </c>
      <c r="CH81" s="38">
        <f t="shared" si="99"/>
        <v>1.8461542795081608E-3</v>
      </c>
      <c r="CI81" s="38">
        <f t="shared" si="100"/>
        <v>-1.0931667650970634E-3</v>
      </c>
      <c r="CJ81" s="38">
        <f t="shared" si="101"/>
        <v>3.5396655188145253E-4</v>
      </c>
      <c r="CK81" s="38">
        <f t="shared" si="102"/>
        <v>-2.0491752304686839E-3</v>
      </c>
      <c r="CL81" s="38">
        <f t="shared" si="103"/>
        <v>6.1454643477675994E-4</v>
      </c>
      <c r="CM81" s="57">
        <f t="shared" si="104"/>
        <v>2.7917205187525849E-5</v>
      </c>
      <c r="CN81" s="34"/>
      <c r="DC81" s="53"/>
      <c r="DD81" s="46"/>
      <c r="DE81" s="43"/>
      <c r="DF81" s="59"/>
      <c r="DG81" s="64"/>
      <c r="DH81" s="32"/>
      <c r="DI81" s="32"/>
      <c r="DJ81" s="32"/>
      <c r="DK81" s="32"/>
      <c r="DL81" s="16"/>
      <c r="DS81" s="53"/>
      <c r="DT81" s="46"/>
      <c r="DU81" s="40">
        <f t="shared" si="105"/>
        <v>1.823472629461659E-3</v>
      </c>
      <c r="DV81" s="58">
        <f t="shared" si="106"/>
        <v>6.0594704829729</v>
      </c>
      <c r="DW81" s="61">
        <f t="shared" si="107"/>
        <v>1.8608973571657761E-3</v>
      </c>
      <c r="DX81" s="38">
        <f t="shared" si="108"/>
        <v>-1.1018966110744233E-3</v>
      </c>
      <c r="DY81" s="38">
        <f t="shared" si="109"/>
        <v>3.5679326924766138E-4</v>
      </c>
      <c r="DZ81" s="38">
        <f t="shared" si="110"/>
        <v>-2.0655395993040503E-3</v>
      </c>
      <c r="EA81" s="38">
        <f t="shared" si="111"/>
        <v>6.1945409927300038E-4</v>
      </c>
      <c r="EB81" s="57">
        <f t="shared" si="112"/>
        <v>2.8140147294061457E-5</v>
      </c>
    </row>
    <row r="82" spans="1:132" x14ac:dyDescent="0.2">
      <c r="A82" s="31">
        <v>20180629</v>
      </c>
      <c r="B82" s="34">
        <v>2.4765914155726603E-3</v>
      </c>
      <c r="C82" s="34">
        <v>9.6284512921318566E-3</v>
      </c>
      <c r="D82" s="34">
        <v>6.0555737213019434E-3</v>
      </c>
      <c r="E82" s="34">
        <v>7.8241685860689358E-3</v>
      </c>
      <c r="F82" s="34">
        <v>-0.02</v>
      </c>
      <c r="G82" s="34">
        <v>-1.229943178879922E-3</v>
      </c>
      <c r="H82" s="34">
        <v>-6.9836816222533793E-3</v>
      </c>
      <c r="I82" s="3">
        <v>-3.4960538544165247E-2</v>
      </c>
      <c r="J82" s="76">
        <v>0.12</v>
      </c>
      <c r="K82" s="76">
        <v>0.1</v>
      </c>
      <c r="L82" s="76">
        <v>0.03</v>
      </c>
      <c r="M82" s="76">
        <v>0.01</v>
      </c>
      <c r="N82" s="77">
        <v>0.27</v>
      </c>
      <c r="O82" s="77">
        <v>0.2</v>
      </c>
      <c r="P82" s="77">
        <v>0.24</v>
      </c>
      <c r="Q82" s="78">
        <v>0.03</v>
      </c>
      <c r="R82" s="76">
        <v>0.12</v>
      </c>
      <c r="S82" s="76">
        <v>0.12</v>
      </c>
      <c r="T82" s="76">
        <v>0.01</v>
      </c>
      <c r="U82" s="76">
        <v>0.01</v>
      </c>
      <c r="V82" s="77">
        <v>0.24</v>
      </c>
      <c r="W82" s="77">
        <v>0.21</v>
      </c>
      <c r="X82" s="77">
        <v>0.28999999999999998</v>
      </c>
      <c r="Y82" s="78">
        <v>0</v>
      </c>
      <c r="Z82" s="23" cm="1">
        <f t="array" ref="Z82">MMULT(B82:I82, TRANSPOSE(J82:Q82))</f>
        <v>-6.8509433848601003E-3</v>
      </c>
      <c r="AA82" s="23" cm="1">
        <f t="array" ref="AA82">MMULT(B82:I82, TRANSPOSE(R82:Y82))</f>
        <v>-5.4921531900200124E-3</v>
      </c>
      <c r="AB82" s="21">
        <f t="shared" si="67"/>
        <v>-1.358790194840088E-3</v>
      </c>
      <c r="AC82" s="23">
        <f t="shared" si="68"/>
        <v>0.12720000000000001</v>
      </c>
      <c r="AD82" s="23">
        <f t="shared" si="69"/>
        <v>0.12720000000000001</v>
      </c>
      <c r="AE82" s="23">
        <f t="shared" si="70"/>
        <v>1.06E-2</v>
      </c>
      <c r="AF82" s="23">
        <f t="shared" si="71"/>
        <v>1.06E-2</v>
      </c>
      <c r="AG82" s="21">
        <f t="shared" si="72"/>
        <v>0.25440000000000002</v>
      </c>
      <c r="AH82" s="23">
        <f t="shared" si="73"/>
        <v>0.18479999999999999</v>
      </c>
      <c r="AI82" s="21">
        <f t="shared" si="74"/>
        <v>0.25519999999999998</v>
      </c>
      <c r="AJ82" s="86" cm="1">
        <f t="array" ref="AJ82">MMULT(B82:F82, TRANSPOSE(AC82:AG82))-MMULT(B82:F82, TRANSPOSE(R82:V82))</f>
        <v>-1.9251584712010614E-4</v>
      </c>
      <c r="AK82" s="86" cm="1">
        <f t="array" ref="AK82">MMULT(G82:H82, TRANSPOSE(AH82:AI82))-MMULT(G82:H82, TRANSPOSE(W82:X82))</f>
        <v>2.7402668856219134E-4</v>
      </c>
      <c r="AL82" s="23">
        <f t="shared" si="75"/>
        <v>-1.0488161563249575E-3</v>
      </c>
      <c r="AM82" s="22">
        <f t="shared" si="76"/>
        <v>-9.6730531488287228E-4</v>
      </c>
      <c r="AN82" s="23">
        <f t="shared" si="77"/>
        <v>0.12000000000000001</v>
      </c>
      <c r="AO82" s="23">
        <f t="shared" si="78"/>
        <v>0.12000000000000001</v>
      </c>
      <c r="AP82" s="23">
        <f t="shared" si="79"/>
        <v>0.01</v>
      </c>
      <c r="AQ82" s="21">
        <f t="shared" si="80"/>
        <v>0.01</v>
      </c>
      <c r="AR82" s="87" cm="1">
        <f t="array" ref="AR82">MMULT(B82:E82, TRANSPOSE(AN82:AQ82) - TRANSPOSE(AC82:AF82))</f>
        <v>-9.5484152879895019E-5</v>
      </c>
      <c r="AS82" s="24">
        <f t="shared" si="81"/>
        <v>-3.1200000000000005E-4</v>
      </c>
      <c r="AT82" s="22">
        <f t="shared" si="82"/>
        <v>-4.0748415287989505E-4</v>
      </c>
      <c r="AU82" s="24">
        <f t="shared" si="83"/>
        <v>-1.8695136318974839E-5</v>
      </c>
      <c r="AV82" s="24">
        <f t="shared" si="84"/>
        <v>1.0615196065825131E-4</v>
      </c>
      <c r="AW82" s="26">
        <f t="shared" si="85"/>
        <v>8.745682433927647E-5</v>
      </c>
      <c r="AX82" s="27">
        <f t="shared" si="86"/>
        <v>0.11</v>
      </c>
      <c r="AY82" s="25">
        <f t="shared" si="87"/>
        <v>0.11</v>
      </c>
      <c r="AZ82" s="28">
        <f t="shared" si="88"/>
        <v>0.02</v>
      </c>
      <c r="BA82" s="25">
        <f t="shared" si="89"/>
        <v>0.02</v>
      </c>
      <c r="BB82" s="28" cm="1">
        <f t="array" ref="BB82">MMULT(B82:C82, TRANSPOSE(AX82:AY82-AN82:AO82))</f>
        <v>-1.2105042707704527E-4</v>
      </c>
      <c r="BC82" s="28" cm="1">
        <f t="array" ref="BC82">MMULT(D82:E82, TRANSPOSE(AZ82:BA82-AP82:AQ82))</f>
        <v>1.3879742307370879E-4</v>
      </c>
      <c r="BD82" s="22">
        <f t="shared" si="90"/>
        <v>1.7746995996663524E-5</v>
      </c>
      <c r="BE82" s="24">
        <f t="shared" si="91"/>
        <v>2.4765914155726592E-5</v>
      </c>
      <c r="BF82" s="24">
        <f t="shared" si="92"/>
        <v>-9.6284512921318512E-5</v>
      </c>
      <c r="BG82" s="22">
        <f t="shared" si="93"/>
        <v>-7.151859876559192E-5</v>
      </c>
      <c r="BH82" s="28">
        <f t="shared" si="94"/>
        <v>6.0555737213019423E-5</v>
      </c>
      <c r="BI82" s="24">
        <f t="shared" si="95"/>
        <v>-7.8241685860689353E-5</v>
      </c>
      <c r="BJ82" s="33">
        <f t="shared" si="96"/>
        <v>-1.7685948647669931E-5</v>
      </c>
      <c r="BK82" s="56">
        <f t="shared" si="97"/>
        <v>1.0062100295608427</v>
      </c>
      <c r="BL82" s="46"/>
      <c r="BM82" s="46"/>
      <c r="BN82" s="46"/>
      <c r="BP82" s="59"/>
      <c r="BQ82" s="32"/>
      <c r="BR82" s="32"/>
      <c r="BS82" s="32"/>
      <c r="BT82" s="32"/>
      <c r="BU82" s="32"/>
      <c r="BV82" s="16"/>
      <c r="BW82" s="34"/>
      <c r="CC82" s="53"/>
      <c r="CD82" s="46"/>
      <c r="CE82" s="46"/>
      <c r="CG82" s="58">
        <f t="shared" si="98"/>
        <v>6.1259256630035113</v>
      </c>
      <c r="CH82" s="38">
        <f t="shared" si="99"/>
        <v>-5.9256404524006797E-3</v>
      </c>
      <c r="CI82" s="38">
        <f t="shared" si="100"/>
        <v>-2.4962176293941954E-3</v>
      </c>
      <c r="CJ82" s="38">
        <f t="shared" si="101"/>
        <v>5.3575400462476384E-4</v>
      </c>
      <c r="CK82" s="38">
        <f t="shared" si="102"/>
        <v>1.0871677821718166E-4</v>
      </c>
      <c r="CL82" s="38">
        <f t="shared" si="103"/>
        <v>-4.3811761956019077E-4</v>
      </c>
      <c r="CM82" s="57">
        <f t="shared" si="104"/>
        <v>-1.0834280669532347E-4</v>
      </c>
      <c r="CN82" s="34"/>
      <c r="DC82" s="53"/>
      <c r="DD82" s="46"/>
      <c r="DE82" s="43"/>
      <c r="DF82" s="59"/>
      <c r="DG82" s="64"/>
      <c r="DH82" s="32"/>
      <c r="DI82" s="32"/>
      <c r="DJ82" s="32"/>
      <c r="DK82" s="32"/>
      <c r="DL82" s="16"/>
      <c r="DS82" s="53"/>
      <c r="DT82" s="46"/>
      <c r="DU82" s="40">
        <f t="shared" si="105"/>
        <v>4.9689177339723431E-2</v>
      </c>
      <c r="DV82" s="58">
        <f t="shared" si="106"/>
        <v>6.1073361876831616</v>
      </c>
      <c r="DW82" s="61">
        <f t="shared" si="107"/>
        <v>-5.9076587541224213E-3</v>
      </c>
      <c r="DX82" s="38">
        <f t="shared" si="108"/>
        <v>-2.4886427127908009E-3</v>
      </c>
      <c r="DY82" s="38">
        <f t="shared" si="109"/>
        <v>5.3412822814711267E-4</v>
      </c>
      <c r="DZ82" s="38">
        <f t="shared" si="110"/>
        <v>1.0838687087309134E-4</v>
      </c>
      <c r="EA82" s="38">
        <f t="shared" si="111"/>
        <v>-4.3678812633349181E-4</v>
      </c>
      <c r="EB82" s="57">
        <f t="shared" si="112"/>
        <v>-1.0801403418942064E-4</v>
      </c>
    </row>
    <row r="83" spans="1:132" x14ac:dyDescent="0.2">
      <c r="A83" s="31">
        <v>20180531</v>
      </c>
      <c r="B83" s="34">
        <v>5.9361596045777176E-3</v>
      </c>
      <c r="C83" s="34">
        <v>4.3831392996668488E-2</v>
      </c>
      <c r="D83" s="34">
        <v>5.8174733877200069E-2</v>
      </c>
      <c r="E83" s="34">
        <v>6.2961000403772394E-2</v>
      </c>
      <c r="F83" s="34">
        <v>-2.12E-2</v>
      </c>
      <c r="G83" s="34">
        <v>7.1368386132677486E-3</v>
      </c>
      <c r="H83" s="34">
        <v>-1.8701854923747759E-2</v>
      </c>
      <c r="I83" s="3">
        <v>1.4166661681214171E-2</v>
      </c>
      <c r="J83" s="76">
        <v>0.12</v>
      </c>
      <c r="K83" s="76">
        <v>0.1</v>
      </c>
      <c r="L83" s="76">
        <v>0.03</v>
      </c>
      <c r="M83" s="76">
        <v>0.01</v>
      </c>
      <c r="N83" s="77">
        <v>0.27</v>
      </c>
      <c r="O83" s="77">
        <v>0.2</v>
      </c>
      <c r="P83" s="77">
        <v>0.24</v>
      </c>
      <c r="Q83" s="78">
        <v>0.03</v>
      </c>
      <c r="R83" s="76">
        <v>0.12</v>
      </c>
      <c r="S83" s="76">
        <v>0.12</v>
      </c>
      <c r="T83" s="76">
        <v>0.01</v>
      </c>
      <c r="U83" s="76">
        <v>0.01</v>
      </c>
      <c r="V83" s="77">
        <v>0.24</v>
      </c>
      <c r="W83" s="77">
        <v>0.21</v>
      </c>
      <c r="X83" s="77">
        <v>0.28999999999999998</v>
      </c>
      <c r="Y83" s="78">
        <v>0</v>
      </c>
      <c r="Z83" s="23" cm="1">
        <f t="array" ref="Z83">MMULT(B83:I83, TRANSPOSE(J83:Q83))</f>
        <v>-8.8974713603958712E-4</v>
      </c>
      <c r="AA83" s="23" cm="1">
        <f t="array" ref="AA83">MMULT(B83:I83, TRANSPOSE(R83:Y83))</f>
        <v>-1.8293381641413531E-3</v>
      </c>
      <c r="AB83" s="21">
        <f t="shared" si="67"/>
        <v>9.3959102810176596E-4</v>
      </c>
      <c r="AC83" s="23">
        <f t="shared" si="68"/>
        <v>0.12720000000000001</v>
      </c>
      <c r="AD83" s="23">
        <f t="shared" si="69"/>
        <v>0.12720000000000001</v>
      </c>
      <c r="AE83" s="23">
        <f t="shared" si="70"/>
        <v>1.06E-2</v>
      </c>
      <c r="AF83" s="23">
        <f t="shared" si="71"/>
        <v>1.06E-2</v>
      </c>
      <c r="AG83" s="21">
        <f t="shared" si="72"/>
        <v>0.25440000000000002</v>
      </c>
      <c r="AH83" s="23">
        <f t="shared" si="73"/>
        <v>0.18479999999999999</v>
      </c>
      <c r="AI83" s="21">
        <f t="shared" si="74"/>
        <v>0.25519999999999998</v>
      </c>
      <c r="AJ83" s="86" cm="1">
        <f t="array" ref="AJ83">MMULT(B83:F83, TRANSPOSE(AC83:AG83))-MMULT(B83:F83, TRANSPOSE(R83:V83))</f>
        <v>1.2572781929755597E-4</v>
      </c>
      <c r="AK83" s="86" cm="1">
        <f t="array" ref="AK83">MMULT(G83:H83, TRANSPOSE(AH83:AI83))-MMULT(G83:H83, TRANSPOSE(W83:X83))</f>
        <v>4.7097621829207507E-4</v>
      </c>
      <c r="AL83" s="23">
        <f t="shared" si="75"/>
        <v>4.2499985043642513E-4</v>
      </c>
      <c r="AM83" s="22">
        <f t="shared" si="76"/>
        <v>1.0217038880260562E-3</v>
      </c>
      <c r="AN83" s="23">
        <f t="shared" si="77"/>
        <v>0.12000000000000001</v>
      </c>
      <c r="AO83" s="23">
        <f t="shared" si="78"/>
        <v>0.12000000000000001</v>
      </c>
      <c r="AP83" s="23">
        <f t="shared" si="79"/>
        <v>0.01</v>
      </c>
      <c r="AQ83" s="21">
        <f t="shared" si="80"/>
        <v>0.01</v>
      </c>
      <c r="AR83" s="87" cm="1">
        <f t="array" ref="AR83">MMULT(B83:E83, TRANSPOSE(AN83:AQ83) - TRANSPOSE(AC83:AF83))</f>
        <v>-4.3100781929755608E-4</v>
      </c>
      <c r="AS83" s="24">
        <f t="shared" si="81"/>
        <v>-3.3072000000000006E-4</v>
      </c>
      <c r="AT83" s="22">
        <f t="shared" si="82"/>
        <v>-7.6172781929755614E-4</v>
      </c>
      <c r="AU83" s="24">
        <f t="shared" si="83"/>
        <v>1.0847994692166992E-4</v>
      </c>
      <c r="AV83" s="24">
        <f t="shared" si="84"/>
        <v>2.842681948409658E-4</v>
      </c>
      <c r="AW83" s="26">
        <f t="shared" si="85"/>
        <v>3.927481417626357E-4</v>
      </c>
      <c r="AX83" s="27">
        <f t="shared" si="86"/>
        <v>0.11</v>
      </c>
      <c r="AY83" s="25">
        <f t="shared" si="87"/>
        <v>0.11</v>
      </c>
      <c r="AZ83" s="28">
        <f t="shared" si="88"/>
        <v>0.02</v>
      </c>
      <c r="BA83" s="25">
        <f t="shared" si="89"/>
        <v>0.02</v>
      </c>
      <c r="BB83" s="28" cm="1">
        <f t="array" ref="BB83">MMULT(B83:C83, TRANSPOSE(AX83:AY83-AN83:AO83))</f>
        <v>-4.9767552601246248E-4</v>
      </c>
      <c r="BC83" s="28" cm="1">
        <f t="array" ref="BC83">MMULT(D83:E83, TRANSPOSE(AZ83:BA83-AP83:AQ83))</f>
        <v>1.2113573428097248E-3</v>
      </c>
      <c r="BD83" s="22">
        <f t="shared" si="90"/>
        <v>7.1368181679726229E-4</v>
      </c>
      <c r="BE83" s="24">
        <f t="shared" si="91"/>
        <v>5.9361596045777144E-5</v>
      </c>
      <c r="BF83" s="24">
        <f t="shared" si="92"/>
        <v>-4.3831392996668468E-4</v>
      </c>
      <c r="BG83" s="22">
        <f t="shared" si="93"/>
        <v>-3.7895233392090753E-4</v>
      </c>
      <c r="BH83" s="28">
        <f t="shared" si="94"/>
        <v>5.8174733877200055E-4</v>
      </c>
      <c r="BI83" s="24">
        <f t="shared" si="95"/>
        <v>-6.29610004037724E-4</v>
      </c>
      <c r="BJ83" s="33">
        <f t="shared" si="96"/>
        <v>-4.7862665265723447E-5</v>
      </c>
      <c r="BK83" s="56">
        <f t="shared" si="97"/>
        <v>1.0013614673927476</v>
      </c>
      <c r="BL83" s="46"/>
      <c r="BM83" s="46"/>
      <c r="BN83" s="46"/>
      <c r="BP83" s="59"/>
      <c r="BQ83" s="32"/>
      <c r="BR83" s="32"/>
      <c r="BS83" s="32"/>
      <c r="BT83" s="32"/>
      <c r="BU83" s="32"/>
      <c r="BV83" s="16"/>
      <c r="BW83" s="34"/>
      <c r="CC83" s="53"/>
      <c r="CD83" s="46"/>
      <c r="CE83" s="46"/>
      <c r="CG83" s="58">
        <f t="shared" si="98"/>
        <v>6.0964070430915571</v>
      </c>
      <c r="CH83" s="38">
        <f t="shared" si="99"/>
        <v>6.2287227789160765E-3</v>
      </c>
      <c r="CI83" s="38">
        <f t="shared" si="100"/>
        <v>-4.6438028424843946E-3</v>
      </c>
      <c r="CJ83" s="38">
        <f t="shared" si="101"/>
        <v>2.3943525376028535E-3</v>
      </c>
      <c r="CK83" s="38">
        <f t="shared" si="102"/>
        <v>4.3508948544492086E-3</v>
      </c>
      <c r="CL83" s="38">
        <f t="shared" si="103"/>
        <v>-2.3102476775114043E-3</v>
      </c>
      <c r="CM83" s="57">
        <f t="shared" si="104"/>
        <v>-2.9179028962709005E-4</v>
      </c>
      <c r="CN83" s="34"/>
      <c r="DC83" s="53"/>
      <c r="DD83" s="46"/>
      <c r="DE83" s="43"/>
      <c r="DF83" s="59"/>
      <c r="DG83" s="64"/>
      <c r="DH83" s="32"/>
      <c r="DI83" s="32"/>
      <c r="DJ83" s="32"/>
      <c r="DK83" s="32"/>
      <c r="DL83" s="16"/>
      <c r="DS83" s="53"/>
      <c r="DT83" s="46"/>
      <c r="DU83" s="40">
        <f t="shared" si="105"/>
        <v>-3.4359612984737664E-2</v>
      </c>
      <c r="DV83" s="58">
        <f t="shared" si="106"/>
        <v>6.0232873973587004</v>
      </c>
      <c r="DW83" s="61">
        <f t="shared" si="107"/>
        <v>6.1540161525797292E-3</v>
      </c>
      <c r="DX83" s="38">
        <f t="shared" si="108"/>
        <v>-4.5881055741924951E-3</v>
      </c>
      <c r="DY83" s="38">
        <f t="shared" si="109"/>
        <v>2.365634932614932E-3</v>
      </c>
      <c r="DZ83" s="38">
        <f t="shared" si="110"/>
        <v>4.2987106928390108E-3</v>
      </c>
      <c r="EA83" s="38">
        <f t="shared" si="111"/>
        <v>-2.2825388171054681E-3</v>
      </c>
      <c r="EB83" s="57">
        <f t="shared" si="112"/>
        <v>-2.8829058849903007E-4</v>
      </c>
    </row>
    <row r="84" spans="1:132" x14ac:dyDescent="0.2">
      <c r="A84" s="31">
        <v>20180430</v>
      </c>
      <c r="B84" s="34">
        <v>3.3012600056310237E-3</v>
      </c>
      <c r="C84" s="34">
        <v>3.4935420713482213E-3</v>
      </c>
      <c r="D84" s="34">
        <v>1.7334594356225089E-2</v>
      </c>
      <c r="E84" s="34">
        <v>9.7855708371596961E-4</v>
      </c>
      <c r="F84" s="34">
        <v>1.5299999999999999E-2</v>
      </c>
      <c r="G84" s="34">
        <v>-7.4374655901745523E-3</v>
      </c>
      <c r="H84" s="34">
        <v>-2.2766504839240032E-2</v>
      </c>
      <c r="I84" s="3">
        <v>2.5844696377959941E-2</v>
      </c>
      <c r="J84" s="76">
        <v>0.12</v>
      </c>
      <c r="K84" s="76">
        <v>0.1</v>
      </c>
      <c r="L84" s="76">
        <v>0.03</v>
      </c>
      <c r="M84" s="76">
        <v>0.01</v>
      </c>
      <c r="N84" s="77">
        <v>0.27</v>
      </c>
      <c r="O84" s="77">
        <v>0.2</v>
      </c>
      <c r="P84" s="77">
        <v>0.24</v>
      </c>
      <c r="Q84" s="78">
        <v>0.03</v>
      </c>
      <c r="R84" s="76">
        <v>0.12</v>
      </c>
      <c r="S84" s="76">
        <v>0.12</v>
      </c>
      <c r="T84" s="76">
        <v>0.01</v>
      </c>
      <c r="U84" s="76">
        <v>0.01</v>
      </c>
      <c r="V84" s="77">
        <v>0.24</v>
      </c>
      <c r="W84" s="77">
        <v>0.21</v>
      </c>
      <c r="X84" s="77">
        <v>0.28999999999999998</v>
      </c>
      <c r="Y84" s="78">
        <v>0</v>
      </c>
      <c r="Z84" s="23" cm="1">
        <f t="array" ref="Z84">MMULT(B84:I84, TRANSPOSE(J84:Q84))</f>
        <v>-7.6978457877926218E-4</v>
      </c>
      <c r="AA84" s="23" cm="1">
        <f t="array" ref="AA84">MMULT(B84:I84, TRANSPOSE(R84:Y84))</f>
        <v>-3.4936464136793447E-3</v>
      </c>
      <c r="AB84" s="21">
        <f t="shared" si="67"/>
        <v>2.7238618349000824E-3</v>
      </c>
      <c r="AC84" s="23">
        <f t="shared" si="68"/>
        <v>0.12720000000000001</v>
      </c>
      <c r="AD84" s="23">
        <f t="shared" si="69"/>
        <v>0.12720000000000001</v>
      </c>
      <c r="AE84" s="23">
        <f t="shared" si="70"/>
        <v>1.06E-2</v>
      </c>
      <c r="AF84" s="23">
        <f t="shared" si="71"/>
        <v>1.06E-2</v>
      </c>
      <c r="AG84" s="21">
        <f t="shared" si="72"/>
        <v>0.25440000000000002</v>
      </c>
      <c r="AH84" s="23">
        <f t="shared" si="73"/>
        <v>0.18479999999999999</v>
      </c>
      <c r="AI84" s="21">
        <f t="shared" si="74"/>
        <v>0.25519999999999998</v>
      </c>
      <c r="AJ84" s="86" cm="1">
        <f t="array" ref="AJ84">MMULT(B84:F84, TRANSPOSE(AC84:AG84))-MMULT(B84:F84, TRANSPOSE(R84:V84))</f>
        <v>2.8023046581821497E-4</v>
      </c>
      <c r="AK84" s="86" cm="1">
        <f t="array" ref="AK84">MMULT(G84:H84, TRANSPOSE(AH84:AI84))-MMULT(G84:H84, TRANSPOSE(W84:X84))</f>
        <v>9.7969850127795251E-4</v>
      </c>
      <c r="AL84" s="23">
        <f t="shared" si="75"/>
        <v>7.7534089133879825E-4</v>
      </c>
      <c r="AM84" s="22">
        <f t="shared" si="76"/>
        <v>2.0352698584349656E-3</v>
      </c>
      <c r="AN84" s="23">
        <f t="shared" si="77"/>
        <v>0.12000000000000001</v>
      </c>
      <c r="AO84" s="23">
        <f t="shared" si="78"/>
        <v>0.12000000000000001</v>
      </c>
      <c r="AP84" s="23">
        <f t="shared" si="79"/>
        <v>0.01</v>
      </c>
      <c r="AQ84" s="21">
        <f t="shared" si="80"/>
        <v>0.01</v>
      </c>
      <c r="AR84" s="87" cm="1">
        <f t="array" ref="AR84">MMULT(B84:E84, TRANSPOSE(AN84:AQ84) - TRANSPOSE(AC84:AF84))</f>
        <v>-5.9910465818215185E-5</v>
      </c>
      <c r="AS84" s="24">
        <f t="shared" si="81"/>
        <v>2.3868000000000004E-4</v>
      </c>
      <c r="AT84" s="22">
        <f t="shared" si="82"/>
        <v>1.7876953418178486E-4</v>
      </c>
      <c r="AU84" s="24">
        <f t="shared" si="83"/>
        <v>-1.1304947697065334E-4</v>
      </c>
      <c r="AV84" s="24">
        <f t="shared" si="84"/>
        <v>3.460508735564483E-4</v>
      </c>
      <c r="AW84" s="26">
        <f t="shared" si="85"/>
        <v>2.3300139658579495E-4</v>
      </c>
      <c r="AX84" s="27">
        <f t="shared" si="86"/>
        <v>0.11</v>
      </c>
      <c r="AY84" s="25">
        <f t="shared" si="87"/>
        <v>0.11</v>
      </c>
      <c r="AZ84" s="28">
        <f t="shared" si="88"/>
        <v>0.02</v>
      </c>
      <c r="BA84" s="25">
        <f t="shared" si="89"/>
        <v>0.02</v>
      </c>
      <c r="BB84" s="28" cm="1">
        <f t="array" ref="BB84">MMULT(B84:C84, TRANSPOSE(AX84:AY84-AN84:AO84))</f>
        <v>-6.7948020769792509E-5</v>
      </c>
      <c r="BC84" s="28" cm="1">
        <f t="array" ref="BC84">MMULT(D84:E84, TRANSPOSE(AZ84:BA84-AP84:AQ84))</f>
        <v>1.8313151439941058E-4</v>
      </c>
      <c r="BD84" s="22">
        <f t="shared" si="90"/>
        <v>1.1518349362961807E-4</v>
      </c>
      <c r="BE84" s="24">
        <f t="shared" si="91"/>
        <v>3.3012600056310218E-5</v>
      </c>
      <c r="BF84" s="24">
        <f t="shared" si="92"/>
        <v>-3.4935420713482197E-5</v>
      </c>
      <c r="BG84" s="22">
        <f t="shared" si="93"/>
        <v>-1.9228206571719785E-6</v>
      </c>
      <c r="BH84" s="28">
        <f t="shared" si="94"/>
        <v>1.7334594356225086E-4</v>
      </c>
      <c r="BI84" s="24">
        <f t="shared" si="95"/>
        <v>-9.785570837159697E-6</v>
      </c>
      <c r="BJ84" s="33">
        <f t="shared" si="96"/>
        <v>1.6356037272509117E-4</v>
      </c>
      <c r="BK84" s="56">
        <f t="shared" si="97"/>
        <v>1.0021368916717392</v>
      </c>
      <c r="BL84" s="46"/>
      <c r="BM84" s="46"/>
      <c r="BN84" s="46"/>
      <c r="BP84" s="59"/>
      <c r="BQ84" s="32"/>
      <c r="BR84" s="32"/>
      <c r="BS84" s="32"/>
      <c r="BT84" s="32"/>
      <c r="BU84" s="32"/>
      <c r="BV84" s="16"/>
      <c r="BW84" s="34"/>
      <c r="CC84" s="53"/>
      <c r="CD84" s="46"/>
      <c r="CE84" s="46"/>
      <c r="CG84" s="58">
        <f t="shared" si="98"/>
        <v>6.1011279178103912</v>
      </c>
      <c r="CH84" s="38">
        <f t="shared" si="99"/>
        <v>1.2417441753575571E-2</v>
      </c>
      <c r="CI84" s="38">
        <f t="shared" si="100"/>
        <v>1.0906957958504466E-3</v>
      </c>
      <c r="CJ84" s="38">
        <f t="shared" si="101"/>
        <v>1.4215713255984043E-3</v>
      </c>
      <c r="CK84" s="38">
        <f t="shared" si="102"/>
        <v>7.0274922865459809E-4</v>
      </c>
      <c r="CL84" s="38">
        <f t="shared" si="103"/>
        <v>-1.1731374792414482E-5</v>
      </c>
      <c r="CM84" s="57">
        <f t="shared" si="104"/>
        <v>9.9790275628052708E-4</v>
      </c>
      <c r="CN84" s="34"/>
      <c r="DC84" s="53"/>
      <c r="DD84" s="46"/>
      <c r="DE84" s="43"/>
      <c r="DF84" s="59"/>
      <c r="DG84" s="64"/>
      <c r="DH84" s="32"/>
      <c r="DI84" s="32"/>
      <c r="DJ84" s="32"/>
      <c r="DK84" s="32"/>
      <c r="DL84" s="16"/>
      <c r="DS84" s="53"/>
      <c r="DT84" s="46"/>
      <c r="DU84" s="40">
        <f t="shared" si="105"/>
        <v>-9.9608058902120045E-2</v>
      </c>
      <c r="DV84" s="58">
        <f t="shared" si="106"/>
        <v>5.9580389514413179</v>
      </c>
      <c r="DW84" s="61">
        <f t="shared" si="107"/>
        <v>1.2126217093249982E-2</v>
      </c>
      <c r="DX84" s="38">
        <f t="shared" si="108"/>
        <v>1.0651158479860943E-3</v>
      </c>
      <c r="DY84" s="38">
        <f t="shared" si="109"/>
        <v>1.3882313965983923E-3</v>
      </c>
      <c r="DZ84" s="38">
        <f t="shared" si="110"/>
        <v>6.8626774160835736E-4</v>
      </c>
      <c r="EA84" s="38">
        <f t="shared" si="111"/>
        <v>-1.145624037206664E-5</v>
      </c>
      <c r="EB84" s="57">
        <f t="shared" si="112"/>
        <v>9.7449907160835334E-4</v>
      </c>
    </row>
    <row r="85" spans="1:132" x14ac:dyDescent="0.2">
      <c r="A85" s="31">
        <v>20180329</v>
      </c>
      <c r="B85" s="34">
        <v>-1.759109972409412E-2</v>
      </c>
      <c r="C85" s="34">
        <v>-2.7423135871614601E-2</v>
      </c>
      <c r="D85" s="34">
        <v>1.2367106456466331E-2</v>
      </c>
      <c r="E85" s="34">
        <v>1.3466390384009099E-2</v>
      </c>
      <c r="F85" s="34">
        <v>-1.67E-2</v>
      </c>
      <c r="G85" s="34">
        <v>6.4129888160553428E-3</v>
      </c>
      <c r="H85" s="34">
        <v>1.440285660565443E-2</v>
      </c>
      <c r="I85" s="3">
        <v>-6.2148994576863847E-3</v>
      </c>
      <c r="J85" s="76">
        <v>0.12</v>
      </c>
      <c r="K85" s="76">
        <v>0.1</v>
      </c>
      <c r="L85" s="76">
        <v>0.03</v>
      </c>
      <c r="M85" s="76">
        <v>0.01</v>
      </c>
      <c r="N85" s="77">
        <v>0.27</v>
      </c>
      <c r="O85" s="77">
        <v>0.2</v>
      </c>
      <c r="P85" s="77">
        <v>0.24</v>
      </c>
      <c r="Q85" s="78">
        <v>0.03</v>
      </c>
      <c r="R85" s="76">
        <v>0.12</v>
      </c>
      <c r="S85" s="76">
        <v>0.12</v>
      </c>
      <c r="T85" s="76">
        <v>0.01</v>
      </c>
      <c r="U85" s="76">
        <v>0.01</v>
      </c>
      <c r="V85" s="77">
        <v>0.24</v>
      </c>
      <c r="W85" s="77">
        <v>0.21</v>
      </c>
      <c r="X85" s="77">
        <v>0.28999999999999998</v>
      </c>
      <c r="Y85" s="78">
        <v>0</v>
      </c>
      <c r="Z85" s="23" cm="1">
        <f t="array" ref="Z85">MMULT(B85:I85, TRANSPOSE(J85:Q85))</f>
        <v>-4.3037320916811343E-3</v>
      </c>
      <c r="AA85" s="23" cm="1">
        <f t="array" ref="AA85">MMULT(B85:I85, TRANSPOSE(R85:Y85))</f>
        <v>-3.6278172360688843E-3</v>
      </c>
      <c r="AB85" s="21">
        <f t="shared" si="67"/>
        <v>-6.7591485561225E-4</v>
      </c>
      <c r="AC85" s="23">
        <f t="shared" si="68"/>
        <v>0.12720000000000001</v>
      </c>
      <c r="AD85" s="23">
        <f t="shared" si="69"/>
        <v>0.12720000000000001</v>
      </c>
      <c r="AE85" s="23">
        <f t="shared" si="70"/>
        <v>1.06E-2</v>
      </c>
      <c r="AF85" s="23">
        <f t="shared" si="71"/>
        <v>1.06E-2</v>
      </c>
      <c r="AG85" s="21">
        <f t="shared" si="72"/>
        <v>0.25440000000000002</v>
      </c>
      <c r="AH85" s="23">
        <f t="shared" si="73"/>
        <v>0.18479999999999999</v>
      </c>
      <c r="AI85" s="21">
        <f t="shared" si="74"/>
        <v>0.25519999999999998</v>
      </c>
      <c r="AJ85" s="86" cm="1">
        <f t="array" ref="AJ85">MMULT(B85:F85, TRANSPOSE(AC85:AG85))-MMULT(B85:F85, TRANSPOSE(R85:V85))</f>
        <v>-5.4908239818481953E-4</v>
      </c>
      <c r="AK85" s="86" cm="1">
        <f t="array" ref="AK85">MMULT(G85:H85, TRANSPOSE(AH85:AI85))-MMULT(G85:H85, TRANSPOSE(W85:X85))</f>
        <v>-6.6282672804136855E-4</v>
      </c>
      <c r="AL85" s="23">
        <f t="shared" si="75"/>
        <v>-1.8644698373059153E-4</v>
      </c>
      <c r="AM85" s="22">
        <f t="shared" si="76"/>
        <v>-1.3983561099567797E-3</v>
      </c>
      <c r="AN85" s="23">
        <f t="shared" si="77"/>
        <v>0.12000000000000001</v>
      </c>
      <c r="AO85" s="23">
        <f t="shared" si="78"/>
        <v>0.12000000000000001</v>
      </c>
      <c r="AP85" s="23">
        <f t="shared" si="79"/>
        <v>0.01</v>
      </c>
      <c r="AQ85" s="21">
        <f t="shared" si="80"/>
        <v>0.01</v>
      </c>
      <c r="AR85" s="87" cm="1">
        <f t="array" ref="AR85">MMULT(B85:E85, TRANSPOSE(AN85:AQ85) - TRANSPOSE(AC85:AF85))</f>
        <v>3.0860239818481753E-4</v>
      </c>
      <c r="AS85" s="24">
        <f t="shared" si="81"/>
        <v>-2.6052000000000003E-4</v>
      </c>
      <c r="AT85" s="22">
        <f t="shared" si="82"/>
        <v>4.8082398184817493E-5</v>
      </c>
      <c r="AU85" s="24">
        <f t="shared" si="83"/>
        <v>9.7477430004041328E-5</v>
      </c>
      <c r="AV85" s="24">
        <f t="shared" si="84"/>
        <v>-2.1892342040594721E-4</v>
      </c>
      <c r="AW85" s="26">
        <f t="shared" si="85"/>
        <v>-1.2144599040190589E-4</v>
      </c>
      <c r="AX85" s="27">
        <f t="shared" si="86"/>
        <v>0.11</v>
      </c>
      <c r="AY85" s="25">
        <f t="shared" si="87"/>
        <v>0.11</v>
      </c>
      <c r="AZ85" s="28">
        <f t="shared" si="88"/>
        <v>0.02</v>
      </c>
      <c r="BA85" s="25">
        <f t="shared" si="89"/>
        <v>0.02</v>
      </c>
      <c r="BB85" s="28" cm="1">
        <f t="array" ref="BB85">MMULT(B85:C85, TRANSPOSE(AX85:AY85-AN85:AO85))</f>
        <v>4.5014235595708765E-4</v>
      </c>
      <c r="BC85" s="28" cm="1">
        <f t="array" ref="BC85">MMULT(D85:E85, TRANSPOSE(AZ85:BA85-AP85:AQ85))</f>
        <v>2.5833496840475432E-4</v>
      </c>
      <c r="BD85" s="22">
        <f t="shared" si="90"/>
        <v>7.0847732436184196E-4</v>
      </c>
      <c r="BE85" s="24">
        <f t="shared" si="91"/>
        <v>-1.7591099724094113E-4</v>
      </c>
      <c r="BF85" s="24">
        <f t="shared" si="92"/>
        <v>2.7423135871614587E-4</v>
      </c>
      <c r="BG85" s="22">
        <f t="shared" si="93"/>
        <v>9.8320361475204743E-5</v>
      </c>
      <c r="BH85" s="28">
        <f t="shared" si="94"/>
        <v>1.236710645646633E-4</v>
      </c>
      <c r="BI85" s="24">
        <f t="shared" si="95"/>
        <v>-1.34663903840091E-4</v>
      </c>
      <c r="BJ85" s="33">
        <f t="shared" si="96"/>
        <v>-1.0992839275427699E-5</v>
      </c>
      <c r="BK85" s="56">
        <f t="shared" si="97"/>
        <v>1.0039816031804032</v>
      </c>
      <c r="BL85" s="46"/>
      <c r="BM85" s="46"/>
      <c r="BN85" s="46"/>
      <c r="BP85" s="59"/>
      <c r="BQ85" s="32"/>
      <c r="BR85" s="32"/>
      <c r="BS85" s="32"/>
      <c r="BT85" s="32"/>
      <c r="BU85" s="32"/>
      <c r="BV85" s="16"/>
      <c r="BW85" s="34"/>
      <c r="CC85" s="53"/>
      <c r="CD85" s="46"/>
      <c r="CE85" s="46"/>
      <c r="CG85" s="58">
        <f t="shared" si="98"/>
        <v>6.1123587396465586</v>
      </c>
      <c r="CH85" s="38">
        <f t="shared" si="99"/>
        <v>-8.5472541898324872E-3</v>
      </c>
      <c r="CI85" s="38">
        <f t="shared" si="100"/>
        <v>2.9389686676813506E-4</v>
      </c>
      <c r="CJ85" s="38">
        <f t="shared" si="101"/>
        <v>-7.4232146082812154E-4</v>
      </c>
      <c r="CK85" s="38">
        <f t="shared" si="102"/>
        <v>4.3304675654045142E-3</v>
      </c>
      <c r="CL85" s="38">
        <f t="shared" si="103"/>
        <v>6.0096932074817653E-4</v>
      </c>
      <c r="CM85" s="57">
        <f t="shared" si="104"/>
        <v>-6.7192177218690436E-5</v>
      </c>
      <c r="CN85" s="34"/>
      <c r="DC85" s="53"/>
      <c r="DD85" s="46"/>
      <c r="DE85" s="43"/>
      <c r="DF85" s="59"/>
      <c r="DG85" s="64"/>
      <c r="DH85" s="32"/>
      <c r="DI85" s="32"/>
      <c r="DJ85" s="32"/>
      <c r="DK85" s="32"/>
      <c r="DL85" s="16"/>
      <c r="DS85" s="53"/>
      <c r="DT85" s="46"/>
      <c r="DU85" s="40">
        <f t="shared" si="105"/>
        <v>2.4717320786247832E-2</v>
      </c>
      <c r="DV85" s="58">
        <f t="shared" si="106"/>
        <v>6.0823643311296864</v>
      </c>
      <c r="DW85" s="61">
        <f t="shared" si="107"/>
        <v>-8.5053113254183778E-3</v>
      </c>
      <c r="DX85" s="38">
        <f t="shared" si="108"/>
        <v>2.9245466367450873E-4</v>
      </c>
      <c r="DY85" s="38">
        <f t="shared" si="109"/>
        <v>-7.3867876017927065E-4</v>
      </c>
      <c r="DZ85" s="38">
        <f t="shared" si="110"/>
        <v>4.3092172071126644E-3</v>
      </c>
      <c r="EA85" s="38">
        <f t="shared" si="111"/>
        <v>5.9802025966056269E-4</v>
      </c>
      <c r="EB85" s="57">
        <f t="shared" si="112"/>
        <v>-6.6862453506702946E-5</v>
      </c>
    </row>
    <row r="86" spans="1:132" x14ac:dyDescent="0.2">
      <c r="A86" s="31">
        <v>20180228</v>
      </c>
      <c r="B86" s="34">
        <v>-4.7751032709795194E-2</v>
      </c>
      <c r="C86" s="34">
        <v>-2.6220843580868961E-2</v>
      </c>
      <c r="D86" s="34">
        <v>-4.9998223778684119E-2</v>
      </c>
      <c r="E86" s="34">
        <v>-2.8471637414897E-2</v>
      </c>
      <c r="F86" s="34">
        <v>-4.5999999999999999E-2</v>
      </c>
      <c r="G86" s="34">
        <v>-9.4794568331364459E-3</v>
      </c>
      <c r="H86" s="34">
        <v>-8.4694401069363989E-3</v>
      </c>
      <c r="I86" s="3">
        <v>-1.729462597599318E-2</v>
      </c>
      <c r="J86" s="76">
        <v>0.12</v>
      </c>
      <c r="K86" s="76">
        <v>0.1</v>
      </c>
      <c r="L86" s="76">
        <v>0.03</v>
      </c>
      <c r="M86" s="76">
        <v>0.01</v>
      </c>
      <c r="N86" s="77">
        <v>0.27</v>
      </c>
      <c r="O86" s="77">
        <v>0.2</v>
      </c>
      <c r="P86" s="77">
        <v>0.24</v>
      </c>
      <c r="Q86" s="78">
        <v>0.03</v>
      </c>
      <c r="R86" s="76">
        <v>0.12</v>
      </c>
      <c r="S86" s="76">
        <v>0.12</v>
      </c>
      <c r="T86" s="76">
        <v>0.01</v>
      </c>
      <c r="U86" s="76">
        <v>0.01</v>
      </c>
      <c r="V86" s="77">
        <v>0.24</v>
      </c>
      <c r="W86" s="77">
        <v>0.21</v>
      </c>
      <c r="X86" s="77">
        <v>0.28999999999999998</v>
      </c>
      <c r="Y86" s="78">
        <v>0</v>
      </c>
      <c r="Z86" s="23" cm="1">
        <f t="array" ref="Z86">MMULT(B86:I86, TRANSPOSE(J86:Q86))</f>
        <v>-2.7004267142343632E-2</v>
      </c>
      <c r="AA86" s="23" cm="1">
        <f t="array" ref="AA86">MMULT(B86:I86, TRANSPOSE(R86:Y86))</f>
        <v>-2.5148147332785718E-2</v>
      </c>
      <c r="AB86" s="21">
        <f t="shared" si="67"/>
        <v>-1.8561198095579136E-3</v>
      </c>
      <c r="AC86" s="23">
        <f t="shared" si="68"/>
        <v>0.12720000000000001</v>
      </c>
      <c r="AD86" s="23">
        <f t="shared" si="69"/>
        <v>0.12720000000000001</v>
      </c>
      <c r="AE86" s="23">
        <f t="shared" si="70"/>
        <v>1.06E-2</v>
      </c>
      <c r="AF86" s="23">
        <f t="shared" si="71"/>
        <v>1.06E-2</v>
      </c>
      <c r="AG86" s="21">
        <f t="shared" si="72"/>
        <v>0.25440000000000002</v>
      </c>
      <c r="AH86" s="23">
        <f t="shared" si="73"/>
        <v>0.18479999999999999</v>
      </c>
      <c r="AI86" s="21">
        <f t="shared" si="74"/>
        <v>0.25519999999999998</v>
      </c>
      <c r="AJ86" s="86" cm="1">
        <f t="array" ref="AJ86">MMULT(B86:F86, TRANSPOSE(AC86:AG86))-MMULT(B86:F86, TRANSPOSE(R86:V86))</f>
        <v>-1.2420794260089331E-3</v>
      </c>
      <c r="AK86" s="86" cm="1">
        <f t="array" ref="AK86">MMULT(G86:H86, TRANSPOSE(AH86:AI86))-MMULT(G86:H86, TRANSPOSE(W86:X86))</f>
        <v>5.3361882791642511E-4</v>
      </c>
      <c r="AL86" s="23">
        <f t="shared" si="75"/>
        <v>-5.1883877927979541E-4</v>
      </c>
      <c r="AM86" s="22">
        <f t="shared" si="76"/>
        <v>-1.2272993773723034E-3</v>
      </c>
      <c r="AN86" s="23">
        <f t="shared" si="77"/>
        <v>0.12000000000000001</v>
      </c>
      <c r="AO86" s="23">
        <f t="shared" si="78"/>
        <v>0.12000000000000001</v>
      </c>
      <c r="AP86" s="23">
        <f t="shared" si="79"/>
        <v>0.01</v>
      </c>
      <c r="AQ86" s="21">
        <f t="shared" si="80"/>
        <v>0.01</v>
      </c>
      <c r="AR86" s="87" cm="1">
        <f t="array" ref="AR86">MMULT(B86:E86, TRANSPOSE(AN86:AQ86) - TRANSPOSE(AC86:AF86))</f>
        <v>5.7967942600893033E-4</v>
      </c>
      <c r="AS86" s="24">
        <f t="shared" si="81"/>
        <v>-7.176000000000001E-4</v>
      </c>
      <c r="AT86" s="22">
        <f t="shared" si="82"/>
        <v>-1.3792057399106977E-4</v>
      </c>
      <c r="AU86" s="24">
        <f t="shared" si="83"/>
        <v>-1.4408774386367415E-4</v>
      </c>
      <c r="AV86" s="24">
        <f t="shared" si="84"/>
        <v>1.2873548962543318E-4</v>
      </c>
      <c r="AW86" s="26">
        <f t="shared" si="85"/>
        <v>-1.5352254238240972E-5</v>
      </c>
      <c r="AX86" s="27">
        <f t="shared" si="86"/>
        <v>0.11</v>
      </c>
      <c r="AY86" s="25">
        <f t="shared" si="87"/>
        <v>0.11</v>
      </c>
      <c r="AZ86" s="28">
        <f t="shared" si="88"/>
        <v>0.02</v>
      </c>
      <c r="BA86" s="25">
        <f t="shared" si="89"/>
        <v>0.02</v>
      </c>
      <c r="BB86" s="28" cm="1">
        <f t="array" ref="BB86">MMULT(B86:C86, TRANSPOSE(AX86:AY86-AN86:AO86))</f>
        <v>7.3971876290664226E-4</v>
      </c>
      <c r="BC86" s="28" cm="1">
        <f t="array" ref="BC86">MMULT(D86:E86, TRANSPOSE(AZ86:BA86-AP86:AQ86))</f>
        <v>-7.8469861193581117E-4</v>
      </c>
      <c r="BD86" s="22">
        <f t="shared" si="90"/>
        <v>-4.4979849029168914E-5</v>
      </c>
      <c r="BE86" s="24">
        <f t="shared" si="91"/>
        <v>-4.775103270979517E-4</v>
      </c>
      <c r="BF86" s="24">
        <f t="shared" si="92"/>
        <v>2.6220843580868948E-4</v>
      </c>
      <c r="BG86" s="22">
        <f t="shared" si="93"/>
        <v>-2.1530189128926222E-4</v>
      </c>
      <c r="BH86" s="28">
        <f t="shared" si="94"/>
        <v>-4.9998223778684116E-4</v>
      </c>
      <c r="BI86" s="24">
        <f t="shared" si="95"/>
        <v>2.8471637414897001E-4</v>
      </c>
      <c r="BJ86" s="33">
        <f t="shared" si="96"/>
        <v>-2.1526586363787114E-4</v>
      </c>
      <c r="BK86" s="56">
        <f t="shared" si="97"/>
        <v>1.0267746923419272</v>
      </c>
      <c r="BL86" s="46"/>
      <c r="BM86" s="46"/>
      <c r="BN86" s="46"/>
      <c r="BP86" s="59"/>
      <c r="BQ86" s="32"/>
      <c r="BR86" s="32"/>
      <c r="BS86" s="32"/>
      <c r="BT86" s="32"/>
      <c r="BU86" s="32"/>
      <c r="BV86" s="16"/>
      <c r="BW86" s="34"/>
      <c r="CC86" s="53"/>
      <c r="CD86" s="46"/>
      <c r="CE86" s="46"/>
      <c r="CG86" s="58">
        <f t="shared" si="98"/>
        <v>6.2511257621683356</v>
      </c>
      <c r="CH86" s="38">
        <f t="shared" si="99"/>
        <v>-7.6720027557851634E-3</v>
      </c>
      <c r="CI86" s="38">
        <f t="shared" si="100"/>
        <v>-8.6215885320862031E-4</v>
      </c>
      <c r="CJ86" s="38">
        <f t="shared" si="101"/>
        <v>-9.5968871976026161E-5</v>
      </c>
      <c r="CK86" s="38">
        <f t="shared" si="102"/>
        <v>-2.8117469304468021E-4</v>
      </c>
      <c r="CL86" s="38">
        <f t="shared" si="103"/>
        <v>-1.3458791992818735E-3</v>
      </c>
      <c r="CM86" s="57">
        <f t="shared" si="104"/>
        <v>-1.3456539859021122E-3</v>
      </c>
      <c r="CN86" s="34"/>
      <c r="DC86" s="53"/>
      <c r="DD86" s="46"/>
      <c r="DE86" s="43"/>
      <c r="DF86" s="59"/>
      <c r="DG86" s="64"/>
      <c r="DH86" s="32"/>
      <c r="DI86" s="32"/>
      <c r="DJ86" s="32"/>
      <c r="DK86" s="32"/>
      <c r="DL86" s="16"/>
      <c r="DS86" s="53"/>
      <c r="DT86" s="46"/>
      <c r="DU86" s="40">
        <f t="shared" si="105"/>
        <v>6.7875869822383444E-2</v>
      </c>
      <c r="DV86" s="58">
        <f t="shared" si="106"/>
        <v>6.1255228801658221</v>
      </c>
      <c r="DW86" s="61">
        <f t="shared" si="107"/>
        <v>-7.517850416907312E-3</v>
      </c>
      <c r="DX86" s="38">
        <f t="shared" si="108"/>
        <v>-8.4483563162790108E-4</v>
      </c>
      <c r="DY86" s="38">
        <f t="shared" si="109"/>
        <v>-9.4040584598467793E-5</v>
      </c>
      <c r="DZ86" s="38">
        <f t="shared" si="110"/>
        <v>-2.7552509437457862E-4</v>
      </c>
      <c r="EA86" s="38">
        <f t="shared" si="111"/>
        <v>-1.3188366612353502E-3</v>
      </c>
      <c r="EB86" s="57">
        <f t="shared" si="112"/>
        <v>-1.3186159730324356E-3</v>
      </c>
    </row>
    <row r="87" spans="1:132" x14ac:dyDescent="0.2">
      <c r="A87" s="31">
        <v>20180131</v>
      </c>
      <c r="B87" s="34">
        <v>3.8661663376135406E-2</v>
      </c>
      <c r="C87" s="34">
        <v>7.0826148589090421E-2</v>
      </c>
      <c r="D87" s="34">
        <v>1.2321488155591529E-2</v>
      </c>
      <c r="E87" s="34">
        <v>3.8981847513415602E-2</v>
      </c>
      <c r="F87" s="34">
        <v>5.4800000000000001E-2</v>
      </c>
      <c r="G87" s="34">
        <v>-1.1516851918604848E-2</v>
      </c>
      <c r="H87" s="34">
        <v>3.034463574769242E-2</v>
      </c>
      <c r="I87" s="3">
        <v>1.9859166512926411E-2</v>
      </c>
      <c r="J87" s="76">
        <v>0.12</v>
      </c>
      <c r="K87" s="76">
        <v>0.1</v>
      </c>
      <c r="L87" s="76">
        <v>0.03</v>
      </c>
      <c r="M87" s="76">
        <v>0.01</v>
      </c>
      <c r="N87" s="77">
        <v>0.27</v>
      </c>
      <c r="O87" s="77">
        <v>0.2</v>
      </c>
      <c r="P87" s="77">
        <v>0.24</v>
      </c>
      <c r="Q87" s="78">
        <v>0.03</v>
      </c>
      <c r="R87" s="76">
        <v>0.12</v>
      </c>
      <c r="S87" s="76">
        <v>0.12</v>
      </c>
      <c r="T87" s="76">
        <v>0.01</v>
      </c>
      <c r="U87" s="76">
        <v>0.01</v>
      </c>
      <c r="V87" s="77">
        <v>0.24</v>
      </c>
      <c r="W87" s="77">
        <v>0.21</v>
      </c>
      <c r="X87" s="77">
        <v>0.28999999999999998</v>
      </c>
      <c r="Y87" s="78">
        <v>0</v>
      </c>
      <c r="Z87" s="23" cm="1">
        <f t="array" ref="Z87">MMULT(B87:I87, TRANSPOSE(J87:Q87))</f>
        <v>3.2852594774960199E-2</v>
      </c>
      <c r="AA87" s="23" cm="1">
        <f t="array" ref="AA87">MMULT(B87:I87, TRANSPOSE(R87:Y87))</f>
        <v>3.318497625644095E-2</v>
      </c>
      <c r="AB87" s="21">
        <f t="shared" si="67"/>
        <v>-3.3238148148075075E-4</v>
      </c>
      <c r="AC87" s="23">
        <f t="shared" si="68"/>
        <v>0.12720000000000001</v>
      </c>
      <c r="AD87" s="23">
        <f t="shared" si="69"/>
        <v>0.12720000000000001</v>
      </c>
      <c r="AE87" s="23">
        <f t="shared" si="70"/>
        <v>1.06E-2</v>
      </c>
      <c r="AF87" s="23">
        <f t="shared" si="71"/>
        <v>1.06E-2</v>
      </c>
      <c r="AG87" s="21">
        <f t="shared" si="72"/>
        <v>0.25440000000000002</v>
      </c>
      <c r="AH87" s="23">
        <f t="shared" si="73"/>
        <v>0.18479999999999999</v>
      </c>
      <c r="AI87" s="21">
        <f t="shared" si="74"/>
        <v>0.25519999999999998</v>
      </c>
      <c r="AJ87" s="86" cm="1">
        <f t="array" ref="AJ87">MMULT(B87:F87, TRANSPOSE(AC87:AG87))-MMULT(B87:F87, TRANSPOSE(R87:V87))</f>
        <v>1.6082142475510354E-3</v>
      </c>
      <c r="AK87" s="86" cm="1">
        <f t="array" ref="AK87">MMULT(G87:H87, TRANSPOSE(AH87:AI87))-MMULT(G87:H87, TRANSPOSE(W87:X87))</f>
        <v>-7.6576865567085355E-4</v>
      </c>
      <c r="AL87" s="23">
        <f t="shared" si="75"/>
        <v>5.9577499538779235E-4</v>
      </c>
      <c r="AM87" s="22">
        <f t="shared" si="76"/>
        <v>1.4382205872679743E-3</v>
      </c>
      <c r="AN87" s="23">
        <f t="shared" si="77"/>
        <v>0.12000000000000001</v>
      </c>
      <c r="AO87" s="23">
        <f t="shared" si="78"/>
        <v>0.12000000000000001</v>
      </c>
      <c r="AP87" s="23">
        <f t="shared" si="79"/>
        <v>0.01</v>
      </c>
      <c r="AQ87" s="21">
        <f t="shared" si="80"/>
        <v>0.01</v>
      </c>
      <c r="AR87" s="87" cm="1">
        <f t="array" ref="AR87">MMULT(B87:E87, TRANSPOSE(AN87:AQ87) - TRANSPOSE(AC87:AF87))</f>
        <v>-8.1909424755103005E-4</v>
      </c>
      <c r="AS87" s="24">
        <f t="shared" si="81"/>
        <v>8.5488000000000014E-4</v>
      </c>
      <c r="AT87" s="22">
        <f t="shared" si="82"/>
        <v>3.5785752448970086E-5</v>
      </c>
      <c r="AU87" s="24">
        <f t="shared" si="83"/>
        <v>-1.7505614916279392E-4</v>
      </c>
      <c r="AV87" s="24">
        <f t="shared" si="84"/>
        <v>-4.6123846336492455E-4</v>
      </c>
      <c r="AW87" s="26">
        <f t="shared" si="85"/>
        <v>-6.3629461252771846E-4</v>
      </c>
      <c r="AX87" s="27">
        <f t="shared" si="86"/>
        <v>0.11</v>
      </c>
      <c r="AY87" s="25">
        <f t="shared" si="87"/>
        <v>0.11</v>
      </c>
      <c r="AZ87" s="28">
        <f t="shared" si="88"/>
        <v>0.02</v>
      </c>
      <c r="BA87" s="25">
        <f t="shared" si="89"/>
        <v>0.02</v>
      </c>
      <c r="BB87" s="28" cm="1">
        <f t="array" ref="BB87">MMULT(B87:C87, TRANSPOSE(AX87:AY87-AN87:AO87))</f>
        <v>-1.0948781196522593E-3</v>
      </c>
      <c r="BC87" s="28" cm="1">
        <f t="array" ref="BC87">MMULT(D87:E87, TRANSPOSE(AZ87:BA87-AP87:AQ87))</f>
        <v>5.1303335669007134E-4</v>
      </c>
      <c r="BD87" s="22">
        <f t="shared" si="90"/>
        <v>-5.8184476296218798E-4</v>
      </c>
      <c r="BE87" s="24">
        <f t="shared" si="91"/>
        <v>3.8661663376135389E-4</v>
      </c>
      <c r="BF87" s="24">
        <f t="shared" si="92"/>
        <v>-7.0826148589090386E-4</v>
      </c>
      <c r="BG87" s="22">
        <f t="shared" si="93"/>
        <v>-3.2164485212954997E-4</v>
      </c>
      <c r="BH87" s="28">
        <f t="shared" si="94"/>
        <v>1.2321488155591528E-4</v>
      </c>
      <c r="BI87" s="24">
        <f t="shared" si="95"/>
        <v>-3.8981847513415603E-4</v>
      </c>
      <c r="BJ87" s="33">
        <f t="shared" si="96"/>
        <v>-2.6660359357824073E-4</v>
      </c>
      <c r="BK87" s="56">
        <f t="shared" si="97"/>
        <v>0.96803661525644524</v>
      </c>
      <c r="BL87" s="46"/>
      <c r="BM87" s="46"/>
      <c r="BN87" s="46"/>
      <c r="BP87" s="59"/>
      <c r="BQ87" s="32"/>
      <c r="BR87" s="32"/>
      <c r="BS87" s="32"/>
      <c r="BT87" s="32"/>
      <c r="BU87" s="32"/>
      <c r="BV87" s="16"/>
      <c r="BW87" s="34"/>
      <c r="CC87" s="53"/>
      <c r="CD87" s="46"/>
      <c r="CE87" s="46"/>
      <c r="CG87" s="58">
        <f t="shared" si="98"/>
        <v>5.8935214020026185</v>
      </c>
      <c r="CH87" s="38">
        <f t="shared" si="99"/>
        <v>8.4761838118645808E-3</v>
      </c>
      <c r="CI87" s="38">
        <f t="shared" si="100"/>
        <v>2.1090409794477283E-4</v>
      </c>
      <c r="CJ87" s="38">
        <f t="shared" si="101"/>
        <v>-3.7500159169110724E-3</v>
      </c>
      <c r="CK87" s="38">
        <f t="shared" si="102"/>
        <v>-3.4291145631607954E-3</v>
      </c>
      <c r="CL87" s="38">
        <f t="shared" si="103"/>
        <v>-1.8956208198694703E-3</v>
      </c>
      <c r="CM87" s="57">
        <f t="shared" si="104"/>
        <v>-1.5712339846041697E-3</v>
      </c>
      <c r="CN87" s="34"/>
      <c r="DC87" s="53"/>
      <c r="DD87" s="46"/>
      <c r="DE87" s="43"/>
      <c r="DF87" s="59"/>
      <c r="DG87" s="64"/>
      <c r="DH87" s="32"/>
      <c r="DI87" s="32"/>
      <c r="DJ87" s="32"/>
      <c r="DK87" s="32"/>
      <c r="DL87" s="16"/>
      <c r="DS87" s="53"/>
      <c r="DT87" s="46"/>
      <c r="DU87" s="40">
        <f t="shared" si="105"/>
        <v>1.2154755340783654E-2</v>
      </c>
      <c r="DV87" s="58">
        <f t="shared" si="106"/>
        <v>6.0698017656842218</v>
      </c>
      <c r="DW87" s="61">
        <f t="shared" si="107"/>
        <v>8.7297138600425494E-3</v>
      </c>
      <c r="DX87" s="38">
        <f t="shared" si="108"/>
        <v>2.1721242340109708E-4</v>
      </c>
      <c r="DY87" s="38">
        <f t="shared" si="109"/>
        <v>-3.8621821626161033E-3</v>
      </c>
      <c r="DZ87" s="38">
        <f t="shared" si="110"/>
        <v>-3.531682369582006E-3</v>
      </c>
      <c r="EA87" s="38">
        <f t="shared" si="111"/>
        <v>-1.9523204913791828E-3</v>
      </c>
      <c r="EB87" s="57">
        <f t="shared" si="112"/>
        <v>-1.6182309630389641E-3</v>
      </c>
    </row>
    <row r="88" spans="1:132" x14ac:dyDescent="0.2">
      <c r="A88" s="31">
        <v>20171229</v>
      </c>
      <c r="B88" s="34">
        <v>1.4597315142134798E-2</v>
      </c>
      <c r="C88" s="34">
        <v>7.7851208534092109E-3</v>
      </c>
      <c r="D88" s="34">
        <v>-9.5424455701874633E-3</v>
      </c>
      <c r="E88" s="34">
        <v>1.1520222196024219E-3</v>
      </c>
      <c r="F88" s="34">
        <v>2.3599999999999999E-2</v>
      </c>
      <c r="G88" s="34">
        <v>4.5895476544131055E-3</v>
      </c>
      <c r="H88" s="34">
        <v>2.6815755319722361E-3</v>
      </c>
      <c r="I88" s="3">
        <v>2.985457284062543E-2</v>
      </c>
      <c r="J88" s="76">
        <v>0.12</v>
      </c>
      <c r="K88" s="76">
        <v>0.1</v>
      </c>
      <c r="L88" s="76">
        <v>0.03</v>
      </c>
      <c r="M88" s="76">
        <v>0.01</v>
      </c>
      <c r="N88" s="77">
        <v>0.27</v>
      </c>
      <c r="O88" s="77">
        <v>0.2</v>
      </c>
      <c r="P88" s="77">
        <v>0.24</v>
      </c>
      <c r="Q88" s="78">
        <v>0.03</v>
      </c>
      <c r="R88" s="76">
        <v>0.12</v>
      </c>
      <c r="S88" s="76">
        <v>0.12</v>
      </c>
      <c r="T88" s="76">
        <v>0.01</v>
      </c>
      <c r="U88" s="76">
        <v>0.01</v>
      </c>
      <c r="V88" s="77">
        <v>0.24</v>
      </c>
      <c r="W88" s="77">
        <v>0.21</v>
      </c>
      <c r="X88" s="77">
        <v>0.28999999999999998</v>
      </c>
      <c r="Y88" s="78">
        <v>0</v>
      </c>
      <c r="Z88" s="23" cm="1">
        <f t="array" ref="Z88">MMULT(B88:I88, TRANSPOSE(J88:Q88))</f>
        <v>1.1084561601262217E-2</v>
      </c>
      <c r="AA88" s="23" cm="1">
        <f t="array" ref="AA88">MMULT(B88:I88, TRANSPOSE(R88:Y88))</f>
        <v>1.0007449997658131E-2</v>
      </c>
      <c r="AB88" s="21">
        <f t="shared" si="67"/>
        <v>1.0771116036040855E-3</v>
      </c>
      <c r="AC88" s="23">
        <f t="shared" si="68"/>
        <v>0.12720000000000001</v>
      </c>
      <c r="AD88" s="23">
        <f t="shared" si="69"/>
        <v>0.12720000000000001</v>
      </c>
      <c r="AE88" s="23">
        <f t="shared" si="70"/>
        <v>1.06E-2</v>
      </c>
      <c r="AF88" s="23">
        <f t="shared" si="71"/>
        <v>1.06E-2</v>
      </c>
      <c r="AG88" s="21">
        <f t="shared" si="72"/>
        <v>0.25440000000000002</v>
      </c>
      <c r="AH88" s="23">
        <f t="shared" si="73"/>
        <v>0.18479999999999999</v>
      </c>
      <c r="AI88" s="21">
        <f t="shared" si="74"/>
        <v>0.25519999999999998</v>
      </c>
      <c r="AJ88" s="86" cm="1">
        <f t="array" ref="AJ88">MMULT(B88:F88, TRANSPOSE(AC88:AG88))-MMULT(B88:F88, TRANSPOSE(R88:V88))</f>
        <v>4.9595928515756664E-4</v>
      </c>
      <c r="AK88" s="86" cm="1">
        <f t="array" ref="AK88">MMULT(G88:H88, TRANSPOSE(AH88:AI88))-MMULT(G88:H88, TRANSPOSE(W88:X88))</f>
        <v>-2.0897542940384421E-4</v>
      </c>
      <c r="AL88" s="23">
        <f t="shared" si="75"/>
        <v>8.9563718521876287E-4</v>
      </c>
      <c r="AM88" s="22">
        <f t="shared" si="76"/>
        <v>1.1826210409724854E-3</v>
      </c>
      <c r="AN88" s="23">
        <f t="shared" si="77"/>
        <v>0.12000000000000001</v>
      </c>
      <c r="AO88" s="23">
        <f t="shared" si="78"/>
        <v>0.12000000000000001</v>
      </c>
      <c r="AP88" s="23">
        <f t="shared" si="79"/>
        <v>0.01</v>
      </c>
      <c r="AQ88" s="21">
        <f t="shared" si="80"/>
        <v>0.01</v>
      </c>
      <c r="AR88" s="87" cm="1">
        <f t="array" ref="AR88">MMULT(B88:E88, TRANSPOSE(AN88:AQ88) - TRANSPOSE(AC88:AF88))</f>
        <v>-1.561192851575658E-4</v>
      </c>
      <c r="AS88" s="24">
        <f t="shared" si="81"/>
        <v>3.6816000000000008E-4</v>
      </c>
      <c r="AT88" s="22">
        <f t="shared" si="82"/>
        <v>2.1204071484243428E-4</v>
      </c>
      <c r="AU88" s="24">
        <f t="shared" si="83"/>
        <v>6.976112434707929E-5</v>
      </c>
      <c r="AV88" s="24">
        <f t="shared" si="84"/>
        <v>-4.0759948085977965E-5</v>
      </c>
      <c r="AW88" s="26">
        <f t="shared" si="85"/>
        <v>2.9001176261101325E-5</v>
      </c>
      <c r="AX88" s="27">
        <f t="shared" si="86"/>
        <v>0.11</v>
      </c>
      <c r="AY88" s="25">
        <f t="shared" si="87"/>
        <v>0.11</v>
      </c>
      <c r="AZ88" s="28">
        <f t="shared" si="88"/>
        <v>0.02</v>
      </c>
      <c r="BA88" s="25">
        <f t="shared" si="89"/>
        <v>0.02</v>
      </c>
      <c r="BB88" s="28" cm="1">
        <f t="array" ref="BB88">MMULT(B88:C88, TRANSPOSE(AX88:AY88-AN88:AO88))</f>
        <v>-2.2382435995544031E-4</v>
      </c>
      <c r="BC88" s="28" cm="1">
        <f t="array" ref="BC88">MMULT(D88:E88, TRANSPOSE(AZ88:BA88-AP88:AQ88))</f>
        <v>-8.3904233505850413E-5</v>
      </c>
      <c r="BD88" s="22">
        <f t="shared" si="90"/>
        <v>-3.0772859346129069E-4</v>
      </c>
      <c r="BE88" s="24">
        <f t="shared" si="91"/>
        <v>1.4597315142134791E-4</v>
      </c>
      <c r="BF88" s="24">
        <f t="shared" si="92"/>
        <v>-7.7851208534092064E-5</v>
      </c>
      <c r="BG88" s="22">
        <f t="shared" si="93"/>
        <v>6.8121942887255842E-5</v>
      </c>
      <c r="BH88" s="28">
        <f t="shared" si="94"/>
        <v>-9.5424455701874618E-5</v>
      </c>
      <c r="BI88" s="24">
        <f t="shared" si="95"/>
        <v>-1.1520222196024219E-5</v>
      </c>
      <c r="BJ88" s="33">
        <f t="shared" si="96"/>
        <v>-1.0694467789789884E-4</v>
      </c>
      <c r="BK88" s="56">
        <f t="shared" si="97"/>
        <v>0.98956414545653737</v>
      </c>
      <c r="BL88" s="46"/>
      <c r="BM88" s="46"/>
      <c r="BN88" s="46"/>
      <c r="BP88" s="59"/>
      <c r="BQ88" s="32"/>
      <c r="BR88" s="32"/>
      <c r="BS88" s="32"/>
      <c r="BT88" s="32"/>
      <c r="BU88" s="32"/>
      <c r="BV88" s="16"/>
      <c r="BW88" s="34"/>
      <c r="CC88" s="53"/>
      <c r="CD88" s="46"/>
      <c r="CE88" s="46"/>
      <c r="CG88" s="58">
        <f t="shared" si="98"/>
        <v>6.0245835518913298</v>
      </c>
      <c r="CH88" s="38">
        <f t="shared" si="99"/>
        <v>7.1247992715634378E-3</v>
      </c>
      <c r="CI88" s="38">
        <f t="shared" si="100"/>
        <v>1.2774570029710094E-3</v>
      </c>
      <c r="CJ88" s="38">
        <f t="shared" si="101"/>
        <v>1.7472000948813235E-4</v>
      </c>
      <c r="CK88" s="38">
        <f t="shared" si="102"/>
        <v>-1.8539366226135458E-3</v>
      </c>
      <c r="CL88" s="38">
        <f t="shared" si="103"/>
        <v>4.1040633664144209E-4</v>
      </c>
      <c r="CM88" s="57">
        <f t="shared" si="104"/>
        <v>-6.4429714742599757E-4</v>
      </c>
      <c r="CN88" s="34"/>
      <c r="DC88" s="53"/>
      <c r="DD88" s="46"/>
      <c r="DE88" s="43"/>
      <c r="DF88" s="59"/>
      <c r="DG88" s="64"/>
      <c r="DH88" s="32"/>
      <c r="DI88" s="32"/>
      <c r="DJ88" s="32"/>
      <c r="DK88" s="32"/>
      <c r="DL88" s="16"/>
      <c r="DS88" s="53"/>
      <c r="DT88" s="46"/>
      <c r="DU88" s="40">
        <f t="shared" si="105"/>
        <v>-3.9388560271776167E-2</v>
      </c>
      <c r="DV88" s="58">
        <f t="shared" si="106"/>
        <v>6.018258450071662</v>
      </c>
      <c r="DW88" s="61">
        <f t="shared" si="107"/>
        <v>7.1173190730652054E-3</v>
      </c>
      <c r="DX88" s="38">
        <f t="shared" si="108"/>
        <v>1.2761158238597159E-3</v>
      </c>
      <c r="DY88" s="38">
        <f t="shared" si="109"/>
        <v>1.7453657409539073E-4</v>
      </c>
      <c r="DZ88" s="38">
        <f t="shared" si="110"/>
        <v>-1.85199020792708E-3</v>
      </c>
      <c r="EA88" s="38">
        <f t="shared" si="111"/>
        <v>4.0997545841652661E-4</v>
      </c>
      <c r="EB88" s="57">
        <f t="shared" si="112"/>
        <v>-6.4362071144922182E-4</v>
      </c>
    </row>
    <row r="89" spans="1:132" x14ac:dyDescent="0.2">
      <c r="A89" s="31">
        <v>20171130</v>
      </c>
      <c r="B89" s="34">
        <v>3.0621532101129171E-2</v>
      </c>
      <c r="C89" s="34">
        <v>3.037980574994115E-2</v>
      </c>
      <c r="D89" s="34">
        <v>2.8936897902349431E-2</v>
      </c>
      <c r="E89" s="34">
        <v>2.8710261188932499E-2</v>
      </c>
      <c r="F89" s="34">
        <v>9.1000000000000004E-3</v>
      </c>
      <c r="G89" s="34">
        <v>-1.2836065724093351E-3</v>
      </c>
      <c r="H89" s="34">
        <v>2.122263385169321E-2</v>
      </c>
      <c r="I89" s="3">
        <v>-4.6129255335510821E-3</v>
      </c>
      <c r="J89" s="76">
        <v>0.12</v>
      </c>
      <c r="K89" s="76">
        <v>0.1</v>
      </c>
      <c r="L89" s="76">
        <v>0.03</v>
      </c>
      <c r="M89" s="76">
        <v>0.01</v>
      </c>
      <c r="N89" s="77">
        <v>0.27</v>
      </c>
      <c r="O89" s="77">
        <v>0.2</v>
      </c>
      <c r="P89" s="77">
        <v>0.24</v>
      </c>
      <c r="Q89" s="78">
        <v>0.03</v>
      </c>
      <c r="R89" s="76">
        <v>0.12</v>
      </c>
      <c r="S89" s="76">
        <v>0.12</v>
      </c>
      <c r="T89" s="76">
        <v>0.01</v>
      </c>
      <c r="U89" s="76">
        <v>0.01</v>
      </c>
      <c r="V89" s="77">
        <v>0.24</v>
      </c>
      <c r="W89" s="77">
        <v>0.21</v>
      </c>
      <c r="X89" s="77">
        <v>0.28999999999999998</v>
      </c>
      <c r="Y89" s="78">
        <v>0</v>
      </c>
      <c r="Z89" s="23" cm="1">
        <f t="array" ref="Z89">MMULT(B89:I89, TRANSPOSE(J89:Q89))</f>
        <v>1.5023097020007394E-2</v>
      </c>
      <c r="AA89" s="23" cm="1">
        <f t="array" ref="AA89">MMULT(B89:I89, TRANSPOSE(R89:Y89))</f>
        <v>1.5965638569826329E-2</v>
      </c>
      <c r="AB89" s="21">
        <f t="shared" si="67"/>
        <v>-9.4254154981893504E-4</v>
      </c>
      <c r="AC89" s="23">
        <f t="shared" si="68"/>
        <v>0.12720000000000001</v>
      </c>
      <c r="AD89" s="23">
        <f t="shared" si="69"/>
        <v>0.12720000000000001</v>
      </c>
      <c r="AE89" s="23">
        <f t="shared" si="70"/>
        <v>1.06E-2</v>
      </c>
      <c r="AF89" s="23">
        <f t="shared" si="71"/>
        <v>1.06E-2</v>
      </c>
      <c r="AG89" s="21">
        <f t="shared" si="72"/>
        <v>0.25440000000000002</v>
      </c>
      <c r="AH89" s="23">
        <f t="shared" si="73"/>
        <v>0.18479999999999999</v>
      </c>
      <c r="AI89" s="21">
        <f t="shared" si="74"/>
        <v>0.25519999999999998</v>
      </c>
      <c r="AJ89" s="86" cm="1">
        <f t="array" ref="AJ89">MMULT(B89:F89, TRANSPOSE(AC89:AG89))-MMULT(B89:F89, TRANSPOSE(R89:V89))</f>
        <v>6.0483792798247775E-4</v>
      </c>
      <c r="AK89" s="86" cm="1">
        <f t="array" ref="AK89">MMULT(G89:H89, TRANSPOSE(AH89:AI89))-MMULT(G89:H89, TRANSPOSE(W89:X89))</f>
        <v>-7.0620077241420783E-4</v>
      </c>
      <c r="AL89" s="23">
        <f t="shared" si="75"/>
        <v>-1.3838776600653247E-4</v>
      </c>
      <c r="AM89" s="22">
        <f t="shared" si="76"/>
        <v>-2.3975061043826255E-4</v>
      </c>
      <c r="AN89" s="23">
        <f t="shared" si="77"/>
        <v>0.12000000000000001</v>
      </c>
      <c r="AO89" s="23">
        <f t="shared" si="78"/>
        <v>0.12000000000000001</v>
      </c>
      <c r="AP89" s="23">
        <f t="shared" si="79"/>
        <v>0.01</v>
      </c>
      <c r="AQ89" s="21">
        <f t="shared" si="80"/>
        <v>0.01</v>
      </c>
      <c r="AR89" s="87" cm="1">
        <f t="array" ref="AR89">MMULT(B89:E89, TRANSPOSE(AN89:AQ89) - TRANSPOSE(AC89:AF89))</f>
        <v>-4.7379792798247534E-4</v>
      </c>
      <c r="AS89" s="24">
        <f t="shared" si="81"/>
        <v>1.4196000000000003E-4</v>
      </c>
      <c r="AT89" s="22">
        <f t="shared" si="82"/>
        <v>-3.3183792798247534E-4</v>
      </c>
      <c r="AU89" s="24">
        <f t="shared" si="83"/>
        <v>-1.9510819900621918E-5</v>
      </c>
      <c r="AV89" s="24">
        <f t="shared" si="84"/>
        <v>-3.2258403454573661E-4</v>
      </c>
      <c r="AW89" s="26">
        <f t="shared" si="85"/>
        <v>-3.4209485444635854E-4</v>
      </c>
      <c r="AX89" s="27">
        <f t="shared" si="86"/>
        <v>0.11</v>
      </c>
      <c r="AY89" s="25">
        <f t="shared" si="87"/>
        <v>0.11</v>
      </c>
      <c r="AZ89" s="28">
        <f t="shared" si="88"/>
        <v>0.02</v>
      </c>
      <c r="BA89" s="25">
        <f t="shared" si="89"/>
        <v>0.02</v>
      </c>
      <c r="BB89" s="28" cm="1">
        <f t="array" ref="BB89">MMULT(B89:C89, TRANSPOSE(AX89:AY89-AN89:AO89))</f>
        <v>-6.1001337851070375E-4</v>
      </c>
      <c r="BC89" s="28" cm="1">
        <f t="array" ref="BC89">MMULT(D89:E89, TRANSPOSE(AZ89:BA89-AP89:AQ89))</f>
        <v>5.7647159091281928E-4</v>
      </c>
      <c r="BD89" s="22">
        <f t="shared" si="90"/>
        <v>-3.3541787597884476E-5</v>
      </c>
      <c r="BE89" s="24">
        <f t="shared" si="91"/>
        <v>3.0621532101129153E-4</v>
      </c>
      <c r="BF89" s="24">
        <f t="shared" si="92"/>
        <v>-3.0379805749941135E-4</v>
      </c>
      <c r="BG89" s="22">
        <f t="shared" si="93"/>
        <v>2.4172635118801774E-6</v>
      </c>
      <c r="BH89" s="28">
        <f t="shared" si="94"/>
        <v>2.8936897902349424E-4</v>
      </c>
      <c r="BI89" s="24">
        <f t="shared" si="95"/>
        <v>-2.8710261188932498E-4</v>
      </c>
      <c r="BJ89" s="33">
        <f t="shared" si="96"/>
        <v>2.2663671341692656E-6</v>
      </c>
      <c r="BK89" s="56">
        <f t="shared" si="97"/>
        <v>0.98474211527300892</v>
      </c>
      <c r="BL89" s="46"/>
      <c r="BM89" s="46"/>
      <c r="BN89" s="46"/>
      <c r="BP89" s="59"/>
      <c r="BQ89" s="32"/>
      <c r="BR89" s="32"/>
      <c r="BS89" s="32"/>
      <c r="BT89" s="32"/>
      <c r="BU89" s="32"/>
      <c r="BV89" s="16"/>
      <c r="BW89" s="34"/>
      <c r="CC89" s="53"/>
      <c r="CD89" s="46"/>
      <c r="CE89" s="46"/>
      <c r="CG89" s="58">
        <f t="shared" si="98"/>
        <v>5.9952264618393185</v>
      </c>
      <c r="CH89" s="38">
        <f t="shared" si="99"/>
        <v>-1.4373592039416015E-3</v>
      </c>
      <c r="CI89" s="38">
        <f t="shared" si="100"/>
        <v>-1.9894435268824661E-3</v>
      </c>
      <c r="CJ89" s="38">
        <f t="shared" si="101"/>
        <v>-2.0509361238358788E-3</v>
      </c>
      <c r="CK89" s="38">
        <f t="shared" si="102"/>
        <v>-2.0109061258423089E-4</v>
      </c>
      <c r="CL89" s="38">
        <f t="shared" si="103"/>
        <v>1.4492042171662681E-5</v>
      </c>
      <c r="CM89" s="57">
        <f t="shared" si="104"/>
        <v>1.3587384215014522E-5</v>
      </c>
      <c r="CN89" s="34"/>
      <c r="DC89" s="53"/>
      <c r="DD89" s="46"/>
      <c r="DE89" s="43"/>
      <c r="DF89" s="59"/>
      <c r="DG89" s="64"/>
      <c r="DH89" s="32"/>
      <c r="DI89" s="32"/>
      <c r="DJ89" s="32"/>
      <c r="DK89" s="32"/>
      <c r="DL89" s="16"/>
      <c r="DS89" s="53"/>
      <c r="DT89" s="46"/>
      <c r="DU89" s="40">
        <f t="shared" si="105"/>
        <v>3.4467509698598166E-2</v>
      </c>
      <c r="DV89" s="58">
        <f t="shared" si="106"/>
        <v>6.0921145200420366</v>
      </c>
      <c r="DW89" s="61">
        <f t="shared" si="107"/>
        <v>-1.4605881750398811E-3</v>
      </c>
      <c r="DX89" s="38">
        <f t="shared" si="108"/>
        <v>-2.0215946593627018E-3</v>
      </c>
      <c r="DY89" s="38">
        <f t="shared" si="109"/>
        <v>-2.0840810300043278E-3</v>
      </c>
      <c r="DZ89" s="38">
        <f t="shared" si="110"/>
        <v>-2.0434041125323791E-4</v>
      </c>
      <c r="EA89" s="38">
        <f t="shared" si="111"/>
        <v>1.4726246139493034E-5</v>
      </c>
      <c r="EB89" s="57">
        <f t="shared" si="112"/>
        <v>1.3806968125818641E-5</v>
      </c>
    </row>
    <row r="90" spans="1:132" x14ac:dyDescent="0.2">
      <c r="A90" s="31">
        <v>20171031</v>
      </c>
      <c r="B90" s="34">
        <v>7.2606209685779355E-3</v>
      </c>
      <c r="C90" s="34">
        <v>3.8747160848236366E-2</v>
      </c>
      <c r="D90" s="34">
        <v>1.312847406482742E-3</v>
      </c>
      <c r="E90" s="34">
        <v>1.5492830469554299E-2</v>
      </c>
      <c r="F90" s="34">
        <v>1.8800000000000001E-2</v>
      </c>
      <c r="G90" s="34">
        <v>5.7931461309612697E-4</v>
      </c>
      <c r="H90" s="34">
        <v>-7.4915059678458684E-3</v>
      </c>
      <c r="I90" s="3">
        <v>2.1443599852907669E-2</v>
      </c>
      <c r="J90" s="76">
        <v>0.12</v>
      </c>
      <c r="K90" s="76">
        <v>0.1</v>
      </c>
      <c r="L90" s="76">
        <v>0.03</v>
      </c>
      <c r="M90" s="76">
        <v>0.01</v>
      </c>
      <c r="N90" s="77">
        <v>0.27</v>
      </c>
      <c r="O90" s="77">
        <v>0.2</v>
      </c>
      <c r="P90" s="77">
        <v>0.24</v>
      </c>
      <c r="Q90" s="78">
        <v>0.03</v>
      </c>
      <c r="R90" s="76">
        <v>0.12</v>
      </c>
      <c r="S90" s="76">
        <v>0.12</v>
      </c>
      <c r="T90" s="76">
        <v>0.01</v>
      </c>
      <c r="U90" s="76">
        <v>0.01</v>
      </c>
      <c r="V90" s="77">
        <v>0.24</v>
      </c>
      <c r="W90" s="77">
        <v>0.21</v>
      </c>
      <c r="X90" s="77">
        <v>0.28999999999999998</v>
      </c>
      <c r="Y90" s="78">
        <v>0</v>
      </c>
      <c r="Z90" s="23" cm="1">
        <f t="array" ref="Z90">MMULT(B90:I90, TRANSPOSE(J90:Q90))</f>
        <v>8.9775138138664598E-3</v>
      </c>
      <c r="AA90" s="23" cm="1">
        <f t="array" ref="AA90">MMULT(B90:I90, TRANSPOSE(R90:Y90))</f>
        <v>8.1501099348529719E-3</v>
      </c>
      <c r="AB90" s="21">
        <f t="shared" si="67"/>
        <v>8.2740387901348786E-4</v>
      </c>
      <c r="AC90" s="23">
        <f t="shared" si="68"/>
        <v>0.12720000000000001</v>
      </c>
      <c r="AD90" s="23">
        <f t="shared" si="69"/>
        <v>0.12720000000000001</v>
      </c>
      <c r="AE90" s="23">
        <f t="shared" si="70"/>
        <v>1.06E-2</v>
      </c>
      <c r="AF90" s="23">
        <f t="shared" si="71"/>
        <v>1.06E-2</v>
      </c>
      <c r="AG90" s="21">
        <f t="shared" si="72"/>
        <v>0.25440000000000002</v>
      </c>
      <c r="AH90" s="23">
        <f t="shared" si="73"/>
        <v>0.18479999999999999</v>
      </c>
      <c r="AI90" s="21">
        <f t="shared" si="74"/>
        <v>0.25519999999999998</v>
      </c>
      <c r="AJ90" s="86" cm="1">
        <f t="array" ref="AJ90">MMULT(B90:F90, TRANSPOSE(AC90:AG90))-MMULT(B90:F90, TRANSPOSE(R90:V90))</f>
        <v>6.1205943580668574E-4</v>
      </c>
      <c r="AK90" s="86" cm="1">
        <f t="array" ref="AK90">MMULT(G90:H90, TRANSPOSE(AH90:AI90))-MMULT(G90:H90, TRANSPOSE(W90:X90))</f>
        <v>2.4610567943101399E-4</v>
      </c>
      <c r="AL90" s="23">
        <f t="shared" si="75"/>
        <v>6.4330799558723003E-4</v>
      </c>
      <c r="AM90" s="22">
        <f t="shared" si="76"/>
        <v>1.5014731108249297E-3</v>
      </c>
      <c r="AN90" s="23">
        <f t="shared" si="77"/>
        <v>0.12000000000000001</v>
      </c>
      <c r="AO90" s="23">
        <f t="shared" si="78"/>
        <v>0.12000000000000001</v>
      </c>
      <c r="AP90" s="23">
        <f t="shared" si="79"/>
        <v>0.01</v>
      </c>
      <c r="AQ90" s="21">
        <f t="shared" si="80"/>
        <v>0.01</v>
      </c>
      <c r="AR90" s="87" cm="1">
        <f t="array" ref="AR90">MMULT(B90:E90, TRANSPOSE(AN90:AQ90) - TRANSPOSE(AC90:AF90))</f>
        <v>-3.4133943580668503E-4</v>
      </c>
      <c r="AS90" s="24">
        <f t="shared" si="81"/>
        <v>2.9328000000000004E-4</v>
      </c>
      <c r="AT90" s="22">
        <f t="shared" si="82"/>
        <v>-4.8059435806684992E-5</v>
      </c>
      <c r="AU90" s="24">
        <f t="shared" si="83"/>
        <v>8.8055821190611414E-6</v>
      </c>
      <c r="AV90" s="24">
        <f t="shared" si="84"/>
        <v>1.1387089071125713E-4</v>
      </c>
      <c r="AW90" s="26">
        <f t="shared" si="85"/>
        <v>1.2267647283031828E-4</v>
      </c>
      <c r="AX90" s="27">
        <f t="shared" si="86"/>
        <v>0.11</v>
      </c>
      <c r="AY90" s="25">
        <f t="shared" si="87"/>
        <v>0.11</v>
      </c>
      <c r="AZ90" s="28">
        <f t="shared" si="88"/>
        <v>0.02</v>
      </c>
      <c r="BA90" s="25">
        <f t="shared" si="89"/>
        <v>0.02</v>
      </c>
      <c r="BB90" s="28" cm="1">
        <f t="array" ref="BB90">MMULT(B90:C90, TRANSPOSE(AX90:AY90-AN90:AO90))</f>
        <v>-4.600778181681434E-4</v>
      </c>
      <c r="BC90" s="28" cm="1">
        <f t="array" ref="BC90">MMULT(D90:E90, TRANSPOSE(AZ90:BA90-AP90:AQ90))</f>
        <v>1.680567787603704E-4</v>
      </c>
      <c r="BD90" s="22">
        <f t="shared" si="90"/>
        <v>-2.92021039407773E-4</v>
      </c>
      <c r="BE90" s="24">
        <f t="shared" si="91"/>
        <v>7.2606209685779322E-5</v>
      </c>
      <c r="BF90" s="24">
        <f t="shared" si="92"/>
        <v>-3.8747160848236347E-4</v>
      </c>
      <c r="BG90" s="22">
        <f t="shared" si="93"/>
        <v>-3.1486539879658414E-4</v>
      </c>
      <c r="BH90" s="28">
        <f t="shared" si="94"/>
        <v>1.3128474064827418E-5</v>
      </c>
      <c r="BI90" s="24">
        <f t="shared" si="95"/>
        <v>-1.54928304695543E-4</v>
      </c>
      <c r="BJ90" s="33">
        <f t="shared" si="96"/>
        <v>-1.4179983063071559E-4</v>
      </c>
      <c r="BK90" s="56">
        <f t="shared" si="97"/>
        <v>0.99150895988088039</v>
      </c>
      <c r="BL90" s="46"/>
      <c r="BM90" s="46"/>
      <c r="BN90" s="46"/>
      <c r="BP90" s="59"/>
      <c r="BQ90" s="32"/>
      <c r="BR90" s="32"/>
      <c r="BS90" s="32"/>
      <c r="BT90" s="32"/>
      <c r="BU90" s="32"/>
      <c r="BV90" s="16"/>
      <c r="BW90" s="34"/>
      <c r="CC90" s="53"/>
      <c r="CD90" s="46"/>
      <c r="CE90" s="46"/>
      <c r="CG90" s="58">
        <f t="shared" si="98"/>
        <v>6.0364238121171816</v>
      </c>
      <c r="CH90" s="38">
        <f t="shared" si="99"/>
        <v>9.0635280394372655E-3</v>
      </c>
      <c r="CI90" s="38">
        <f t="shared" si="100"/>
        <v>-2.9010712270039038E-4</v>
      </c>
      <c r="CJ90" s="38">
        <f t="shared" si="101"/>
        <v>7.4052718177947975E-4</v>
      </c>
      <c r="CK90" s="38">
        <f t="shared" si="102"/>
        <v>-1.7627627559202907E-3</v>
      </c>
      <c r="CL90" s="38">
        <f t="shared" si="103"/>
        <v>-1.900660990907473E-3</v>
      </c>
      <c r="CM90" s="57">
        <f t="shared" si="104"/>
        <v>-8.5596387417343487E-4</v>
      </c>
      <c r="CN90" s="34"/>
      <c r="DC90" s="53"/>
      <c r="DD90" s="46"/>
      <c r="DE90" s="43"/>
      <c r="DF90" s="59"/>
      <c r="DG90" s="64"/>
      <c r="DH90" s="32"/>
      <c r="DI90" s="32"/>
      <c r="DJ90" s="32"/>
      <c r="DK90" s="32"/>
      <c r="DL90" s="16"/>
      <c r="DS90" s="53"/>
      <c r="DT90" s="46"/>
      <c r="DU90" s="40">
        <f t="shared" si="105"/>
        <v>-3.0257075913559073E-2</v>
      </c>
      <c r="DV90" s="58">
        <f t="shared" si="106"/>
        <v>6.0273899344298796</v>
      </c>
      <c r="DW90" s="61">
        <f t="shared" si="107"/>
        <v>9.0499639150033E-3</v>
      </c>
      <c r="DX90" s="38">
        <f t="shared" si="108"/>
        <v>-2.8967295963559206E-4</v>
      </c>
      <c r="DY90" s="38">
        <f t="shared" si="109"/>
        <v>7.39418937528821E-4</v>
      </c>
      <c r="DZ90" s="38">
        <f t="shared" si="110"/>
        <v>-1.7601246735681622E-3</v>
      </c>
      <c r="EA90" s="38">
        <f t="shared" si="111"/>
        <v>-1.8978165354067811E-3</v>
      </c>
      <c r="EB90" s="57">
        <f t="shared" si="112"/>
        <v>-8.5468287184743686E-4</v>
      </c>
    </row>
    <row r="91" spans="1:132" x14ac:dyDescent="0.2">
      <c r="A91" s="31">
        <v>20170929</v>
      </c>
      <c r="B91" s="34">
        <v>2.9617683128995379E-2</v>
      </c>
      <c r="C91" s="34">
        <v>1.3001941516215481E-2</v>
      </c>
      <c r="D91" s="34">
        <v>7.0803027573202781E-2</v>
      </c>
      <c r="E91" s="34">
        <v>5.4450370142645532E-2</v>
      </c>
      <c r="F91" s="34">
        <v>1.9E-2</v>
      </c>
      <c r="G91" s="34">
        <v>-4.7628733524547329E-3</v>
      </c>
      <c r="H91" s="34">
        <v>-1.2570604426910601E-2</v>
      </c>
      <c r="I91" s="3">
        <v>-1.4908082318642049E-3</v>
      </c>
      <c r="J91" s="76">
        <v>0.12</v>
      </c>
      <c r="K91" s="76">
        <v>0.1</v>
      </c>
      <c r="L91" s="76">
        <v>0.03</v>
      </c>
      <c r="M91" s="76">
        <v>0.01</v>
      </c>
      <c r="N91" s="77">
        <v>0.27</v>
      </c>
      <c r="O91" s="77">
        <v>0.2</v>
      </c>
      <c r="P91" s="77">
        <v>0.24</v>
      </c>
      <c r="Q91" s="78">
        <v>0.03</v>
      </c>
      <c r="R91" s="76">
        <v>0.12</v>
      </c>
      <c r="S91" s="76">
        <v>0.12</v>
      </c>
      <c r="T91" s="76">
        <v>0.01</v>
      </c>
      <c r="U91" s="76">
        <v>0.01</v>
      </c>
      <c r="V91" s="77">
        <v>0.24</v>
      </c>
      <c r="W91" s="77">
        <v>0.21</v>
      </c>
      <c r="X91" s="77">
        <v>0.28999999999999998</v>
      </c>
      <c r="Y91" s="78">
        <v>0</v>
      </c>
      <c r="Z91" s="23" cm="1">
        <f t="array" ref="Z91">MMULT(B91:I91, TRANSPOSE(J91:Q91))</f>
        <v>8.6386666758181147E-3</v>
      </c>
      <c r="AA91" s="23" cm="1">
        <f t="array" ref="AA91">MMULT(B91:I91, TRANSPOSE(R91:Y91))</f>
        <v>6.2812102467642156E-3</v>
      </c>
      <c r="AB91" s="21">
        <f t="shared" si="67"/>
        <v>2.3574564290538991E-3</v>
      </c>
      <c r="AC91" s="23">
        <f t="shared" si="68"/>
        <v>0.12720000000000001</v>
      </c>
      <c r="AD91" s="23">
        <f t="shared" si="69"/>
        <v>0.12720000000000001</v>
      </c>
      <c r="AE91" s="23">
        <f t="shared" si="70"/>
        <v>1.06E-2</v>
      </c>
      <c r="AF91" s="23">
        <f t="shared" si="71"/>
        <v>1.06E-2</v>
      </c>
      <c r="AG91" s="21">
        <f t="shared" si="72"/>
        <v>0.25440000000000002</v>
      </c>
      <c r="AH91" s="23">
        <f t="shared" si="73"/>
        <v>0.18479999999999999</v>
      </c>
      <c r="AI91" s="21">
        <f t="shared" si="74"/>
        <v>0.25519999999999998</v>
      </c>
      <c r="AJ91" s="86" cm="1">
        <f t="array" ref="AJ91">MMULT(B91:F91, TRANSPOSE(AC91:AG91))-MMULT(B91:F91, TRANSPOSE(R91:V91))</f>
        <v>6.5561333607502825E-4</v>
      </c>
      <c r="AK91" s="86" cm="1">
        <f t="array" ref="AK91">MMULT(G91:H91, TRANSPOSE(AH91:AI91))-MMULT(G91:H91, TRANSPOSE(W91:X91))</f>
        <v>5.5748144253834828E-4</v>
      </c>
      <c r="AL91" s="23">
        <f t="shared" si="75"/>
        <v>-4.4724246955926141E-5</v>
      </c>
      <c r="AM91" s="22">
        <f t="shared" si="76"/>
        <v>1.1683705316574504E-3</v>
      </c>
      <c r="AN91" s="23">
        <f t="shared" si="77"/>
        <v>0.12000000000000001</v>
      </c>
      <c r="AO91" s="23">
        <f t="shared" si="78"/>
        <v>0.12000000000000001</v>
      </c>
      <c r="AP91" s="23">
        <f t="shared" si="79"/>
        <v>0.01</v>
      </c>
      <c r="AQ91" s="21">
        <f t="shared" si="80"/>
        <v>0.01</v>
      </c>
      <c r="AR91" s="87" cm="1">
        <f t="array" ref="AR91">MMULT(B91:E91, TRANSPOSE(AN91:AQ91) - TRANSPOSE(AC91:AF91))</f>
        <v>-3.8201333607502708E-4</v>
      </c>
      <c r="AS91" s="24">
        <f t="shared" si="81"/>
        <v>2.9640000000000005E-4</v>
      </c>
      <c r="AT91" s="22">
        <f t="shared" si="82"/>
        <v>-8.5613336075027028E-5</v>
      </c>
      <c r="AU91" s="24">
        <f t="shared" si="83"/>
        <v>-7.2395674957312033E-5</v>
      </c>
      <c r="AV91" s="24">
        <f t="shared" si="84"/>
        <v>1.9107318728904104E-4</v>
      </c>
      <c r="AW91" s="26">
        <f t="shared" si="85"/>
        <v>1.18677512331729E-4</v>
      </c>
      <c r="AX91" s="27">
        <f t="shared" si="86"/>
        <v>0.11</v>
      </c>
      <c r="AY91" s="25">
        <f t="shared" si="87"/>
        <v>0.11</v>
      </c>
      <c r="AZ91" s="28">
        <f t="shared" si="88"/>
        <v>0.02</v>
      </c>
      <c r="BA91" s="25">
        <f t="shared" si="89"/>
        <v>0.02</v>
      </c>
      <c r="BB91" s="28" cm="1">
        <f t="array" ref="BB91">MMULT(B91:C91, TRANSPOSE(AX91:AY91-AN91:AO91))</f>
        <v>-4.2619624645210904E-4</v>
      </c>
      <c r="BC91" s="28" cm="1">
        <f t="array" ref="BC91">MMULT(D91:E91, TRANSPOSE(AZ91:BA91-AP91:AQ91))</f>
        <v>1.2525339771584832E-3</v>
      </c>
      <c r="BD91" s="22">
        <f t="shared" si="90"/>
        <v>8.2633773070637411E-4</v>
      </c>
      <c r="BE91" s="24">
        <f t="shared" si="91"/>
        <v>2.9617683128995364E-4</v>
      </c>
      <c r="BF91" s="24">
        <f t="shared" si="92"/>
        <v>-1.3001941516215475E-4</v>
      </c>
      <c r="BG91" s="22">
        <f t="shared" si="93"/>
        <v>1.6615741612779889E-4</v>
      </c>
      <c r="BH91" s="28">
        <f t="shared" si="94"/>
        <v>7.0803027573202771E-4</v>
      </c>
      <c r="BI91" s="24">
        <f t="shared" si="95"/>
        <v>-5.4450370142645533E-4</v>
      </c>
      <c r="BJ91" s="33">
        <f t="shared" si="96"/>
        <v>1.6352657430557238E-4</v>
      </c>
      <c r="BK91" s="56">
        <f t="shared" si="97"/>
        <v>0.9925957530656031</v>
      </c>
      <c r="BL91" s="46"/>
      <c r="BM91" s="46"/>
      <c r="BN91" s="46"/>
      <c r="BP91" s="59"/>
      <c r="BQ91" s="32"/>
      <c r="BR91" s="32"/>
      <c r="BS91" s="32"/>
      <c r="BT91" s="32"/>
      <c r="BU91" s="32"/>
      <c r="BV91" s="16"/>
      <c r="BW91" s="34"/>
      <c r="CC91" s="53"/>
      <c r="CD91" s="46"/>
      <c r="CE91" s="46"/>
      <c r="CG91" s="58">
        <f t="shared" si="98"/>
        <v>6.0430403375592663</v>
      </c>
      <c r="CH91" s="38">
        <f t="shared" si="99"/>
        <v>7.0605102520215389E-3</v>
      </c>
      <c r="CI91" s="38">
        <f t="shared" si="100"/>
        <v>-5.1736484333440619E-4</v>
      </c>
      <c r="CJ91" s="38">
        <f t="shared" si="101"/>
        <v>7.1717299418182559E-4</v>
      </c>
      <c r="CK91" s="38">
        <f t="shared" si="102"/>
        <v>4.9935922391058053E-3</v>
      </c>
      <c r="CL91" s="38">
        <f t="shared" si="103"/>
        <v>1.0040959680449092E-3</v>
      </c>
      <c r="CM91" s="57">
        <f t="shared" si="104"/>
        <v>9.8819768479145652E-4</v>
      </c>
      <c r="CN91" s="34"/>
      <c r="DC91" s="53"/>
      <c r="DD91" s="46"/>
      <c r="DE91" s="43"/>
      <c r="DF91" s="59"/>
      <c r="DG91" s="64"/>
      <c r="DH91" s="32"/>
      <c r="DI91" s="32"/>
      <c r="DJ91" s="32"/>
      <c r="DK91" s="32"/>
      <c r="DL91" s="16"/>
      <c r="DS91" s="53"/>
      <c r="DT91" s="46"/>
      <c r="DU91" s="40">
        <f t="shared" si="105"/>
        <v>-8.6209093220396826E-2</v>
      </c>
      <c r="DV91" s="58">
        <f t="shared" si="106"/>
        <v>5.9714379171230414</v>
      </c>
      <c r="DW91" s="61">
        <f t="shared" si="107"/>
        <v>6.9768520939885066E-3</v>
      </c>
      <c r="DX91" s="38">
        <f t="shared" si="108"/>
        <v>-5.1123472124981438E-4</v>
      </c>
      <c r="DY91" s="38">
        <f t="shared" si="109"/>
        <v>7.0867539704752396E-4</v>
      </c>
      <c r="DZ91" s="38">
        <f t="shared" si="110"/>
        <v>4.9344244574894515E-3</v>
      </c>
      <c r="EA91" s="38">
        <f t="shared" si="111"/>
        <v>9.9219869487672985E-4</v>
      </c>
      <c r="EB91" s="57">
        <f t="shared" si="112"/>
        <v>9.7648878626553344E-4</v>
      </c>
    </row>
    <row r="92" spans="1:132" x14ac:dyDescent="0.2">
      <c r="A92" s="31">
        <v>20170831</v>
      </c>
      <c r="B92" s="34">
        <v>-1.1648324914598661E-2</v>
      </c>
      <c r="C92" s="34">
        <v>1.833134433314787E-2</v>
      </c>
      <c r="D92" s="34">
        <v>-2.4577567483201831E-2</v>
      </c>
      <c r="E92" s="34">
        <v>-1.1682892289649469E-3</v>
      </c>
      <c r="F92" s="34">
        <v>6.0000000000000001E-3</v>
      </c>
      <c r="G92" s="34">
        <v>8.9697606056471368E-3</v>
      </c>
      <c r="H92" s="34">
        <v>1.069289948038255E-2</v>
      </c>
      <c r="I92" s="3">
        <v>4.0307903382363905E-3</v>
      </c>
      <c r="J92" s="76">
        <v>0.12</v>
      </c>
      <c r="K92" s="76">
        <v>0.1</v>
      </c>
      <c r="L92" s="76">
        <v>0.03</v>
      </c>
      <c r="M92" s="76">
        <v>0.01</v>
      </c>
      <c r="N92" s="77">
        <v>0.27</v>
      </c>
      <c r="O92" s="77">
        <v>0.2</v>
      </c>
      <c r="P92" s="77">
        <v>0.24</v>
      </c>
      <c r="Q92" s="78">
        <v>0.03</v>
      </c>
      <c r="R92" s="76">
        <v>0.12</v>
      </c>
      <c r="S92" s="76">
        <v>0.12</v>
      </c>
      <c r="T92" s="76">
        <v>0.01</v>
      </c>
      <c r="U92" s="76">
        <v>0.01</v>
      </c>
      <c r="V92" s="77">
        <v>0.24</v>
      </c>
      <c r="W92" s="77">
        <v>0.21</v>
      </c>
      <c r="X92" s="77">
        <v>0.28999999999999998</v>
      </c>
      <c r="Y92" s="78">
        <v>0</v>
      </c>
      <c r="Z92" s="23" cm="1">
        <f t="array" ref="Z92">MMULT(B92:I92, TRANSPOSE(J92:Q92))</f>
        <v>5.7874972333455737E-3</v>
      </c>
      <c r="AA92" s="23" cm="1">
        <f t="array" ref="AA92">MMULT(B92:I92, TRANSPOSE(R92:Y92))</f>
        <v>6.969094339601075E-3</v>
      </c>
      <c r="AB92" s="21">
        <f t="shared" si="67"/>
        <v>-1.1815971062555013E-3</v>
      </c>
      <c r="AC92" s="23">
        <f t="shared" si="68"/>
        <v>0.12720000000000001</v>
      </c>
      <c r="AD92" s="23">
        <f t="shared" si="69"/>
        <v>0.12720000000000001</v>
      </c>
      <c r="AE92" s="23">
        <f t="shared" si="70"/>
        <v>1.06E-2</v>
      </c>
      <c r="AF92" s="23">
        <f t="shared" si="71"/>
        <v>1.06E-2</v>
      </c>
      <c r="AG92" s="21">
        <f t="shared" si="72"/>
        <v>0.25440000000000002</v>
      </c>
      <c r="AH92" s="23">
        <f t="shared" si="73"/>
        <v>0.18479999999999999</v>
      </c>
      <c r="AI92" s="21">
        <f t="shared" si="74"/>
        <v>0.25519999999999998</v>
      </c>
      <c r="AJ92" s="86" cm="1">
        <f t="array" ref="AJ92">MMULT(B92:F92, TRANSPOSE(AC92:AG92))-MMULT(B92:F92, TRANSPOSE(R92:V92))</f>
        <v>1.1907022578625491E-4</v>
      </c>
      <c r="AK92" s="86" cm="1">
        <f t="array" ref="AK92">MMULT(G92:H92, TRANSPOSE(AH92:AI92))-MMULT(G92:H92, TRANSPOSE(W92:X92))</f>
        <v>-5.9815086917962019E-4</v>
      </c>
      <c r="AL92" s="23">
        <f t="shared" si="75"/>
        <v>1.2092371014709171E-4</v>
      </c>
      <c r="AM92" s="22">
        <f t="shared" si="76"/>
        <v>-3.5815693324627355E-4</v>
      </c>
      <c r="AN92" s="23">
        <f t="shared" si="77"/>
        <v>0.12000000000000001</v>
      </c>
      <c r="AO92" s="23">
        <f t="shared" si="78"/>
        <v>0.12000000000000001</v>
      </c>
      <c r="AP92" s="23">
        <f t="shared" si="79"/>
        <v>0.01</v>
      </c>
      <c r="AQ92" s="21">
        <f t="shared" si="80"/>
        <v>0.01</v>
      </c>
      <c r="AR92" s="87" cm="1">
        <f t="array" ref="AR92">MMULT(B92:E92, TRANSPOSE(AN92:AQ92) - TRANSPOSE(AC92:AF92))</f>
        <v>-3.267022578625424E-5</v>
      </c>
      <c r="AS92" s="24">
        <f t="shared" si="81"/>
        <v>9.3600000000000012E-5</v>
      </c>
      <c r="AT92" s="22">
        <f t="shared" si="82"/>
        <v>6.0929774213745772E-5</v>
      </c>
      <c r="AU92" s="24">
        <f t="shared" si="83"/>
        <v>1.3634036120583666E-4</v>
      </c>
      <c r="AV92" s="24">
        <f t="shared" si="84"/>
        <v>-1.6253207210181468E-4</v>
      </c>
      <c r="AW92" s="26">
        <f t="shared" si="85"/>
        <v>-2.6191710895978024E-5</v>
      </c>
      <c r="AX92" s="27">
        <f t="shared" si="86"/>
        <v>0.11</v>
      </c>
      <c r="AY92" s="25">
        <f t="shared" si="87"/>
        <v>0.11</v>
      </c>
      <c r="AZ92" s="28">
        <f t="shared" si="88"/>
        <v>0.02</v>
      </c>
      <c r="BA92" s="25">
        <f t="shared" si="89"/>
        <v>0.02</v>
      </c>
      <c r="BB92" s="28" cm="1">
        <f t="array" ref="BB92">MMULT(B92:C92, TRANSPOSE(AX92:AY92-AN92:AO92))</f>
        <v>-6.6830194185492158E-5</v>
      </c>
      <c r="BC92" s="28" cm="1">
        <f t="array" ref="BC92">MMULT(D92:E92, TRANSPOSE(AZ92:BA92-AP92:AQ92))</f>
        <v>-2.5745856712166778E-4</v>
      </c>
      <c r="BD92" s="22">
        <f t="shared" si="90"/>
        <v>-3.2428876130715994E-4</v>
      </c>
      <c r="BE92" s="24">
        <f t="shared" si="91"/>
        <v>-1.1648324914598655E-4</v>
      </c>
      <c r="BF92" s="24">
        <f t="shared" si="92"/>
        <v>-1.833134433314786E-4</v>
      </c>
      <c r="BG92" s="22">
        <f t="shared" si="93"/>
        <v>-2.9979669247746514E-4</v>
      </c>
      <c r="BH92" s="28">
        <f t="shared" si="94"/>
        <v>-2.4577567483201828E-4</v>
      </c>
      <c r="BI92" s="24">
        <f t="shared" si="95"/>
        <v>1.168289228964947E-5</v>
      </c>
      <c r="BJ92" s="33">
        <f t="shared" si="96"/>
        <v>-2.340927825423688E-4</v>
      </c>
      <c r="BK92" s="56">
        <f t="shared" si="97"/>
        <v>0.99366224317864116</v>
      </c>
      <c r="BL92" s="46"/>
      <c r="BM92" s="46"/>
      <c r="BN92" s="46"/>
      <c r="BP92" s="59"/>
      <c r="BQ92" s="32"/>
      <c r="BR92" s="32"/>
      <c r="BS92" s="32"/>
      <c r="BT92" s="32"/>
      <c r="BU92" s="32"/>
      <c r="BV92" s="16"/>
      <c r="BW92" s="34"/>
      <c r="CC92" s="53"/>
      <c r="CD92" s="46"/>
      <c r="CE92" s="46"/>
      <c r="CG92" s="58">
        <f t="shared" si="98"/>
        <v>6.0495332554997185</v>
      </c>
      <c r="CH92" s="38">
        <f t="shared" si="99"/>
        <v>-2.1666822783611246E-3</v>
      </c>
      <c r="CI92" s="38">
        <f t="shared" si="100"/>
        <v>3.6859669535614425E-4</v>
      </c>
      <c r="CJ92" s="38">
        <f t="shared" si="101"/>
        <v>-1.5844762608365338E-4</v>
      </c>
      <c r="CK92" s="38">
        <f t="shared" si="102"/>
        <v>-1.9617956459124742E-3</v>
      </c>
      <c r="CL92" s="38">
        <f t="shared" si="103"/>
        <v>-1.8136300610312477E-3</v>
      </c>
      <c r="CM92" s="57">
        <f t="shared" si="104"/>
        <v>-1.4161520728625241E-3</v>
      </c>
      <c r="CN92" s="34"/>
      <c r="DC92" s="53"/>
      <c r="DD92" s="46"/>
      <c r="DE92" s="43"/>
      <c r="DF92" s="59"/>
      <c r="DG92" s="64"/>
      <c r="DH92" s="32"/>
      <c r="DI92" s="32"/>
      <c r="DJ92" s="32"/>
      <c r="DK92" s="32"/>
      <c r="DL92" s="16"/>
      <c r="DS92" s="53"/>
      <c r="DT92" s="46"/>
      <c r="DU92" s="40">
        <f t="shared" si="105"/>
        <v>4.3209458222314701E-2</v>
      </c>
      <c r="DV92" s="58">
        <f t="shared" si="106"/>
        <v>6.1008564685657527</v>
      </c>
      <c r="DW92" s="61">
        <f t="shared" si="107"/>
        <v>-2.1850640429572003E-3</v>
      </c>
      <c r="DX92" s="38">
        <f t="shared" si="108"/>
        <v>3.717238071401817E-4</v>
      </c>
      <c r="DY92" s="38">
        <f t="shared" si="109"/>
        <v>-1.5979186884253164E-4</v>
      </c>
      <c r="DZ92" s="38">
        <f t="shared" si="110"/>
        <v>-1.9784391871039619E-3</v>
      </c>
      <c r="EA92" s="38">
        <f t="shared" si="111"/>
        <v>-1.8290165905557609E-3</v>
      </c>
      <c r="EB92" s="57">
        <f t="shared" si="112"/>
        <v>-1.4281664666181669E-3</v>
      </c>
    </row>
    <row r="93" spans="1:132" x14ac:dyDescent="0.2">
      <c r="A93" s="31">
        <v>20170731</v>
      </c>
      <c r="B93" s="34">
        <v>1.329042934433944E-2</v>
      </c>
      <c r="C93" s="34">
        <v>2.6579234156378199E-2</v>
      </c>
      <c r="D93" s="34">
        <v>6.3268618512404284E-3</v>
      </c>
      <c r="E93" s="34">
        <v>8.511790074501091E-3</v>
      </c>
      <c r="F93" s="34">
        <v>3.6600000000000001E-2</v>
      </c>
      <c r="G93" s="34">
        <v>4.3031724985365125E-3</v>
      </c>
      <c r="H93" s="34">
        <v>2.682128800718897E-2</v>
      </c>
      <c r="I93" s="3">
        <v>2.2610965527896321E-2</v>
      </c>
      <c r="J93" s="76">
        <v>0.12</v>
      </c>
      <c r="K93" s="76">
        <v>0.1</v>
      </c>
      <c r="L93" s="76">
        <v>0.03</v>
      </c>
      <c r="M93" s="76">
        <v>0.01</v>
      </c>
      <c r="N93" s="77">
        <v>0.27</v>
      </c>
      <c r="O93" s="77">
        <v>0.2</v>
      </c>
      <c r="P93" s="77">
        <v>0.24</v>
      </c>
      <c r="Q93" s="78">
        <v>0.03</v>
      </c>
      <c r="R93" s="76">
        <v>0.12</v>
      </c>
      <c r="S93" s="76">
        <v>0.12</v>
      </c>
      <c r="T93" s="76">
        <v>0.01</v>
      </c>
      <c r="U93" s="76">
        <v>0.01</v>
      </c>
      <c r="V93" s="77">
        <v>0.24</v>
      </c>
      <c r="W93" s="77">
        <v>0.21</v>
      </c>
      <c r="X93" s="77">
        <v>0.28999999999999998</v>
      </c>
      <c r="Y93" s="78">
        <v>0</v>
      </c>
      <c r="Z93" s="23" cm="1">
        <f t="array" ref="Z93">MMULT(B93:I93, TRANSPOSE(J93:Q93))</f>
        <v>2.2385771280510319E-2</v>
      </c>
      <c r="AA93" s="23" cm="1">
        <f t="array" ref="AA93">MMULT(B93:I93, TRANSPOSE(R93:Y93))</f>
        <v>2.2398585886121002E-2</v>
      </c>
      <c r="AB93" s="21">
        <f t="shared" si="67"/>
        <v>-1.2814605610683011E-5</v>
      </c>
      <c r="AC93" s="23">
        <f t="shared" si="68"/>
        <v>0.12720000000000001</v>
      </c>
      <c r="AD93" s="23">
        <f t="shared" si="69"/>
        <v>0.12720000000000001</v>
      </c>
      <c r="AE93" s="23">
        <f t="shared" si="70"/>
        <v>1.06E-2</v>
      </c>
      <c r="AF93" s="23">
        <f t="shared" si="71"/>
        <v>1.06E-2</v>
      </c>
      <c r="AG93" s="21">
        <f t="shared" si="72"/>
        <v>0.25440000000000002</v>
      </c>
      <c r="AH93" s="23">
        <f t="shared" si="73"/>
        <v>0.18479999999999999</v>
      </c>
      <c r="AI93" s="21">
        <f t="shared" si="74"/>
        <v>0.25519999999999998</v>
      </c>
      <c r="AJ93" s="86" cm="1">
        <f t="array" ref="AJ93">MMULT(B93:F93, TRANSPOSE(AC93:AG93))-MMULT(B93:F93, TRANSPOSE(R93:V93))</f>
        <v>8.2300476836061343E-4</v>
      </c>
      <c r="AK93" s="86" cm="1">
        <f t="array" ref="AK93">MMULT(G93:H93, TRANSPOSE(AH93:AI93))-MMULT(G93:H93, TRANSPOSE(W93:X93))</f>
        <v>-1.0418207696132964E-3</v>
      </c>
      <c r="AL93" s="23">
        <f t="shared" si="75"/>
        <v>6.7832896583688959E-4</v>
      </c>
      <c r="AM93" s="22">
        <f t="shared" si="76"/>
        <v>4.5951296458420659E-4</v>
      </c>
      <c r="AN93" s="23">
        <f t="shared" si="77"/>
        <v>0.12000000000000001</v>
      </c>
      <c r="AO93" s="23">
        <f t="shared" si="78"/>
        <v>0.12000000000000001</v>
      </c>
      <c r="AP93" s="23">
        <f t="shared" si="79"/>
        <v>0.01</v>
      </c>
      <c r="AQ93" s="21">
        <f t="shared" si="80"/>
        <v>0.01</v>
      </c>
      <c r="AR93" s="87" cm="1">
        <f t="array" ref="AR93">MMULT(B93:E93, TRANSPOSE(AN93:AQ93) - TRANSPOSE(AC93:AF93))</f>
        <v>-2.9596476836061186E-4</v>
      </c>
      <c r="AS93" s="24">
        <f t="shared" si="81"/>
        <v>5.7096000000000013E-4</v>
      </c>
      <c r="AT93" s="22">
        <f t="shared" si="82"/>
        <v>2.7499523163938827E-4</v>
      </c>
      <c r="AU93" s="24">
        <f t="shared" si="83"/>
        <v>6.5408221977755074E-5</v>
      </c>
      <c r="AV93" s="24">
        <f t="shared" si="84"/>
        <v>-4.0768357770927212E-4</v>
      </c>
      <c r="AW93" s="26">
        <f t="shared" si="85"/>
        <v>-3.4227535573151706E-4</v>
      </c>
      <c r="AX93" s="27">
        <f t="shared" si="86"/>
        <v>0.11</v>
      </c>
      <c r="AY93" s="25">
        <f t="shared" si="87"/>
        <v>0.11</v>
      </c>
      <c r="AZ93" s="28">
        <f t="shared" si="88"/>
        <v>0.02</v>
      </c>
      <c r="BA93" s="25">
        <f t="shared" si="89"/>
        <v>0.02</v>
      </c>
      <c r="BB93" s="28" cm="1">
        <f t="array" ref="BB93">MMULT(B93:C93, TRANSPOSE(AX93:AY93-AN93:AO93))</f>
        <v>-3.9869663500717676E-4</v>
      </c>
      <c r="BC93" s="28" cm="1">
        <f t="array" ref="BC93">MMULT(D93:E93, TRANSPOSE(AZ93:BA93-AP93:AQ93))</f>
        <v>1.4838651925741519E-4</v>
      </c>
      <c r="BD93" s="22">
        <f t="shared" si="90"/>
        <v>-2.5031011574976156E-4</v>
      </c>
      <c r="BE93" s="24">
        <f t="shared" si="91"/>
        <v>1.3290429344339433E-4</v>
      </c>
      <c r="BF93" s="24">
        <f t="shared" si="92"/>
        <v>-2.6579234156378186E-4</v>
      </c>
      <c r="BG93" s="22">
        <f t="shared" si="93"/>
        <v>-1.3288804812038754E-4</v>
      </c>
      <c r="BH93" s="28">
        <f t="shared" si="94"/>
        <v>6.3268618512404276E-5</v>
      </c>
      <c r="BI93" s="24">
        <f t="shared" si="95"/>
        <v>-8.5117900745010906E-5</v>
      </c>
      <c r="BJ93" s="33">
        <f t="shared" si="96"/>
        <v>-2.184928223260663E-5</v>
      </c>
      <c r="BK93" s="56">
        <f t="shared" si="97"/>
        <v>0.97809824935586986</v>
      </c>
      <c r="BL93" s="46"/>
      <c r="BM93" s="46"/>
      <c r="BN93" s="46"/>
      <c r="BP93" s="59"/>
      <c r="BQ93" s="32"/>
      <c r="BR93" s="32"/>
      <c r="BS93" s="32"/>
      <c r="BT93" s="32"/>
      <c r="BU93" s="32"/>
      <c r="BV93" s="16"/>
      <c r="BW93" s="34"/>
      <c r="CC93" s="53"/>
      <c r="CD93" s="46"/>
      <c r="CE93" s="46"/>
      <c r="CG93" s="58">
        <f t="shared" si="98"/>
        <v>5.95477782037515</v>
      </c>
      <c r="CH93" s="38">
        <f t="shared" si="99"/>
        <v>2.7362976096808652E-3</v>
      </c>
      <c r="CI93" s="38">
        <f t="shared" si="100"/>
        <v>1.637535506075156E-3</v>
      </c>
      <c r="CJ93" s="38">
        <f t="shared" si="101"/>
        <v>-2.0381736967710522E-3</v>
      </c>
      <c r="CK93" s="38">
        <f t="shared" si="102"/>
        <v>-1.4905411254822166E-3</v>
      </c>
      <c r="CL93" s="38">
        <f t="shared" si="103"/>
        <v>-7.9131880154022932E-4</v>
      </c>
      <c r="CM93" s="57">
        <f t="shared" si="104"/>
        <v>-1.3010762122984279E-4</v>
      </c>
      <c r="CN93" s="34"/>
      <c r="DC93" s="53"/>
      <c r="DD93" s="46"/>
      <c r="DE93" s="43"/>
      <c r="DF93" s="59"/>
      <c r="DG93" s="64"/>
      <c r="DH93" s="32"/>
      <c r="DI93" s="32"/>
      <c r="DJ93" s="32"/>
      <c r="DK93" s="32"/>
      <c r="DL93" s="16"/>
      <c r="DS93" s="53"/>
      <c r="DT93" s="46"/>
      <c r="DU93" s="40">
        <f t="shared" si="105"/>
        <v>4.6861333938517263E-4</v>
      </c>
      <c r="DV93" s="58">
        <f t="shared" si="106"/>
        <v>6.0581156236828235</v>
      </c>
      <c r="DW93" s="61">
        <f t="shared" si="107"/>
        <v>2.783782670032394E-3</v>
      </c>
      <c r="DX93" s="38">
        <f t="shared" si="108"/>
        <v>1.6659529092328553E-3</v>
      </c>
      <c r="DY93" s="38">
        <f t="shared" si="109"/>
        <v>-2.0735436801586999E-3</v>
      </c>
      <c r="DZ93" s="38">
        <f t="shared" si="110"/>
        <v>-1.5164076229894866E-3</v>
      </c>
      <c r="EA93" s="38">
        <f t="shared" si="111"/>
        <v>-8.0505116051883465E-4</v>
      </c>
      <c r="EB93" s="57">
        <f t="shared" si="112"/>
        <v>-1.3236547805960976E-4</v>
      </c>
    </row>
    <row r="94" spans="1:132" x14ac:dyDescent="0.2">
      <c r="A94" s="31">
        <v>20170630</v>
      </c>
      <c r="B94" s="34">
        <v>1.6347438580230692E-2</v>
      </c>
      <c r="C94" s="34">
        <v>-2.634512399271038E-3</v>
      </c>
      <c r="D94" s="34">
        <v>3.4982650653256446E-2</v>
      </c>
      <c r="E94" s="34">
        <v>3.4418354575677552E-2</v>
      </c>
      <c r="F94" s="34">
        <v>3.3E-3</v>
      </c>
      <c r="G94" s="34">
        <v>-1.0064640719843481E-3</v>
      </c>
      <c r="H94" s="34">
        <v>-9.1840816316357543E-4</v>
      </c>
      <c r="I94" s="3">
        <v>-1.921855269056749E-3</v>
      </c>
      <c r="J94" s="76">
        <v>0.12</v>
      </c>
      <c r="K94" s="76">
        <v>0.1</v>
      </c>
      <c r="L94" s="76">
        <v>0.03</v>
      </c>
      <c r="M94" s="76">
        <v>0.01</v>
      </c>
      <c r="N94" s="77">
        <v>0.27</v>
      </c>
      <c r="O94" s="77">
        <v>0.2</v>
      </c>
      <c r="P94" s="77">
        <v>0.24</v>
      </c>
      <c r="Q94" s="78">
        <v>0.03</v>
      </c>
      <c r="R94" s="76">
        <v>0.12</v>
      </c>
      <c r="S94" s="76">
        <v>0.12</v>
      </c>
      <c r="T94" s="76">
        <v>0.01</v>
      </c>
      <c r="U94" s="76">
        <v>0.01</v>
      </c>
      <c r="V94" s="77">
        <v>0.24</v>
      </c>
      <c r="W94" s="77">
        <v>0.21</v>
      </c>
      <c r="X94" s="77">
        <v>0.28999999999999998</v>
      </c>
      <c r="Y94" s="78">
        <v>0</v>
      </c>
      <c r="Z94" s="23" cm="1">
        <f t="array" ref="Z94">MMULT(B94:I94, TRANSPOSE(J94:Q94))</f>
        <v>3.5035380234272181E-3</v>
      </c>
      <c r="AA94" s="23" cm="1">
        <f t="array" ref="AA94">MMULT(B94:I94, TRANSPOSE(R94:Y94))</f>
        <v>2.6538653715703479E-3</v>
      </c>
      <c r="AB94" s="21">
        <f t="shared" si="67"/>
        <v>8.4967265185687023E-4</v>
      </c>
      <c r="AC94" s="23">
        <f t="shared" si="68"/>
        <v>0.12720000000000001</v>
      </c>
      <c r="AD94" s="23">
        <f t="shared" si="69"/>
        <v>0.12720000000000001</v>
      </c>
      <c r="AE94" s="23">
        <f t="shared" si="70"/>
        <v>1.06E-2</v>
      </c>
      <c r="AF94" s="23">
        <f t="shared" si="71"/>
        <v>1.06E-2</v>
      </c>
      <c r="AG94" s="21">
        <f t="shared" si="72"/>
        <v>0.25440000000000002</v>
      </c>
      <c r="AH94" s="23">
        <f t="shared" si="73"/>
        <v>0.18479999999999999</v>
      </c>
      <c r="AI94" s="21">
        <f t="shared" si="74"/>
        <v>0.25519999999999998</v>
      </c>
      <c r="AJ94" s="86" cm="1">
        <f t="array" ref="AJ94">MMULT(B94:F94, TRANSPOSE(AC94:AG94))-MMULT(B94:F94, TRANSPOSE(R94:V94))</f>
        <v>1.8789367164027092E-4</v>
      </c>
      <c r="AK94" s="86" cm="1">
        <f t="array" ref="AK94">MMULT(G94:H94, TRANSPOSE(AH94:AI94))-MMULT(G94:H94, TRANSPOSE(W94:X94))</f>
        <v>5.7323498692097999E-5</v>
      </c>
      <c r="AL94" s="23">
        <f t="shared" si="75"/>
        <v>-5.7655658071702467E-5</v>
      </c>
      <c r="AM94" s="22">
        <f t="shared" si="76"/>
        <v>1.8756151226066644E-4</v>
      </c>
      <c r="AN94" s="23">
        <f t="shared" si="77"/>
        <v>0.12000000000000001</v>
      </c>
      <c r="AO94" s="23">
        <f t="shared" si="78"/>
        <v>0.12000000000000001</v>
      </c>
      <c r="AP94" s="23">
        <f t="shared" si="79"/>
        <v>0.01</v>
      </c>
      <c r="AQ94" s="21">
        <f t="shared" si="80"/>
        <v>0.01</v>
      </c>
      <c r="AR94" s="87" cm="1">
        <f t="array" ref="AR94">MMULT(B94:E94, TRANSPOSE(AN94:AQ94) - TRANSPOSE(AC94:AF94))</f>
        <v>-1.4037367164026988E-4</v>
      </c>
      <c r="AS94" s="24">
        <f t="shared" si="81"/>
        <v>5.1480000000000009E-5</v>
      </c>
      <c r="AT94" s="22">
        <f t="shared" si="82"/>
        <v>-8.8893671640269867E-5</v>
      </c>
      <c r="AU94" s="24">
        <f t="shared" si="83"/>
        <v>-1.5298253894162108E-5</v>
      </c>
      <c r="AV94" s="24">
        <f t="shared" si="84"/>
        <v>1.3959804080086339E-5</v>
      </c>
      <c r="AW94" s="26">
        <f t="shared" si="85"/>
        <v>-1.338449814075769E-6</v>
      </c>
      <c r="AX94" s="27">
        <f t="shared" si="86"/>
        <v>0.11</v>
      </c>
      <c r="AY94" s="25">
        <f t="shared" si="87"/>
        <v>0.11</v>
      </c>
      <c r="AZ94" s="28">
        <f t="shared" si="88"/>
        <v>0.02</v>
      </c>
      <c r="BA94" s="25">
        <f t="shared" si="89"/>
        <v>0.02</v>
      </c>
      <c r="BB94" s="28" cm="1">
        <f t="array" ref="BB94">MMULT(B94:C94, TRANSPOSE(AX94:AY94-AN94:AO94))</f>
        <v>-1.3712926180959667E-4</v>
      </c>
      <c r="BC94" s="28" cm="1">
        <f t="array" ref="BC94">MMULT(D94:E94, TRANSPOSE(AZ94:BA94-AP94:AQ94))</f>
        <v>6.9401005228933996E-4</v>
      </c>
      <c r="BD94" s="22">
        <f t="shared" si="90"/>
        <v>5.5688079047974334E-4</v>
      </c>
      <c r="BE94" s="24">
        <f t="shared" si="91"/>
        <v>1.6347438580230684E-4</v>
      </c>
      <c r="BF94" s="24">
        <f t="shared" si="92"/>
        <v>2.6345123992710365E-5</v>
      </c>
      <c r="BG94" s="22">
        <f t="shared" si="93"/>
        <v>1.8981950979501722E-4</v>
      </c>
      <c r="BH94" s="28">
        <f t="shared" si="94"/>
        <v>3.498265065325644E-4</v>
      </c>
      <c r="BI94" s="24">
        <f t="shared" si="95"/>
        <v>-3.4418354575677551E-4</v>
      </c>
      <c r="BJ94" s="33">
        <f t="shared" si="96"/>
        <v>5.6429607757888813E-6</v>
      </c>
      <c r="BK94" s="56">
        <f t="shared" si="97"/>
        <v>0.99693080722461447</v>
      </c>
      <c r="BL94" s="46"/>
      <c r="BM94" s="46"/>
      <c r="BN94" s="46"/>
      <c r="BP94" s="59"/>
      <c r="BQ94" s="32"/>
      <c r="BR94" s="32"/>
      <c r="BS94" s="32"/>
      <c r="BT94" s="32"/>
      <c r="BU94" s="32"/>
      <c r="BV94" s="16"/>
      <c r="BW94" s="34"/>
      <c r="CC94" s="53"/>
      <c r="CD94" s="46"/>
      <c r="CE94" s="46"/>
      <c r="CG94" s="58">
        <f t="shared" si="98"/>
        <v>6.0694326599800519</v>
      </c>
      <c r="CH94" s="38">
        <f t="shared" si="99"/>
        <v>1.1383919682701378E-3</v>
      </c>
      <c r="CI94" s="38">
        <f t="shared" si="100"/>
        <v>-5.3953415391899641E-4</v>
      </c>
      <c r="CJ94" s="38">
        <f t="shared" si="101"/>
        <v>-8.1236310152957E-6</v>
      </c>
      <c r="CK94" s="38">
        <f t="shared" si="102"/>
        <v>3.3799504574532624E-3</v>
      </c>
      <c r="CL94" s="38">
        <f t="shared" si="103"/>
        <v>1.1520967322512809E-3</v>
      </c>
      <c r="CM94" s="57">
        <f t="shared" si="104"/>
        <v>3.4249570431559407E-5</v>
      </c>
      <c r="CN94" s="34"/>
      <c r="DC94" s="53"/>
      <c r="DD94" s="46"/>
      <c r="DE94" s="43"/>
      <c r="DF94" s="59"/>
      <c r="DG94" s="64"/>
      <c r="DH94" s="32"/>
      <c r="DI94" s="32"/>
      <c r="DJ94" s="32"/>
      <c r="DK94" s="32"/>
      <c r="DL94" s="16"/>
      <c r="DS94" s="53"/>
      <c r="DT94" s="46"/>
      <c r="DU94" s="40">
        <f t="shared" si="105"/>
        <v>-3.1071415763194995E-2</v>
      </c>
      <c r="DV94" s="58">
        <f t="shared" si="106"/>
        <v>6.0265755945802431</v>
      </c>
      <c r="DW94" s="61">
        <f t="shared" si="107"/>
        <v>1.1303536322726953E-3</v>
      </c>
      <c r="DX94" s="38">
        <f t="shared" si="108"/>
        <v>-5.3572443201988027E-4</v>
      </c>
      <c r="DY94" s="38">
        <f t="shared" si="109"/>
        <v>-8.0662689840794935E-6</v>
      </c>
      <c r="DZ94" s="38">
        <f t="shared" si="110"/>
        <v>3.3560841809957749E-3</v>
      </c>
      <c r="EA94" s="38">
        <f t="shared" si="111"/>
        <v>1.1439616251058362E-3</v>
      </c>
      <c r="EB94" s="57">
        <f t="shared" si="112"/>
        <v>3.4007729692542868E-5</v>
      </c>
    </row>
    <row r="95" spans="1:132" x14ac:dyDescent="0.2">
      <c r="A95" s="31">
        <v>20170531</v>
      </c>
      <c r="B95" s="34">
        <v>-9.802410275782103E-4</v>
      </c>
      <c r="C95" s="34">
        <v>2.6002671036836178E-2</v>
      </c>
      <c r="D95" s="34">
        <v>-3.1140889406796161E-2</v>
      </c>
      <c r="E95" s="34">
        <v>-9.0945926172788516E-3</v>
      </c>
      <c r="F95" s="34">
        <v>3.1699999999999999E-2</v>
      </c>
      <c r="G95" s="34">
        <v>7.6971428087708738E-3</v>
      </c>
      <c r="H95" s="34">
        <v>2.1872444231141319E-2</v>
      </c>
      <c r="I95" s="3">
        <v>-1.3282521764008131E-2</v>
      </c>
      <c r="J95" s="76">
        <v>0.12</v>
      </c>
      <c r="K95" s="76">
        <v>0.1</v>
      </c>
      <c r="L95" s="76">
        <v>0.03</v>
      </c>
      <c r="M95" s="76">
        <v>0.01</v>
      </c>
      <c r="N95" s="77">
        <v>0.27</v>
      </c>
      <c r="O95" s="77">
        <v>0.2</v>
      </c>
      <c r="P95" s="77">
        <v>0.24</v>
      </c>
      <c r="Q95" s="78">
        <v>0.03</v>
      </c>
      <c r="R95" s="76">
        <v>0.12</v>
      </c>
      <c r="S95" s="76">
        <v>0.12</v>
      </c>
      <c r="T95" s="76">
        <v>0.01</v>
      </c>
      <c r="U95" s="76">
        <v>0.01</v>
      </c>
      <c r="V95" s="77">
        <v>0.24</v>
      </c>
      <c r="W95" s="77">
        <v>0.21</v>
      </c>
      <c r="X95" s="77">
        <v>0.28999999999999998</v>
      </c>
      <c r="Y95" s="78">
        <v>0</v>
      </c>
      <c r="Z95" s="23" cm="1">
        <f t="array" ref="Z95">MMULT(B95:I95, TRANSPOSE(J95:Q95))</f>
        <v>1.6406805096305408E-2</v>
      </c>
      <c r="AA95" s="23" cm="1">
        <f t="array" ref="AA95">MMULT(B95:I95, TRANSPOSE(R95:Y95))</f>
        <v>1.8167745597743069E-2</v>
      </c>
      <c r="AB95" s="21">
        <f t="shared" si="67"/>
        <v>-1.7609405014376613E-3</v>
      </c>
      <c r="AC95" s="23">
        <f t="shared" si="68"/>
        <v>0.12720000000000001</v>
      </c>
      <c r="AD95" s="23">
        <f t="shared" si="69"/>
        <v>0.12720000000000001</v>
      </c>
      <c r="AE95" s="23">
        <f t="shared" si="70"/>
        <v>1.06E-2</v>
      </c>
      <c r="AF95" s="23">
        <f t="shared" si="71"/>
        <v>1.06E-2</v>
      </c>
      <c r="AG95" s="21">
        <f t="shared" si="72"/>
        <v>0.25440000000000002</v>
      </c>
      <c r="AH95" s="23">
        <f t="shared" si="73"/>
        <v>0.18479999999999999</v>
      </c>
      <c r="AI95" s="21">
        <f t="shared" si="74"/>
        <v>0.25519999999999998</v>
      </c>
      <c r="AJ95" s="86" cm="1">
        <f t="array" ref="AJ95">MMULT(B95:F95, TRANSPOSE(AC95:AG95))-MMULT(B95:F95, TRANSPOSE(R95:V95))</f>
        <v>6.1250020685221264E-4</v>
      </c>
      <c r="AK95" s="86" cm="1">
        <f t="array" ref="AK95">MMULT(G95:H95, TRANSPOSE(AH95:AI95))-MMULT(G95:H95, TRANSPOSE(W95:X95))</f>
        <v>-9.5512905802474374E-4</v>
      </c>
      <c r="AL95" s="23">
        <f t="shared" si="75"/>
        <v>-3.9847565292024394E-4</v>
      </c>
      <c r="AM95" s="22">
        <f t="shared" si="76"/>
        <v>-7.4110450409277503E-4</v>
      </c>
      <c r="AN95" s="23">
        <f t="shared" si="77"/>
        <v>0.12000000000000001</v>
      </c>
      <c r="AO95" s="23">
        <f t="shared" si="78"/>
        <v>0.12000000000000001</v>
      </c>
      <c r="AP95" s="23">
        <f t="shared" si="79"/>
        <v>0.01</v>
      </c>
      <c r="AQ95" s="21">
        <f t="shared" si="80"/>
        <v>0.01</v>
      </c>
      <c r="AR95" s="87" cm="1">
        <f t="array" ref="AR95">MMULT(B95:E95, TRANSPOSE(AN95:AQ95) - TRANSPOSE(AC95:AF95))</f>
        <v>-1.5602020685221232E-4</v>
      </c>
      <c r="AS95" s="24">
        <f t="shared" si="81"/>
        <v>4.9452000000000003E-4</v>
      </c>
      <c r="AT95" s="22">
        <f t="shared" si="82"/>
        <v>3.3849979314778771E-4</v>
      </c>
      <c r="AU95" s="24">
        <f t="shared" si="83"/>
        <v>1.1699657069331742E-4</v>
      </c>
      <c r="AV95" s="24">
        <f t="shared" si="84"/>
        <v>-3.3246115231334785E-4</v>
      </c>
      <c r="AW95" s="26">
        <f t="shared" si="85"/>
        <v>-2.1546458162003041E-4</v>
      </c>
      <c r="AX95" s="27">
        <f t="shared" si="86"/>
        <v>0.11</v>
      </c>
      <c r="AY95" s="25">
        <f t="shared" si="87"/>
        <v>0.11</v>
      </c>
      <c r="AZ95" s="28">
        <f t="shared" si="88"/>
        <v>0.02</v>
      </c>
      <c r="BA95" s="25">
        <f t="shared" si="89"/>
        <v>0.02</v>
      </c>
      <c r="BB95" s="28" cm="1">
        <f t="array" ref="BB95">MMULT(B95:C95, TRANSPOSE(AX95:AY95-AN95:AO95))</f>
        <v>-2.5022430009257992E-4</v>
      </c>
      <c r="BC95" s="28" cm="1">
        <f t="array" ref="BC95">MMULT(D95:E95, TRANSPOSE(AZ95:BA95-AP95:AQ95))</f>
        <v>-4.0235482024075011E-4</v>
      </c>
      <c r="BD95" s="22">
        <f t="shared" si="90"/>
        <v>-6.5257912033333003E-4</v>
      </c>
      <c r="BE95" s="24">
        <f t="shared" si="91"/>
        <v>-9.8024102757820982E-6</v>
      </c>
      <c r="BF95" s="24">
        <f t="shared" si="92"/>
        <v>-2.6002671036836163E-4</v>
      </c>
      <c r="BG95" s="22">
        <f t="shared" si="93"/>
        <v>-2.6982912064414373E-4</v>
      </c>
      <c r="BH95" s="28">
        <f t="shared" si="94"/>
        <v>-3.1140889406796154E-4</v>
      </c>
      <c r="BI95" s="24">
        <f t="shared" si="95"/>
        <v>9.0945926172788518E-5</v>
      </c>
      <c r="BJ95" s="33">
        <f t="shared" si="96"/>
        <v>-2.2046296789517302E-4</v>
      </c>
      <c r="BK95" s="56">
        <f t="shared" si="97"/>
        <v>0.98300674149338074</v>
      </c>
      <c r="BL95" s="46"/>
      <c r="BM95" s="46"/>
      <c r="BN95" s="46"/>
      <c r="BP95" s="59"/>
      <c r="BQ95" s="32"/>
      <c r="BR95" s="32"/>
      <c r="BS95" s="32"/>
      <c r="BT95" s="32"/>
      <c r="BU95" s="32"/>
      <c r="BV95" s="16"/>
      <c r="BW95" s="34"/>
      <c r="CC95" s="53"/>
      <c r="CD95" s="46"/>
      <c r="CE95" s="46"/>
      <c r="CG95" s="58">
        <f t="shared" si="98"/>
        <v>5.9846613010287397</v>
      </c>
      <c r="CH95" s="38">
        <f t="shared" si="99"/>
        <v>-4.4352594456621257E-3</v>
      </c>
      <c r="CI95" s="38">
        <f t="shared" si="100"/>
        <v>2.0258066124577987E-3</v>
      </c>
      <c r="CJ95" s="38">
        <f t="shared" si="101"/>
        <v>-1.2894825433637442E-3</v>
      </c>
      <c r="CK95" s="38">
        <f t="shared" si="102"/>
        <v>-3.9054650073182574E-3</v>
      </c>
      <c r="CL95" s="38">
        <f t="shared" si="103"/>
        <v>-1.6148358962096219E-3</v>
      </c>
      <c r="CM95" s="57">
        <f t="shared" si="104"/>
        <v>-1.3193961922721834E-3</v>
      </c>
      <c r="CN95" s="34"/>
      <c r="DC95" s="53"/>
      <c r="DD95" s="46"/>
      <c r="DE95" s="43"/>
      <c r="DF95" s="59"/>
      <c r="DG95" s="64"/>
      <c r="DH95" s="32"/>
      <c r="DI95" s="32"/>
      <c r="DJ95" s="32"/>
      <c r="DK95" s="32"/>
      <c r="DL95" s="16"/>
      <c r="DS95" s="53"/>
      <c r="DT95" s="46"/>
      <c r="DU95" s="40">
        <f t="shared" si="105"/>
        <v>6.4395287214252403E-2</v>
      </c>
      <c r="DV95" s="58">
        <f t="shared" si="106"/>
        <v>6.1220422975576909</v>
      </c>
      <c r="DW95" s="61">
        <f t="shared" si="107"/>
        <v>-4.5370731209664859E-3</v>
      </c>
      <c r="DX95" s="38">
        <f t="shared" si="108"/>
        <v>2.0723100513652852E-3</v>
      </c>
      <c r="DY95" s="38">
        <f t="shared" si="109"/>
        <v>-1.3190832823033976E-3</v>
      </c>
      <c r="DZ95" s="38">
        <f t="shared" si="110"/>
        <v>-3.9951169771836369E-3</v>
      </c>
      <c r="EA95" s="38">
        <f t="shared" si="111"/>
        <v>-1.651905289696245E-3</v>
      </c>
      <c r="EB95" s="57">
        <f t="shared" si="112"/>
        <v>-1.3496836144993524E-3</v>
      </c>
    </row>
    <row r="96" spans="1:132" x14ac:dyDescent="0.2">
      <c r="A96" s="31">
        <v>20170428</v>
      </c>
      <c r="B96" s="34">
        <v>-1.8765543308391088E-3</v>
      </c>
      <c r="C96" s="34">
        <v>2.287016520789353E-2</v>
      </c>
      <c r="D96" s="34">
        <v>3.9370957012938579E-3</v>
      </c>
      <c r="E96" s="34">
        <v>1.8416668197193561E-2</v>
      </c>
      <c r="F96" s="34">
        <v>2.2599999999999999E-2</v>
      </c>
      <c r="G96" s="34">
        <v>7.7170335114116195E-3</v>
      </c>
      <c r="H96" s="34">
        <v>1.4238899343819831E-2</v>
      </c>
      <c r="I96" s="3">
        <v>-1.5056201099604261E-2</v>
      </c>
      <c r="J96" s="76">
        <v>0.12</v>
      </c>
      <c r="K96" s="76">
        <v>0.1</v>
      </c>
      <c r="L96" s="76">
        <v>0.03</v>
      </c>
      <c r="M96" s="76">
        <v>0.01</v>
      </c>
      <c r="N96" s="77">
        <v>0.27</v>
      </c>
      <c r="O96" s="77">
        <v>0.2</v>
      </c>
      <c r="P96" s="77">
        <v>0.24</v>
      </c>
      <c r="Q96" s="78">
        <v>0.03</v>
      </c>
      <c r="R96" s="76">
        <v>0.12</v>
      </c>
      <c r="S96" s="76">
        <v>0.12</v>
      </c>
      <c r="T96" s="76">
        <v>0.01</v>
      </c>
      <c r="U96" s="76">
        <v>0.01</v>
      </c>
      <c r="V96" s="77">
        <v>0.24</v>
      </c>
      <c r="W96" s="77">
        <v>0.21</v>
      </c>
      <c r="X96" s="77">
        <v>0.28999999999999998</v>
      </c>
      <c r="Y96" s="78">
        <v>0</v>
      </c>
      <c r="Z96" s="23" cm="1">
        <f t="array" ref="Z96">MMULT(B96:I96, TRANSPOSE(J96:Q96))</f>
        <v>1.2975166065910367E-2</v>
      </c>
      <c r="AA96" s="23" cm="1">
        <f t="array" ref="AA96">MMULT(B96:I96, TRANSPOSE(R96:Y96))</f>
        <v>1.3916628791335595E-2</v>
      </c>
      <c r="AB96" s="21">
        <f t="shared" si="67"/>
        <v>-9.4146272542522738E-4</v>
      </c>
      <c r="AC96" s="23">
        <f t="shared" si="68"/>
        <v>0.12720000000000001</v>
      </c>
      <c r="AD96" s="23">
        <f t="shared" si="69"/>
        <v>0.12720000000000001</v>
      </c>
      <c r="AE96" s="23">
        <f t="shared" si="70"/>
        <v>1.06E-2</v>
      </c>
      <c r="AF96" s="23">
        <f t="shared" si="71"/>
        <v>1.06E-2</v>
      </c>
      <c r="AG96" s="21">
        <f t="shared" si="72"/>
        <v>0.25440000000000002</v>
      </c>
      <c r="AH96" s="23">
        <f t="shared" si="73"/>
        <v>0.18479999999999999</v>
      </c>
      <c r="AI96" s="21">
        <f t="shared" si="74"/>
        <v>0.25519999999999998</v>
      </c>
      <c r="AJ96" s="86" cm="1">
        <f t="array" ref="AJ96">MMULT(B96:F96, TRANSPOSE(AC96:AG96))-MMULT(B96:F96, TRANSPOSE(R96:V96))</f>
        <v>4.9000625665388507E-4</v>
      </c>
      <c r="AK96" s="86" cm="1">
        <f t="array" ref="AK96">MMULT(G96:H96, TRANSPOSE(AH96:AI96))-MMULT(G96:H96, TRANSPOSE(W96:X96))</f>
        <v>-6.8998294165250208E-4</v>
      </c>
      <c r="AL96" s="23">
        <f t="shared" si="75"/>
        <v>-4.5168603298812783E-4</v>
      </c>
      <c r="AM96" s="22">
        <f t="shared" si="76"/>
        <v>-6.5166271798674483E-4</v>
      </c>
      <c r="AN96" s="23">
        <f t="shared" si="77"/>
        <v>0.12000000000000001</v>
      </c>
      <c r="AO96" s="23">
        <f t="shared" si="78"/>
        <v>0.12000000000000001</v>
      </c>
      <c r="AP96" s="23">
        <f t="shared" si="79"/>
        <v>0.01</v>
      </c>
      <c r="AQ96" s="21">
        <f t="shared" si="80"/>
        <v>0.01</v>
      </c>
      <c r="AR96" s="87" cm="1">
        <f t="array" ref="AR96">MMULT(B96:E96, TRANSPOSE(AN96:AQ96) - TRANSPOSE(AC96:AF96))</f>
        <v>-1.6456625665388423E-4</v>
      </c>
      <c r="AS96" s="24">
        <f t="shared" si="81"/>
        <v>3.5256000000000003E-4</v>
      </c>
      <c r="AT96" s="22">
        <f t="shared" si="82"/>
        <v>1.879937433461158E-4</v>
      </c>
      <c r="AU96" s="24">
        <f t="shared" si="83"/>
        <v>1.1729890937345676E-4</v>
      </c>
      <c r="AV96" s="24">
        <f t="shared" si="84"/>
        <v>-2.164312700260613E-4</v>
      </c>
      <c r="AW96" s="26">
        <f t="shared" si="85"/>
        <v>-9.9132360652604541E-5</v>
      </c>
      <c r="AX96" s="27">
        <f t="shared" si="86"/>
        <v>0.11</v>
      </c>
      <c r="AY96" s="25">
        <f t="shared" si="87"/>
        <v>0.11</v>
      </c>
      <c r="AZ96" s="28">
        <f t="shared" si="88"/>
        <v>0.02</v>
      </c>
      <c r="BA96" s="25">
        <f t="shared" si="89"/>
        <v>0.02</v>
      </c>
      <c r="BB96" s="28" cm="1">
        <f t="array" ref="BB96">MMULT(B96:C96, TRANSPOSE(AX96:AY96-AN96:AO96))</f>
        <v>-2.0993610877054441E-4</v>
      </c>
      <c r="BC96" s="28" cm="1">
        <f t="array" ref="BC96">MMULT(D96:E96, TRANSPOSE(AZ96:BA96-AP96:AQ96))</f>
        <v>2.2353763898487418E-4</v>
      </c>
      <c r="BD96" s="22">
        <f t="shared" si="90"/>
        <v>1.3601530214329765E-5</v>
      </c>
      <c r="BE96" s="24">
        <f t="shared" si="91"/>
        <v>-1.8765543308391079E-5</v>
      </c>
      <c r="BF96" s="24">
        <f t="shared" si="92"/>
        <v>-2.2870165207893519E-4</v>
      </c>
      <c r="BG96" s="22">
        <f t="shared" si="93"/>
        <v>-2.4746719538732629E-4</v>
      </c>
      <c r="BH96" s="28">
        <f t="shared" si="94"/>
        <v>3.9370957012938573E-5</v>
      </c>
      <c r="BI96" s="24">
        <f t="shared" si="95"/>
        <v>-1.8416668197193561E-4</v>
      </c>
      <c r="BJ96" s="33">
        <f t="shared" si="96"/>
        <v>-1.4479572495899705E-4</v>
      </c>
      <c r="BK96" s="56">
        <f t="shared" si="97"/>
        <v>0.98673256702990786</v>
      </c>
      <c r="BL96" s="46"/>
      <c r="BM96" s="46"/>
      <c r="BN96" s="46"/>
      <c r="BP96" s="59"/>
      <c r="BQ96" s="32"/>
      <c r="BR96" s="32"/>
      <c r="BS96" s="32"/>
      <c r="BT96" s="32"/>
      <c r="BU96" s="32"/>
      <c r="BV96" s="16"/>
      <c r="BW96" s="34"/>
      <c r="CC96" s="53"/>
      <c r="CD96" s="46"/>
      <c r="CE96" s="46"/>
      <c r="CG96" s="58">
        <f t="shared" si="98"/>
        <v>6.0073445675432335</v>
      </c>
      <c r="CH96" s="38">
        <f t="shared" si="99"/>
        <v>-3.9147624887681297E-3</v>
      </c>
      <c r="CI96" s="38">
        <f t="shared" si="100"/>
        <v>1.1293431928224057E-3</v>
      </c>
      <c r="CJ96" s="38">
        <f t="shared" si="101"/>
        <v>-5.9552224823416046E-4</v>
      </c>
      <c r="CK96" s="38">
        <f t="shared" si="102"/>
        <v>8.1709078643329072E-5</v>
      </c>
      <c r="CL96" s="38">
        <f t="shared" si="103"/>
        <v>-1.4866207118552147E-3</v>
      </c>
      <c r="CM96" s="57">
        <f t="shared" si="104"/>
        <v>-8.6983781173591507E-4</v>
      </c>
      <c r="CN96" s="34"/>
      <c r="DC96" s="53"/>
      <c r="DD96" s="46"/>
      <c r="DE96" s="43"/>
      <c r="DF96" s="59"/>
      <c r="DG96" s="64"/>
      <c r="DH96" s="32"/>
      <c r="DI96" s="32"/>
      <c r="DJ96" s="32"/>
      <c r="DK96" s="32"/>
      <c r="DL96" s="16"/>
      <c r="DS96" s="53"/>
      <c r="DT96" s="46"/>
      <c r="DU96" s="40">
        <f t="shared" si="105"/>
        <v>3.4428058503836151E-2</v>
      </c>
      <c r="DV96" s="58">
        <f t="shared" si="106"/>
        <v>6.0920750688472749</v>
      </c>
      <c r="DW96" s="61">
        <f t="shared" si="107"/>
        <v>-3.9699781975443011E-3</v>
      </c>
      <c r="DX96" s="38">
        <f t="shared" si="108"/>
        <v>1.1452719969381453E-3</v>
      </c>
      <c r="DY96" s="38">
        <f t="shared" si="109"/>
        <v>-6.0392178284770874E-4</v>
      </c>
      <c r="DZ96" s="38">
        <f t="shared" si="110"/>
        <v>8.2861543116891296E-5</v>
      </c>
      <c r="EA96" s="38">
        <f t="shared" si="111"/>
        <v>-1.5075887313766878E-3</v>
      </c>
      <c r="EB96" s="57">
        <f t="shared" si="112"/>
        <v>-8.8210642609837307E-4</v>
      </c>
    </row>
    <row r="97" spans="1:132" x14ac:dyDescent="0.2">
      <c r="A97" s="31">
        <v>20170331</v>
      </c>
      <c r="B97" s="34">
        <v>-1.0186826110601949E-2</v>
      </c>
      <c r="C97" s="34">
        <v>1.1566309619803761E-2</v>
      </c>
      <c r="D97" s="34">
        <v>-8.4651178390765525E-3</v>
      </c>
      <c r="E97" s="34">
        <v>1.1844921793870531E-2</v>
      </c>
      <c r="F97" s="34">
        <v>2.47E-2</v>
      </c>
      <c r="G97" s="34">
        <v>-5.24408593071235E-4</v>
      </c>
      <c r="H97" s="34">
        <v>3.0203672864288489E-3</v>
      </c>
      <c r="I97" s="3">
        <v>-2.661484314674134E-2</v>
      </c>
      <c r="J97" s="76">
        <v>0.12</v>
      </c>
      <c r="K97" s="76">
        <v>0.1</v>
      </c>
      <c r="L97" s="76">
        <v>0.03</v>
      </c>
      <c r="M97" s="76">
        <v>0.01</v>
      </c>
      <c r="N97" s="77">
        <v>0.27</v>
      </c>
      <c r="O97" s="77">
        <v>0.2</v>
      </c>
      <c r="P97" s="77">
        <v>0.24</v>
      </c>
      <c r="Q97" s="78">
        <v>0.03</v>
      </c>
      <c r="R97" s="76">
        <v>0.12</v>
      </c>
      <c r="S97" s="76">
        <v>0.12</v>
      </c>
      <c r="T97" s="76">
        <v>0.01</v>
      </c>
      <c r="U97" s="76">
        <v>0.01</v>
      </c>
      <c r="V97" s="77">
        <v>0.24</v>
      </c>
      <c r="W97" s="77">
        <v>0.21</v>
      </c>
      <c r="X97" s="77">
        <v>0.28999999999999998</v>
      </c>
      <c r="Y97" s="78">
        <v>0</v>
      </c>
      <c r="Z97" s="23" cm="1">
        <f t="array" ref="Z97">MMULT(B97:I97, TRANSPOSE(J97:Q97))</f>
        <v>6.2892686472009879E-3</v>
      </c>
      <c r="AA97" s="23" cm="1">
        <f t="array" ref="AA97">MMULT(B97:I97, TRANSPOSE(R97:Y97))</f>
        <v>6.8931167691715645E-3</v>
      </c>
      <c r="AB97" s="21">
        <f t="shared" si="67"/>
        <v>-6.0384812197057658E-4</v>
      </c>
      <c r="AC97" s="23">
        <f t="shared" si="68"/>
        <v>0.12720000000000001</v>
      </c>
      <c r="AD97" s="23">
        <f t="shared" si="69"/>
        <v>0.12720000000000001</v>
      </c>
      <c r="AE97" s="23">
        <f t="shared" si="70"/>
        <v>1.06E-2</v>
      </c>
      <c r="AF97" s="23">
        <f t="shared" si="71"/>
        <v>1.06E-2</v>
      </c>
      <c r="AG97" s="21">
        <f t="shared" si="72"/>
        <v>0.25440000000000002</v>
      </c>
      <c r="AH97" s="23">
        <f t="shared" si="73"/>
        <v>0.18479999999999999</v>
      </c>
      <c r="AI97" s="21">
        <f t="shared" si="74"/>
        <v>0.25519999999999998</v>
      </c>
      <c r="AJ97" s="86" cm="1">
        <f t="array" ref="AJ97">MMULT(B97:F97, TRANSPOSE(AC97:AG97))-MMULT(B97:F97, TRANSPOSE(R97:V97))</f>
        <v>3.6764016363912983E-4</v>
      </c>
      <c r="AK97" s="86" cm="1">
        <f t="array" ref="AK97">MMULT(G97:H97, TRANSPOSE(AH97:AI97))-MMULT(G97:H97, TRANSPOSE(W97:X97))</f>
        <v>-9.1893685022328801E-5</v>
      </c>
      <c r="AL97" s="23">
        <f t="shared" si="75"/>
        <v>-7.9844529440224017E-4</v>
      </c>
      <c r="AM97" s="22">
        <f t="shared" si="76"/>
        <v>-5.2269881578543914E-4</v>
      </c>
      <c r="AN97" s="23">
        <f t="shared" si="77"/>
        <v>0.12000000000000001</v>
      </c>
      <c r="AO97" s="23">
        <f t="shared" si="78"/>
        <v>0.12000000000000001</v>
      </c>
      <c r="AP97" s="23">
        <f t="shared" si="79"/>
        <v>0.01</v>
      </c>
      <c r="AQ97" s="21">
        <f t="shared" si="80"/>
        <v>0.01</v>
      </c>
      <c r="AR97" s="87" cm="1">
        <f t="array" ref="AR97">MMULT(B97:E97, TRANSPOSE(AN97:AQ97) - TRANSPOSE(AC97:AF97))</f>
        <v>-1.1960163639129432E-5</v>
      </c>
      <c r="AS97" s="24">
        <f t="shared" si="81"/>
        <v>3.8532000000000009E-4</v>
      </c>
      <c r="AT97" s="22">
        <f t="shared" si="82"/>
        <v>3.7335983636087067E-4</v>
      </c>
      <c r="AU97" s="24">
        <f t="shared" si="83"/>
        <v>-7.9710106146827816E-6</v>
      </c>
      <c r="AV97" s="24">
        <f t="shared" si="84"/>
        <v>-4.5909582753718474E-5</v>
      </c>
      <c r="AW97" s="26">
        <f t="shared" si="85"/>
        <v>-5.3880593368401254E-5</v>
      </c>
      <c r="AX97" s="27">
        <f t="shared" si="86"/>
        <v>0.11</v>
      </c>
      <c r="AY97" s="25">
        <f t="shared" si="87"/>
        <v>0.11</v>
      </c>
      <c r="AZ97" s="28">
        <f t="shared" si="88"/>
        <v>0.02</v>
      </c>
      <c r="BA97" s="25">
        <f t="shared" si="89"/>
        <v>0.02</v>
      </c>
      <c r="BB97" s="28" cm="1">
        <f t="array" ref="BB97">MMULT(B97:C97, TRANSPOSE(AX97:AY97-AN97:AO97))</f>
        <v>-1.379483509201813E-5</v>
      </c>
      <c r="BC97" s="28" cm="1">
        <f t="array" ref="BC97">MMULT(D97:E97, TRANSPOSE(AZ97:BA97-AP97:AQ97))</f>
        <v>3.3798039547939797E-5</v>
      </c>
      <c r="BD97" s="22">
        <f t="shared" si="90"/>
        <v>2.0003204455921667E-5</v>
      </c>
      <c r="BE97" s="24">
        <f t="shared" si="91"/>
        <v>-1.0186826110601944E-4</v>
      </c>
      <c r="BF97" s="24">
        <f t="shared" si="92"/>
        <v>-1.1566309619803755E-4</v>
      </c>
      <c r="BG97" s="22">
        <f t="shared" si="93"/>
        <v>-2.1753135730405698E-4</v>
      </c>
      <c r="BH97" s="28">
        <f t="shared" si="94"/>
        <v>-8.4651178390765511E-5</v>
      </c>
      <c r="BI97" s="24">
        <f t="shared" si="95"/>
        <v>-1.1844921793870532E-4</v>
      </c>
      <c r="BJ97" s="33">
        <f t="shared" si="96"/>
        <v>-2.0310039632947082E-4</v>
      </c>
      <c r="BK97" s="56">
        <f t="shared" si="97"/>
        <v>0.99345199643455739</v>
      </c>
      <c r="BL97" s="46"/>
      <c r="BM97" s="46"/>
      <c r="BN97" s="46"/>
      <c r="BP97" s="59"/>
      <c r="BQ97" s="32"/>
      <c r="BR97" s="32"/>
      <c r="BS97" s="32"/>
      <c r="BT97" s="32"/>
      <c r="BU97" s="32"/>
      <c r="BV97" s="16"/>
      <c r="CC97" s="53"/>
      <c r="CD97" s="46"/>
      <c r="CE97" s="46"/>
      <c r="CG97" s="58">
        <f t="shared" si="98"/>
        <v>6.0482532484561515</v>
      </c>
      <c r="CH97" s="38">
        <f t="shared" si="99"/>
        <v>-3.1614148105384658E-3</v>
      </c>
      <c r="CI97" s="38">
        <f t="shared" si="100"/>
        <v>2.2581748431126933E-3</v>
      </c>
      <c r="CJ97" s="38">
        <f t="shared" si="101"/>
        <v>-3.2588347386917785E-4</v>
      </c>
      <c r="CK97" s="38">
        <f t="shared" si="102"/>
        <v>1.2098444633006078E-4</v>
      </c>
      <c r="CL97" s="38">
        <f t="shared" si="103"/>
        <v>-1.3156847384553385E-3</v>
      </c>
      <c r="CM97" s="57">
        <f t="shared" si="104"/>
        <v>-1.2284026318624538E-3</v>
      </c>
      <c r="DC97" s="53"/>
      <c r="DD97" s="46"/>
      <c r="DE97" s="43"/>
      <c r="DF97" s="59"/>
      <c r="DG97" s="64"/>
      <c r="DH97" s="32"/>
      <c r="DI97" s="32"/>
      <c r="DJ97" s="32"/>
      <c r="DK97" s="32"/>
      <c r="DL97" s="16"/>
      <c r="DU97" s="40">
        <f t="shared" si="105"/>
        <v>2.2081934748127977E-2</v>
      </c>
      <c r="DV97" s="58">
        <f t="shared" si="106"/>
        <v>6.0797289450915661</v>
      </c>
      <c r="DW97" s="61">
        <f t="shared" si="107"/>
        <v>-3.1778671198958186E-3</v>
      </c>
      <c r="DX97" s="38">
        <f t="shared" si="108"/>
        <v>2.2699266040578361E-3</v>
      </c>
      <c r="DY97" s="38">
        <f t="shared" si="109"/>
        <v>-3.275794030805778E-4</v>
      </c>
      <c r="DZ97" s="38">
        <f t="shared" si="110"/>
        <v>1.2161406112525155E-4</v>
      </c>
      <c r="EA97" s="38">
        <f t="shared" si="111"/>
        <v>-1.3225316894665308E-3</v>
      </c>
      <c r="EB97" s="57">
        <f t="shared" si="112"/>
        <v>-1.2347953583238527E-3</v>
      </c>
    </row>
    <row r="98" spans="1:132" x14ac:dyDescent="0.2">
      <c r="A98" s="31">
        <v>20170228</v>
      </c>
      <c r="B98" s="34">
        <v>3.5933874075984029E-2</v>
      </c>
      <c r="C98" s="34">
        <v>4.1535639082192162E-2</v>
      </c>
      <c r="D98" s="34">
        <v>1.446805003225138E-2</v>
      </c>
      <c r="E98" s="34">
        <v>2.452080024075021E-2</v>
      </c>
      <c r="F98" s="34">
        <v>1.7399999999999999E-2</v>
      </c>
      <c r="G98" s="34">
        <v>6.7210165101585506E-3</v>
      </c>
      <c r="H98" s="34">
        <v>2.8915035427110602E-3</v>
      </c>
      <c r="I98" s="3">
        <v>2.0876909201530398E-3</v>
      </c>
      <c r="J98" s="76">
        <v>0.12</v>
      </c>
      <c r="K98" s="76">
        <v>0.1</v>
      </c>
      <c r="L98" s="76">
        <v>0.03</v>
      </c>
      <c r="M98" s="76">
        <v>0.01</v>
      </c>
      <c r="N98" s="77">
        <v>0.27</v>
      </c>
      <c r="O98" s="77">
        <v>0.2</v>
      </c>
      <c r="P98" s="77">
        <v>0.24</v>
      </c>
      <c r="Q98" s="78">
        <v>0.03</v>
      </c>
      <c r="R98" s="76">
        <v>0.12</v>
      </c>
      <c r="S98" s="76">
        <v>0.12</v>
      </c>
      <c r="T98" s="76">
        <v>0.01</v>
      </c>
      <c r="U98" s="76">
        <v>0.01</v>
      </c>
      <c r="V98" s="77">
        <v>0.24</v>
      </c>
      <c r="W98" s="77">
        <v>0.21</v>
      </c>
      <c r="X98" s="77">
        <v>0.28999999999999998</v>
      </c>
      <c r="Y98" s="78">
        <v>0</v>
      </c>
      <c r="Z98" s="23" cm="1">
        <f t="array" ref="Z98">MMULT(B98:I98, TRANSPOSE(J98:Q98))</f>
        <v>1.5943673180599301E-2</v>
      </c>
      <c r="AA98" s="23" cm="1">
        <f t="array" ref="AA98">MMULT(B98:I98, TRANSPOSE(R98:Y98))</f>
        <v>1.6112179576230661E-2</v>
      </c>
      <c r="AB98" s="21">
        <f t="shared" si="67"/>
        <v>-1.6850639563135983E-4</v>
      </c>
      <c r="AC98" s="23">
        <f t="shared" si="68"/>
        <v>0.12720000000000001</v>
      </c>
      <c r="AD98" s="23">
        <f t="shared" si="69"/>
        <v>0.12720000000000001</v>
      </c>
      <c r="AE98" s="23">
        <f t="shared" si="70"/>
        <v>1.06E-2</v>
      </c>
      <c r="AF98" s="23">
        <f t="shared" si="71"/>
        <v>1.06E-2</v>
      </c>
      <c r="AG98" s="21">
        <f t="shared" si="72"/>
        <v>0.25440000000000002</v>
      </c>
      <c r="AH98" s="23">
        <f t="shared" si="73"/>
        <v>0.18479999999999999</v>
      </c>
      <c r="AI98" s="21">
        <f t="shared" si="74"/>
        <v>0.25519999999999998</v>
      </c>
      <c r="AJ98" s="86" cm="1">
        <f t="array" ref="AJ98">MMULT(B98:F98, TRANSPOSE(AC98:AG98))-MMULT(B98:F98, TRANSPOSE(R98:V98))</f>
        <v>8.3173380490267172E-4</v>
      </c>
      <c r="AK98" s="86" cm="1">
        <f t="array" ref="AK98">MMULT(G98:H98, TRANSPOSE(AH98:AI98))-MMULT(G98:H98, TRANSPOSE(W98:X98))</f>
        <v>-2.6999393934234008E-4</v>
      </c>
      <c r="AL98" s="23">
        <f t="shared" si="75"/>
        <v>6.263072760459119E-5</v>
      </c>
      <c r="AM98" s="22">
        <f t="shared" si="76"/>
        <v>6.2437059316492285E-4</v>
      </c>
      <c r="AN98" s="23">
        <f t="shared" si="77"/>
        <v>0.12000000000000001</v>
      </c>
      <c r="AO98" s="23">
        <f t="shared" si="78"/>
        <v>0.12000000000000001</v>
      </c>
      <c r="AP98" s="23">
        <f t="shared" si="79"/>
        <v>0.01</v>
      </c>
      <c r="AQ98" s="21">
        <f t="shared" si="80"/>
        <v>0.01</v>
      </c>
      <c r="AR98" s="87" cm="1">
        <f t="array" ref="AR98">MMULT(B98:E98, TRANSPOSE(AN98:AQ98) - TRANSPOSE(AC98:AF98))</f>
        <v>-5.811738049026694E-4</v>
      </c>
      <c r="AS98" s="24">
        <f t="shared" si="81"/>
        <v>2.7144000000000002E-4</v>
      </c>
      <c r="AT98" s="22">
        <f t="shared" si="82"/>
        <v>-3.0973380490266939E-4</v>
      </c>
      <c r="AU98" s="24">
        <f t="shared" si="83"/>
        <v>1.0215945095441009E-4</v>
      </c>
      <c r="AV98" s="24">
        <f t="shared" si="84"/>
        <v>-4.3950853849208092E-5</v>
      </c>
      <c r="AW98" s="26">
        <f t="shared" si="85"/>
        <v>5.8208597105202002E-5</v>
      </c>
      <c r="AX98" s="27">
        <f t="shared" si="86"/>
        <v>0.11</v>
      </c>
      <c r="AY98" s="25">
        <f t="shared" si="87"/>
        <v>0.11</v>
      </c>
      <c r="AZ98" s="28">
        <f t="shared" si="88"/>
        <v>0.02</v>
      </c>
      <c r="BA98" s="25">
        <f t="shared" si="89"/>
        <v>0.02</v>
      </c>
      <c r="BB98" s="28" cm="1">
        <f t="array" ref="BB98">MMULT(B98:C98, TRANSPOSE(AX98:AY98-AN98:AO98))</f>
        <v>-7.7469513158176257E-4</v>
      </c>
      <c r="BC98" s="28" cm="1">
        <f t="array" ref="BC98">MMULT(D98:E98, TRANSPOSE(AZ98:BA98-AP98:AQ98))</f>
        <v>3.8988850273001595E-4</v>
      </c>
      <c r="BD98" s="22">
        <f t="shared" si="90"/>
        <v>-3.8480662885174662E-4</v>
      </c>
      <c r="BE98" s="24">
        <f t="shared" si="91"/>
        <v>3.5933874075984009E-4</v>
      </c>
      <c r="BF98" s="24">
        <f t="shared" si="92"/>
        <v>-4.153563908219214E-4</v>
      </c>
      <c r="BG98" s="22">
        <f t="shared" si="93"/>
        <v>-5.6017650062081315E-5</v>
      </c>
      <c r="BH98" s="28">
        <f t="shared" si="94"/>
        <v>1.4468050032251378E-4</v>
      </c>
      <c r="BI98" s="24">
        <f t="shared" si="95"/>
        <v>-2.4520800240750211E-4</v>
      </c>
      <c r="BJ98" s="33">
        <f t="shared" si="96"/>
        <v>-1.0052750208498833E-4</v>
      </c>
      <c r="BK98" s="56">
        <f t="shared" si="97"/>
        <v>0.98422491777038124</v>
      </c>
      <c r="BL98" s="46"/>
      <c r="BM98" s="46"/>
      <c r="BN98" s="46"/>
      <c r="BP98" s="59"/>
      <c r="BQ98" s="32"/>
      <c r="BR98" s="32"/>
      <c r="BS98" s="32"/>
      <c r="BT98" s="32"/>
      <c r="BU98" s="32"/>
      <c r="BV98" s="16"/>
      <c r="CC98" s="53"/>
      <c r="CD98" s="46"/>
      <c r="CE98" s="46"/>
      <c r="CG98" s="58">
        <f t="shared" si="98"/>
        <v>5.9920777022751039</v>
      </c>
      <c r="CH98" s="38">
        <f t="shared" si="99"/>
        <v>3.7412771092598146E-3</v>
      </c>
      <c r="CI98" s="38">
        <f t="shared" si="100"/>
        <v>-1.8559490259981125E-3</v>
      </c>
      <c r="CJ98" s="38">
        <f t="shared" si="101"/>
        <v>3.4879043679479611E-4</v>
      </c>
      <c r="CK98" s="38">
        <f t="shared" si="102"/>
        <v>-2.3057912204302025E-3</v>
      </c>
      <c r="CL98" s="38">
        <f t="shared" si="103"/>
        <v>-3.3566211187084703E-4</v>
      </c>
      <c r="CM98" s="57">
        <f t="shared" si="104"/>
        <v>-6.0236860370887254E-4</v>
      </c>
      <c r="DC98" s="53"/>
      <c r="DD98" s="46"/>
      <c r="DE98" s="43"/>
      <c r="DF98" s="59"/>
      <c r="DG98" s="64"/>
      <c r="DH98" s="32"/>
      <c r="DI98" s="32"/>
      <c r="DJ98" s="32"/>
      <c r="DK98" s="32"/>
      <c r="DL98" s="16"/>
      <c r="DU98" s="40">
        <f t="shared" si="105"/>
        <v>6.1620581361272056E-3</v>
      </c>
      <c r="DV98" s="58">
        <f t="shared" si="106"/>
        <v>6.0638090684795651</v>
      </c>
      <c r="DW98" s="61">
        <f t="shared" si="107"/>
        <v>3.7860640649254244E-3</v>
      </c>
      <c r="DX98" s="38">
        <f t="shared" si="108"/>
        <v>-1.8781666549834871E-3</v>
      </c>
      <c r="DY98" s="38">
        <f t="shared" si="109"/>
        <v>3.5296581898999725E-4</v>
      </c>
      <c r="DZ98" s="38">
        <f t="shared" si="110"/>
        <v>-2.3333939256422716E-3</v>
      </c>
      <c r="EA98" s="38">
        <f t="shared" si="111"/>
        <v>-3.3968033444136357E-4</v>
      </c>
      <c r="EB98" s="57">
        <f t="shared" si="112"/>
        <v>-6.095795787745506E-4</v>
      </c>
    </row>
    <row r="99" spans="1:132" x14ac:dyDescent="0.2">
      <c r="A99" s="31">
        <v>20170131</v>
      </c>
      <c r="B99" s="34">
        <v>7.1241035029854238E-3</v>
      </c>
      <c r="C99" s="34">
        <v>3.3698611793453896E-2</v>
      </c>
      <c r="D99" s="34">
        <v>-7.1379076700135435E-3</v>
      </c>
      <c r="E99" s="34">
        <v>1.6236737686144528E-2</v>
      </c>
      <c r="F99" s="34">
        <v>3.5799999999999998E-2</v>
      </c>
      <c r="G99" s="34">
        <v>1.9621489222465542E-3</v>
      </c>
      <c r="H99" s="34">
        <v>1.8781988874345682E-2</v>
      </c>
      <c r="I99" s="3">
        <v>1.3546834917941288E-3</v>
      </c>
      <c r="J99" s="76">
        <v>0.12</v>
      </c>
      <c r="K99" s="76">
        <v>0.1</v>
      </c>
      <c r="L99" s="76">
        <v>0.03</v>
      </c>
      <c r="M99" s="76">
        <v>0.01</v>
      </c>
      <c r="N99" s="77">
        <v>0.27</v>
      </c>
      <c r="O99" s="77">
        <v>0.2</v>
      </c>
      <c r="P99" s="77">
        <v>0.24</v>
      </c>
      <c r="Q99" s="78">
        <v>0.03</v>
      </c>
      <c r="R99" s="76">
        <v>0.12</v>
      </c>
      <c r="S99" s="76">
        <v>0.12</v>
      </c>
      <c r="T99" s="76">
        <v>0.01</v>
      </c>
      <c r="U99" s="76">
        <v>0.01</v>
      </c>
      <c r="V99" s="77">
        <v>0.24</v>
      </c>
      <c r="W99" s="77">
        <v>0.21</v>
      </c>
      <c r="X99" s="77">
        <v>0.28999999999999998</v>
      </c>
      <c r="Y99" s="78">
        <v>0</v>
      </c>
      <c r="Z99" s="23" cm="1">
        <f t="array" ref="Z99">MMULT(B99:I99, TRANSPOSE(J99:Q99))</f>
        <v>1.8779731365510779E-2</v>
      </c>
      <c r="AA99" s="23" cm="1">
        <f t="array" ref="AA99">MMULT(B99:I99, TRANSPOSE(R99:Y99))</f>
        <v>1.944054218296605E-2</v>
      </c>
      <c r="AB99" s="21">
        <f t="shared" si="67"/>
        <v>-6.608108174552714E-4</v>
      </c>
      <c r="AC99" s="23">
        <f t="shared" si="68"/>
        <v>0.12720000000000001</v>
      </c>
      <c r="AD99" s="23">
        <f t="shared" si="69"/>
        <v>0.12720000000000001</v>
      </c>
      <c r="AE99" s="23">
        <f t="shared" si="70"/>
        <v>1.06E-2</v>
      </c>
      <c r="AF99" s="23">
        <f t="shared" si="71"/>
        <v>1.06E-2</v>
      </c>
      <c r="AG99" s="21">
        <f t="shared" si="72"/>
        <v>0.25440000000000002</v>
      </c>
      <c r="AH99" s="23">
        <f t="shared" si="73"/>
        <v>0.18479999999999999</v>
      </c>
      <c r="AI99" s="21">
        <f t="shared" si="74"/>
        <v>0.25519999999999998</v>
      </c>
      <c r="AJ99" s="86" cm="1">
        <f t="array" ref="AJ99">MMULT(B99:F99, TRANSPOSE(AC99:AG99))-MMULT(B99:F99, TRANSPOSE(R99:V99))</f>
        <v>8.1490284814404387E-4</v>
      </c>
      <c r="AK99" s="86" cm="1">
        <f t="array" ref="AK99">MMULT(G99:H99, TRANSPOSE(AH99:AI99))-MMULT(G99:H99, TRANSPOSE(W99:X99))</f>
        <v>-7.0305936566784303E-4</v>
      </c>
      <c r="AL99" s="23">
        <f t="shared" si="75"/>
        <v>4.0640504753823865E-5</v>
      </c>
      <c r="AM99" s="22">
        <f t="shared" si="76"/>
        <v>1.524839872300247E-4</v>
      </c>
      <c r="AN99" s="23">
        <f t="shared" si="77"/>
        <v>0.12000000000000001</v>
      </c>
      <c r="AO99" s="23">
        <f t="shared" si="78"/>
        <v>0.12000000000000001</v>
      </c>
      <c r="AP99" s="23">
        <f t="shared" si="79"/>
        <v>0.01</v>
      </c>
      <c r="AQ99" s="21">
        <f t="shared" si="80"/>
        <v>0.01</v>
      </c>
      <c r="AR99" s="87" cm="1">
        <f t="array" ref="AR99">MMULT(B99:E99, TRANSPOSE(AN99:AQ99) - TRANSPOSE(AC99:AF99))</f>
        <v>-2.9938284814404165E-4</v>
      </c>
      <c r="AS99" s="24">
        <f t="shared" si="81"/>
        <v>5.5848000000000009E-4</v>
      </c>
      <c r="AT99" s="22">
        <f t="shared" si="82"/>
        <v>2.5909715185595843E-4</v>
      </c>
      <c r="AU99" s="24">
        <f t="shared" si="83"/>
        <v>2.9824663618147662E-5</v>
      </c>
      <c r="AV99" s="24">
        <f t="shared" si="84"/>
        <v>-2.854862308900542E-4</v>
      </c>
      <c r="AW99" s="26">
        <f t="shared" si="85"/>
        <v>-2.5566156727190655E-4</v>
      </c>
      <c r="AX99" s="27">
        <f t="shared" si="86"/>
        <v>0.11</v>
      </c>
      <c r="AY99" s="25">
        <f t="shared" si="87"/>
        <v>0.11</v>
      </c>
      <c r="AZ99" s="28">
        <f t="shared" si="88"/>
        <v>0.02</v>
      </c>
      <c r="BA99" s="25">
        <f t="shared" si="89"/>
        <v>0.02</v>
      </c>
      <c r="BB99" s="28" cm="1">
        <f t="array" ref="BB99">MMULT(B99:C99, TRANSPOSE(AX99:AY99-AN99:AO99))</f>
        <v>-4.0822715296439359E-4</v>
      </c>
      <c r="BC99" s="28" cm="1">
        <f t="array" ref="BC99">MMULT(D99:E99, TRANSPOSE(AZ99:BA99-AP99:AQ99))</f>
        <v>9.0988300161309833E-5</v>
      </c>
      <c r="BD99" s="22">
        <f t="shared" si="90"/>
        <v>-3.1723885280308375E-4</v>
      </c>
      <c r="BE99" s="24">
        <f t="shared" si="91"/>
        <v>7.1241035029854198E-5</v>
      </c>
      <c r="BF99" s="24">
        <f t="shared" si="92"/>
        <v>-3.3698611793453882E-4</v>
      </c>
      <c r="BG99" s="22">
        <f t="shared" si="93"/>
        <v>-2.6574508290468459E-4</v>
      </c>
      <c r="BH99" s="28">
        <f t="shared" si="94"/>
        <v>-7.1379076700135428E-5</v>
      </c>
      <c r="BI99" s="24">
        <f t="shared" si="95"/>
        <v>-1.6236737686144527E-4</v>
      </c>
      <c r="BJ99" s="33">
        <f t="shared" si="96"/>
        <v>-2.3374645356158072E-4</v>
      </c>
      <c r="BK99" s="56">
        <f t="shared" si="97"/>
        <v>0.98124824683091094</v>
      </c>
      <c r="BL99" s="46"/>
      <c r="BM99" s="46"/>
      <c r="BN99" s="46"/>
      <c r="BP99" s="59"/>
      <c r="BQ99" s="32"/>
      <c r="BR99" s="32"/>
      <c r="BS99" s="32"/>
      <c r="BT99" s="32"/>
      <c r="BU99" s="32"/>
      <c r="BV99" s="16"/>
      <c r="CC99" s="53"/>
      <c r="CD99" s="46"/>
      <c r="CE99" s="46"/>
      <c r="CG99" s="58">
        <f t="shared" si="98"/>
        <v>5.9739553775489469</v>
      </c>
      <c r="CH99" s="38">
        <f t="shared" si="99"/>
        <v>9.1093253550291093E-4</v>
      </c>
      <c r="CI99" s="38">
        <f t="shared" si="100"/>
        <v>1.547834823637519E-3</v>
      </c>
      <c r="CJ99" s="38">
        <f t="shared" si="101"/>
        <v>-1.5273107946365979E-3</v>
      </c>
      <c r="CK99" s="38">
        <f t="shared" si="102"/>
        <v>-1.895170750670441E-3</v>
      </c>
      <c r="CL99" s="38">
        <f t="shared" si="103"/>
        <v>-1.5875492670756313E-3</v>
      </c>
      <c r="CM99" s="57">
        <f t="shared" si="104"/>
        <v>-1.3963908832372003E-3</v>
      </c>
      <c r="DC99" s="53"/>
      <c r="DD99" s="46"/>
      <c r="DE99" s="43"/>
      <c r="DF99" s="59"/>
      <c r="DG99" s="64"/>
      <c r="DH99" s="32"/>
      <c r="DI99" s="32"/>
      <c r="DJ99" s="32"/>
      <c r="DK99" s="32"/>
      <c r="DL99" s="16"/>
      <c r="DU99" s="40">
        <f t="shared" si="105"/>
        <v>2.4164985897919919E-2</v>
      </c>
      <c r="DV99" s="58">
        <f t="shared" si="106"/>
        <v>6.0818119962413579</v>
      </c>
      <c r="DW99" s="61">
        <f t="shared" si="107"/>
        <v>9.2737894277027826E-4</v>
      </c>
      <c r="DX99" s="38">
        <f t="shared" si="108"/>
        <v>1.5757801663495367E-3</v>
      </c>
      <c r="DY99" s="38">
        <f t="shared" si="109"/>
        <v>-1.5548855868121481E-3</v>
      </c>
      <c r="DZ99" s="38">
        <f t="shared" si="110"/>
        <v>-1.9293870606516411E-3</v>
      </c>
      <c r="EA99" s="38">
        <f t="shared" si="111"/>
        <v>-1.6162116331518649E-3</v>
      </c>
      <c r="EB99" s="57">
        <f t="shared" si="112"/>
        <v>-1.4216019853496951E-3</v>
      </c>
    </row>
    <row r="100" spans="1:132" x14ac:dyDescent="0.2">
      <c r="A100" s="31">
        <v>20161230</v>
      </c>
      <c r="B100" s="34">
        <v>2.4992326246607629E-2</v>
      </c>
      <c r="C100" s="34">
        <v>1.2379040962113399E-2</v>
      </c>
      <c r="D100" s="34">
        <v>4.1294579544013388E-2</v>
      </c>
      <c r="E100" s="34">
        <v>1.3640160160539589E-2</v>
      </c>
      <c r="F100" s="34">
        <v>2.5000000000000001E-2</v>
      </c>
      <c r="G100" s="34">
        <v>1.410378395006795E-3</v>
      </c>
      <c r="H100" s="34">
        <v>-9.6137937405994522E-3</v>
      </c>
      <c r="I100" s="3">
        <v>1.8024979172516001E-2</v>
      </c>
      <c r="J100" s="76">
        <v>0.12</v>
      </c>
      <c r="K100" s="76">
        <v>0.1</v>
      </c>
      <c r="L100" s="76">
        <v>0.03</v>
      </c>
      <c r="M100" s="76">
        <v>0.01</v>
      </c>
      <c r="N100" s="77">
        <v>0.27</v>
      </c>
      <c r="O100" s="77">
        <v>0.2</v>
      </c>
      <c r="P100" s="77">
        <v>0.24</v>
      </c>
      <c r="Q100" s="78">
        <v>0.03</v>
      </c>
      <c r="R100" s="76">
        <v>0.12</v>
      </c>
      <c r="S100" s="76">
        <v>0.12</v>
      </c>
      <c r="T100" s="76">
        <v>0.01</v>
      </c>
      <c r="U100" s="76">
        <v>0.01</v>
      </c>
      <c r="V100" s="77">
        <v>0.24</v>
      </c>
      <c r="W100" s="77">
        <v>0.21</v>
      </c>
      <c r="X100" s="77">
        <v>0.28999999999999998</v>
      </c>
      <c r="Y100" s="78">
        <v>0</v>
      </c>
      <c r="Z100" s="23" cm="1">
        <f t="array" ref="Z100">MMULT(B100:I100, TRANSPOSE(J100:Q100))</f>
        <v>1.0877736790163023E-2</v>
      </c>
      <c r="AA100" s="23" cm="1">
        <f t="array" ref="AA100">MMULT(B100:I100, TRANSPOSE(R100:Y100))</f>
        <v>8.5420907402696394E-3</v>
      </c>
      <c r="AB100" s="21">
        <f t="shared" si="67"/>
        <v>2.3356460498933831E-3</v>
      </c>
      <c r="AC100" s="23">
        <f t="shared" si="68"/>
        <v>0.12720000000000001</v>
      </c>
      <c r="AD100" s="23">
        <f t="shared" si="69"/>
        <v>0.12720000000000001</v>
      </c>
      <c r="AE100" s="23">
        <f t="shared" si="70"/>
        <v>1.06E-2</v>
      </c>
      <c r="AF100" s="23">
        <f t="shared" si="71"/>
        <v>1.06E-2</v>
      </c>
      <c r="AG100" s="21">
        <f t="shared" si="72"/>
        <v>0.25440000000000002</v>
      </c>
      <c r="AH100" s="23">
        <f t="shared" si="73"/>
        <v>0.18479999999999999</v>
      </c>
      <c r="AI100" s="21">
        <f t="shared" si="74"/>
        <v>0.25519999999999998</v>
      </c>
      <c r="AJ100" s="86" cm="1">
        <f t="array" ref="AJ100">MMULT(B100:F100, TRANSPOSE(AC100:AG100))-MMULT(B100:F100, TRANSPOSE(R100:V100))</f>
        <v>6.6203468772552468E-4</v>
      </c>
      <c r="AK100" s="86" cm="1">
        <f t="array" ref="AK100">MMULT(G100:H100, TRANSPOSE(AH100:AI100))-MMULT(G100:H100, TRANSPOSE(W100:X100))</f>
        <v>2.9901848661868964E-4</v>
      </c>
      <c r="AL100" s="23">
        <f t="shared" si="75"/>
        <v>5.4074937517548007E-4</v>
      </c>
      <c r="AM100" s="22">
        <f t="shared" si="76"/>
        <v>1.5018025495196945E-3</v>
      </c>
      <c r="AN100" s="23">
        <f t="shared" si="77"/>
        <v>0.12000000000000001</v>
      </c>
      <c r="AO100" s="23">
        <f t="shared" si="78"/>
        <v>0.12000000000000001</v>
      </c>
      <c r="AP100" s="23">
        <f t="shared" si="79"/>
        <v>0.01</v>
      </c>
      <c r="AQ100" s="21">
        <f t="shared" si="80"/>
        <v>0.01</v>
      </c>
      <c r="AR100" s="87" cm="1">
        <f t="array" ref="AR100">MMULT(B100:E100, TRANSPOSE(AN100:AQ100) - TRANSPOSE(AC100:AF100))</f>
        <v>-3.0203468772552314E-4</v>
      </c>
      <c r="AS100" s="24">
        <f t="shared" si="81"/>
        <v>3.900000000000001E-4</v>
      </c>
      <c r="AT100" s="22">
        <f t="shared" si="82"/>
        <v>8.7965312274476963E-5</v>
      </c>
      <c r="AU100" s="24">
        <f t="shared" si="83"/>
        <v>2.1437751604103311E-5</v>
      </c>
      <c r="AV100" s="24">
        <f t="shared" si="84"/>
        <v>1.4612966485711158E-4</v>
      </c>
      <c r="AW100" s="26">
        <f t="shared" si="85"/>
        <v>1.6756741646121488E-4</v>
      </c>
      <c r="AX100" s="27">
        <f t="shared" si="86"/>
        <v>0.11</v>
      </c>
      <c r="AY100" s="25">
        <f t="shared" si="87"/>
        <v>0.11</v>
      </c>
      <c r="AZ100" s="28">
        <f t="shared" si="88"/>
        <v>0.02</v>
      </c>
      <c r="BA100" s="25">
        <f t="shared" si="89"/>
        <v>0.02</v>
      </c>
      <c r="BB100" s="28" cm="1">
        <f t="array" ref="BB100">MMULT(B100:C100, TRANSPOSE(AX100:AY100-AN100:AO100))</f>
        <v>-3.7371367208721061E-4</v>
      </c>
      <c r="BC100" s="28" cm="1">
        <f t="array" ref="BC100">MMULT(D100:E100, TRANSPOSE(AZ100:BA100-AP100:AQ100))</f>
        <v>5.4934739704552986E-4</v>
      </c>
      <c r="BD100" s="22">
        <f t="shared" si="90"/>
        <v>1.7563372495831925E-4</v>
      </c>
      <c r="BE100" s="24">
        <f t="shared" si="91"/>
        <v>2.4992326246607615E-4</v>
      </c>
      <c r="BF100" s="24">
        <f t="shared" si="92"/>
        <v>-1.2379040962113392E-4</v>
      </c>
      <c r="BG100" s="22">
        <f t="shared" si="93"/>
        <v>1.2613285284494223E-4</v>
      </c>
      <c r="BH100" s="28">
        <f t="shared" si="94"/>
        <v>4.129457954401338E-4</v>
      </c>
      <c r="BI100" s="24">
        <f t="shared" si="95"/>
        <v>-1.364016016053959E-4</v>
      </c>
      <c r="BJ100" s="33">
        <f t="shared" si="96"/>
        <v>2.7654419383473791E-4</v>
      </c>
      <c r="BK100" s="56">
        <f t="shared" si="97"/>
        <v>0.99038390360413386</v>
      </c>
      <c r="BL100" s="46"/>
      <c r="BM100" s="46"/>
      <c r="BN100" s="46"/>
      <c r="BP100" s="59"/>
      <c r="BQ100" s="32"/>
      <c r="BR100" s="32"/>
      <c r="BS100" s="32"/>
      <c r="BT100" s="32"/>
      <c r="BU100" s="32"/>
      <c r="BV100" s="16"/>
      <c r="CC100" s="53"/>
      <c r="CD100" s="46"/>
      <c r="CE100" s="46"/>
      <c r="CG100" s="58">
        <f t="shared" si="98"/>
        <v>6.0295743364455339</v>
      </c>
      <c r="CH100" s="38">
        <f t="shared" si="99"/>
        <v>9.0552301109924228E-3</v>
      </c>
      <c r="CI100" s="38">
        <f t="shared" si="100"/>
        <v>5.3039338938760364E-4</v>
      </c>
      <c r="CJ100" s="38">
        <f t="shared" si="101"/>
        <v>1.0103601939190222E-3</v>
      </c>
      <c r="CK100" s="38">
        <f t="shared" si="102"/>
        <v>1.0589966006230153E-3</v>
      </c>
      <c r="CL100" s="38">
        <f t="shared" si="103"/>
        <v>7.6052741249652467E-4</v>
      </c>
      <c r="CM100" s="57">
        <f t="shared" si="104"/>
        <v>1.6674437740389549E-3</v>
      </c>
      <c r="DC100" s="53"/>
      <c r="DD100" s="46"/>
      <c r="DE100" s="43"/>
      <c r="DF100" s="59"/>
      <c r="DG100" s="64"/>
      <c r="DH100" s="32"/>
      <c r="DI100" s="32"/>
      <c r="DJ100" s="32"/>
      <c r="DK100" s="32"/>
      <c r="DL100" s="16"/>
      <c r="DU100" s="40">
        <f t="shared" si="105"/>
        <v>-8.5411516227223844E-2</v>
      </c>
      <c r="DV100" s="58">
        <f t="shared" si="106"/>
        <v>5.9722354941162141</v>
      </c>
      <c r="DW100" s="61">
        <f t="shared" si="107"/>
        <v>8.9691184913957434E-3</v>
      </c>
      <c r="DX100" s="38">
        <f t="shared" si="108"/>
        <v>5.2534956021664796E-4</v>
      </c>
      <c r="DY100" s="38">
        <f t="shared" si="109"/>
        <v>1.000752072247021E-3</v>
      </c>
      <c r="DZ100" s="38">
        <f t="shared" si="110"/>
        <v>1.048925966159919E-3</v>
      </c>
      <c r="EA100" s="38">
        <f t="shared" si="111"/>
        <v>7.5329510073470125E-4</v>
      </c>
      <c r="EB100" s="57">
        <f t="shared" si="112"/>
        <v>1.6515870501115761E-3</v>
      </c>
    </row>
    <row r="101" spans="1:132" x14ac:dyDescent="0.2">
      <c r="A101" s="31">
        <v>20161130</v>
      </c>
      <c r="B101" s="34">
        <v>5.7114512300286524E-2</v>
      </c>
      <c r="C101" s="34">
        <v>2.1758271827090999E-2</v>
      </c>
      <c r="D101" s="34">
        <v>0.13272824595187591</v>
      </c>
      <c r="E101" s="34">
        <v>8.946905494268019E-2</v>
      </c>
      <c r="F101" s="34">
        <v>-2.4E-2</v>
      </c>
      <c r="G101" s="34">
        <v>-2.3653714183020539E-2</v>
      </c>
      <c r="H101" s="34">
        <v>-5.2694150474914103E-2</v>
      </c>
      <c r="I101" s="3">
        <v>1.333535445993639E-2</v>
      </c>
      <c r="J101" s="76">
        <v>0.12</v>
      </c>
      <c r="K101" s="76">
        <v>0.1</v>
      </c>
      <c r="L101" s="76">
        <v>0.03</v>
      </c>
      <c r="M101" s="76">
        <v>0.01</v>
      </c>
      <c r="N101" s="77">
        <v>0.27</v>
      </c>
      <c r="O101" s="77">
        <v>0.2</v>
      </c>
      <c r="P101" s="77">
        <v>0.24</v>
      </c>
      <c r="Q101" s="78">
        <v>0.03</v>
      </c>
      <c r="R101" s="76">
        <v>0.12</v>
      </c>
      <c r="S101" s="76">
        <v>0.12</v>
      </c>
      <c r="T101" s="76">
        <v>0.01</v>
      </c>
      <c r="U101" s="76">
        <v>0.01</v>
      </c>
      <c r="V101" s="77">
        <v>0.24</v>
      </c>
      <c r="W101" s="77">
        <v>0.21</v>
      </c>
      <c r="X101" s="77">
        <v>0.28999999999999998</v>
      </c>
      <c r="Y101" s="78">
        <v>0</v>
      </c>
      <c r="Z101" s="23" cm="1">
        <f t="array" ref="Z101">MMULT(B101:I101, TRANSPOSE(J101:Q101))</f>
        <v>-9.5511717300588404E-3</v>
      </c>
      <c r="AA101" s="23" cm="1">
        <f t="array" ref="AA101">MMULT(B101:I101, TRANSPOSE(R101:Y101))</f>
        <v>-1.4321876511928539E-2</v>
      </c>
      <c r="AB101" s="21">
        <f t="shared" si="67"/>
        <v>4.7707047818696981E-3</v>
      </c>
      <c r="AC101" s="23">
        <f t="shared" si="68"/>
        <v>0.12720000000000001</v>
      </c>
      <c r="AD101" s="23">
        <f t="shared" si="69"/>
        <v>0.12720000000000001</v>
      </c>
      <c r="AE101" s="23">
        <f t="shared" si="70"/>
        <v>1.06E-2</v>
      </c>
      <c r="AF101" s="23">
        <f t="shared" si="71"/>
        <v>1.06E-2</v>
      </c>
      <c r="AG101" s="21">
        <f t="shared" si="72"/>
        <v>0.25440000000000002</v>
      </c>
      <c r="AH101" s="23">
        <f t="shared" si="73"/>
        <v>0.18479999999999999</v>
      </c>
      <c r="AI101" s="21">
        <f t="shared" si="74"/>
        <v>0.25519999999999998</v>
      </c>
      <c r="AJ101" s="86" cm="1">
        <f t="array" ref="AJ101">MMULT(B101:F101, TRANSPOSE(AC101:AG101))-MMULT(B101:F101, TRANSPOSE(R101:V101))</f>
        <v>3.5560242625385079E-4</v>
      </c>
      <c r="AK101" s="86" cm="1">
        <f t="array" ref="AK101">MMULT(G101:H101, TRANSPOSE(AH101:AI101))-MMULT(G101:H101, TRANSPOSE(W101:X101))</f>
        <v>2.4298300339391302E-3</v>
      </c>
      <c r="AL101" s="23">
        <f t="shared" si="75"/>
        <v>4.0006063379809169E-4</v>
      </c>
      <c r="AM101" s="22">
        <f t="shared" si="76"/>
        <v>3.1854930939910725E-3</v>
      </c>
      <c r="AN101" s="23">
        <f t="shared" si="77"/>
        <v>0.12000000000000001</v>
      </c>
      <c r="AO101" s="23">
        <f t="shared" si="78"/>
        <v>0.12000000000000001</v>
      </c>
      <c r="AP101" s="23">
        <f t="shared" si="79"/>
        <v>0.01</v>
      </c>
      <c r="AQ101" s="21">
        <f t="shared" si="80"/>
        <v>0.01</v>
      </c>
      <c r="AR101" s="87" cm="1">
        <f t="array" ref="AR101">MMULT(B101:E101, TRANSPOSE(AN101:AQ101) - TRANSPOSE(AC101:AF101))</f>
        <v>-7.012024262538516E-4</v>
      </c>
      <c r="AS101" s="24">
        <f t="shared" si="81"/>
        <v>-3.7440000000000005E-4</v>
      </c>
      <c r="AT101" s="22">
        <f t="shared" si="82"/>
        <v>-1.0756024262538516E-3</v>
      </c>
      <c r="AU101" s="24">
        <f t="shared" si="83"/>
        <v>-3.5953645558191262E-4</v>
      </c>
      <c r="AV101" s="24">
        <f t="shared" si="84"/>
        <v>8.0095108721869391E-4</v>
      </c>
      <c r="AW101" s="26">
        <f t="shared" si="85"/>
        <v>4.4141463163678129E-4</v>
      </c>
      <c r="AX101" s="27">
        <f t="shared" si="86"/>
        <v>0.11</v>
      </c>
      <c r="AY101" s="25">
        <f t="shared" si="87"/>
        <v>0.11</v>
      </c>
      <c r="AZ101" s="28">
        <f t="shared" si="88"/>
        <v>0.02</v>
      </c>
      <c r="BA101" s="25">
        <f t="shared" si="89"/>
        <v>0.02</v>
      </c>
      <c r="BB101" s="28" cm="1">
        <f t="array" ref="BB101">MMULT(B101:C101, TRANSPOSE(AX101:AY101-AN101:AO101))</f>
        <v>-7.8872784127377593E-4</v>
      </c>
      <c r="BC101" s="28" cm="1">
        <f t="array" ref="BC101">MMULT(D101:E101, TRANSPOSE(AZ101:BA101-AP101:AQ101))</f>
        <v>2.2219730089455608E-3</v>
      </c>
      <c r="BD101" s="22">
        <f t="shared" si="90"/>
        <v>1.433245167671785E-3</v>
      </c>
      <c r="BE101" s="24">
        <f t="shared" si="91"/>
        <v>5.7114512300286495E-4</v>
      </c>
      <c r="BF101" s="24">
        <f t="shared" si="92"/>
        <v>-2.1758271827090989E-4</v>
      </c>
      <c r="BG101" s="22">
        <f t="shared" si="93"/>
        <v>3.5356240473195506E-4</v>
      </c>
      <c r="BH101" s="28">
        <f t="shared" si="94"/>
        <v>1.3272824595187589E-3</v>
      </c>
      <c r="BI101" s="24">
        <f t="shared" si="95"/>
        <v>-8.9469054942680187E-4</v>
      </c>
      <c r="BJ101" s="33">
        <f t="shared" si="96"/>
        <v>4.3259191009195706E-4</v>
      </c>
      <c r="BK101" s="56">
        <f t="shared" si="97"/>
        <v>1.012082692212436</v>
      </c>
      <c r="BL101" s="46"/>
      <c r="BM101" s="46"/>
      <c r="BN101" s="46"/>
      <c r="BP101" s="59"/>
      <c r="BQ101" s="32"/>
      <c r="BR101" s="32"/>
      <c r="BS101" s="32"/>
      <c r="BT101" s="32"/>
      <c r="BU101" s="32"/>
      <c r="BV101" s="16"/>
      <c r="CC101" s="53"/>
      <c r="CD101" s="46"/>
      <c r="CE101" s="46"/>
      <c r="CG101" s="58">
        <f t="shared" si="98"/>
        <v>6.1616791277779166</v>
      </c>
      <c r="CH101" s="38">
        <f t="shared" si="99"/>
        <v>1.9627986308925489E-2</v>
      </c>
      <c r="CI101" s="38">
        <f t="shared" si="100"/>
        <v>-6.6275170196356432E-3</v>
      </c>
      <c r="CJ101" s="38">
        <f t="shared" si="101"/>
        <v>2.7198553224521329E-3</v>
      </c>
      <c r="CK101" s="38">
        <f t="shared" si="102"/>
        <v>8.8311968346317972E-3</v>
      </c>
      <c r="CL101" s="38">
        <f t="shared" si="103"/>
        <v>2.1785380896038554E-3</v>
      </c>
      <c r="CM101" s="57">
        <f t="shared" si="104"/>
        <v>2.665492543259193E-3</v>
      </c>
      <c r="DC101" s="53"/>
      <c r="DD101" s="46"/>
      <c r="DE101" s="43"/>
      <c r="DF101" s="59"/>
      <c r="DG101" s="64"/>
      <c r="DH101" s="32"/>
      <c r="DI101" s="32"/>
      <c r="DJ101" s="32"/>
      <c r="DK101" s="32"/>
      <c r="DL101" s="16"/>
      <c r="DU101" s="40">
        <f t="shared" si="105"/>
        <v>-0.17445842400245462</v>
      </c>
      <c r="DV101" s="58">
        <f t="shared" si="106"/>
        <v>5.8831885863409834</v>
      </c>
      <c r="DW101" s="61">
        <f t="shared" si="107"/>
        <v>1.8740856612436303E-2</v>
      </c>
      <c r="DX101" s="38">
        <f t="shared" si="108"/>
        <v>-6.3279719175773292E-3</v>
      </c>
      <c r="DY101" s="38">
        <f t="shared" si="109"/>
        <v>2.5969255226894212E-3</v>
      </c>
      <c r="DZ101" s="38">
        <f t="shared" si="110"/>
        <v>8.4320516118750136E-3</v>
      </c>
      <c r="EA101" s="38">
        <f t="shared" si="111"/>
        <v>2.0800743040783093E-3</v>
      </c>
      <c r="EB101" s="57">
        <f t="shared" si="112"/>
        <v>2.5450197879964467E-3</v>
      </c>
    </row>
    <row r="102" spans="1:132" x14ac:dyDescent="0.2">
      <c r="A102" s="31">
        <v>20161031</v>
      </c>
      <c r="B102" s="34">
        <v>-1.547673571024299E-2</v>
      </c>
      <c r="C102" s="34">
        <v>-2.3483014773879929E-2</v>
      </c>
      <c r="D102" s="34">
        <v>-3.2868022201946838E-2</v>
      </c>
      <c r="E102" s="34">
        <v>-6.2144812470398936E-2</v>
      </c>
      <c r="F102" s="34">
        <v>-1.61E-2</v>
      </c>
      <c r="G102" s="34">
        <v>-7.6489057239454983E-3</v>
      </c>
      <c r="H102" s="34">
        <v>-4.3505340143198401E-2</v>
      </c>
      <c r="I102" s="3">
        <v>-4.8850249617812258E-3</v>
      </c>
      <c r="J102" s="76">
        <v>0.12</v>
      </c>
      <c r="K102" s="76">
        <v>0.1</v>
      </c>
      <c r="L102" s="76">
        <v>0.03</v>
      </c>
      <c r="M102" s="76">
        <v>0.01</v>
      </c>
      <c r="N102" s="77">
        <v>0.27</v>
      </c>
      <c r="O102" s="77">
        <v>0.2</v>
      </c>
      <c r="P102" s="77">
        <v>0.24</v>
      </c>
      <c r="Q102" s="78">
        <v>0.03</v>
      </c>
      <c r="R102" s="76">
        <v>0.12</v>
      </c>
      <c r="S102" s="76">
        <v>0.12</v>
      </c>
      <c r="T102" s="76">
        <v>0.01</v>
      </c>
      <c r="U102" s="76">
        <v>0.01</v>
      </c>
      <c r="V102" s="77">
        <v>0.24</v>
      </c>
      <c r="W102" s="77">
        <v>0.21</v>
      </c>
      <c r="X102" s="77">
        <v>0.28999999999999998</v>
      </c>
      <c r="Y102" s="78">
        <v>0</v>
      </c>
      <c r="Z102" s="23" cm="1">
        <f t="array" ref="Z102">MMULT(B102:I102, TRANSPOSE(J102:Q102))</f>
        <v>-2.2277612081389699E-2</v>
      </c>
      <c r="AA102" s="23" cm="1">
        <f t="array" ref="AA102">MMULT(B102:I102, TRANSPOSE(R102:Y102))</f>
        <v>-2.3712117248374298E-2</v>
      </c>
      <c r="AB102" s="21">
        <f t="shared" si="67"/>
        <v>1.4345051669845989E-3</v>
      </c>
      <c r="AC102" s="23">
        <f t="shared" si="68"/>
        <v>0.12720000000000001</v>
      </c>
      <c r="AD102" s="23">
        <f t="shared" si="69"/>
        <v>0.12720000000000001</v>
      </c>
      <c r="AE102" s="23">
        <f t="shared" si="70"/>
        <v>1.06E-2</v>
      </c>
      <c r="AF102" s="23">
        <f t="shared" si="71"/>
        <v>1.06E-2</v>
      </c>
      <c r="AG102" s="21">
        <f t="shared" si="72"/>
        <v>0.25440000000000002</v>
      </c>
      <c r="AH102" s="23">
        <f t="shared" si="73"/>
        <v>0.18479999999999999</v>
      </c>
      <c r="AI102" s="21">
        <f t="shared" si="74"/>
        <v>0.25519999999999998</v>
      </c>
      <c r="AJ102" s="86" cm="1">
        <f t="array" ref="AJ102">MMULT(B102:F102, TRANSPOSE(AC102:AG102))-MMULT(B102:F102, TRANSPOSE(R102:V102))</f>
        <v>-5.693579042890945E-4</v>
      </c>
      <c r="AK102" s="86" cm="1">
        <f t="array" ref="AK102">MMULT(G102:H102, TRANSPOSE(AH102:AI102))-MMULT(G102:H102, TRANSPOSE(W102:X102))</f>
        <v>1.7067382612267323E-3</v>
      </c>
      <c r="AL102" s="23">
        <f t="shared" si="75"/>
        <v>-1.4655074885343676E-4</v>
      </c>
      <c r="AM102" s="22">
        <f t="shared" si="76"/>
        <v>9.9082960808420098E-4</v>
      </c>
      <c r="AN102" s="23">
        <f t="shared" si="77"/>
        <v>0.12000000000000001</v>
      </c>
      <c r="AO102" s="23">
        <f t="shared" si="78"/>
        <v>0.12000000000000001</v>
      </c>
      <c r="AP102" s="23">
        <f t="shared" si="79"/>
        <v>0.01</v>
      </c>
      <c r="AQ102" s="21">
        <f t="shared" si="80"/>
        <v>0.01</v>
      </c>
      <c r="AR102" s="87" cm="1">
        <f t="array" ref="AR102">MMULT(B102:E102, TRANSPOSE(AN102:AQ102) - TRANSPOSE(AC102:AF102))</f>
        <v>3.3751790428909241E-4</v>
      </c>
      <c r="AS102" s="24">
        <f t="shared" si="81"/>
        <v>-2.5116000000000006E-4</v>
      </c>
      <c r="AT102" s="22">
        <f t="shared" si="82"/>
        <v>8.6357904289092351E-5</v>
      </c>
      <c r="AU102" s="24">
        <f t="shared" si="83"/>
        <v>-1.1626336700397172E-4</v>
      </c>
      <c r="AV102" s="24">
        <f t="shared" si="84"/>
        <v>6.6128117017661531E-4</v>
      </c>
      <c r="AW102" s="26">
        <f t="shared" si="85"/>
        <v>5.4501780317264359E-4</v>
      </c>
      <c r="AX102" s="27">
        <f t="shared" si="86"/>
        <v>0.11</v>
      </c>
      <c r="AY102" s="25">
        <f t="shared" si="87"/>
        <v>0.11</v>
      </c>
      <c r="AZ102" s="28">
        <f t="shared" si="88"/>
        <v>0.02</v>
      </c>
      <c r="BA102" s="25">
        <f t="shared" si="89"/>
        <v>0.02</v>
      </c>
      <c r="BB102" s="28" cm="1">
        <f t="array" ref="BB102">MMULT(B102:C102, TRANSPOSE(AX102:AY102-AN102:AO102))</f>
        <v>3.8959750484122952E-4</v>
      </c>
      <c r="BC102" s="28" cm="1">
        <f t="array" ref="BC102">MMULT(D102:E102, TRANSPOSE(AZ102:BA102-AP102:AQ102))</f>
        <v>-9.5012834672345773E-4</v>
      </c>
      <c r="BD102" s="22">
        <f t="shared" si="90"/>
        <v>-5.6053084188222827E-4</v>
      </c>
      <c r="BE102" s="24">
        <f t="shared" si="91"/>
        <v>-1.5476735710242981E-4</v>
      </c>
      <c r="BF102" s="24">
        <f t="shared" si="92"/>
        <v>2.3483014773879917E-4</v>
      </c>
      <c r="BG102" s="22">
        <f t="shared" si="93"/>
        <v>8.0062790636369356E-5</v>
      </c>
      <c r="BH102" s="28">
        <f t="shared" si="94"/>
        <v>-3.2868022201946833E-4</v>
      </c>
      <c r="BI102" s="24">
        <f t="shared" si="95"/>
        <v>6.2144812470398935E-4</v>
      </c>
      <c r="BJ102" s="33">
        <f t="shared" si="96"/>
        <v>2.9276790268452103E-4</v>
      </c>
      <c r="BK102" s="56">
        <f t="shared" si="97"/>
        <v>1.0235362573687266</v>
      </c>
      <c r="BL102" s="46"/>
      <c r="BM102" s="46"/>
      <c r="BN102" s="46"/>
      <c r="BP102" s="59"/>
      <c r="BQ102" s="32"/>
      <c r="BR102" s="32"/>
      <c r="BS102" s="32"/>
      <c r="BT102" s="32"/>
      <c r="BU102" s="32"/>
      <c r="BV102" s="16"/>
      <c r="CC102" s="53"/>
      <c r="CD102" s="46"/>
      <c r="CE102" s="46"/>
      <c r="CG102" s="58">
        <f t="shared" si="98"/>
        <v>6.2314097870463661</v>
      </c>
      <c r="CH102" s="38">
        <f t="shared" si="99"/>
        <v>6.1742653171112053E-3</v>
      </c>
      <c r="CI102" s="38">
        <f t="shared" si="100"/>
        <v>5.3813148997586345E-4</v>
      </c>
      <c r="CJ102" s="38">
        <f t="shared" si="101"/>
        <v>3.3962292728045213E-3</v>
      </c>
      <c r="CK102" s="38">
        <f t="shared" si="102"/>
        <v>-3.4928973740462562E-3</v>
      </c>
      <c r="CL102" s="38">
        <f t="shared" si="103"/>
        <v>4.9890405714971616E-4</v>
      </c>
      <c r="CM102" s="57">
        <f t="shared" si="104"/>
        <v>1.8243567741213623E-3</v>
      </c>
      <c r="DC102" s="53"/>
      <c r="DD102" s="46"/>
      <c r="DE102" s="43"/>
      <c r="DF102" s="59"/>
      <c r="DG102" s="64"/>
      <c r="DH102" s="32"/>
      <c r="DI102" s="32"/>
      <c r="DJ102" s="32"/>
      <c r="DK102" s="32"/>
      <c r="DL102" s="16"/>
      <c r="DU102" s="40">
        <f t="shared" si="105"/>
        <v>-5.2457974680510527E-2</v>
      </c>
      <c r="DV102" s="58">
        <f t="shared" si="106"/>
        <v>6.0051890356629274</v>
      </c>
      <c r="DW102" s="61">
        <f t="shared" si="107"/>
        <v>5.9501190986774389E-3</v>
      </c>
      <c r="DX102" s="38">
        <f t="shared" si="108"/>
        <v>5.1859553997968592E-4</v>
      </c>
      <c r="DY102" s="38">
        <f t="shared" si="109"/>
        <v>3.2729349358534545E-3</v>
      </c>
      <c r="DZ102" s="38">
        <f t="shared" si="110"/>
        <v>-3.3660936658220673E-3</v>
      </c>
      <c r="EA102" s="38">
        <f t="shared" si="111"/>
        <v>4.8079219249410173E-4</v>
      </c>
      <c r="EB102" s="57">
        <f t="shared" si="112"/>
        <v>1.7581265991951165E-3</v>
      </c>
    </row>
    <row r="103" spans="1:132" x14ac:dyDescent="0.2">
      <c r="A103" s="31">
        <v>20160930</v>
      </c>
      <c r="B103" s="34">
        <v>-2.0841922518756158E-3</v>
      </c>
      <c r="C103" s="34">
        <v>3.6580375401704668E-3</v>
      </c>
      <c r="D103" s="34">
        <v>7.8818925106047821E-3</v>
      </c>
      <c r="E103" s="34">
        <v>1.4398125431126729E-2</v>
      </c>
      <c r="F103" s="34">
        <v>1.41E-2</v>
      </c>
      <c r="G103" s="34">
        <v>-5.8586359573564728E-4</v>
      </c>
      <c r="H103" s="34">
        <v>1.0158065300536869E-2</v>
      </c>
      <c r="I103" s="3">
        <v>3.1320117992688301E-2</v>
      </c>
      <c r="J103" s="76">
        <v>0.12</v>
      </c>
      <c r="K103" s="76">
        <v>0.1</v>
      </c>
      <c r="L103" s="76">
        <v>0.03</v>
      </c>
      <c r="M103" s="76">
        <v>0.01</v>
      </c>
      <c r="N103" s="77">
        <v>0.27</v>
      </c>
      <c r="O103" s="77">
        <v>0.2</v>
      </c>
      <c r="P103" s="77">
        <v>0.24</v>
      </c>
      <c r="Q103" s="78">
        <v>0.03</v>
      </c>
      <c r="R103" s="76">
        <v>0.12</v>
      </c>
      <c r="S103" s="76">
        <v>0.12</v>
      </c>
      <c r="T103" s="76">
        <v>0.01</v>
      </c>
      <c r="U103" s="76">
        <v>0.01</v>
      </c>
      <c r="V103" s="77">
        <v>0.24</v>
      </c>
      <c r="W103" s="77">
        <v>0.21</v>
      </c>
      <c r="X103" s="77">
        <v>0.28999999999999998</v>
      </c>
      <c r="Y103" s="78">
        <v>0</v>
      </c>
      <c r="Z103" s="23" cm="1">
        <f t="array" ref="Z103">MMULT(B103:I103, TRANSPOSE(J103:Q103))</f>
        <v>7.5635052061837514E-3</v>
      </c>
      <c r="AA103" s="23" cm="1">
        <f t="array" ref="AA103">MMULT(B103:I103, TRANSPOSE(R103:Y103))</f>
        <v>6.618469196063903E-3</v>
      </c>
      <c r="AB103" s="21">
        <f t="shared" si="67"/>
        <v>9.4503601011984833E-4</v>
      </c>
      <c r="AC103" s="23">
        <f t="shared" si="68"/>
        <v>0.12720000000000001</v>
      </c>
      <c r="AD103" s="23">
        <f t="shared" si="69"/>
        <v>0.12720000000000001</v>
      </c>
      <c r="AE103" s="23">
        <f t="shared" si="70"/>
        <v>1.06E-2</v>
      </c>
      <c r="AF103" s="23">
        <f t="shared" si="71"/>
        <v>1.06E-2</v>
      </c>
      <c r="AG103" s="21">
        <f t="shared" si="72"/>
        <v>0.25440000000000002</v>
      </c>
      <c r="AH103" s="23">
        <f t="shared" si="73"/>
        <v>0.18479999999999999</v>
      </c>
      <c r="AI103" s="21">
        <f t="shared" si="74"/>
        <v>0.25519999999999998</v>
      </c>
      <c r="AJ103" s="86" cm="1">
        <f t="array" ref="AJ103">MMULT(B103:F103, TRANSPOSE(AC103:AG103))-MMULT(B103:F103, TRANSPOSE(R103:V103))</f>
        <v>2.2773969684076242E-4</v>
      </c>
      <c r="AK103" s="86" cm="1">
        <f t="array" ref="AK103">MMULT(G103:H103, TRANSPOSE(AH103:AI103))-MMULT(G103:H103, TRANSPOSE(W103:X103))</f>
        <v>-3.3873690984614468E-4</v>
      </c>
      <c r="AL103" s="23">
        <f t="shared" si="75"/>
        <v>9.3960353978064901E-4</v>
      </c>
      <c r="AM103" s="22">
        <f t="shared" si="76"/>
        <v>8.2860632677526675E-4</v>
      </c>
      <c r="AN103" s="23">
        <f t="shared" si="77"/>
        <v>0.12000000000000001</v>
      </c>
      <c r="AO103" s="23">
        <f t="shared" si="78"/>
        <v>0.12000000000000001</v>
      </c>
      <c r="AP103" s="23">
        <f t="shared" si="79"/>
        <v>0.01</v>
      </c>
      <c r="AQ103" s="21">
        <f t="shared" si="80"/>
        <v>0.01</v>
      </c>
      <c r="AR103" s="87" cm="1">
        <f t="array" ref="AR103">MMULT(B103:E103, TRANSPOSE(AN103:AQ103) - TRANSPOSE(AC103:AF103))</f>
        <v>-2.4699696840761826E-5</v>
      </c>
      <c r="AS103" s="24">
        <f t="shared" si="81"/>
        <v>2.1996000000000003E-4</v>
      </c>
      <c r="AT103" s="22">
        <f t="shared" si="82"/>
        <v>1.9526030315923822E-4</v>
      </c>
      <c r="AU103" s="24">
        <f t="shared" si="83"/>
        <v>-8.9051266551818498E-6</v>
      </c>
      <c r="AV103" s="24">
        <f t="shared" si="84"/>
        <v>-1.5440259256816033E-4</v>
      </c>
      <c r="AW103" s="26">
        <f t="shared" si="85"/>
        <v>-1.6330771922334219E-4</v>
      </c>
      <c r="AX103" s="27">
        <f t="shared" si="86"/>
        <v>0.11</v>
      </c>
      <c r="AY103" s="25">
        <f t="shared" si="87"/>
        <v>0.11</v>
      </c>
      <c r="AZ103" s="28">
        <f t="shared" si="88"/>
        <v>0.02</v>
      </c>
      <c r="BA103" s="25">
        <f t="shared" si="89"/>
        <v>0.02</v>
      </c>
      <c r="BB103" s="28" cm="1">
        <f t="array" ref="BB103">MMULT(B103:C103, TRANSPOSE(AX103:AY103-AN103:AO103))</f>
        <v>-1.5738452882948527E-5</v>
      </c>
      <c r="BC103" s="28" cm="1">
        <f t="array" ref="BC103">MMULT(D103:E103, TRANSPOSE(AZ103:BA103-AP103:AQ103))</f>
        <v>2.2280017941731515E-4</v>
      </c>
      <c r="BD103" s="22">
        <f t="shared" si="90"/>
        <v>2.0706172653436661E-4</v>
      </c>
      <c r="BE103" s="24">
        <f t="shared" si="91"/>
        <v>-2.0841922518756148E-5</v>
      </c>
      <c r="BF103" s="24">
        <f t="shared" si="92"/>
        <v>-3.6580375401704648E-5</v>
      </c>
      <c r="BG103" s="22">
        <f t="shared" si="93"/>
        <v>-5.7422297920460796E-5</v>
      </c>
      <c r="BH103" s="28">
        <f t="shared" si="94"/>
        <v>7.8818925106047814E-5</v>
      </c>
      <c r="BI103" s="24">
        <f t="shared" si="95"/>
        <v>-1.4398125431126731E-4</v>
      </c>
      <c r="BJ103" s="33">
        <f t="shared" si="96"/>
        <v>-6.5162329205219492E-5</v>
      </c>
      <c r="BK103" s="56">
        <f t="shared" si="97"/>
        <v>0.99295901372264839</v>
      </c>
      <c r="BL103" s="46"/>
      <c r="BM103" s="46"/>
      <c r="BN103" s="46"/>
      <c r="BP103" s="59"/>
      <c r="BQ103" s="32"/>
      <c r="BR103" s="32"/>
      <c r="BS103" s="32"/>
      <c r="BT103" s="32"/>
      <c r="BU103" s="32"/>
      <c r="BV103" s="16"/>
      <c r="CC103" s="53"/>
      <c r="CD103" s="46"/>
      <c r="CE103" s="46"/>
      <c r="CG103" s="58">
        <f t="shared" si="98"/>
        <v>6.0452519114016816</v>
      </c>
      <c r="CH103" s="38">
        <f t="shared" si="99"/>
        <v>5.0091339807377079E-3</v>
      </c>
      <c r="CI103" s="38">
        <f t="shared" si="100"/>
        <v>1.1803977208942565E-3</v>
      </c>
      <c r="CJ103" s="38">
        <f t="shared" si="101"/>
        <v>-9.8723630178155857E-4</v>
      </c>
      <c r="CK103" s="38">
        <f t="shared" si="102"/>
        <v>1.251740298110012E-3</v>
      </c>
      <c r="CL103" s="38">
        <f t="shared" si="103"/>
        <v>-3.4713225626074244E-4</v>
      </c>
      <c r="CM103" s="57">
        <f t="shared" si="104"/>
        <v>-3.9392269517923877E-4</v>
      </c>
      <c r="DC103" s="53"/>
      <c r="DD103" s="46"/>
      <c r="DE103" s="43"/>
      <c r="DF103" s="59"/>
      <c r="DG103" s="64"/>
      <c r="DH103" s="32"/>
      <c r="DI103" s="32"/>
      <c r="DJ103" s="32"/>
      <c r="DK103" s="32"/>
      <c r="DL103" s="16"/>
      <c r="DU103" s="40">
        <f t="shared" si="105"/>
        <v>-3.4558728843930291E-2</v>
      </c>
      <c r="DV103" s="58">
        <f t="shared" si="106"/>
        <v>6.0230882814995077</v>
      </c>
      <c r="DW103" s="61">
        <f t="shared" si="107"/>
        <v>4.9907690567764611E-3</v>
      </c>
      <c r="DX103" s="38">
        <f t="shared" si="108"/>
        <v>1.1760700438004489E-3</v>
      </c>
      <c r="DY103" s="38">
        <f t="shared" si="109"/>
        <v>-9.8361680993252413E-4</v>
      </c>
      <c r="DZ103" s="38">
        <f t="shared" si="110"/>
        <v>1.2471510586361991E-3</v>
      </c>
      <c r="EA103" s="38">
        <f t="shared" si="111"/>
        <v>-3.4585956970150099E-4</v>
      </c>
      <c r="EB103" s="57">
        <f t="shared" si="112"/>
        <v>-3.9247846143117065E-4</v>
      </c>
    </row>
    <row r="104" spans="1:132" x14ac:dyDescent="0.2">
      <c r="A104" s="31">
        <v>20160831</v>
      </c>
      <c r="B104" s="34">
        <v>7.7104136975196802E-3</v>
      </c>
      <c r="C104" s="34">
        <v>-4.9683437005435538E-3</v>
      </c>
      <c r="D104" s="34">
        <v>2.485198249346721E-2</v>
      </c>
      <c r="E104" s="34">
        <v>1.063009313299434E-2</v>
      </c>
      <c r="F104" s="34">
        <v>5.1000000000000004E-3</v>
      </c>
      <c r="G104" s="34">
        <v>-1.143518026089696E-3</v>
      </c>
      <c r="H104" s="34">
        <v>-8.0709434311323491E-3</v>
      </c>
      <c r="I104" s="3">
        <v>-1.7620974473157688E-2</v>
      </c>
      <c r="J104" s="76">
        <v>0.12</v>
      </c>
      <c r="K104" s="76">
        <v>0.1</v>
      </c>
      <c r="L104" s="76">
        <v>0.03</v>
      </c>
      <c r="M104" s="76">
        <v>0.01</v>
      </c>
      <c r="N104" s="77">
        <v>0.27</v>
      </c>
      <c r="O104" s="77">
        <v>0.2</v>
      </c>
      <c r="P104" s="77">
        <v>0.24</v>
      </c>
      <c r="Q104" s="78">
        <v>0.03</v>
      </c>
      <c r="R104" s="76">
        <v>0.12</v>
      </c>
      <c r="S104" s="76">
        <v>0.12</v>
      </c>
      <c r="T104" s="76">
        <v>0.01</v>
      </c>
      <c r="U104" s="76">
        <v>0.01</v>
      </c>
      <c r="V104" s="77">
        <v>0.24</v>
      </c>
      <c r="W104" s="77">
        <v>0.21</v>
      </c>
      <c r="X104" s="77">
        <v>0.28999999999999998</v>
      </c>
      <c r="Y104" s="78">
        <v>0</v>
      </c>
      <c r="Z104" s="23" cm="1">
        <f t="array" ref="Z104">MMULT(B104:I104, TRANSPOSE(J104:Q104))</f>
        <v>-3.7083583102467499E-5</v>
      </c>
      <c r="AA104" s="23" cm="1">
        <f t="array" ref="AA104">MMULT(B104:I104, TRANSPOSE(R104:Y104))</f>
        <v>-6.728432246054664E-4</v>
      </c>
      <c r="AB104" s="21">
        <f t="shared" si="67"/>
        <v>6.357596415029989E-4</v>
      </c>
      <c r="AC104" s="23">
        <f t="shared" si="68"/>
        <v>0.12720000000000001</v>
      </c>
      <c r="AD104" s="23">
        <f t="shared" si="69"/>
        <v>0.12720000000000001</v>
      </c>
      <c r="AE104" s="23">
        <f t="shared" si="70"/>
        <v>1.06E-2</v>
      </c>
      <c r="AF104" s="23">
        <f t="shared" si="71"/>
        <v>1.06E-2</v>
      </c>
      <c r="AG104" s="21">
        <f t="shared" si="72"/>
        <v>0.25440000000000002</v>
      </c>
      <c r="AH104" s="23">
        <f t="shared" si="73"/>
        <v>0.18479999999999999</v>
      </c>
      <c r="AI104" s="21">
        <f t="shared" si="74"/>
        <v>0.25519999999999998</v>
      </c>
      <c r="AJ104" s="86" cm="1">
        <f t="array" ref="AJ104">MMULT(B104:F104, TRANSPOSE(AC104:AG104))-MMULT(B104:F104, TRANSPOSE(R104:V104))</f>
        <v>1.1447214935410505E-4</v>
      </c>
      <c r="AK104" s="86" cm="1">
        <f t="array" ref="AK104">MMULT(G104:H104, TRANSPOSE(AH104:AI104))-MMULT(G104:H104, TRANSPOSE(W104:X104))</f>
        <v>3.0968548566086621E-4</v>
      </c>
      <c r="AL104" s="23">
        <f t="shared" si="75"/>
        <v>-5.2862923419473064E-4</v>
      </c>
      <c r="AM104" s="22">
        <f t="shared" si="76"/>
        <v>-1.0447159917975938E-4</v>
      </c>
      <c r="AN104" s="23">
        <f t="shared" si="77"/>
        <v>0.12000000000000001</v>
      </c>
      <c r="AO104" s="23">
        <f t="shared" si="78"/>
        <v>0.12000000000000001</v>
      </c>
      <c r="AP104" s="23">
        <f t="shared" si="79"/>
        <v>0.01</v>
      </c>
      <c r="AQ104" s="21">
        <f t="shared" si="80"/>
        <v>0.01</v>
      </c>
      <c r="AR104" s="87" cm="1">
        <f t="array" ref="AR104">MMULT(B104:E104, TRANSPOSE(AN104:AQ104) - TRANSPOSE(AC104:AF104))</f>
        <v>-4.1032149354105028E-5</v>
      </c>
      <c r="AS104" s="24">
        <f t="shared" si="81"/>
        <v>7.9560000000000018E-5</v>
      </c>
      <c r="AT104" s="22">
        <f t="shared" si="82"/>
        <v>3.852785064589499E-5</v>
      </c>
      <c r="AU104" s="24">
        <f t="shared" si="83"/>
        <v>-1.7381473996563399E-5</v>
      </c>
      <c r="AV104" s="24">
        <f t="shared" si="84"/>
        <v>1.2267834015321165E-4</v>
      </c>
      <c r="AW104" s="26">
        <f t="shared" si="85"/>
        <v>1.0529686615664825E-4</v>
      </c>
      <c r="AX104" s="27">
        <f t="shared" si="86"/>
        <v>0.11</v>
      </c>
      <c r="AY104" s="25">
        <f t="shared" si="87"/>
        <v>0.11</v>
      </c>
      <c r="AZ104" s="28">
        <f t="shared" si="88"/>
        <v>0.02</v>
      </c>
      <c r="BA104" s="25">
        <f t="shared" si="89"/>
        <v>0.02</v>
      </c>
      <c r="BB104" s="28" cm="1">
        <f t="array" ref="BB104">MMULT(B104:C104, TRANSPOSE(AX104:AY104-AN104:AO104))</f>
        <v>-2.7420699969761296E-5</v>
      </c>
      <c r="BC104" s="28" cm="1">
        <f t="array" ref="BC104">MMULT(D104:E104, TRANSPOSE(AZ104:BA104-AP104:AQ104))</f>
        <v>3.5482075626461554E-4</v>
      </c>
      <c r="BD104" s="22">
        <f t="shared" si="90"/>
        <v>3.2740005629485424E-4</v>
      </c>
      <c r="BE104" s="24">
        <f t="shared" si="91"/>
        <v>7.7104136975196768E-5</v>
      </c>
      <c r="BF104" s="24">
        <f t="shared" si="92"/>
        <v>4.9683437005435513E-5</v>
      </c>
      <c r="BG104" s="22">
        <f t="shared" si="93"/>
        <v>1.2678757398063229E-4</v>
      </c>
      <c r="BH104" s="28">
        <f t="shared" si="94"/>
        <v>2.4851982493467206E-4</v>
      </c>
      <c r="BI104" s="24">
        <f t="shared" si="95"/>
        <v>-1.063009313299434E-4</v>
      </c>
      <c r="BJ104" s="33">
        <f t="shared" si="96"/>
        <v>1.4221889360472865E-4</v>
      </c>
      <c r="BK104" s="56">
        <f t="shared" si="97"/>
        <v>1.0003551231659984</v>
      </c>
      <c r="BL104" s="46"/>
      <c r="BM104" s="46"/>
      <c r="BN104" s="46"/>
      <c r="BP104" s="59"/>
      <c r="BQ104" s="32"/>
      <c r="BR104" s="32"/>
      <c r="BS104" s="32"/>
      <c r="BT104" s="32"/>
      <c r="BU104" s="32"/>
      <c r="BV104" s="16"/>
      <c r="CC104" s="53"/>
      <c r="CD104" s="46"/>
      <c r="CE104" s="46"/>
      <c r="CG104" s="58">
        <f t="shared" si="98"/>
        <v>6.0902803004201997</v>
      </c>
      <c r="CH104" s="38">
        <f t="shared" si="99"/>
        <v>-6.3626132243788363E-4</v>
      </c>
      <c r="CI104" s="38">
        <f t="shared" si="100"/>
        <v>2.3464540980622591E-4</v>
      </c>
      <c r="CJ104" s="38">
        <f t="shared" si="101"/>
        <v>6.4128742964981729E-4</v>
      </c>
      <c r="CK104" s="38">
        <f t="shared" si="102"/>
        <v>1.9939581132090152E-3</v>
      </c>
      <c r="CL104" s="38">
        <f t="shared" si="103"/>
        <v>7.721718641523135E-4</v>
      </c>
      <c r="CM104" s="57">
        <f t="shared" si="104"/>
        <v>8.6615292606843529E-4</v>
      </c>
      <c r="DC104" s="53"/>
      <c r="DD104" s="46"/>
      <c r="DE104" s="43"/>
      <c r="DF104" s="59"/>
      <c r="DG104" s="64"/>
      <c r="DH104" s="32"/>
      <c r="DI104" s="32"/>
      <c r="DJ104" s="32"/>
      <c r="DK104" s="32"/>
      <c r="DL104" s="16"/>
      <c r="DU104" s="40">
        <f t="shared" si="105"/>
        <v>-2.3248897211684164E-2</v>
      </c>
      <c r="DV104" s="58">
        <f t="shared" si="106"/>
        <v>6.0343981131317541</v>
      </c>
      <c r="DW104" s="61">
        <f t="shared" si="107"/>
        <v>-6.3042322096619691E-4</v>
      </c>
      <c r="DX104" s="38">
        <f t="shared" si="108"/>
        <v>2.3249238924061077E-4</v>
      </c>
      <c r="DY104" s="38">
        <f t="shared" si="109"/>
        <v>6.3540321045436508E-4</v>
      </c>
      <c r="DZ104" s="38">
        <f t="shared" si="110"/>
        <v>1.9756622819448984E-3</v>
      </c>
      <c r="EA104" s="38">
        <f t="shared" si="111"/>
        <v>7.6508669719728016E-4</v>
      </c>
      <c r="EB104" s="57">
        <f t="shared" si="112"/>
        <v>8.5820542322006025E-4</v>
      </c>
    </row>
    <row r="105" spans="1:132" x14ac:dyDescent="0.2">
      <c r="A105" s="31">
        <v>20160729</v>
      </c>
      <c r="B105" s="34">
        <v>2.9035556014509689E-2</v>
      </c>
      <c r="C105" s="34">
        <v>4.7201967498545327E-2</v>
      </c>
      <c r="D105" s="34">
        <v>5.3953341147629619E-2</v>
      </c>
      <c r="E105" s="34">
        <v>6.5388334142451043E-2</v>
      </c>
      <c r="F105" s="34">
        <v>5.0299999999999997E-2</v>
      </c>
      <c r="G105" s="34">
        <v>6.3221936550472702E-3</v>
      </c>
      <c r="H105" s="34">
        <v>8.2429592597148549E-3</v>
      </c>
      <c r="I105" s="3">
        <v>-5.1115140556178718E-2</v>
      </c>
      <c r="J105" s="76">
        <v>0.12</v>
      </c>
      <c r="K105" s="76">
        <v>0.1</v>
      </c>
      <c r="L105" s="76">
        <v>0.03</v>
      </c>
      <c r="M105" s="76">
        <v>0.01</v>
      </c>
      <c r="N105" s="77">
        <v>0.27</v>
      </c>
      <c r="O105" s="77">
        <v>0.2</v>
      </c>
      <c r="P105" s="77">
        <v>0.24</v>
      </c>
      <c r="Q105" s="78">
        <v>0.03</v>
      </c>
      <c r="R105" s="76">
        <v>0.12</v>
      </c>
      <c r="S105" s="76">
        <v>0.12</v>
      </c>
      <c r="T105" s="76">
        <v>0.01</v>
      </c>
      <c r="U105" s="76">
        <v>0.01</v>
      </c>
      <c r="V105" s="77">
        <v>0.24</v>
      </c>
      <c r="W105" s="77">
        <v>0.21</v>
      </c>
      <c r="X105" s="77">
        <v>0.28999999999999998</v>
      </c>
      <c r="Y105" s="78">
        <v>0</v>
      </c>
      <c r="Z105" s="23" cm="1">
        <f t="array" ref="Z105">MMULT(B105:I105, TRANSPOSE(J105:Q105))</f>
        <v>2.5767241784104757E-2</v>
      </c>
      <c r="AA105" s="23" cm="1">
        <f t="array" ref="AA105">MMULT(B105:I105, TRANSPOSE(R105:Y105))</f>
        <v>2.6132038427344642E-2</v>
      </c>
      <c r="AB105" s="21">
        <f t="shared" si="67"/>
        <v>-3.6479664323988553E-4</v>
      </c>
      <c r="AC105" s="23">
        <f t="shared" si="68"/>
        <v>0.12720000000000001</v>
      </c>
      <c r="AD105" s="23">
        <f t="shared" si="69"/>
        <v>0.12720000000000001</v>
      </c>
      <c r="AE105" s="23">
        <f t="shared" si="70"/>
        <v>1.06E-2</v>
      </c>
      <c r="AF105" s="23">
        <f t="shared" si="71"/>
        <v>1.06E-2</v>
      </c>
      <c r="AG105" s="21">
        <f t="shared" si="72"/>
        <v>0.25440000000000002</v>
      </c>
      <c r="AH105" s="23">
        <f t="shared" si="73"/>
        <v>0.18479999999999999</v>
      </c>
      <c r="AI105" s="21">
        <f t="shared" si="74"/>
        <v>0.25519999999999998</v>
      </c>
      <c r="AJ105" s="86" cm="1">
        <f t="array" ref="AJ105">MMULT(B105:F105, TRANSPOSE(AC105:AG105))-MMULT(B105:F105, TRANSPOSE(R105:V105))</f>
        <v>1.3448351744680467E-3</v>
      </c>
      <c r="AK105" s="86" cm="1">
        <f t="array" ref="AK105">MMULT(G105:H105, TRANSPOSE(AH105:AI105))-MMULT(G105:H105, TRANSPOSE(W105:X105))</f>
        <v>-4.4617426234526804E-4</v>
      </c>
      <c r="AL105" s="23">
        <f t="shared" si="75"/>
        <v>-1.5334542166853616E-3</v>
      </c>
      <c r="AM105" s="22">
        <f t="shared" si="76"/>
        <v>-6.3479330456258287E-4</v>
      </c>
      <c r="AN105" s="23">
        <f t="shared" si="77"/>
        <v>0.12000000000000001</v>
      </c>
      <c r="AO105" s="23">
        <f t="shared" si="78"/>
        <v>0.12000000000000001</v>
      </c>
      <c r="AP105" s="23">
        <f t="shared" si="79"/>
        <v>0.01</v>
      </c>
      <c r="AQ105" s="21">
        <f t="shared" si="80"/>
        <v>0.01</v>
      </c>
      <c r="AR105" s="87" cm="1">
        <f t="array" ref="AR105">MMULT(B105:E105, TRANSPOSE(AN105:AQ105) - TRANSPOSE(AC105:AF105))</f>
        <v>-6.2051517446804448E-4</v>
      </c>
      <c r="AS105" s="24">
        <f t="shared" si="81"/>
        <v>7.8468000000000006E-4</v>
      </c>
      <c r="AT105" s="22">
        <f t="shared" si="82"/>
        <v>1.6416482553195558E-4</v>
      </c>
      <c r="AU105" s="24">
        <f t="shared" si="83"/>
        <v>9.6097343556718622E-5</v>
      </c>
      <c r="AV105" s="24">
        <f t="shared" si="84"/>
        <v>-1.2529298074766572E-4</v>
      </c>
      <c r="AW105" s="26">
        <f t="shared" si="85"/>
        <v>-2.9195637190947095E-5</v>
      </c>
      <c r="AX105" s="27">
        <f t="shared" si="86"/>
        <v>0.11</v>
      </c>
      <c r="AY105" s="25">
        <f t="shared" si="87"/>
        <v>0.11</v>
      </c>
      <c r="AZ105" s="28">
        <f t="shared" si="88"/>
        <v>0.02</v>
      </c>
      <c r="BA105" s="25">
        <f t="shared" si="89"/>
        <v>0.02</v>
      </c>
      <c r="BB105" s="28" cm="1">
        <f t="array" ref="BB105">MMULT(B105:C105, TRANSPOSE(AX105:AY105-AN105:AO105))</f>
        <v>-7.6237523513055091E-4</v>
      </c>
      <c r="BC105" s="28" cm="1">
        <f t="array" ref="BC105">MMULT(D105:E105, TRANSPOSE(AZ105:BA105-AP105:AQ105))</f>
        <v>1.1934167529008067E-3</v>
      </c>
      <c r="BD105" s="22">
        <f t="shared" si="90"/>
        <v>4.3104151777025577E-4</v>
      </c>
      <c r="BE105" s="24">
        <f t="shared" si="91"/>
        <v>2.9035556014509676E-4</v>
      </c>
      <c r="BF105" s="24">
        <f t="shared" si="92"/>
        <v>-4.7201967498545306E-4</v>
      </c>
      <c r="BG105" s="22">
        <f t="shared" si="93"/>
        <v>-1.816641148403563E-4</v>
      </c>
      <c r="BH105" s="28">
        <f t="shared" si="94"/>
        <v>5.395334114762961E-4</v>
      </c>
      <c r="BI105" s="24">
        <f t="shared" si="95"/>
        <v>-6.5388334142451048E-4</v>
      </c>
      <c r="BJ105" s="33">
        <f t="shared" si="96"/>
        <v>-1.1434992994821438E-4</v>
      </c>
      <c r="BK105" s="56">
        <f t="shared" si="97"/>
        <v>0.9747067218939528</v>
      </c>
      <c r="BL105" s="46"/>
      <c r="BM105" s="46"/>
      <c r="BN105" s="46"/>
      <c r="BP105" s="59"/>
      <c r="BQ105" s="32"/>
      <c r="BR105" s="32"/>
      <c r="BS105" s="32"/>
      <c r="BT105" s="32"/>
      <c r="BU105" s="32"/>
      <c r="BV105" s="16"/>
      <c r="CC105" s="53"/>
      <c r="CD105" s="46"/>
      <c r="CE105" s="46"/>
      <c r="CG105" s="58">
        <f t="shared" si="98"/>
        <v>5.9341298000758433</v>
      </c>
      <c r="CH105" s="38">
        <f t="shared" si="99"/>
        <v>-3.7669458654934437E-3</v>
      </c>
      <c r="CI105" s="38">
        <f t="shared" si="100"/>
        <v>9.7417538331342926E-4</v>
      </c>
      <c r="CJ105" s="38">
        <f t="shared" si="101"/>
        <v>-1.7325070068700173E-4</v>
      </c>
      <c r="CK105" s="38">
        <f t="shared" si="102"/>
        <v>2.5578563156703959E-3</v>
      </c>
      <c r="CL105" s="38">
        <f t="shared" si="103"/>
        <v>-1.0780184374785586E-3</v>
      </c>
      <c r="CM105" s="57">
        <f t="shared" si="104"/>
        <v>-6.7856732694228405E-4</v>
      </c>
      <c r="DC105" s="53"/>
      <c r="DD105" s="46"/>
      <c r="DE105" s="43"/>
      <c r="DF105" s="59"/>
      <c r="DG105" s="64"/>
      <c r="DH105" s="32"/>
      <c r="DI105" s="32"/>
      <c r="DJ105" s="32"/>
      <c r="DK105" s="32"/>
      <c r="DL105" s="16"/>
      <c r="DU105" s="40">
        <f t="shared" si="105"/>
        <v>1.3340135340773298E-2</v>
      </c>
      <c r="DV105" s="58">
        <f t="shared" si="106"/>
        <v>6.0709871456842119</v>
      </c>
      <c r="DW105" s="61">
        <f t="shared" si="107"/>
        <v>-3.8538219921658437E-3</v>
      </c>
      <c r="DX105" s="38">
        <f t="shared" si="108"/>
        <v>9.9664254557799365E-4</v>
      </c>
      <c r="DY105" s="38">
        <f t="shared" si="109"/>
        <v>-1.7724633809629973E-4</v>
      </c>
      <c r="DZ105" s="38">
        <f t="shared" si="110"/>
        <v>2.6168475136394355E-3</v>
      </c>
      <c r="EA105" s="38">
        <f t="shared" si="111"/>
        <v>-1.1028805060279035E-3</v>
      </c>
      <c r="EB105" s="57">
        <f t="shared" si="112"/>
        <v>-6.9421695482549959E-4</v>
      </c>
    </row>
    <row r="106" spans="1:132" x14ac:dyDescent="0.2">
      <c r="A106" s="31">
        <v>20160630</v>
      </c>
      <c r="B106" s="34">
        <v>8.6473165275520181E-3</v>
      </c>
      <c r="C106" s="34">
        <v>-3.9274565760216715E-3</v>
      </c>
      <c r="D106" s="34">
        <v>3.0400559838961172E-3</v>
      </c>
      <c r="E106" s="34">
        <v>-4.6004019766466842E-3</v>
      </c>
      <c r="F106" s="34">
        <v>-1.7299999999999999E-2</v>
      </c>
      <c r="G106" s="34">
        <v>1.79678405905257E-2</v>
      </c>
      <c r="H106" s="34">
        <v>3.8133778700085504E-2</v>
      </c>
      <c r="I106" s="3">
        <v>4.1308197462058382E-2</v>
      </c>
      <c r="J106" s="76">
        <v>0.12</v>
      </c>
      <c r="K106" s="76">
        <v>0.1</v>
      </c>
      <c r="L106" s="76">
        <v>0.03</v>
      </c>
      <c r="M106" s="76">
        <v>0.01</v>
      </c>
      <c r="N106" s="77">
        <v>0.27</v>
      </c>
      <c r="O106" s="77">
        <v>0.2</v>
      </c>
      <c r="P106" s="77">
        <v>0.24</v>
      </c>
      <c r="Q106" s="78">
        <v>0.03</v>
      </c>
      <c r="R106" s="76">
        <v>0.12</v>
      </c>
      <c r="S106" s="76">
        <v>0.12</v>
      </c>
      <c r="T106" s="76">
        <v>0.01</v>
      </c>
      <c r="U106" s="76">
        <v>0.01</v>
      </c>
      <c r="V106" s="77">
        <v>0.24</v>
      </c>
      <c r="W106" s="77">
        <v>0.21</v>
      </c>
      <c r="X106" s="77">
        <v>0.28999999999999998</v>
      </c>
      <c r="Y106" s="78">
        <v>0</v>
      </c>
      <c r="Z106" s="23" cm="1">
        <f t="array" ref="Z106">MMULT(B106:I106, TRANSPOSE(J106:Q106))</f>
        <v>1.0004050915441903E-2</v>
      </c>
      <c r="AA106" s="23" cm="1">
        <f t="array" ref="AA106">MMULT(B106:I106, TRANSPOSE(R106:Y106))</f>
        <v>1.1230822081291329E-2</v>
      </c>
      <c r="AB106" s="21">
        <f t="shared" si="67"/>
        <v>-1.226771165849426E-3</v>
      </c>
      <c r="AC106" s="23">
        <f t="shared" si="68"/>
        <v>0.12720000000000001</v>
      </c>
      <c r="AD106" s="23">
        <f t="shared" si="69"/>
        <v>0.12720000000000001</v>
      </c>
      <c r="AE106" s="23">
        <f t="shared" si="70"/>
        <v>1.06E-2</v>
      </c>
      <c r="AF106" s="23">
        <f t="shared" si="71"/>
        <v>1.06E-2</v>
      </c>
      <c r="AG106" s="21">
        <f t="shared" si="72"/>
        <v>0.25440000000000002</v>
      </c>
      <c r="AH106" s="23">
        <f t="shared" si="73"/>
        <v>0.18479999999999999</v>
      </c>
      <c r="AI106" s="21">
        <f t="shared" si="74"/>
        <v>0.25519999999999998</v>
      </c>
      <c r="AJ106" s="86" cm="1">
        <f t="array" ref="AJ106">MMULT(B106:F106, TRANSPOSE(AC106:AG106))-MMULT(B106:F106, TRANSPOSE(R106:V106))</f>
        <v>-2.1607321594463219E-4</v>
      </c>
      <c r="AK106" s="86" cm="1">
        <f t="array" ref="AK106">MMULT(G106:H106, TRANSPOSE(AH106:AI106))-MMULT(G106:H106, TRANSPOSE(W106:X106))</f>
        <v>-1.779845081644223E-3</v>
      </c>
      <c r="AL106" s="23">
        <f t="shared" si="75"/>
        <v>1.2392459238617514E-3</v>
      </c>
      <c r="AM106" s="22">
        <f t="shared" si="76"/>
        <v>-7.5667237372710385E-4</v>
      </c>
      <c r="AN106" s="23">
        <f t="shared" si="77"/>
        <v>0.12000000000000001</v>
      </c>
      <c r="AO106" s="23">
        <f t="shared" si="78"/>
        <v>0.12000000000000001</v>
      </c>
      <c r="AP106" s="23">
        <f t="shared" si="79"/>
        <v>0.01</v>
      </c>
      <c r="AQ106" s="21">
        <f t="shared" si="80"/>
        <v>0.01</v>
      </c>
      <c r="AR106" s="87" cm="1">
        <f t="array" ref="AR106">MMULT(B106:E106, TRANSPOSE(AN106:AQ106) - TRANSPOSE(AC106:AF106))</f>
        <v>-3.3046784055368145E-5</v>
      </c>
      <c r="AS106" s="24">
        <f t="shared" si="81"/>
        <v>-2.6988000000000001E-4</v>
      </c>
      <c r="AT106" s="22">
        <f t="shared" si="82"/>
        <v>-3.0292678405536818E-4</v>
      </c>
      <c r="AU106" s="24">
        <f t="shared" si="83"/>
        <v>2.7311117697599097E-4</v>
      </c>
      <c r="AV106" s="24">
        <f t="shared" si="84"/>
        <v>-5.7963343624129935E-4</v>
      </c>
      <c r="AW106" s="26">
        <f t="shared" si="85"/>
        <v>-3.0652225926530838E-4</v>
      </c>
      <c r="AX106" s="27">
        <f t="shared" si="86"/>
        <v>0.11</v>
      </c>
      <c r="AY106" s="25">
        <f t="shared" si="87"/>
        <v>0.11</v>
      </c>
      <c r="AZ106" s="28">
        <f t="shared" si="88"/>
        <v>0.02</v>
      </c>
      <c r="BA106" s="25">
        <f t="shared" si="89"/>
        <v>0.02</v>
      </c>
      <c r="BB106" s="28" cm="1">
        <f t="array" ref="BB106">MMULT(B106:C106, TRANSPOSE(AX106:AY106-AN106:AO106))</f>
        <v>-4.7198599515303515E-5</v>
      </c>
      <c r="BC106" s="28" cm="1">
        <f t="array" ref="BC106">MMULT(D106:E106, TRANSPOSE(AZ106:BA106-AP106:AQ106))</f>
        <v>-1.5603459927505667E-5</v>
      </c>
      <c r="BD106" s="22">
        <f t="shared" si="90"/>
        <v>-6.2802059442809181E-5</v>
      </c>
      <c r="BE106" s="24">
        <f t="shared" si="91"/>
        <v>8.6473165275520141E-5</v>
      </c>
      <c r="BF106" s="24">
        <f t="shared" si="92"/>
        <v>3.9274565760216694E-5</v>
      </c>
      <c r="BG106" s="22">
        <f t="shared" si="93"/>
        <v>1.2574773103573683E-4</v>
      </c>
      <c r="BH106" s="28">
        <f t="shared" si="94"/>
        <v>3.0400559838961167E-5</v>
      </c>
      <c r="BI106" s="24">
        <f t="shared" si="95"/>
        <v>4.600401976646684E-5</v>
      </c>
      <c r="BJ106" s="33">
        <f t="shared" si="96"/>
        <v>7.6404579605428006E-5</v>
      </c>
      <c r="BK106" s="56">
        <f t="shared" si="97"/>
        <v>0.98949423063334485</v>
      </c>
      <c r="BL106" s="46"/>
      <c r="BM106" s="46"/>
      <c r="BN106" s="46"/>
      <c r="BP106" s="59"/>
      <c r="BQ106" s="32"/>
      <c r="BR106" s="32"/>
      <c r="BS106" s="32"/>
      <c r="BT106" s="32"/>
      <c r="BU106" s="32"/>
      <c r="BV106" s="16"/>
      <c r="CC106" s="53"/>
      <c r="CD106" s="46"/>
      <c r="CE106" s="46"/>
      <c r="CG106" s="58">
        <f t="shared" si="98"/>
        <v>6.0241579021790059</v>
      </c>
      <c r="CH106" s="38">
        <f t="shared" si="99"/>
        <v>-4.5583138595486784E-3</v>
      </c>
      <c r="CI106" s="38">
        <f t="shared" si="100"/>
        <v>-1.8248787799488196E-3</v>
      </c>
      <c r="CJ106" s="38">
        <f t="shared" si="101"/>
        <v>-1.8465384903468694E-3</v>
      </c>
      <c r="CK106" s="38">
        <f t="shared" si="102"/>
        <v>-3.783295226655146E-4</v>
      </c>
      <c r="CL106" s="38">
        <f t="shared" si="103"/>
        <v>7.5752418760001428E-4</v>
      </c>
      <c r="CM106" s="57">
        <f t="shared" si="104"/>
        <v>4.6027325199270402E-4</v>
      </c>
      <c r="DC106" s="53"/>
      <c r="DD106" s="46"/>
      <c r="DE106" s="43"/>
      <c r="DF106" s="59"/>
      <c r="DG106" s="64"/>
      <c r="DH106" s="32"/>
      <c r="DI106" s="32"/>
      <c r="DJ106" s="32"/>
      <c r="DK106" s="32"/>
      <c r="DL106" s="16"/>
      <c r="DU106" s="40">
        <f t="shared" si="105"/>
        <v>4.4861414401305179E-2</v>
      </c>
      <c r="DV106" s="58">
        <f t="shared" si="106"/>
        <v>6.1025084247447436</v>
      </c>
      <c r="DW106" s="61">
        <f t="shared" si="107"/>
        <v>-4.6175995354412547E-3</v>
      </c>
      <c r="DX106" s="38">
        <f t="shared" si="108"/>
        <v>-1.848613251778716E-3</v>
      </c>
      <c r="DY106" s="38">
        <f t="shared" si="109"/>
        <v>-1.8705546695383368E-3</v>
      </c>
      <c r="DZ106" s="38">
        <f t="shared" si="110"/>
        <v>-3.8325009684106324E-4</v>
      </c>
      <c r="EA106" s="38">
        <f t="shared" si="111"/>
        <v>7.673765880381201E-4</v>
      </c>
      <c r="EB106" s="57">
        <f t="shared" si="112"/>
        <v>4.6625959073120485E-4</v>
      </c>
    </row>
    <row r="107" spans="1:132" x14ac:dyDescent="0.2">
      <c r="A107" s="31">
        <v>20160531</v>
      </c>
      <c r="B107" s="34">
        <v>1.5532085014428709E-2</v>
      </c>
      <c r="C107" s="34">
        <v>1.9419311919065322E-2</v>
      </c>
      <c r="D107" s="34">
        <v>1.8331933584339041E-2</v>
      </c>
      <c r="E107" s="34">
        <v>2.694106975335786E-2</v>
      </c>
      <c r="F107" s="34">
        <v>-1.55E-2</v>
      </c>
      <c r="G107" s="34">
        <v>2.5649888364531753E-4</v>
      </c>
      <c r="H107" s="34">
        <v>-2.383768662731112E-2</v>
      </c>
      <c r="I107" s="3">
        <v>-1.8892227926410321E-3</v>
      </c>
      <c r="J107" s="76">
        <v>0.12</v>
      </c>
      <c r="K107" s="76">
        <v>0.1</v>
      </c>
      <c r="L107" s="76">
        <v>0.03</v>
      </c>
      <c r="M107" s="76">
        <v>0.01</v>
      </c>
      <c r="N107" s="77">
        <v>0.27</v>
      </c>
      <c r="O107" s="77">
        <v>0.2</v>
      </c>
      <c r="P107" s="77">
        <v>0.24</v>
      </c>
      <c r="Q107" s="78">
        <v>0.03</v>
      </c>
      <c r="R107" s="76">
        <v>0.12</v>
      </c>
      <c r="S107" s="76">
        <v>0.12</v>
      </c>
      <c r="T107" s="76">
        <v>0.01</v>
      </c>
      <c r="U107" s="76">
        <v>0.01</v>
      </c>
      <c r="V107" s="77">
        <v>0.24</v>
      </c>
      <c r="W107" s="77">
        <v>0.21</v>
      </c>
      <c r="X107" s="77">
        <v>0.28999999999999998</v>
      </c>
      <c r="Y107" s="78">
        <v>0</v>
      </c>
      <c r="Z107" s="23" cm="1">
        <f t="array" ref="Z107">MMULT(B107:I107, TRANSPOSE(J107:Q107))</f>
        <v>-5.286271598903108E-3</v>
      </c>
      <c r="AA107" s="23" cm="1">
        <f t="array" ref="AA107">MMULT(B107:I107, TRANSPOSE(R107:Y107))</f>
        <v>-5.9321666909584545E-3</v>
      </c>
      <c r="AB107" s="21">
        <f t="shared" si="67"/>
        <v>6.4589509205534648E-4</v>
      </c>
      <c r="AC107" s="23">
        <f t="shared" si="68"/>
        <v>0.12720000000000001</v>
      </c>
      <c r="AD107" s="23">
        <f t="shared" si="69"/>
        <v>0.12720000000000001</v>
      </c>
      <c r="AE107" s="23">
        <f t="shared" si="70"/>
        <v>1.06E-2</v>
      </c>
      <c r="AF107" s="23">
        <f t="shared" si="71"/>
        <v>1.06E-2</v>
      </c>
      <c r="AG107" s="21">
        <f t="shared" si="72"/>
        <v>0.25440000000000002</v>
      </c>
      <c r="AH107" s="23">
        <f t="shared" si="73"/>
        <v>0.18479999999999999</v>
      </c>
      <c r="AI107" s="21">
        <f t="shared" si="74"/>
        <v>0.25519999999999998</v>
      </c>
      <c r="AJ107" s="86" cm="1">
        <f t="array" ref="AJ107">MMULT(B107:F107, TRANSPOSE(AC107:AG107))-MMULT(B107:F107, TRANSPOSE(R107:V107))</f>
        <v>5.5613859923774479E-5</v>
      </c>
      <c r="AK107" s="86" cm="1">
        <f t="array" ref="AK107">MMULT(G107:H107, TRANSPOSE(AH107:AI107))-MMULT(G107:H107, TRANSPOSE(W107:X107))</f>
        <v>8.230877227625652E-4</v>
      </c>
      <c r="AL107" s="23">
        <f t="shared" si="75"/>
        <v>-5.6676683779230961E-5</v>
      </c>
      <c r="AM107" s="22">
        <f t="shared" si="76"/>
        <v>8.2202489890710866E-4</v>
      </c>
      <c r="AN107" s="23">
        <f t="shared" si="77"/>
        <v>0.12000000000000001</v>
      </c>
      <c r="AO107" s="23">
        <f t="shared" si="78"/>
        <v>0.12000000000000001</v>
      </c>
      <c r="AP107" s="23">
        <f t="shared" si="79"/>
        <v>0.01</v>
      </c>
      <c r="AQ107" s="21">
        <f t="shared" si="80"/>
        <v>0.01</v>
      </c>
      <c r="AR107" s="87" cm="1">
        <f t="array" ref="AR107">MMULT(B107:E107, TRANSPOSE(AN107:AQ107) - TRANSPOSE(AC107:AF107))</f>
        <v>-2.7881385992377513E-4</v>
      </c>
      <c r="AS107" s="24">
        <f t="shared" si="81"/>
        <v>-2.4180000000000005E-4</v>
      </c>
      <c r="AT107" s="22">
        <f t="shared" si="82"/>
        <v>-5.2061385992377516E-4</v>
      </c>
      <c r="AU107" s="24">
        <f t="shared" si="83"/>
        <v>3.8987830314088313E-6</v>
      </c>
      <c r="AV107" s="24">
        <f t="shared" si="84"/>
        <v>3.6233283673512882E-4</v>
      </c>
      <c r="AW107" s="26">
        <f t="shared" si="85"/>
        <v>3.6623161976653764E-4</v>
      </c>
      <c r="AX107" s="27">
        <f t="shared" si="86"/>
        <v>0.11</v>
      </c>
      <c r="AY107" s="25">
        <f t="shared" si="87"/>
        <v>0.11</v>
      </c>
      <c r="AZ107" s="28">
        <f t="shared" si="88"/>
        <v>0.02</v>
      </c>
      <c r="BA107" s="25">
        <f t="shared" si="89"/>
        <v>0.02</v>
      </c>
      <c r="BB107" s="28" cm="1">
        <f t="array" ref="BB107">MMULT(B107:C107, TRANSPOSE(AX107:AY107-AN107:AO107))</f>
        <v>-3.4951396933494063E-4</v>
      </c>
      <c r="BC107" s="28" cm="1">
        <f t="array" ref="BC107">MMULT(D107:E107, TRANSPOSE(AZ107:BA107-AP107:AQ107))</f>
        <v>4.5273003337696903E-4</v>
      </c>
      <c r="BD107" s="22">
        <f t="shared" si="90"/>
        <v>1.032160640420284E-4</v>
      </c>
      <c r="BE107" s="24">
        <f t="shared" si="91"/>
        <v>1.5532085014428702E-4</v>
      </c>
      <c r="BF107" s="24">
        <f t="shared" si="92"/>
        <v>-1.9419311919065312E-4</v>
      </c>
      <c r="BG107" s="22">
        <f t="shared" si="93"/>
        <v>-3.8872269046366095E-5</v>
      </c>
      <c r="BH107" s="28">
        <f t="shared" si="94"/>
        <v>1.8331933584339038E-4</v>
      </c>
      <c r="BI107" s="24">
        <f t="shared" si="95"/>
        <v>-2.6941069753357862E-4</v>
      </c>
      <c r="BJ107" s="33">
        <f t="shared" si="96"/>
        <v>-8.6091361690188243E-5</v>
      </c>
      <c r="BK107" s="56">
        <f t="shared" si="97"/>
        <v>1.0056408953211839</v>
      </c>
      <c r="BL107" s="46"/>
      <c r="BM107" s="46"/>
      <c r="BN107" s="46"/>
      <c r="BP107" s="59"/>
      <c r="BQ107" s="32"/>
      <c r="BR107" s="32"/>
      <c r="BS107" s="32"/>
      <c r="BT107" s="32"/>
      <c r="BU107" s="32"/>
      <c r="BV107" s="16"/>
      <c r="CC107" s="53"/>
      <c r="CD107" s="46"/>
      <c r="CE107" s="46"/>
      <c r="CG107" s="58">
        <f t="shared" si="98"/>
        <v>6.1224607064417667</v>
      </c>
      <c r="CH107" s="38">
        <f t="shared" si="99"/>
        <v>5.0328151432755385E-3</v>
      </c>
      <c r="CI107" s="38">
        <f t="shared" si="100"/>
        <v>-3.1874379006122913E-3</v>
      </c>
      <c r="CJ107" s="38">
        <f t="shared" si="101"/>
        <v>2.2422387014771486E-3</v>
      </c>
      <c r="CK107" s="38">
        <f t="shared" si="102"/>
        <v>6.3193629637089586E-4</v>
      </c>
      <c r="CL107" s="38">
        <f t="shared" si="103"/>
        <v>-2.3799393980660898E-4</v>
      </c>
      <c r="CM107" s="57">
        <f t="shared" si="104"/>
        <v>-5.2709097911224356E-4</v>
      </c>
      <c r="DC107" s="53"/>
      <c r="DD107" s="46"/>
      <c r="DE107" s="43"/>
      <c r="DF107" s="59"/>
      <c r="DG107" s="64"/>
      <c r="DH107" s="32"/>
      <c r="DI107" s="32"/>
      <c r="DJ107" s="32"/>
      <c r="DK107" s="32"/>
      <c r="DL107" s="16"/>
      <c r="DU107" s="40">
        <f t="shared" si="105"/>
        <v>-2.361953736041799E-2</v>
      </c>
      <c r="DV107" s="58">
        <f t="shared" si="106"/>
        <v>6.0340274729830208</v>
      </c>
      <c r="DW107" s="61">
        <f t="shared" si="107"/>
        <v>4.9601208234815843E-3</v>
      </c>
      <c r="DX107" s="38">
        <f t="shared" si="108"/>
        <v>-3.1413983335957935E-3</v>
      </c>
      <c r="DY107" s="38">
        <f t="shared" si="109"/>
        <v>2.2098516551463596E-3</v>
      </c>
      <c r="DZ107" s="38">
        <f t="shared" si="110"/>
        <v>6.2280856608277427E-4</v>
      </c>
      <c r="EA107" s="38">
        <f t="shared" si="111"/>
        <v>-2.345563393629605E-4</v>
      </c>
      <c r="EB107" s="57">
        <f t="shared" si="112"/>
        <v>-5.1947764162511378E-4</v>
      </c>
    </row>
    <row r="108" spans="1:132" x14ac:dyDescent="0.2">
      <c r="A108" s="31">
        <v>20160429</v>
      </c>
      <c r="B108" s="34">
        <v>2.1006414506636428E-2</v>
      </c>
      <c r="C108" s="34">
        <v>-9.131587374800576E-3</v>
      </c>
      <c r="D108" s="34">
        <v>2.1181184788501509E-2</v>
      </c>
      <c r="E108" s="34">
        <v>9.9716922947261644E-3</v>
      </c>
      <c r="F108" s="34">
        <v>2.6499999999999999E-2</v>
      </c>
      <c r="G108" s="34">
        <v>3.838416628853647E-3</v>
      </c>
      <c r="H108" s="34">
        <v>2.0353966656827319E-2</v>
      </c>
      <c r="I108" s="3">
        <v>8.5121479900964095E-2</v>
      </c>
      <c r="J108" s="76">
        <v>0.12</v>
      </c>
      <c r="K108" s="76">
        <v>0.1</v>
      </c>
      <c r="L108" s="76">
        <v>0.03</v>
      </c>
      <c r="M108" s="76">
        <v>0.01</v>
      </c>
      <c r="N108" s="77">
        <v>0.27</v>
      </c>
      <c r="O108" s="77">
        <v>0.2</v>
      </c>
      <c r="P108" s="77">
        <v>0.24</v>
      </c>
      <c r="Q108" s="78">
        <v>0.03</v>
      </c>
      <c r="R108" s="76">
        <v>0.12</v>
      </c>
      <c r="S108" s="76">
        <v>0.12</v>
      </c>
      <c r="T108" s="76">
        <v>0.01</v>
      </c>
      <c r="U108" s="76">
        <v>0.01</v>
      </c>
      <c r="V108" s="77">
        <v>0.24</v>
      </c>
      <c r="W108" s="77">
        <v>0.21</v>
      </c>
      <c r="X108" s="77">
        <v>0.28999999999999998</v>
      </c>
      <c r="Y108" s="78">
        <v>0</v>
      </c>
      <c r="Z108" s="23" cm="1">
        <f t="array" ref="Z108">MMULT(B108:I108, TRANSPOSE(J108:Q108))</f>
        <v>1.770404319035683E-2</v>
      </c>
      <c r="AA108" s="23" cm="1">
        <f t="array" ref="AA108">MMULT(B108:I108, TRANSPOSE(R108:Y108))</f>
        <v>1.4805225849191765E-2</v>
      </c>
      <c r="AB108" s="21">
        <f t="shared" si="67"/>
        <v>2.8988173411650647E-3</v>
      </c>
      <c r="AC108" s="23">
        <f t="shared" si="68"/>
        <v>0.12720000000000001</v>
      </c>
      <c r="AD108" s="23">
        <f t="shared" si="69"/>
        <v>0.12720000000000001</v>
      </c>
      <c r="AE108" s="23">
        <f t="shared" si="70"/>
        <v>1.06E-2</v>
      </c>
      <c r="AF108" s="23">
        <f t="shared" si="71"/>
        <v>1.06E-2</v>
      </c>
      <c r="AG108" s="21">
        <f t="shared" si="72"/>
        <v>0.25440000000000002</v>
      </c>
      <c r="AH108" s="23">
        <f t="shared" si="73"/>
        <v>0.18479999999999999</v>
      </c>
      <c r="AI108" s="21">
        <f t="shared" si="74"/>
        <v>0.25519999999999998</v>
      </c>
      <c r="AJ108" s="86" cm="1">
        <f t="array" ref="AJ108">MMULT(B108:F108, TRANSPOSE(AC108:AG108))-MMULT(B108:F108, TRANSPOSE(R108:V108))</f>
        <v>4.8579048159915622E-4</v>
      </c>
      <c r="AK108" s="86" cm="1">
        <f t="array" ref="AK108">MMULT(G108:H108, TRANSPOSE(AH108:AI108))-MMULT(G108:H108, TRANSPOSE(W108:X108))</f>
        <v>-8.050461387047016E-4</v>
      </c>
      <c r="AL108" s="23">
        <f t="shared" si="75"/>
        <v>2.5536443970289226E-3</v>
      </c>
      <c r="AM108" s="22">
        <f t="shared" si="76"/>
        <v>2.2343887399233773E-3</v>
      </c>
      <c r="AN108" s="23">
        <f t="shared" si="77"/>
        <v>0.12000000000000001</v>
      </c>
      <c r="AO108" s="23">
        <f t="shared" si="78"/>
        <v>0.12000000000000001</v>
      </c>
      <c r="AP108" s="23">
        <f t="shared" si="79"/>
        <v>0.01</v>
      </c>
      <c r="AQ108" s="21">
        <f t="shared" si="80"/>
        <v>0.01</v>
      </c>
      <c r="AR108" s="87" cm="1">
        <f t="array" ref="AR108">MMULT(B108:E108, TRANSPOSE(AN108:AQ108) - TRANSPOSE(AC108:AF108))</f>
        <v>-1.0419048159915472E-4</v>
      </c>
      <c r="AS108" s="24">
        <f t="shared" si="81"/>
        <v>4.1340000000000007E-4</v>
      </c>
      <c r="AT108" s="22">
        <f t="shared" si="82"/>
        <v>3.0920951840084532E-4</v>
      </c>
      <c r="AU108" s="24">
        <f t="shared" si="83"/>
        <v>5.8343932758575504E-5</v>
      </c>
      <c r="AV108" s="24">
        <f t="shared" si="84"/>
        <v>-3.0938029318377505E-4</v>
      </c>
      <c r="AW108" s="26">
        <f t="shared" si="85"/>
        <v>-2.5103636042519956E-4</v>
      </c>
      <c r="AX108" s="27">
        <f t="shared" si="86"/>
        <v>0.11</v>
      </c>
      <c r="AY108" s="25">
        <f t="shared" si="87"/>
        <v>0.11</v>
      </c>
      <c r="AZ108" s="28">
        <f t="shared" si="88"/>
        <v>0.02</v>
      </c>
      <c r="BA108" s="25">
        <f t="shared" si="89"/>
        <v>0.02</v>
      </c>
      <c r="BB108" s="28" cm="1">
        <f t="array" ref="BB108">MMULT(B108:C108, TRANSPOSE(AX108:AY108-AN108:AO108))</f>
        <v>-1.1874827131835863E-4</v>
      </c>
      <c r="BC108" s="28" cm="1">
        <f t="array" ref="BC108">MMULT(D108:E108, TRANSPOSE(AZ108:BA108-AP108:AQ108))</f>
        <v>3.1152877083227674E-4</v>
      </c>
      <c r="BD108" s="22">
        <f t="shared" si="90"/>
        <v>1.9278049951391811E-4</v>
      </c>
      <c r="BE108" s="24">
        <f t="shared" si="91"/>
        <v>2.1006414506636418E-4</v>
      </c>
      <c r="BF108" s="24">
        <f t="shared" si="92"/>
        <v>9.1315873748005713E-5</v>
      </c>
      <c r="BG108" s="22">
        <f t="shared" si="93"/>
        <v>3.0138001881436989E-4</v>
      </c>
      <c r="BH108" s="28">
        <f t="shared" si="94"/>
        <v>2.1181184788501506E-4</v>
      </c>
      <c r="BI108" s="24">
        <f t="shared" si="95"/>
        <v>-9.9716922947261645E-5</v>
      </c>
      <c r="BJ108" s="33">
        <f t="shared" si="96"/>
        <v>1.1209492493775341E-4</v>
      </c>
      <c r="BK108" s="56">
        <f t="shared" si="97"/>
        <v>0.98400601982342784</v>
      </c>
      <c r="BL108" s="46"/>
      <c r="BM108" s="46"/>
      <c r="BN108" s="46"/>
      <c r="BP108" s="59"/>
      <c r="BQ108" s="32"/>
      <c r="BR108" s="32"/>
      <c r="BS108" s="32"/>
      <c r="BT108" s="32"/>
      <c r="BU108" s="32"/>
      <c r="BV108" s="16"/>
      <c r="CC108" s="53"/>
      <c r="CD108" s="46"/>
      <c r="CE108" s="46"/>
      <c r="CG108" s="58">
        <f t="shared" si="98"/>
        <v>5.9907450256853005</v>
      </c>
      <c r="CH108" s="38">
        <f t="shared" si="99"/>
        <v>1.3385653229143219E-2</v>
      </c>
      <c r="CI108" s="38">
        <f t="shared" si="100"/>
        <v>1.8523953842544114E-3</v>
      </c>
      <c r="CJ108" s="38">
        <f t="shared" si="101"/>
        <v>-1.5038948274834064E-3</v>
      </c>
      <c r="CK108" s="38">
        <f t="shared" si="102"/>
        <v>1.1548988185121323E-3</v>
      </c>
      <c r="CL108" s="38">
        <f t="shared" si="103"/>
        <v>1.8054908485531287E-3</v>
      </c>
      <c r="CM108" s="57">
        <f t="shared" si="104"/>
        <v>6.7153211397541338E-4</v>
      </c>
      <c r="DC108" s="53"/>
      <c r="DD108" s="46"/>
      <c r="DE108" s="43"/>
      <c r="DF108" s="59"/>
      <c r="DG108" s="64"/>
      <c r="DH108" s="32"/>
      <c r="DI108" s="32"/>
      <c r="DJ108" s="32"/>
      <c r="DK108" s="32"/>
      <c r="DL108" s="16"/>
      <c r="DU108" s="40">
        <f t="shared" si="105"/>
        <v>-0.10600595256544965</v>
      </c>
      <c r="DV108" s="58">
        <f t="shared" si="106"/>
        <v>5.951641057777989</v>
      </c>
      <c r="DW108" s="61">
        <f t="shared" si="107"/>
        <v>1.3298279763564798E-2</v>
      </c>
      <c r="DX108" s="38">
        <f t="shared" si="108"/>
        <v>1.8403040651702295E-3</v>
      </c>
      <c r="DY108" s="38">
        <f t="shared" si="109"/>
        <v>-1.4940783097017712E-3</v>
      </c>
      <c r="DZ108" s="38">
        <f t="shared" si="110"/>
        <v>1.1473603360459847E-3</v>
      </c>
      <c r="EA108" s="38">
        <f t="shared" si="111"/>
        <v>1.7937056939695067E-3</v>
      </c>
      <c r="EB108" s="57">
        <f t="shared" si="112"/>
        <v>6.6714875762807497E-4</v>
      </c>
    </row>
    <row r="109" spans="1:132" x14ac:dyDescent="0.2">
      <c r="A109" s="31">
        <v>20160331</v>
      </c>
      <c r="B109" s="34">
        <v>7.2035094287612456E-2</v>
      </c>
      <c r="C109" s="34">
        <v>6.7441410693755088E-2</v>
      </c>
      <c r="D109" s="34">
        <v>8.2885863583725961E-2</v>
      </c>
      <c r="E109" s="34">
        <v>7.6605723056251351E-2</v>
      </c>
      <c r="F109" s="34">
        <v>8.2100000000000006E-2</v>
      </c>
      <c r="G109" s="34">
        <v>9.1749997554735341E-3</v>
      </c>
      <c r="H109" s="34">
        <v>4.0920647447509229E-2</v>
      </c>
      <c r="I109" s="3">
        <v>3.8216835052017561E-2</v>
      </c>
      <c r="J109" s="76">
        <v>0.12</v>
      </c>
      <c r="K109" s="76">
        <v>0.1</v>
      </c>
      <c r="L109" s="76">
        <v>0.03</v>
      </c>
      <c r="M109" s="76">
        <v>0.01</v>
      </c>
      <c r="N109" s="77">
        <v>0.27</v>
      </c>
      <c r="O109" s="77">
        <v>0.2</v>
      </c>
      <c r="P109" s="77">
        <v>0.24</v>
      </c>
      <c r="Q109" s="78">
        <v>0.03</v>
      </c>
      <c r="R109" s="76">
        <v>0.12</v>
      </c>
      <c r="S109" s="76">
        <v>0.12</v>
      </c>
      <c r="T109" s="76">
        <v>0.01</v>
      </c>
      <c r="U109" s="76">
        <v>0.01</v>
      </c>
      <c r="V109" s="77">
        <v>0.24</v>
      </c>
      <c r="W109" s="77">
        <v>0.21</v>
      </c>
      <c r="X109" s="77">
        <v>0.28999999999999998</v>
      </c>
      <c r="Y109" s="78">
        <v>0</v>
      </c>
      <c r="Z109" s="23" cm="1">
        <f t="array" ref="Z109">MMULT(B109:I109, TRANSPOSE(J109:Q109))</f>
        <v>5.3610445912020743E-2</v>
      </c>
      <c r="AA109" s="23" cm="1">
        <f t="array" ref="AA109">MMULT(B109:I109, TRANSPOSE(R109:Y109))</f>
        <v>5.1829834172590995E-2</v>
      </c>
      <c r="AB109" s="21">
        <f t="shared" si="67"/>
        <v>1.780611739429748E-3</v>
      </c>
      <c r="AC109" s="23">
        <f t="shared" si="68"/>
        <v>0.12720000000000001</v>
      </c>
      <c r="AD109" s="23">
        <f t="shared" si="69"/>
        <v>0.12720000000000001</v>
      </c>
      <c r="AE109" s="23">
        <f t="shared" si="70"/>
        <v>1.06E-2</v>
      </c>
      <c r="AF109" s="23">
        <f t="shared" si="71"/>
        <v>1.06E-2</v>
      </c>
      <c r="AG109" s="21">
        <f t="shared" si="72"/>
        <v>0.25440000000000002</v>
      </c>
      <c r="AH109" s="23">
        <f t="shared" si="73"/>
        <v>0.18479999999999999</v>
      </c>
      <c r="AI109" s="21">
        <f t="shared" si="74"/>
        <v>0.25519999999999998</v>
      </c>
      <c r="AJ109" s="86" cm="1">
        <f t="array" ref="AJ109">MMULT(B109:F109, TRANSPOSE(AC109:AG109))-MMULT(B109:F109, TRANSPOSE(R109:V109))</f>
        <v>2.2821657878498366E-3</v>
      </c>
      <c r="AK109" s="86" cm="1">
        <f t="array" ref="AK109">MMULT(G109:H109, TRANSPOSE(AH109:AI109))-MMULT(G109:H109, TRANSPOSE(W109:X109))</f>
        <v>-1.6552485250112547E-3</v>
      </c>
      <c r="AL109" s="23">
        <f t="shared" si="75"/>
        <v>1.1465050515605268E-3</v>
      </c>
      <c r="AM109" s="22">
        <f t="shared" si="76"/>
        <v>1.7734223143991087E-3</v>
      </c>
      <c r="AN109" s="23">
        <f t="shared" si="77"/>
        <v>0.12000000000000001</v>
      </c>
      <c r="AO109" s="23">
        <f t="shared" si="78"/>
        <v>0.12000000000000001</v>
      </c>
      <c r="AP109" s="23">
        <f t="shared" si="79"/>
        <v>0.01</v>
      </c>
      <c r="AQ109" s="21">
        <f t="shared" si="80"/>
        <v>0.01</v>
      </c>
      <c r="AR109" s="87" cm="1">
        <f t="array" ref="AR109">MMULT(B109:E109, TRANSPOSE(AN109:AQ109) - TRANSPOSE(AC109:AF109))</f>
        <v>-1.0999257878498325E-3</v>
      </c>
      <c r="AS109" s="24">
        <f t="shared" si="81"/>
        <v>1.2807600000000004E-3</v>
      </c>
      <c r="AT109" s="22">
        <f t="shared" si="82"/>
        <v>1.8083421215016782E-4</v>
      </c>
      <c r="AU109" s="24">
        <f t="shared" si="83"/>
        <v>1.394599962831979E-4</v>
      </c>
      <c r="AV109" s="24">
        <f t="shared" si="84"/>
        <v>-6.2199384120213989E-4</v>
      </c>
      <c r="AW109" s="26">
        <f t="shared" si="85"/>
        <v>-4.8253384491894199E-4</v>
      </c>
      <c r="AX109" s="27">
        <f t="shared" si="86"/>
        <v>0.11</v>
      </c>
      <c r="AY109" s="25">
        <f t="shared" si="87"/>
        <v>0.11</v>
      </c>
      <c r="AZ109" s="28">
        <f t="shared" si="88"/>
        <v>0.02</v>
      </c>
      <c r="BA109" s="25">
        <f t="shared" si="89"/>
        <v>0.02</v>
      </c>
      <c r="BB109" s="28" cm="1">
        <f t="array" ref="BB109">MMULT(B109:C109, TRANSPOSE(AX109:AY109-AN109:AO109))</f>
        <v>-1.3947650498136767E-3</v>
      </c>
      <c r="BC109" s="28" cm="1">
        <f t="array" ref="BC109">MMULT(D109:E109, TRANSPOSE(AZ109:BA109-AP109:AQ109))</f>
        <v>1.5949158663997732E-3</v>
      </c>
      <c r="BD109" s="22">
        <f t="shared" si="90"/>
        <v>2.0015081658609655E-4</v>
      </c>
      <c r="BE109" s="24">
        <f t="shared" si="91"/>
        <v>7.2035094287612421E-4</v>
      </c>
      <c r="BF109" s="24">
        <f t="shared" si="92"/>
        <v>-6.7441410693755053E-4</v>
      </c>
      <c r="BG109" s="22">
        <f t="shared" si="93"/>
        <v>4.5936835938573681E-5</v>
      </c>
      <c r="BH109" s="28">
        <f t="shared" si="94"/>
        <v>8.288586358372595E-4</v>
      </c>
      <c r="BI109" s="24">
        <f t="shared" si="95"/>
        <v>-7.6605723056251353E-4</v>
      </c>
      <c r="BJ109" s="33">
        <f t="shared" si="96"/>
        <v>6.280140527474597E-5</v>
      </c>
      <c r="BK109" s="56">
        <f t="shared" si="97"/>
        <v>0.9499203068099128</v>
      </c>
      <c r="BL109" s="46"/>
      <c r="BM109" s="46"/>
      <c r="BN109" s="46"/>
      <c r="BP109" s="59"/>
      <c r="BQ109" s="32"/>
      <c r="BR109" s="32"/>
      <c r="BS109" s="32"/>
      <c r="BT109" s="32"/>
      <c r="BU109" s="32"/>
      <c r="BV109" s="16"/>
      <c r="CC109" s="53"/>
      <c r="CD109" s="46"/>
      <c r="CE109" s="46"/>
      <c r="CG109" s="58">
        <f t="shared" si="98"/>
        <v>5.7832271735899514</v>
      </c>
      <c r="CH109" s="38">
        <f t="shared" si="99"/>
        <v>1.0256104118883707E-2</v>
      </c>
      <c r="CI109" s="38">
        <f t="shared" si="100"/>
        <v>1.0458053296215806E-3</v>
      </c>
      <c r="CJ109" s="38">
        <f t="shared" si="101"/>
        <v>-2.7906028441120646E-3</v>
      </c>
      <c r="CK109" s="38">
        <f t="shared" si="102"/>
        <v>1.1575176412969318E-3</v>
      </c>
      <c r="CL109" s="38">
        <f t="shared" si="103"/>
        <v>2.6566315786870278E-4</v>
      </c>
      <c r="CM109" s="57">
        <f t="shared" si="104"/>
        <v>3.6319479352454621E-4</v>
      </c>
      <c r="DC109" s="53"/>
      <c r="DD109" s="46"/>
      <c r="DE109" s="43"/>
      <c r="DF109" s="59"/>
      <c r="DG109" s="64"/>
      <c r="DH109" s="32"/>
      <c r="DI109" s="32"/>
      <c r="DJ109" s="32"/>
      <c r="DK109" s="32"/>
      <c r="DL109" s="16"/>
      <c r="DU109" s="40">
        <f t="shared" si="105"/>
        <v>-6.5114638617281728E-2</v>
      </c>
      <c r="DV109" s="58">
        <f t="shared" si="106"/>
        <v>5.9925323717261563</v>
      </c>
      <c r="DW109" s="61">
        <f t="shared" si="107"/>
        <v>1.0627290627778179E-2</v>
      </c>
      <c r="DX109" s="38">
        <f t="shared" si="108"/>
        <v>1.083654870225476E-3</v>
      </c>
      <c r="DY109" s="38">
        <f t="shared" si="109"/>
        <v>-2.8915996861302489E-3</v>
      </c>
      <c r="DZ109" s="38">
        <f t="shared" si="110"/>
        <v>1.1994102476196081E-3</v>
      </c>
      <c r="EA109" s="38">
        <f t="shared" si="111"/>
        <v>2.7527797641657627E-4</v>
      </c>
      <c r="EB109" s="57">
        <f t="shared" si="112"/>
        <v>3.7633945409880901E-4</v>
      </c>
    </row>
    <row r="110" spans="1:132" x14ac:dyDescent="0.2">
      <c r="A110" s="31">
        <v>20160229</v>
      </c>
      <c r="B110" s="34">
        <v>-2.5258043698872518E-4</v>
      </c>
      <c r="C110" s="34">
        <v>-4.2663115829000287E-4</v>
      </c>
      <c r="D110" s="34">
        <v>6.8203178196910574E-3</v>
      </c>
      <c r="E110" s="34">
        <v>-7.0690337458232388E-3</v>
      </c>
      <c r="F110" s="34">
        <v>-9.4000000000000004E-3</v>
      </c>
      <c r="G110" s="34">
        <v>7.09386695725156E-3</v>
      </c>
      <c r="H110" s="34">
        <v>3.4892570722841798E-2</v>
      </c>
      <c r="I110" s="3">
        <v>-1.626568876371004E-2</v>
      </c>
      <c r="J110" s="76">
        <v>0.12</v>
      </c>
      <c r="K110" s="76">
        <v>0.1</v>
      </c>
      <c r="L110" s="76">
        <v>0.03</v>
      </c>
      <c r="M110" s="76">
        <v>0.01</v>
      </c>
      <c r="N110" s="77">
        <v>0.27</v>
      </c>
      <c r="O110" s="77">
        <v>0.2</v>
      </c>
      <c r="P110" s="77">
        <v>0.24</v>
      </c>
      <c r="Q110" s="78">
        <v>0.03</v>
      </c>
      <c r="R110" s="76">
        <v>0.12</v>
      </c>
      <c r="S110" s="76">
        <v>0.12</v>
      </c>
      <c r="T110" s="76">
        <v>0.01</v>
      </c>
      <c r="U110" s="76">
        <v>0.01</v>
      </c>
      <c r="V110" s="77">
        <v>0.24</v>
      </c>
      <c r="W110" s="77">
        <v>0.21</v>
      </c>
      <c r="X110" s="77">
        <v>0.28999999999999998</v>
      </c>
      <c r="Y110" s="78">
        <v>0</v>
      </c>
      <c r="Z110" s="23" cm="1">
        <f t="array" ref="Z110">MMULT(B110:I110, TRANSPOSE(J110:Q110))</f>
        <v>6.8279661308858937E-3</v>
      </c>
      <c r="AA110" s="23" cm="1">
        <f t="array" ref="AA110">MMULT(B110:I110, TRANSPOSE(R110:Y110))</f>
        <v>9.2685650199521782E-3</v>
      </c>
      <c r="AB110" s="21">
        <f t="shared" si="67"/>
        <v>-2.4405988890662846E-3</v>
      </c>
      <c r="AC110" s="23">
        <f t="shared" si="68"/>
        <v>0.12720000000000001</v>
      </c>
      <c r="AD110" s="23">
        <f t="shared" si="69"/>
        <v>0.12720000000000001</v>
      </c>
      <c r="AE110" s="23">
        <f t="shared" si="70"/>
        <v>1.06E-2</v>
      </c>
      <c r="AF110" s="23">
        <f t="shared" si="71"/>
        <v>1.06E-2</v>
      </c>
      <c r="AG110" s="21">
        <f t="shared" si="72"/>
        <v>0.25440000000000002</v>
      </c>
      <c r="AH110" s="23">
        <f t="shared" si="73"/>
        <v>0.18479999999999999</v>
      </c>
      <c r="AI110" s="21">
        <f t="shared" si="74"/>
        <v>0.25519999999999998</v>
      </c>
      <c r="AJ110" s="86" cm="1">
        <f t="array" ref="AJ110">MMULT(B110:F110, TRANSPOSE(AC110:AG110))-MMULT(B110:F110, TRANSPOSE(R110:V110))</f>
        <v>-1.4039955304168648E-4</v>
      </c>
      <c r="AK110" s="86" cm="1">
        <f t="array" ref="AK110">MMULT(G110:H110, TRANSPOSE(AH110:AI110))-MMULT(G110:H110, TRANSPOSE(W110:X110))</f>
        <v>-1.3930269084776337E-3</v>
      </c>
      <c r="AL110" s="23">
        <f t="shared" si="75"/>
        <v>-4.8797066291130116E-4</v>
      </c>
      <c r="AM110" s="22">
        <f t="shared" si="76"/>
        <v>-2.0213971244306215E-3</v>
      </c>
      <c r="AN110" s="23">
        <f t="shared" si="77"/>
        <v>0.12000000000000001</v>
      </c>
      <c r="AO110" s="23">
        <f t="shared" si="78"/>
        <v>0.12000000000000001</v>
      </c>
      <c r="AP110" s="23">
        <f t="shared" si="79"/>
        <v>0.01</v>
      </c>
      <c r="AQ110" s="21">
        <f t="shared" si="80"/>
        <v>0.01</v>
      </c>
      <c r="AR110" s="87" cm="1">
        <f t="array" ref="AR110">MMULT(B110:E110, TRANSPOSE(AN110:AQ110) - TRANSPOSE(AC110:AF110))</f>
        <v>5.0395530416861486E-6</v>
      </c>
      <c r="AS110" s="24">
        <f t="shared" si="81"/>
        <v>-1.4664000000000002E-4</v>
      </c>
      <c r="AT110" s="22">
        <f t="shared" si="82"/>
        <v>-1.4160044695831387E-4</v>
      </c>
      <c r="AU110" s="24">
        <f t="shared" si="83"/>
        <v>1.0782677775022385E-4</v>
      </c>
      <c r="AV110" s="24">
        <f t="shared" si="84"/>
        <v>-5.3036707498719507E-4</v>
      </c>
      <c r="AW110" s="26">
        <f t="shared" si="85"/>
        <v>-4.225402972369712E-4</v>
      </c>
      <c r="AX110" s="27">
        <f t="shared" si="86"/>
        <v>0.11</v>
      </c>
      <c r="AY110" s="25">
        <f t="shared" si="87"/>
        <v>0.11</v>
      </c>
      <c r="AZ110" s="28">
        <f t="shared" si="88"/>
        <v>0.02</v>
      </c>
      <c r="BA110" s="25">
        <f t="shared" si="89"/>
        <v>0.02</v>
      </c>
      <c r="BB110" s="28" cm="1">
        <f t="array" ref="BB110">MMULT(B110:C110, TRANSPOSE(AX110:AY110-AN110:AO110))</f>
        <v>6.7921159527872866E-6</v>
      </c>
      <c r="BC110" s="28" cm="1">
        <f t="array" ref="BC110">MMULT(D110:E110, TRANSPOSE(AZ110:BA110-AP110:AQ110))</f>
        <v>-2.4871592613218141E-6</v>
      </c>
      <c r="BD110" s="22">
        <f t="shared" si="90"/>
        <v>4.3049566914654725E-6</v>
      </c>
      <c r="BE110" s="24">
        <f t="shared" si="91"/>
        <v>-2.5258043698872506E-6</v>
      </c>
      <c r="BF110" s="24">
        <f t="shared" si="92"/>
        <v>4.2663115829000267E-6</v>
      </c>
      <c r="BG110" s="22">
        <f t="shared" si="93"/>
        <v>1.7405072130127761E-6</v>
      </c>
      <c r="BH110" s="28">
        <f t="shared" si="94"/>
        <v>6.8203178196910567E-5</v>
      </c>
      <c r="BI110" s="24">
        <f t="shared" si="95"/>
        <v>7.0690337458232394E-5</v>
      </c>
      <c r="BJ110" s="33">
        <f t="shared" si="96"/>
        <v>1.3889351565514295E-4</v>
      </c>
      <c r="BK110" s="56">
        <f t="shared" si="97"/>
        <v>0.99201647642538582</v>
      </c>
      <c r="BL110" s="46"/>
      <c r="BM110" s="46"/>
      <c r="BN110" s="46"/>
      <c r="BP110" s="59"/>
      <c r="BQ110" s="32"/>
      <c r="BR110" s="32"/>
      <c r="BS110" s="32"/>
      <c r="BT110" s="32"/>
      <c r="BU110" s="32"/>
      <c r="BV110" s="16"/>
      <c r="CC110" s="53"/>
      <c r="CD110" s="46"/>
      <c r="CE110" s="46"/>
      <c r="CG110" s="58">
        <f t="shared" si="98"/>
        <v>6.039513632863394</v>
      </c>
      <c r="CH110" s="38">
        <f t="shared" si="99"/>
        <v>-1.2208255490429601E-2</v>
      </c>
      <c r="CI110" s="38">
        <f t="shared" si="100"/>
        <v>-8.5519782982428647E-4</v>
      </c>
      <c r="CJ110" s="38">
        <f t="shared" si="101"/>
        <v>-2.5519378855968383E-3</v>
      </c>
      <c r="CK110" s="38">
        <f t="shared" si="102"/>
        <v>2.5999844626992214E-5</v>
      </c>
      <c r="CL110" s="38">
        <f t="shared" si="103"/>
        <v>1.0511817041087733E-5</v>
      </c>
      <c r="CM110" s="57">
        <f t="shared" si="104"/>
        <v>8.3884928131556103E-4</v>
      </c>
      <c r="DC110" s="53"/>
      <c r="DD110" s="46"/>
      <c r="DE110" s="43"/>
      <c r="DF110" s="59"/>
      <c r="DG110" s="64"/>
      <c r="DH110" s="32"/>
      <c r="DI110" s="32"/>
      <c r="DJ110" s="32"/>
      <c r="DK110" s="32"/>
      <c r="DL110" s="16"/>
      <c r="DU110" s="40">
        <f t="shared" si="105"/>
        <v>8.924950406211804E-2</v>
      </c>
      <c r="DV110" s="58">
        <f t="shared" si="106"/>
        <v>6.1468965144055563</v>
      </c>
      <c r="DW110" s="61">
        <f t="shared" si="107"/>
        <v>-1.2425318938392002E-2</v>
      </c>
      <c r="DX110" s="38">
        <f t="shared" si="108"/>
        <v>-8.7040329384632841E-4</v>
      </c>
      <c r="DY110" s="38">
        <f t="shared" si="109"/>
        <v>-2.5973114802818262E-3</v>
      </c>
      <c r="DZ110" s="38">
        <f t="shared" si="110"/>
        <v>2.6462123281435989E-5</v>
      </c>
      <c r="EA110" s="38">
        <f t="shared" si="111"/>
        <v>1.0698717720965962E-5</v>
      </c>
      <c r="EB110" s="57">
        <f t="shared" si="112"/>
        <v>8.5376406725413175E-4</v>
      </c>
    </row>
    <row r="111" spans="1:132" x14ac:dyDescent="0.2">
      <c r="A111" s="31">
        <v>20160129</v>
      </c>
      <c r="B111" s="34">
        <v>-5.1672502795881758E-2</v>
      </c>
      <c r="C111" s="34">
        <v>-5.5827469654455515E-2</v>
      </c>
      <c r="D111" s="34">
        <v>-6.7179548720151083E-2</v>
      </c>
      <c r="E111" s="34">
        <v>-0.1083493788963179</v>
      </c>
      <c r="F111" s="34">
        <v>-6.9199999999999998E-2</v>
      </c>
      <c r="G111" s="34">
        <v>1.376115719254445E-2</v>
      </c>
      <c r="H111" s="34">
        <v>4.9799895410633788E-3</v>
      </c>
      <c r="I111" s="3">
        <v>-1.6806526291187951E-2</v>
      </c>
      <c r="J111" s="76">
        <v>0.12</v>
      </c>
      <c r="K111" s="76">
        <v>0.1</v>
      </c>
      <c r="L111" s="76">
        <v>0.03</v>
      </c>
      <c r="M111" s="76">
        <v>0.01</v>
      </c>
      <c r="N111" s="77">
        <v>0.27</v>
      </c>
      <c r="O111" s="77">
        <v>0.2</v>
      </c>
      <c r="P111" s="77">
        <v>0.24</v>
      </c>
      <c r="Q111" s="78">
        <v>0.03</v>
      </c>
      <c r="R111" s="76">
        <v>0.12</v>
      </c>
      <c r="S111" s="76">
        <v>0.12</v>
      </c>
      <c r="T111" s="76">
        <v>0.01</v>
      </c>
      <c r="U111" s="76">
        <v>0.01</v>
      </c>
      <c r="V111" s="77">
        <v>0.24</v>
      </c>
      <c r="W111" s="77">
        <v>0.21</v>
      </c>
      <c r="X111" s="77">
        <v>0.28999999999999998</v>
      </c>
      <c r="Y111" s="78">
        <v>0</v>
      </c>
      <c r="Z111" s="23" cm="1">
        <f t="array" ref="Z111">MMULT(B111:I111, TRANSPOSE(J111:Q111))</f>
        <v>-3.0123094411890611E-2</v>
      </c>
      <c r="AA111" s="23" cm="1">
        <f t="array" ref="AA111">MMULT(B111:I111, TRANSPOSE(R111:Y111))</f>
        <v>-2.6929245992862449E-2</v>
      </c>
      <c r="AB111" s="21">
        <f t="shared" si="67"/>
        <v>-3.193848419028162E-3</v>
      </c>
      <c r="AC111" s="23">
        <f t="shared" si="68"/>
        <v>0.12720000000000001</v>
      </c>
      <c r="AD111" s="23">
        <f t="shared" si="69"/>
        <v>0.12720000000000001</v>
      </c>
      <c r="AE111" s="23">
        <f t="shared" si="70"/>
        <v>1.06E-2</v>
      </c>
      <c r="AF111" s="23">
        <f t="shared" si="71"/>
        <v>1.06E-2</v>
      </c>
      <c r="AG111" s="21">
        <f t="shared" si="72"/>
        <v>0.25440000000000002</v>
      </c>
      <c r="AH111" s="23">
        <f t="shared" si="73"/>
        <v>0.18479999999999999</v>
      </c>
      <c r="AI111" s="21">
        <f t="shared" si="74"/>
        <v>0.25519999999999998</v>
      </c>
      <c r="AJ111" s="86" cm="1">
        <f t="array" ref="AJ111">MMULT(B111:F111, TRANSPOSE(AC111:AG111))-MMULT(B111:F111, TRANSPOSE(R111:V111))</f>
        <v>-1.8757971582123098E-3</v>
      </c>
      <c r="AK111" s="86" cm="1">
        <f t="array" ref="AK111">MMULT(G111:H111, TRANSPOSE(AH111:AI111))-MMULT(G111:H111, TRANSPOSE(W111:X111))</f>
        <v>-5.2008479728112575E-4</v>
      </c>
      <c r="AL111" s="23">
        <f t="shared" si="75"/>
        <v>-5.0419578873563847E-4</v>
      </c>
      <c r="AM111" s="22">
        <f t="shared" si="76"/>
        <v>-2.9000777442290742E-3</v>
      </c>
      <c r="AN111" s="23">
        <f t="shared" si="77"/>
        <v>0.12000000000000001</v>
      </c>
      <c r="AO111" s="23">
        <f t="shared" si="78"/>
        <v>0.12000000000000001</v>
      </c>
      <c r="AP111" s="23">
        <f t="shared" si="79"/>
        <v>0.01</v>
      </c>
      <c r="AQ111" s="21">
        <f t="shared" si="80"/>
        <v>0.01</v>
      </c>
      <c r="AR111" s="87" cm="1">
        <f t="array" ref="AR111">MMULT(B111:E111, TRANSPOSE(AN111:AQ111) - TRANSPOSE(AC111:AF111))</f>
        <v>8.7931715821230958E-4</v>
      </c>
      <c r="AS111" s="24">
        <f t="shared" si="81"/>
        <v>-1.07952E-3</v>
      </c>
      <c r="AT111" s="22">
        <f t="shared" si="82"/>
        <v>-2.0020284178769046E-4</v>
      </c>
      <c r="AU111" s="24">
        <f t="shared" si="83"/>
        <v>2.0916958932667591E-4</v>
      </c>
      <c r="AV111" s="24">
        <f t="shared" si="84"/>
        <v>-7.5695841024163316E-5</v>
      </c>
      <c r="AW111" s="26">
        <f t="shared" si="85"/>
        <v>1.3347374830251259E-4</v>
      </c>
      <c r="AX111" s="27">
        <f t="shared" si="86"/>
        <v>0.11</v>
      </c>
      <c r="AY111" s="25">
        <f t="shared" si="87"/>
        <v>0.11</v>
      </c>
      <c r="AZ111" s="28">
        <f t="shared" si="88"/>
        <v>0.02</v>
      </c>
      <c r="BA111" s="25">
        <f t="shared" si="89"/>
        <v>0.02</v>
      </c>
      <c r="BB111" s="28" cm="1">
        <f t="array" ref="BB111">MMULT(B111:C111, TRANSPOSE(AX111:AY111-AN111:AO111))</f>
        <v>1.0749997245033736E-3</v>
      </c>
      <c r="BC111" s="28" cm="1">
        <f t="array" ref="BC111">MMULT(D111:E111, TRANSPOSE(AZ111:BA111-AP111:AQ111))</f>
        <v>-1.75528927616469E-3</v>
      </c>
      <c r="BD111" s="22">
        <f t="shared" si="90"/>
        <v>-6.8028955166131639E-4</v>
      </c>
      <c r="BE111" s="24">
        <f t="shared" si="91"/>
        <v>-5.1672502795881733E-4</v>
      </c>
      <c r="BF111" s="24">
        <f t="shared" si="92"/>
        <v>5.5827469654455488E-4</v>
      </c>
      <c r="BG111" s="22">
        <f t="shared" si="93"/>
        <v>4.1549668585737546E-5</v>
      </c>
      <c r="BH111" s="28">
        <f t="shared" si="94"/>
        <v>-6.7179548720151068E-4</v>
      </c>
      <c r="BI111" s="24">
        <f t="shared" si="95"/>
        <v>1.0834937889631791E-3</v>
      </c>
      <c r="BJ111" s="33">
        <f t="shared" si="96"/>
        <v>4.1169830176166844E-4</v>
      </c>
      <c r="BK111" s="56">
        <f t="shared" si="97"/>
        <v>1.0293647343234194</v>
      </c>
      <c r="BL111" s="46"/>
      <c r="BM111" s="46"/>
      <c r="BN111" s="46"/>
      <c r="BP111" s="59"/>
      <c r="BQ111" s="32"/>
      <c r="BR111" s="32"/>
      <c r="BS111" s="32"/>
      <c r="BT111" s="32"/>
      <c r="BU111" s="32"/>
      <c r="BV111" s="16"/>
      <c r="CC111" s="53"/>
      <c r="CD111" s="46"/>
      <c r="CE111" s="46"/>
      <c r="CG111" s="58">
        <f t="shared" si="98"/>
        <v>6.2668942440722617</v>
      </c>
      <c r="CH111" s="38">
        <f t="shared" si="99"/>
        <v>-1.8174480522671253E-2</v>
      </c>
      <c r="CI111" s="38">
        <f t="shared" si="100"/>
        <v>-1.2546500368461871E-3</v>
      </c>
      <c r="CJ111" s="38">
        <f t="shared" si="101"/>
        <v>8.3646586497176597E-4</v>
      </c>
      <c r="CK111" s="38">
        <f t="shared" si="102"/>
        <v>-4.2633026756088033E-3</v>
      </c>
      <c r="CL111" s="38">
        <f t="shared" si="103"/>
        <v>2.603873789030687E-4</v>
      </c>
      <c r="CM111" s="57">
        <f t="shared" si="104"/>
        <v>2.5800697176045252E-3</v>
      </c>
      <c r="DC111" s="53"/>
      <c r="DD111" s="46"/>
      <c r="DE111" s="43"/>
      <c r="DF111" s="59"/>
      <c r="DG111" s="64"/>
      <c r="DH111" s="32"/>
      <c r="DI111" s="32"/>
      <c r="DJ111" s="32"/>
      <c r="DK111" s="32"/>
      <c r="DL111" s="16"/>
      <c r="DU111" s="40">
        <f t="shared" si="105"/>
        <v>0.11679485257690025</v>
      </c>
      <c r="DV111" s="58">
        <f t="shared" si="106"/>
        <v>6.1744418629203386</v>
      </c>
      <c r="DW111" s="61">
        <f t="shared" si="107"/>
        <v>-1.790636142969158E-2</v>
      </c>
      <c r="DX111" s="38">
        <f t="shared" si="108"/>
        <v>-1.2361408074095333E-3</v>
      </c>
      <c r="DY111" s="38">
        <f t="shared" si="109"/>
        <v>8.2412589911992629E-4</v>
      </c>
      <c r="DZ111" s="38">
        <f t="shared" si="110"/>
        <v>-4.2004082866849406E-3</v>
      </c>
      <c r="EA111" s="38">
        <f t="shared" si="111"/>
        <v>2.5654601310624403E-4</v>
      </c>
      <c r="EB111" s="57">
        <f t="shared" si="112"/>
        <v>2.5420072292904558E-3</v>
      </c>
    </row>
    <row r="112" spans="1:132" x14ac:dyDescent="0.2">
      <c r="A112" s="31">
        <v>20151231</v>
      </c>
      <c r="B112" s="34">
        <v>-2.1505665599547589E-2</v>
      </c>
      <c r="C112" s="34">
        <v>-1.467481082563693E-2</v>
      </c>
      <c r="D112" s="34">
        <v>-5.2714212303776826E-2</v>
      </c>
      <c r="E112" s="34">
        <v>-4.7698784403269023E-2</v>
      </c>
      <c r="F112" s="34">
        <v>-1.61E-2</v>
      </c>
      <c r="G112" s="34">
        <v>-3.2316264805556378E-3</v>
      </c>
      <c r="H112" s="34">
        <v>1.2382874631959639E-2</v>
      </c>
      <c r="I112" s="3">
        <v>-3.0857486370108541E-2</v>
      </c>
      <c r="J112" s="76">
        <v>0.12</v>
      </c>
      <c r="K112" s="76">
        <v>0.1</v>
      </c>
      <c r="L112" s="76">
        <v>0.03</v>
      </c>
      <c r="M112" s="76">
        <v>0.01</v>
      </c>
      <c r="N112" s="77">
        <v>0.27</v>
      </c>
      <c r="O112" s="77">
        <v>0.2</v>
      </c>
      <c r="P112" s="77">
        <v>0.24</v>
      </c>
      <c r="Q112" s="78">
        <v>0.03</v>
      </c>
      <c r="R112" s="76">
        <v>0.12</v>
      </c>
      <c r="S112" s="76">
        <v>0.12</v>
      </c>
      <c r="T112" s="76">
        <v>0.01</v>
      </c>
      <c r="U112" s="76">
        <v>0.01</v>
      </c>
      <c r="V112" s="77">
        <v>0.24</v>
      </c>
      <c r="W112" s="77">
        <v>0.21</v>
      </c>
      <c r="X112" s="77">
        <v>0.28999999999999998</v>
      </c>
      <c r="Y112" s="78">
        <v>0</v>
      </c>
      <c r="Z112" s="23" cm="1">
        <f t="array" ref="Z112">MMULT(B112:I112, TRANSPOSE(J112:Q112))</f>
        <v>-9.0537351431994699E-3</v>
      </c>
      <c r="AA112" s="23" cm="1">
        <f t="array" ref="AA112">MMULT(B112:I112, TRANSPOSE(R112:Y112))</f>
        <v>-6.297395055740989E-3</v>
      </c>
      <c r="AB112" s="21">
        <f t="shared" si="67"/>
        <v>-2.7563400874584809E-3</v>
      </c>
      <c r="AC112" s="23">
        <f t="shared" si="68"/>
        <v>0.12720000000000001</v>
      </c>
      <c r="AD112" s="23">
        <f t="shared" si="69"/>
        <v>0.12720000000000001</v>
      </c>
      <c r="AE112" s="23">
        <f t="shared" si="70"/>
        <v>1.06E-2</v>
      </c>
      <c r="AF112" s="23">
        <f t="shared" si="71"/>
        <v>1.06E-2</v>
      </c>
      <c r="AG112" s="21">
        <f t="shared" si="72"/>
        <v>0.25440000000000002</v>
      </c>
      <c r="AH112" s="23">
        <f t="shared" si="73"/>
        <v>0.18479999999999999</v>
      </c>
      <c r="AI112" s="21">
        <f t="shared" si="74"/>
        <v>0.25519999999999998</v>
      </c>
      <c r="AJ112" s="86" cm="1">
        <f t="array" ref="AJ112">MMULT(B112:F112, TRANSPOSE(AC112:AG112))-MMULT(B112:F112, TRANSPOSE(R112:V112))</f>
        <v>-5.5258722828555734E-4</v>
      </c>
      <c r="AK112" s="86" cm="1">
        <f t="array" ref="AK112">MMULT(G112:H112, TRANSPOSE(AH112:AI112))-MMULT(G112:H112, TRANSPOSE(W112:X112))</f>
        <v>-3.4948704988219332E-4</v>
      </c>
      <c r="AL112" s="23">
        <f t="shared" si="75"/>
        <v>-9.2572459110325624E-4</v>
      </c>
      <c r="AM112" s="22">
        <f t="shared" si="76"/>
        <v>-1.827798869271007E-3</v>
      </c>
      <c r="AN112" s="23">
        <f t="shared" si="77"/>
        <v>0.12000000000000001</v>
      </c>
      <c r="AO112" s="23">
        <f t="shared" si="78"/>
        <v>0.12000000000000001</v>
      </c>
      <c r="AP112" s="23">
        <f t="shared" si="79"/>
        <v>0.01</v>
      </c>
      <c r="AQ112" s="21">
        <f t="shared" si="80"/>
        <v>0.01</v>
      </c>
      <c r="AR112" s="87" cm="1">
        <f t="array" ref="AR112">MMULT(B112:E112, TRANSPOSE(AN112:AQ112) - TRANSPOSE(AC112:AF112))</f>
        <v>3.2074722828555596E-4</v>
      </c>
      <c r="AS112" s="24">
        <f t="shared" si="81"/>
        <v>-2.5116000000000006E-4</v>
      </c>
      <c r="AT112" s="22">
        <f t="shared" si="82"/>
        <v>6.9587228285555901E-5</v>
      </c>
      <c r="AU112" s="24">
        <f t="shared" si="83"/>
        <v>-4.9120722504445754E-5</v>
      </c>
      <c r="AV112" s="24">
        <f t="shared" si="84"/>
        <v>-1.8821969440578642E-4</v>
      </c>
      <c r="AW112" s="26">
        <f t="shared" si="85"/>
        <v>-2.3734041691023217E-4</v>
      </c>
      <c r="AX112" s="27">
        <f t="shared" si="86"/>
        <v>0.11</v>
      </c>
      <c r="AY112" s="25">
        <f t="shared" si="87"/>
        <v>0.11</v>
      </c>
      <c r="AZ112" s="28">
        <f t="shared" si="88"/>
        <v>0.02</v>
      </c>
      <c r="BA112" s="25">
        <f t="shared" si="89"/>
        <v>0.02</v>
      </c>
      <c r="BB112" s="28" cm="1">
        <f t="array" ref="BB112">MMULT(B112:C112, TRANSPOSE(AX112:AY112-AN112:AO112))</f>
        <v>3.6180476425184548E-4</v>
      </c>
      <c r="BC112" s="28" cm="1">
        <f t="array" ref="BC112">MMULT(D112:E112, TRANSPOSE(AZ112:BA112-AP112:AQ112))</f>
        <v>-1.0041299670704585E-3</v>
      </c>
      <c r="BD112" s="22">
        <f t="shared" si="90"/>
        <v>-6.4232520281861305E-4</v>
      </c>
      <c r="BE112" s="24">
        <f t="shared" si="91"/>
        <v>-2.1505665599547578E-4</v>
      </c>
      <c r="BF112" s="24">
        <f t="shared" si="92"/>
        <v>1.4674810825636924E-4</v>
      </c>
      <c r="BG112" s="22">
        <f t="shared" si="93"/>
        <v>-6.8308547739106537E-5</v>
      </c>
      <c r="BH112" s="28">
        <f t="shared" si="94"/>
        <v>-5.2714212303776821E-4</v>
      </c>
      <c r="BI112" s="24">
        <f t="shared" si="95"/>
        <v>4.7698784403269026E-4</v>
      </c>
      <c r="BJ112" s="33">
        <f t="shared" si="96"/>
        <v>-5.0154279005077947E-5</v>
      </c>
      <c r="BK112" s="56">
        <f t="shared" si="97"/>
        <v>1.0077355830209658</v>
      </c>
      <c r="BL112" s="46"/>
      <c r="BM112" s="46"/>
      <c r="BN112" s="46"/>
      <c r="BP112" s="59"/>
      <c r="BQ112" s="32"/>
      <c r="BR112" s="32"/>
      <c r="BS112" s="32"/>
      <c r="BT112" s="32"/>
      <c r="BU112" s="32"/>
      <c r="BV112" s="16"/>
      <c r="CC112" s="53"/>
      <c r="CD112" s="46"/>
      <c r="CE112" s="46"/>
      <c r="CG112" s="58">
        <f t="shared" si="98"/>
        <v>6.1352134128937905</v>
      </c>
      <c r="CH112" s="38">
        <f t="shared" si="99"/>
        <v>-1.1213936138823585E-2</v>
      </c>
      <c r="CI112" s="38">
        <f t="shared" si="100"/>
        <v>4.2693249634364472E-4</v>
      </c>
      <c r="CJ112" s="38">
        <f t="shared" si="101"/>
        <v>-1.4561341092494606E-3</v>
      </c>
      <c r="CK112" s="38">
        <f t="shared" si="102"/>
        <v>-3.9408021997724791E-3</v>
      </c>
      <c r="CL112" s="38">
        <f t="shared" si="103"/>
        <v>-4.1908751830426226E-4</v>
      </c>
      <c r="CM112" s="57">
        <f t="shared" si="104"/>
        <v>-3.0770720526597165E-4</v>
      </c>
      <c r="DC112" s="53"/>
      <c r="DD112" s="46"/>
      <c r="DE112" s="43"/>
      <c r="DF112" s="59"/>
      <c r="DG112" s="64"/>
      <c r="DH112" s="32"/>
      <c r="DI112" s="32"/>
      <c r="DJ112" s="32"/>
      <c r="DK112" s="32"/>
      <c r="DL112" s="16"/>
      <c r="DU112" s="40">
        <f t="shared" si="105"/>
        <v>0.10079574604998655</v>
      </c>
      <c r="DV112" s="58">
        <f t="shared" si="106"/>
        <v>6.1584427563934252</v>
      </c>
      <c r="DW112" s="61">
        <f t="shared" si="107"/>
        <v>-1.1256394706606125E-2</v>
      </c>
      <c r="DX112" s="38">
        <f t="shared" si="108"/>
        <v>4.2854896197267741E-4</v>
      </c>
      <c r="DY112" s="38">
        <f t="shared" si="109"/>
        <v>-1.461647371320215E-3</v>
      </c>
      <c r="DZ112" s="38">
        <f t="shared" si="110"/>
        <v>-3.955722992547225E-3</v>
      </c>
      <c r="EA112" s="38">
        <f t="shared" si="111"/>
        <v>-4.2067428102365514E-4</v>
      </c>
      <c r="EB112" s="57">
        <f t="shared" si="112"/>
        <v>-3.0887225624095713E-4</v>
      </c>
    </row>
    <row r="113" spans="1:132" x14ac:dyDescent="0.2">
      <c r="A113" s="31">
        <v>20151130</v>
      </c>
      <c r="B113" s="34">
        <v>3.8273119764371533E-3</v>
      </c>
      <c r="C113" s="34">
        <v>2.8068454231193751E-3</v>
      </c>
      <c r="D113" s="34">
        <v>2.8427716332550368E-2</v>
      </c>
      <c r="E113" s="34">
        <v>3.6645132027494746E-2</v>
      </c>
      <c r="F113" s="34">
        <v>-1.8800000000000001E-2</v>
      </c>
      <c r="G113" s="34">
        <v>-2.6417582233542181E-3</v>
      </c>
      <c r="H113" s="34">
        <v>-2.778335645326413E-2</v>
      </c>
      <c r="I113" s="3">
        <v>-7.2542513762468008E-2</v>
      </c>
      <c r="J113" s="76">
        <v>0.12</v>
      </c>
      <c r="K113" s="76">
        <v>0.1</v>
      </c>
      <c r="L113" s="76">
        <v>0.03</v>
      </c>
      <c r="M113" s="76">
        <v>0.01</v>
      </c>
      <c r="N113" s="77">
        <v>0.27</v>
      </c>
      <c r="O113" s="77">
        <v>0.2</v>
      </c>
      <c r="P113" s="77">
        <v>0.24</v>
      </c>
      <c r="Q113" s="78">
        <v>0.03</v>
      </c>
      <c r="R113" s="76">
        <v>0.12</v>
      </c>
      <c r="S113" s="76">
        <v>0.12</v>
      </c>
      <c r="T113" s="76">
        <v>0.01</v>
      </c>
      <c r="U113" s="76">
        <v>0.01</v>
      </c>
      <c r="V113" s="77">
        <v>0.24</v>
      </c>
      <c r="W113" s="77">
        <v>0.21</v>
      </c>
      <c r="X113" s="77">
        <v>0.28999999999999998</v>
      </c>
      <c r="Y113" s="78">
        <v>0</v>
      </c>
      <c r="Z113" s="23" cm="1">
        <f t="array" ref="Z113">MMULT(B113:I113, TRANSPOSE(J113:Q113))</f>
        <v>-1.2489387816592422E-2</v>
      </c>
      <c r="AA113" s="23" cm="1">
        <f t="array" ref="AA113">MMULT(B113:I113, TRANSPOSE(R113:Y113))</f>
        <v>-1.1677115226803748E-2</v>
      </c>
      <c r="AB113" s="21">
        <f t="shared" si="67"/>
        <v>-8.122725897886738E-4</v>
      </c>
      <c r="AC113" s="23">
        <f t="shared" si="68"/>
        <v>0.12720000000000001</v>
      </c>
      <c r="AD113" s="23">
        <f t="shared" si="69"/>
        <v>0.12720000000000001</v>
      </c>
      <c r="AE113" s="23">
        <f t="shared" si="70"/>
        <v>1.06E-2</v>
      </c>
      <c r="AF113" s="23">
        <f t="shared" si="71"/>
        <v>1.06E-2</v>
      </c>
      <c r="AG113" s="21">
        <f t="shared" si="72"/>
        <v>0.25440000000000002</v>
      </c>
      <c r="AH113" s="23">
        <f t="shared" si="73"/>
        <v>0.18479999999999999</v>
      </c>
      <c r="AI113" s="21">
        <f t="shared" si="74"/>
        <v>0.25519999999999998</v>
      </c>
      <c r="AJ113" s="86" cm="1">
        <f t="array" ref="AJ113">MMULT(B113:F113, TRANSPOSE(AC113:AG113))-MMULT(B113:F113, TRANSPOSE(R113:V113))</f>
        <v>-1.8391035770716577E-4</v>
      </c>
      <c r="AK113" s="86" cm="1">
        <f t="array" ref="AK113">MMULT(G113:H113, TRANSPOSE(AH113:AI113))-MMULT(G113:H113, TRANSPOSE(W113:X113))</f>
        <v>1.0334331118021173E-3</v>
      </c>
      <c r="AL113" s="23">
        <f t="shared" si="75"/>
        <v>-2.1762754128740402E-3</v>
      </c>
      <c r="AM113" s="22">
        <f t="shared" si="76"/>
        <v>-1.3267526587790886E-3</v>
      </c>
      <c r="AN113" s="23">
        <f t="shared" si="77"/>
        <v>0.12000000000000001</v>
      </c>
      <c r="AO113" s="23">
        <f t="shared" si="78"/>
        <v>0.12000000000000001</v>
      </c>
      <c r="AP113" s="23">
        <f t="shared" si="79"/>
        <v>0.01</v>
      </c>
      <c r="AQ113" s="21">
        <f t="shared" si="80"/>
        <v>0.01</v>
      </c>
      <c r="AR113" s="87" cm="1">
        <f t="array" ref="AR113">MMULT(B113:E113, TRANSPOSE(AN113:AQ113) - TRANSPOSE(AC113:AF113))</f>
        <v>-8.6809642292834047E-5</v>
      </c>
      <c r="AS113" s="24">
        <f t="shared" si="81"/>
        <v>-2.9328000000000004E-4</v>
      </c>
      <c r="AT113" s="22">
        <f t="shared" si="82"/>
        <v>-3.8008964229283406E-4</v>
      </c>
      <c r="AU113" s="24">
        <f t="shared" si="83"/>
        <v>-4.0154724994984168E-5</v>
      </c>
      <c r="AV113" s="24">
        <f t="shared" si="84"/>
        <v>4.2230701808961452E-4</v>
      </c>
      <c r="AW113" s="26">
        <f t="shared" si="85"/>
        <v>3.8215229309463035E-4</v>
      </c>
      <c r="AX113" s="27">
        <f t="shared" si="86"/>
        <v>0.11</v>
      </c>
      <c r="AY113" s="25">
        <f t="shared" si="87"/>
        <v>0.11</v>
      </c>
      <c r="AZ113" s="28">
        <f t="shared" si="88"/>
        <v>0.02</v>
      </c>
      <c r="BA113" s="25">
        <f t="shared" si="89"/>
        <v>0.02</v>
      </c>
      <c r="BB113" s="28" cm="1">
        <f t="array" ref="BB113">MMULT(B113:C113, TRANSPOSE(AX113:AY113-AN113:AO113))</f>
        <v>-6.6341573995565346E-5</v>
      </c>
      <c r="BC113" s="28" cm="1">
        <f t="array" ref="BC113">MMULT(D113:E113, TRANSPOSE(AZ113:BA113-AP113:AQ113))</f>
        <v>6.5072848360045107E-4</v>
      </c>
      <c r="BD113" s="22">
        <f t="shared" si="90"/>
        <v>5.8438690960488577E-4</v>
      </c>
      <c r="BE113" s="24">
        <f t="shared" si="91"/>
        <v>3.8273119764371513E-5</v>
      </c>
      <c r="BF113" s="24">
        <f t="shared" si="92"/>
        <v>-2.8068454231193738E-5</v>
      </c>
      <c r="BG113" s="22">
        <f t="shared" si="93"/>
        <v>1.0204665533177775E-5</v>
      </c>
      <c r="BH113" s="28">
        <f t="shared" si="94"/>
        <v>2.8427716332550361E-4</v>
      </c>
      <c r="BI113" s="24">
        <f t="shared" si="95"/>
        <v>-3.6645132027494746E-4</v>
      </c>
      <c r="BJ113" s="33">
        <f t="shared" si="96"/>
        <v>-8.2174156949443855E-5</v>
      </c>
      <c r="BK113" s="56">
        <f t="shared" si="97"/>
        <v>1.0122310993064354</v>
      </c>
      <c r="BL113" s="46"/>
      <c r="BM113" s="46"/>
      <c r="BN113" s="46"/>
      <c r="BP113" s="59"/>
      <c r="BQ113" s="32"/>
      <c r="BR113" s="32"/>
      <c r="BS113" s="32"/>
      <c r="BT113" s="32"/>
      <c r="BU113" s="32"/>
      <c r="BV113" s="16"/>
      <c r="CC113" s="53"/>
      <c r="CD113" s="46"/>
      <c r="CE113" s="46"/>
      <c r="CG113" s="58">
        <f t="shared" si="98"/>
        <v>6.1625826477180823</v>
      </c>
      <c r="CH113" s="38">
        <f t="shared" si="99"/>
        <v>-8.1762229128058417E-3</v>
      </c>
      <c r="CI113" s="38">
        <f t="shared" si="100"/>
        <v>-2.342333834171192E-3</v>
      </c>
      <c r="CJ113" s="38">
        <f t="shared" si="101"/>
        <v>2.3550450902106437E-3</v>
      </c>
      <c r="CK113" s="38">
        <f t="shared" si="102"/>
        <v>3.6013326286846647E-3</v>
      </c>
      <c r="CL113" s="38">
        <f t="shared" si="103"/>
        <v>6.2887094740528149E-5</v>
      </c>
      <c r="CM113" s="57">
        <f t="shared" si="104"/>
        <v>-5.0640503370750491E-4</v>
      </c>
      <c r="DC113" s="53"/>
      <c r="DD113" s="46"/>
      <c r="DE113" s="43"/>
      <c r="DF113" s="59"/>
      <c r="DG113" s="64"/>
      <c r="DH113" s="32"/>
      <c r="DI113" s="32"/>
      <c r="DJ113" s="32"/>
      <c r="DK113" s="32"/>
      <c r="DL113" s="16"/>
      <c r="DU113" s="40">
        <f t="shared" si="105"/>
        <v>2.9703744489380731E-2</v>
      </c>
      <c r="DV113" s="58">
        <f t="shared" si="106"/>
        <v>6.0873507548328192</v>
      </c>
      <c r="DW113" s="61">
        <f t="shared" si="107"/>
        <v>-8.0764087988953355E-3</v>
      </c>
      <c r="DX113" s="38">
        <f t="shared" si="108"/>
        <v>-2.3137389709154198E-3</v>
      </c>
      <c r="DY113" s="38">
        <f t="shared" si="109"/>
        <v>2.3262950498306907E-3</v>
      </c>
      <c r="DZ113" s="38">
        <f t="shared" si="110"/>
        <v>3.5573680952977198E-3</v>
      </c>
      <c r="EA113" s="38">
        <f t="shared" si="111"/>
        <v>6.2119378436206179E-5</v>
      </c>
      <c r="EB113" s="57">
        <f t="shared" si="112"/>
        <v>-5.0022291633394756E-4</v>
      </c>
    </row>
    <row r="114" spans="1:132" x14ac:dyDescent="0.2">
      <c r="A114" s="31">
        <v>20151030</v>
      </c>
      <c r="B114" s="34">
        <v>7.5452990434232259E-2</v>
      </c>
      <c r="C114" s="34">
        <v>8.6105801791808823E-2</v>
      </c>
      <c r="D114" s="34">
        <v>5.5989434632320423E-2</v>
      </c>
      <c r="E114" s="34">
        <v>5.6722966178929912E-2</v>
      </c>
      <c r="F114" s="34">
        <v>7.2400000000000006E-2</v>
      </c>
      <c r="G114" s="34">
        <v>1.660542301584744E-4</v>
      </c>
      <c r="H114" s="34">
        <v>3.2114681505350799E-3</v>
      </c>
      <c r="I114" s="3">
        <v>-4.4618885533962436E-3</v>
      </c>
      <c r="J114" s="76">
        <v>0.12</v>
      </c>
      <c r="K114" s="76">
        <v>0.1</v>
      </c>
      <c r="L114" s="76">
        <v>0.03</v>
      </c>
      <c r="M114" s="76">
        <v>0.01</v>
      </c>
      <c r="N114" s="77">
        <v>0.27</v>
      </c>
      <c r="O114" s="77">
        <v>0.2</v>
      </c>
      <c r="P114" s="77">
        <v>0.24</v>
      </c>
      <c r="Q114" s="78">
        <v>0.03</v>
      </c>
      <c r="R114" s="76">
        <v>0.12</v>
      </c>
      <c r="S114" s="76">
        <v>0.12</v>
      </c>
      <c r="T114" s="76">
        <v>0.01</v>
      </c>
      <c r="U114" s="76">
        <v>0.01</v>
      </c>
      <c r="V114" s="77">
        <v>0.24</v>
      </c>
      <c r="W114" s="77">
        <v>0.21</v>
      </c>
      <c r="X114" s="77">
        <v>0.28999999999999998</v>
      </c>
      <c r="Y114" s="78">
        <v>0</v>
      </c>
      <c r="Z114" s="23" cm="1">
        <f t="array" ref="Z114">MMULT(B114:I114, TRANSPOSE(J114:Q114))</f>
        <v>4.0129958277605897E-2</v>
      </c>
      <c r="AA114" s="23" cm="1">
        <f t="array" ref="AA114">MMULT(B114:I114, TRANSPOSE(R114:Y114))</f>
        <v>3.8856376227225889E-2</v>
      </c>
      <c r="AB114" s="21">
        <f t="shared" si="67"/>
        <v>1.273582050380008E-3</v>
      </c>
      <c r="AC114" s="23">
        <f t="shared" si="68"/>
        <v>0.12720000000000001</v>
      </c>
      <c r="AD114" s="23">
        <f t="shared" si="69"/>
        <v>0.12720000000000001</v>
      </c>
      <c r="AE114" s="23">
        <f t="shared" si="70"/>
        <v>1.06E-2</v>
      </c>
      <c r="AF114" s="23">
        <f t="shared" si="71"/>
        <v>1.06E-2</v>
      </c>
      <c r="AG114" s="21">
        <f t="shared" si="72"/>
        <v>0.25440000000000002</v>
      </c>
      <c r="AH114" s="23">
        <f t="shared" si="73"/>
        <v>0.18479999999999999</v>
      </c>
      <c r="AI114" s="21">
        <f t="shared" si="74"/>
        <v>0.25519999999999998</v>
      </c>
      <c r="AJ114" s="86" cm="1">
        <f t="array" ref="AJ114">MMULT(B114:F114, TRANSPOSE(AC114:AG114))-MMULT(B114:F114, TRANSPOSE(R114:V114))</f>
        <v>2.2734107445142454E-3</v>
      </c>
      <c r="AK114" s="86" cm="1">
        <f t="array" ref="AK114">MMULT(G114:H114, TRANSPOSE(AH114:AI114))-MMULT(G114:H114, TRANSPOSE(W114:X114))</f>
        <v>-1.1594365823861441E-4</v>
      </c>
      <c r="AL114" s="23">
        <f t="shared" si="75"/>
        <v>-1.338566566018873E-4</v>
      </c>
      <c r="AM114" s="22">
        <f t="shared" si="76"/>
        <v>2.0236104296737435E-3</v>
      </c>
      <c r="AN114" s="23">
        <f t="shared" si="77"/>
        <v>0.12000000000000001</v>
      </c>
      <c r="AO114" s="23">
        <f t="shared" si="78"/>
        <v>0.12000000000000001</v>
      </c>
      <c r="AP114" s="23">
        <f t="shared" si="79"/>
        <v>0.01</v>
      </c>
      <c r="AQ114" s="21">
        <f t="shared" si="80"/>
        <v>0.01</v>
      </c>
      <c r="AR114" s="87" cm="1">
        <f t="array" ref="AR114">MMULT(B114:E114, TRANSPOSE(AN114:AQ114) - TRANSPOSE(AC114:AF114))</f>
        <v>-1.2308507445142457E-3</v>
      </c>
      <c r="AS114" s="24">
        <f t="shared" si="81"/>
        <v>1.1294400000000002E-3</v>
      </c>
      <c r="AT114" s="22">
        <f t="shared" si="82"/>
        <v>-1.0141074451424552E-4</v>
      </c>
      <c r="AU114" s="24">
        <f t="shared" si="83"/>
        <v>2.5240242984088138E-6</v>
      </c>
      <c r="AV114" s="24">
        <f t="shared" si="84"/>
        <v>-4.8814315888133187E-5</v>
      </c>
      <c r="AW114" s="26">
        <f t="shared" si="85"/>
        <v>-4.629029158972437E-5</v>
      </c>
      <c r="AX114" s="27">
        <f t="shared" si="86"/>
        <v>0.11</v>
      </c>
      <c r="AY114" s="25">
        <f t="shared" si="87"/>
        <v>0.11</v>
      </c>
      <c r="AZ114" s="28">
        <f t="shared" si="88"/>
        <v>0.02</v>
      </c>
      <c r="BA114" s="25">
        <f t="shared" si="89"/>
        <v>0.02</v>
      </c>
      <c r="BB114" s="28" cm="1">
        <f t="array" ref="BB114">MMULT(B114:C114, TRANSPOSE(AX114:AY114-AN114:AO114))</f>
        <v>-1.6155879222604121E-3</v>
      </c>
      <c r="BC114" s="28" cm="1">
        <f t="array" ref="BC114">MMULT(D114:E114, TRANSPOSE(AZ114:BA114-AP114:AQ114))</f>
        <v>1.1271240081125035E-3</v>
      </c>
      <c r="BD114" s="22">
        <f t="shared" si="90"/>
        <v>-4.8846391414790859E-4</v>
      </c>
      <c r="BE114" s="24">
        <f t="shared" si="91"/>
        <v>7.5452990434232226E-4</v>
      </c>
      <c r="BF114" s="24">
        <f t="shared" si="92"/>
        <v>-8.6105801791808774E-4</v>
      </c>
      <c r="BG114" s="22">
        <f t="shared" si="93"/>
        <v>-1.0652811357576549E-4</v>
      </c>
      <c r="BH114" s="28">
        <f t="shared" si="94"/>
        <v>5.5989434632320418E-4</v>
      </c>
      <c r="BI114" s="24">
        <f t="shared" si="95"/>
        <v>-5.6722966178929918E-4</v>
      </c>
      <c r="BJ114" s="33">
        <f t="shared" si="96"/>
        <v>-7.3353154660950022E-6</v>
      </c>
      <c r="BK114" s="56">
        <f t="shared" si="97"/>
        <v>0.96200740571978716</v>
      </c>
      <c r="BL114" s="46"/>
      <c r="BM114" s="46"/>
      <c r="BN114" s="46"/>
      <c r="BP114" s="59"/>
      <c r="BQ114" s="32"/>
      <c r="BR114" s="32"/>
      <c r="BS114" s="32"/>
      <c r="BT114" s="32"/>
      <c r="BU114" s="32"/>
      <c r="BV114" s="16"/>
      <c r="CC114" s="53"/>
      <c r="CD114" s="46"/>
      <c r="CE114" s="46"/>
      <c r="CG114" s="58">
        <f t="shared" si="98"/>
        <v>5.8568148612773596</v>
      </c>
      <c r="CH114" s="38">
        <f t="shared" si="99"/>
        <v>1.1851911637949044E-2</v>
      </c>
      <c r="CI114" s="38">
        <f t="shared" si="100"/>
        <v>-5.9394395556423461E-4</v>
      </c>
      <c r="CJ114" s="38">
        <f t="shared" si="101"/>
        <v>-2.7111366771556005E-4</v>
      </c>
      <c r="CK114" s="38">
        <f t="shared" si="102"/>
        <v>-2.8608427115791794E-3</v>
      </c>
      <c r="CL114" s="38">
        <f t="shared" si="103"/>
        <v>-6.239154387343858E-4</v>
      </c>
      <c r="CM114" s="57">
        <f t="shared" si="104"/>
        <v>-4.2961584633982872E-5</v>
      </c>
      <c r="DC114" s="53"/>
      <c r="DD114" s="46"/>
      <c r="DE114" s="43"/>
      <c r="DF114" s="59"/>
      <c r="DG114" s="64"/>
      <c r="DH114" s="32"/>
      <c r="DI114" s="32"/>
      <c r="DJ114" s="32"/>
      <c r="DK114" s="32"/>
      <c r="DL114" s="16"/>
      <c r="DU114" s="40">
        <f t="shared" si="105"/>
        <v>-4.6573227123903709E-2</v>
      </c>
      <c r="DV114" s="58">
        <f t="shared" si="106"/>
        <v>6.0110737832195342</v>
      </c>
      <c r="DW114" s="61">
        <f t="shared" si="107"/>
        <v>1.2164071601261458E-2</v>
      </c>
      <c r="DX114" s="38">
        <f t="shared" si="108"/>
        <v>-6.0958746768635544E-4</v>
      </c>
      <c r="DY114" s="38">
        <f t="shared" si="109"/>
        <v>-2.7825435819257984E-4</v>
      </c>
      <c r="DZ114" s="38">
        <f t="shared" si="110"/>
        <v>-2.9361926283832905E-3</v>
      </c>
      <c r="EA114" s="38">
        <f t="shared" si="111"/>
        <v>-6.4034835069111688E-4</v>
      </c>
      <c r="EB114" s="57">
        <f t="shared" si="112"/>
        <v>-4.4093122489888444E-5</v>
      </c>
    </row>
    <row r="115" spans="1:132" x14ac:dyDescent="0.2">
      <c r="A115" s="31">
        <v>20150930</v>
      </c>
      <c r="B115" s="34">
        <v>-3.0189969285917662E-2</v>
      </c>
      <c r="C115" s="34">
        <v>-2.4737855160705591E-2</v>
      </c>
      <c r="D115" s="34">
        <v>-3.4616893216859117E-2</v>
      </c>
      <c r="E115" s="34">
        <v>-6.3156346539398833E-2</v>
      </c>
      <c r="F115" s="34">
        <v>-4.3999999999999997E-2</v>
      </c>
      <c r="G115" s="34">
        <v>6.7642657123090366E-3</v>
      </c>
      <c r="H115" s="34">
        <v>4.2626751065979462E-3</v>
      </c>
      <c r="I115" s="3">
        <v>-3.4171815512812009E-2</v>
      </c>
      <c r="J115" s="76">
        <v>0.12</v>
      </c>
      <c r="K115" s="76">
        <v>0.1</v>
      </c>
      <c r="L115" s="76">
        <v>0.03</v>
      </c>
      <c r="M115" s="76">
        <v>0.01</v>
      </c>
      <c r="N115" s="77">
        <v>0.27</v>
      </c>
      <c r="O115" s="77">
        <v>0.2</v>
      </c>
      <c r="P115" s="77">
        <v>0.24</v>
      </c>
      <c r="Q115" s="78">
        <v>0.03</v>
      </c>
      <c r="R115" s="76">
        <v>0.12</v>
      </c>
      <c r="S115" s="76">
        <v>0.12</v>
      </c>
      <c r="T115" s="76">
        <v>0.01</v>
      </c>
      <c r="U115" s="76">
        <v>0.01</v>
      </c>
      <c r="V115" s="77">
        <v>0.24</v>
      </c>
      <c r="W115" s="77">
        <v>0.21</v>
      </c>
      <c r="X115" s="77">
        <v>0.28999999999999998</v>
      </c>
      <c r="Y115" s="78">
        <v>0</v>
      </c>
      <c r="Z115" s="23" cm="1">
        <f t="array" ref="Z115">MMULT(B115:I115, TRANSPOSE(J115:Q115))</f>
        <v>-1.8295911389619487E-2</v>
      </c>
      <c r="AA115" s="23" cm="1">
        <f t="array" ref="AA115">MMULT(B115:I115, TRANSPOSE(R115:Y115))</f>
        <v>-1.5472399750659066E-2</v>
      </c>
      <c r="AB115" s="21">
        <f t="shared" si="67"/>
        <v>-2.8235116389604218E-3</v>
      </c>
      <c r="AC115" s="23">
        <f t="shared" si="68"/>
        <v>0.12720000000000001</v>
      </c>
      <c r="AD115" s="23">
        <f t="shared" si="69"/>
        <v>0.12720000000000001</v>
      </c>
      <c r="AE115" s="23">
        <f t="shared" si="70"/>
        <v>1.06E-2</v>
      </c>
      <c r="AF115" s="23">
        <f t="shared" si="71"/>
        <v>1.06E-2</v>
      </c>
      <c r="AG115" s="21">
        <f t="shared" si="72"/>
        <v>0.25440000000000002</v>
      </c>
      <c r="AH115" s="23">
        <f t="shared" si="73"/>
        <v>0.18479999999999999</v>
      </c>
      <c r="AI115" s="21">
        <f t="shared" si="74"/>
        <v>0.25519999999999998</v>
      </c>
      <c r="AJ115" s="86" cm="1">
        <f t="array" ref="AJ115">MMULT(B115:F115, TRANSPOSE(AC115:AG115))-MMULT(B115:F115, TRANSPOSE(R115:V115))</f>
        <v>-1.0877442798694417E-3</v>
      </c>
      <c r="AK115" s="86" cm="1">
        <f t="array" ref="AK115">MMULT(G115:H115, TRANSPOSE(AH115:AI115))-MMULT(G115:H115, TRANSPOSE(W115:X115))</f>
        <v>-3.1880058965979641E-4</v>
      </c>
      <c r="AL115" s="23">
        <f t="shared" si="75"/>
        <v>-1.0251544653843603E-3</v>
      </c>
      <c r="AM115" s="22">
        <f t="shared" si="76"/>
        <v>-2.4316993349135984E-3</v>
      </c>
      <c r="AN115" s="23">
        <f t="shared" si="77"/>
        <v>0.12000000000000001</v>
      </c>
      <c r="AO115" s="23">
        <f t="shared" si="78"/>
        <v>0.12000000000000001</v>
      </c>
      <c r="AP115" s="23">
        <f t="shared" si="79"/>
        <v>0.01</v>
      </c>
      <c r="AQ115" s="21">
        <f t="shared" si="80"/>
        <v>0.01</v>
      </c>
      <c r="AR115" s="87" cm="1">
        <f t="array" ref="AR115">MMULT(B115:E115, TRANSPOSE(AN115:AQ115) - TRANSPOSE(AC115:AF115))</f>
        <v>4.5414427986944204E-4</v>
      </c>
      <c r="AS115" s="24">
        <f t="shared" si="81"/>
        <v>-6.864000000000001E-4</v>
      </c>
      <c r="AT115" s="22">
        <f t="shared" si="82"/>
        <v>-2.3225572013055805E-4</v>
      </c>
      <c r="AU115" s="24">
        <f t="shared" si="83"/>
        <v>1.0281683882709749E-4</v>
      </c>
      <c r="AV115" s="24">
        <f t="shared" si="84"/>
        <v>-6.4792661620288747E-5</v>
      </c>
      <c r="AW115" s="26">
        <f t="shared" si="85"/>
        <v>3.8024177206808743E-5</v>
      </c>
      <c r="AX115" s="27">
        <f t="shared" si="86"/>
        <v>0.11</v>
      </c>
      <c r="AY115" s="25">
        <f t="shared" si="87"/>
        <v>0.11</v>
      </c>
      <c r="AZ115" s="28">
        <f t="shared" si="88"/>
        <v>0.02</v>
      </c>
      <c r="BA115" s="25">
        <f t="shared" si="89"/>
        <v>0.02</v>
      </c>
      <c r="BB115" s="28" cm="1">
        <f t="array" ref="BB115">MMULT(B115:C115, TRANSPOSE(AX115:AY115-AN115:AO115))</f>
        <v>5.4927824446623301E-4</v>
      </c>
      <c r="BC115" s="28" cm="1">
        <f t="array" ref="BC115">MMULT(D115:E115, TRANSPOSE(AZ115:BA115-AP115:AQ115))</f>
        <v>-9.7773239756257947E-4</v>
      </c>
      <c r="BD115" s="22">
        <f t="shared" si="90"/>
        <v>-4.2845415309634646E-4</v>
      </c>
      <c r="BE115" s="24">
        <f t="shared" si="91"/>
        <v>-3.0189969285917645E-4</v>
      </c>
      <c r="BF115" s="24">
        <f t="shared" si="92"/>
        <v>2.473785516070558E-4</v>
      </c>
      <c r="BG115" s="22">
        <f t="shared" si="93"/>
        <v>-5.4521141252120652E-5</v>
      </c>
      <c r="BH115" s="28">
        <f t="shared" si="94"/>
        <v>-3.4616893216859112E-4</v>
      </c>
      <c r="BI115" s="24">
        <f t="shared" si="95"/>
        <v>6.3156346539398835E-4</v>
      </c>
      <c r="BJ115" s="33">
        <f t="shared" si="96"/>
        <v>2.8539453322539723E-4</v>
      </c>
      <c r="BK115" s="56">
        <f t="shared" si="97"/>
        <v>1.0171748253610449</v>
      </c>
      <c r="BL115" s="46"/>
      <c r="BM115" s="46"/>
      <c r="BN115" s="46"/>
      <c r="BP115" s="59"/>
      <c r="BQ115" s="32"/>
      <c r="BR115" s="32"/>
      <c r="BS115" s="32"/>
      <c r="BT115" s="32"/>
      <c r="BU115" s="32"/>
      <c r="BV115" s="16"/>
      <c r="CC115" s="53"/>
      <c r="CD115" s="46"/>
      <c r="CE115" s="46"/>
      <c r="CG115" s="58">
        <f t="shared" si="98"/>
        <v>6.192680636626033</v>
      </c>
      <c r="CH115" s="38">
        <f t="shared" si="99"/>
        <v>-1.5058737385415844E-2</v>
      </c>
      <c r="CI115" s="38">
        <f t="shared" si="100"/>
        <v>-1.438285500798142E-3</v>
      </c>
      <c r="CJ115" s="38">
        <f t="shared" si="101"/>
        <v>2.3547158591224145E-4</v>
      </c>
      <c r="CK115" s="38">
        <f t="shared" si="102"/>
        <v>-2.6532797375617505E-3</v>
      </c>
      <c r="CL115" s="38">
        <f t="shared" si="103"/>
        <v>-3.3763201571876037E-4</v>
      </c>
      <c r="CM115" s="57">
        <f t="shared" si="104"/>
        <v>1.7673571997038424E-3</v>
      </c>
      <c r="DC115" s="53"/>
      <c r="DD115" s="46"/>
      <c r="DE115" s="43"/>
      <c r="DF115" s="59"/>
      <c r="DG115" s="64"/>
      <c r="DH115" s="32"/>
      <c r="DI115" s="32"/>
      <c r="DJ115" s="32"/>
      <c r="DK115" s="32"/>
      <c r="DL115" s="16"/>
      <c r="DU115" s="40">
        <f t="shared" si="105"/>
        <v>0.10325212169019869</v>
      </c>
      <c r="DV115" s="58">
        <f t="shared" si="106"/>
        <v>6.160899132033637</v>
      </c>
      <c r="DW115" s="61">
        <f t="shared" si="107"/>
        <v>-1.4981454321835961E-2</v>
      </c>
      <c r="DX115" s="38">
        <f t="shared" si="108"/>
        <v>-1.4309040645622024E-3</v>
      </c>
      <c r="DY115" s="38">
        <f t="shared" si="109"/>
        <v>2.342631203497212E-4</v>
      </c>
      <c r="DZ115" s="38">
        <f t="shared" si="110"/>
        <v>-2.639662819927488E-3</v>
      </c>
      <c r="EA115" s="38">
        <f t="shared" si="111"/>
        <v>-3.3589925181767345E-4</v>
      </c>
      <c r="EB115" s="57">
        <f t="shared" si="112"/>
        <v>1.7582869320354948E-3</v>
      </c>
    </row>
    <row r="116" spans="1:132" x14ac:dyDescent="0.2">
      <c r="A116" s="31">
        <v>20150831</v>
      </c>
      <c r="B116" s="34">
        <v>-5.9556601696262652E-2</v>
      </c>
      <c r="C116" s="34">
        <v>-6.0728699752596871E-2</v>
      </c>
      <c r="D116" s="34">
        <v>-4.9109543967188252E-2</v>
      </c>
      <c r="E116" s="34">
        <v>-7.5780669497175213E-2</v>
      </c>
      <c r="F116" s="34">
        <v>-7.3700000000000002E-2</v>
      </c>
      <c r="G116" s="34">
        <v>-1.4360339176320289E-3</v>
      </c>
      <c r="H116" s="34">
        <v>3.5464030337895029E-3</v>
      </c>
      <c r="I116" s="3">
        <v>-9.1876407678976868E-3</v>
      </c>
      <c r="J116" s="76">
        <v>0.12</v>
      </c>
      <c r="K116" s="76">
        <v>0.1</v>
      </c>
      <c r="L116" s="76">
        <v>0.03</v>
      </c>
      <c r="M116" s="76">
        <v>0.01</v>
      </c>
      <c r="N116" s="77">
        <v>0.27</v>
      </c>
      <c r="O116" s="77">
        <v>0.2</v>
      </c>
      <c r="P116" s="77">
        <v>0.24</v>
      </c>
      <c r="Q116" s="78">
        <v>0.03</v>
      </c>
      <c r="R116" s="76">
        <v>0.12</v>
      </c>
      <c r="S116" s="76">
        <v>0.12</v>
      </c>
      <c r="T116" s="76">
        <v>0.01</v>
      </c>
      <c r="U116" s="76">
        <v>0.01</v>
      </c>
      <c r="V116" s="77">
        <v>0.24</v>
      </c>
      <c r="W116" s="77">
        <v>0.21</v>
      </c>
      <c r="X116" s="77">
        <v>0.28999999999999998</v>
      </c>
      <c r="Y116" s="78">
        <v>0</v>
      </c>
      <c r="Z116" s="23" cm="1">
        <f t="array" ref="Z116">MMULT(B116:I116, TRANSPOSE(J116:Q116))</f>
        <v>-3.5061454471252466E-2</v>
      </c>
      <c r="AA116" s="23" cm="1">
        <f t="array" ref="AA116">MMULT(B116:I116, TRANSPOSE(R116:Y116))</f>
        <v>-3.264424855141055E-2</v>
      </c>
      <c r="AB116" s="21">
        <f t="shared" si="67"/>
        <v>-2.4172059198419166E-3</v>
      </c>
      <c r="AC116" s="23">
        <f t="shared" si="68"/>
        <v>0.12720000000000001</v>
      </c>
      <c r="AD116" s="23">
        <f t="shared" si="69"/>
        <v>0.12720000000000001</v>
      </c>
      <c r="AE116" s="23">
        <f t="shared" si="70"/>
        <v>1.06E-2</v>
      </c>
      <c r="AF116" s="23">
        <f t="shared" si="71"/>
        <v>1.06E-2</v>
      </c>
      <c r="AG116" s="21">
        <f t="shared" si="72"/>
        <v>0.25440000000000002</v>
      </c>
      <c r="AH116" s="23">
        <f t="shared" si="73"/>
        <v>0.18479999999999999</v>
      </c>
      <c r="AI116" s="21">
        <f t="shared" si="74"/>
        <v>0.25519999999999998</v>
      </c>
      <c r="AJ116" s="86" cm="1">
        <f t="array" ref="AJ116">MMULT(B116:F116, TRANSPOSE(AC116:AG116))-MMULT(B116:F116, TRANSPOSE(R116:V116))</f>
        <v>-2.0022682985104054E-3</v>
      </c>
      <c r="AK116" s="86" cm="1">
        <f t="array" ref="AK116">MMULT(G116:H116, TRANSPOSE(AH116:AI116))-MMULT(G116:H116, TRANSPOSE(W116:X116))</f>
        <v>-8.7226770851547668E-5</v>
      </c>
      <c r="AL116" s="23">
        <f t="shared" si="75"/>
        <v>-2.7562922303693061E-4</v>
      </c>
      <c r="AM116" s="22">
        <f t="shared" si="76"/>
        <v>-2.3651242923988835E-3</v>
      </c>
      <c r="AN116" s="23">
        <f t="shared" si="77"/>
        <v>0.12000000000000001</v>
      </c>
      <c r="AO116" s="23">
        <f t="shared" si="78"/>
        <v>0.12000000000000001</v>
      </c>
      <c r="AP116" s="23">
        <f t="shared" si="79"/>
        <v>0.01</v>
      </c>
      <c r="AQ116" s="21">
        <f t="shared" si="80"/>
        <v>0.01</v>
      </c>
      <c r="AR116" s="87" cm="1">
        <f t="array" ref="AR116">MMULT(B116:E116, TRANSPOSE(AN116:AQ116) - TRANSPOSE(AC116:AF116))</f>
        <v>9.4098829851040652E-4</v>
      </c>
      <c r="AS116" s="24">
        <f t="shared" si="81"/>
        <v>-1.1497200000000001E-3</v>
      </c>
      <c r="AT116" s="22">
        <f t="shared" si="82"/>
        <v>-2.087317014895936E-4</v>
      </c>
      <c r="AU116" s="24">
        <f t="shared" si="83"/>
        <v>-2.1827715548006866E-5</v>
      </c>
      <c r="AV116" s="24">
        <f t="shared" si="84"/>
        <v>-5.3905326113600411E-5</v>
      </c>
      <c r="AW116" s="26">
        <f t="shared" si="85"/>
        <v>-7.5733041661607271E-5</v>
      </c>
      <c r="AX116" s="27">
        <f t="shared" si="86"/>
        <v>0.11</v>
      </c>
      <c r="AY116" s="25">
        <f t="shared" si="87"/>
        <v>0.11</v>
      </c>
      <c r="AZ116" s="28">
        <f t="shared" si="88"/>
        <v>0.02</v>
      </c>
      <c r="BA116" s="25">
        <f t="shared" si="89"/>
        <v>0.02</v>
      </c>
      <c r="BB116" s="28" cm="1">
        <f t="array" ref="BB116">MMULT(B116:C116, TRANSPOSE(AX116:AY116-AN116:AO116))</f>
        <v>1.2028530144885963E-3</v>
      </c>
      <c r="BC116" s="28" cm="1">
        <f t="array" ref="BC116">MMULT(D116:E116, TRANSPOSE(AZ116:BA116-AP116:AQ116))</f>
        <v>-1.2489021346436347E-3</v>
      </c>
      <c r="BD116" s="22">
        <f t="shared" si="90"/>
        <v>-4.6049120155038309E-5</v>
      </c>
      <c r="BE116" s="24">
        <f t="shared" si="91"/>
        <v>-5.9556601696262625E-4</v>
      </c>
      <c r="BF116" s="24">
        <f t="shared" si="92"/>
        <v>6.0728699752596836E-4</v>
      </c>
      <c r="BG116" s="22">
        <f t="shared" si="93"/>
        <v>1.1720980563342115E-5</v>
      </c>
      <c r="BH116" s="28">
        <f t="shared" si="94"/>
        <v>-4.9109543967188244E-4</v>
      </c>
      <c r="BI116" s="24">
        <f t="shared" si="95"/>
        <v>7.578066949717521E-4</v>
      </c>
      <c r="BJ116" s="33">
        <f t="shared" si="96"/>
        <v>2.6671125529986967E-4</v>
      </c>
      <c r="BK116" s="56">
        <f t="shared" si="97"/>
        <v>1.0350395622354951</v>
      </c>
      <c r="BL116" s="46"/>
      <c r="BM116" s="46"/>
      <c r="BN116" s="46"/>
      <c r="BP116" s="59"/>
      <c r="BQ116" s="32"/>
      <c r="BR116" s="32"/>
      <c r="BS116" s="32"/>
      <c r="BT116" s="32"/>
      <c r="BU116" s="32"/>
      <c r="BV116" s="16"/>
      <c r="CC116" s="53"/>
      <c r="CD116" s="46"/>
      <c r="CE116" s="46"/>
      <c r="CG116" s="58">
        <f t="shared" si="98"/>
        <v>6.3014432675548502</v>
      </c>
      <c r="CH116" s="38">
        <f t="shared" si="99"/>
        <v>-1.4903696549267374E-2</v>
      </c>
      <c r="CI116" s="38">
        <f t="shared" si="100"/>
        <v>-1.3153109750768683E-3</v>
      </c>
      <c r="CJ116" s="38">
        <f t="shared" si="101"/>
        <v>-4.7722746550998613E-4</v>
      </c>
      <c r="CK116" s="38">
        <f t="shared" si="102"/>
        <v>-2.9017591817779052E-4</v>
      </c>
      <c r="CL116" s="38">
        <f t="shared" si="103"/>
        <v>7.3859094060013425E-5</v>
      </c>
      <c r="CM116" s="57">
        <f t="shared" si="104"/>
        <v>1.6806658440904666E-3</v>
      </c>
      <c r="DC116" s="53"/>
      <c r="DD116" s="46"/>
      <c r="DE116" s="43"/>
      <c r="DF116" s="59"/>
      <c r="DG116" s="64"/>
      <c r="DH116" s="32"/>
      <c r="DI116" s="32"/>
      <c r="DJ116" s="32"/>
      <c r="DK116" s="32"/>
      <c r="DL116" s="16"/>
      <c r="DU116" s="40">
        <f t="shared" si="105"/>
        <v>8.8394053823585006E-2</v>
      </c>
      <c r="DV116" s="58">
        <f t="shared" si="106"/>
        <v>6.1460410641670231</v>
      </c>
      <c r="DW116" s="61">
        <f t="shared" si="107"/>
        <v>-1.4536151022942511E-2</v>
      </c>
      <c r="DX116" s="38">
        <f t="shared" si="108"/>
        <v>-1.2828736087484953E-3</v>
      </c>
      <c r="DY116" s="38">
        <f t="shared" si="109"/>
        <v>-4.6545838396651025E-4</v>
      </c>
      <c r="DZ116" s="38">
        <f t="shared" si="110"/>
        <v>-2.8301978344162675E-4</v>
      </c>
      <c r="EA116" s="38">
        <f t="shared" si="111"/>
        <v>7.2037627854604165E-5</v>
      </c>
      <c r="EB116" s="57">
        <f t="shared" si="112"/>
        <v>1.6392183273485335E-3</v>
      </c>
    </row>
    <row r="117" spans="1:132" x14ac:dyDescent="0.2">
      <c r="A117" s="31">
        <v>20150731</v>
      </c>
      <c r="B117" s="34">
        <v>4.3844726495718689E-3</v>
      </c>
      <c r="C117" s="34">
        <v>3.3910851259560282E-2</v>
      </c>
      <c r="D117" s="34">
        <v>-2.758414137580445E-2</v>
      </c>
      <c r="E117" s="34">
        <v>4.0827958011713239E-3</v>
      </c>
      <c r="F117" s="34">
        <v>-5.0000000000000001E-3</v>
      </c>
      <c r="G117" s="34">
        <v>6.9511400604911344E-3</v>
      </c>
      <c r="H117" s="34">
        <v>-1.3970541954462228E-3</v>
      </c>
      <c r="I117" s="3">
        <v>-0.10619037765732181</v>
      </c>
      <c r="J117" s="76">
        <v>0.12</v>
      </c>
      <c r="K117" s="76">
        <v>0.1</v>
      </c>
      <c r="L117" s="76">
        <v>0.03</v>
      </c>
      <c r="M117" s="76">
        <v>0.01</v>
      </c>
      <c r="N117" s="77">
        <v>0.27</v>
      </c>
      <c r="O117" s="77">
        <v>0.2</v>
      </c>
      <c r="P117" s="77">
        <v>0.24</v>
      </c>
      <c r="Q117" s="78">
        <v>0.03</v>
      </c>
      <c r="R117" s="76">
        <v>0.12</v>
      </c>
      <c r="S117" s="76">
        <v>0.12</v>
      </c>
      <c r="T117" s="76">
        <v>0.01</v>
      </c>
      <c r="U117" s="76">
        <v>0.01</v>
      </c>
      <c r="V117" s="77">
        <v>0.24</v>
      </c>
      <c r="W117" s="77">
        <v>0.21</v>
      </c>
      <c r="X117" s="77">
        <v>0.28999999999999998</v>
      </c>
      <c r="Y117" s="78">
        <v>0</v>
      </c>
      <c r="Z117" s="23" cm="1">
        <f t="array" ref="Z117">MMULT(B117:I117, TRANSPOSE(J117:Q117))</f>
        <v>-3.5025076388628829E-4</v>
      </c>
      <c r="AA117" s="23" cm="1">
        <f t="array" ref="AA117">MMULT(B117:I117, TRANSPOSE(R117:Y117))</f>
        <v>4.2150191093732609E-3</v>
      </c>
      <c r="AB117" s="21">
        <f t="shared" si="67"/>
        <v>-4.5652698732595491E-3</v>
      </c>
      <c r="AC117" s="23">
        <f t="shared" si="68"/>
        <v>0.12720000000000001</v>
      </c>
      <c r="AD117" s="23">
        <f t="shared" si="69"/>
        <v>0.12720000000000001</v>
      </c>
      <c r="AE117" s="23">
        <f t="shared" si="70"/>
        <v>1.06E-2</v>
      </c>
      <c r="AF117" s="23">
        <f t="shared" si="71"/>
        <v>1.06E-2</v>
      </c>
      <c r="AG117" s="21">
        <f t="shared" si="72"/>
        <v>0.25440000000000002</v>
      </c>
      <c r="AH117" s="23">
        <f t="shared" si="73"/>
        <v>0.18479999999999999</v>
      </c>
      <c r="AI117" s="21">
        <f t="shared" si="74"/>
        <v>0.25519999999999998</v>
      </c>
      <c r="AJ117" s="86" cm="1">
        <f t="array" ref="AJ117">MMULT(B117:F117, TRANSPOSE(AC117:AG117))-MMULT(B117:F117, TRANSPOSE(R117:V117))</f>
        <v>1.8962552480097017E-4</v>
      </c>
      <c r="AK117" s="86" cm="1">
        <f t="array" ref="AK117">MMULT(G117:H117, TRANSPOSE(AH117:AI117))-MMULT(G117:H117, TRANSPOSE(W117:X117))</f>
        <v>-1.2655124352284797E-4</v>
      </c>
      <c r="AL117" s="23">
        <f t="shared" si="75"/>
        <v>-3.1857113297196543E-3</v>
      </c>
      <c r="AM117" s="22">
        <f t="shared" si="76"/>
        <v>-3.1226370484415322E-3</v>
      </c>
      <c r="AN117" s="23">
        <f t="shared" si="77"/>
        <v>0.12000000000000001</v>
      </c>
      <c r="AO117" s="23">
        <f t="shared" si="78"/>
        <v>0.12000000000000001</v>
      </c>
      <c r="AP117" s="23">
        <f t="shared" si="79"/>
        <v>0.01</v>
      </c>
      <c r="AQ117" s="21">
        <f t="shared" si="80"/>
        <v>0.01</v>
      </c>
      <c r="AR117" s="87" cm="1">
        <f t="array" ref="AR117">MMULT(B117:E117, TRANSPOSE(AN117:AQ117) - TRANSPOSE(AC117:AF117))</f>
        <v>-2.6162552480097159E-4</v>
      </c>
      <c r="AS117" s="24">
        <f t="shared" si="81"/>
        <v>-7.8000000000000012E-5</v>
      </c>
      <c r="AT117" s="22">
        <f t="shared" si="82"/>
        <v>-3.3962552480097159E-4</v>
      </c>
      <c r="AU117" s="24">
        <f t="shared" si="83"/>
        <v>1.0565732891946538E-4</v>
      </c>
      <c r="AV117" s="24">
        <f t="shared" si="84"/>
        <v>2.1235223770782573E-5</v>
      </c>
      <c r="AW117" s="26">
        <f t="shared" si="85"/>
        <v>1.2689255269024796E-4</v>
      </c>
      <c r="AX117" s="27">
        <f t="shared" si="86"/>
        <v>0.11</v>
      </c>
      <c r="AY117" s="25">
        <f t="shared" si="87"/>
        <v>0.11</v>
      </c>
      <c r="AZ117" s="28">
        <f t="shared" si="88"/>
        <v>0.02</v>
      </c>
      <c r="BA117" s="25">
        <f t="shared" si="89"/>
        <v>0.02</v>
      </c>
      <c r="BB117" s="28" cm="1">
        <f t="array" ref="BB117">MMULT(B117:C117, TRANSPOSE(AX117:AY117-AN117:AO117))</f>
        <v>-3.8295323909132189E-4</v>
      </c>
      <c r="BC117" s="28" cm="1">
        <f t="array" ref="BC117">MMULT(D117:E117, TRANSPOSE(AZ117:BA117-AP117:AQ117))</f>
        <v>-2.3501345574633128E-4</v>
      </c>
      <c r="BD117" s="22">
        <f t="shared" si="90"/>
        <v>-6.1796669483765319E-4</v>
      </c>
      <c r="BE117" s="24">
        <f t="shared" si="91"/>
        <v>4.3844726495718668E-5</v>
      </c>
      <c r="BF117" s="24">
        <f t="shared" si="92"/>
        <v>-3.3910851259560265E-4</v>
      </c>
      <c r="BG117" s="22">
        <f t="shared" si="93"/>
        <v>-2.9526378609988401E-4</v>
      </c>
      <c r="BH117" s="28">
        <f t="shared" si="94"/>
        <v>-2.7584141375804446E-4</v>
      </c>
      <c r="BI117" s="24">
        <f t="shared" si="95"/>
        <v>-4.082795801171324E-5</v>
      </c>
      <c r="BJ117" s="33">
        <f t="shared" si="96"/>
        <v>-3.1666937176975772E-4</v>
      </c>
      <c r="BK117" s="56">
        <f t="shared" si="97"/>
        <v>0.99807306951707964</v>
      </c>
      <c r="BL117" s="46"/>
      <c r="BM117" s="46"/>
      <c r="BN117" s="46"/>
      <c r="BP117" s="59"/>
      <c r="BQ117" s="32"/>
      <c r="BR117" s="32"/>
      <c r="BS117" s="32"/>
      <c r="BT117" s="32"/>
      <c r="BU117" s="32"/>
      <c r="BV117" s="16"/>
      <c r="CC117" s="53"/>
      <c r="CD117" s="46"/>
      <c r="CE117" s="46"/>
      <c r="CG117" s="58">
        <f t="shared" si="98"/>
        <v>6.0763868879103251</v>
      </c>
      <c r="CH117" s="38">
        <f t="shared" si="99"/>
        <v>-1.8974350816853124E-2</v>
      </c>
      <c r="CI117" s="38">
        <f t="shared" si="100"/>
        <v>-2.0636960857002866E-3</v>
      </c>
      <c r="CJ117" s="38">
        <f t="shared" si="101"/>
        <v>7.710482433404927E-4</v>
      </c>
      <c r="CK117" s="38">
        <f t="shared" si="102"/>
        <v>-3.755004721676797E-3</v>
      </c>
      <c r="CL117" s="38">
        <f t="shared" si="103"/>
        <v>-1.7941369983320941E-3</v>
      </c>
      <c r="CM117" s="57">
        <f t="shared" si="104"/>
        <v>-1.9242056184245559E-3</v>
      </c>
      <c r="DC117" s="53"/>
      <c r="DD117" s="46"/>
      <c r="DE117" s="43"/>
      <c r="DF117" s="59"/>
      <c r="DG117" s="64"/>
      <c r="DH117" s="32"/>
      <c r="DI117" s="32"/>
      <c r="DJ117" s="32"/>
      <c r="DK117" s="32"/>
      <c r="DL117" s="16"/>
      <c r="DU117" s="40">
        <f t="shared" si="105"/>
        <v>0.16694593852495904</v>
      </c>
      <c r="DV117" s="58">
        <f t="shared" si="106"/>
        <v>6.2245929488683975</v>
      </c>
      <c r="DW117" s="61">
        <f t="shared" si="107"/>
        <v>-1.9437144553604385E-2</v>
      </c>
      <c r="DX117" s="38">
        <f t="shared" si="108"/>
        <v>-2.1140306469318569E-3</v>
      </c>
      <c r="DY117" s="38">
        <f t="shared" si="109"/>
        <v>7.8985448873962905E-4</v>
      </c>
      <c r="DZ117" s="38">
        <f t="shared" si="110"/>
        <v>-3.8465911313219649E-3</v>
      </c>
      <c r="EA117" s="38">
        <f t="shared" si="111"/>
        <v>-1.8378968810135248E-3</v>
      </c>
      <c r="EB117" s="57">
        <f t="shared" si="112"/>
        <v>-1.9711379386406192E-3</v>
      </c>
    </row>
    <row r="118" spans="1:132" x14ac:dyDescent="0.2">
      <c r="A118" s="31">
        <v>20150630</v>
      </c>
      <c r="B118" s="34">
        <v>-1.9966898268578781E-2</v>
      </c>
      <c r="C118" s="34">
        <v>-1.7616658573040619E-2</v>
      </c>
      <c r="D118" s="34">
        <v>1.3062245209067849E-3</v>
      </c>
      <c r="E118" s="34">
        <v>1.3442770800662361E-2</v>
      </c>
      <c r="F118" s="34">
        <v>-2.7099999999999999E-2</v>
      </c>
      <c r="G118" s="34">
        <v>-1.0903606893804429E-2</v>
      </c>
      <c r="H118" s="34">
        <v>8.5866203948548048E-4</v>
      </c>
      <c r="I118" s="3">
        <v>1.727427959899908E-2</v>
      </c>
      <c r="J118" s="76">
        <v>0.12</v>
      </c>
      <c r="K118" s="76">
        <v>0.1</v>
      </c>
      <c r="L118" s="76">
        <v>0.03</v>
      </c>
      <c r="M118" s="76">
        <v>0.01</v>
      </c>
      <c r="N118" s="77">
        <v>0.27</v>
      </c>
      <c r="O118" s="77">
        <v>0.2</v>
      </c>
      <c r="P118" s="77">
        <v>0.24</v>
      </c>
      <c r="Q118" s="78">
        <v>0.03</v>
      </c>
      <c r="R118" s="76">
        <v>0.12</v>
      </c>
      <c r="S118" s="76">
        <v>0.12</v>
      </c>
      <c r="T118" s="76">
        <v>0.01</v>
      </c>
      <c r="U118" s="76">
        <v>0.01</v>
      </c>
      <c r="V118" s="77">
        <v>0.24</v>
      </c>
      <c r="W118" s="77">
        <v>0.21</v>
      </c>
      <c r="X118" s="77">
        <v>0.28999999999999998</v>
      </c>
      <c r="Y118" s="78">
        <v>0</v>
      </c>
      <c r="Z118" s="23" cm="1">
        <f t="array" ref="Z118">MMULT(B118:I118, TRANSPOSE(J118:Q118))</f>
        <v>-1.2757493307214087E-2</v>
      </c>
      <c r="AA118" s="23" cm="1">
        <f t="array" ref="AA118">MMULT(B118:I118, TRANSPOSE(R118:Y118))</f>
        <v>-1.2907282324026777E-2</v>
      </c>
      <c r="AB118" s="21">
        <f t="shared" si="67"/>
        <v>1.4978901681268926E-4</v>
      </c>
      <c r="AC118" s="23">
        <f t="shared" si="68"/>
        <v>0.12720000000000001</v>
      </c>
      <c r="AD118" s="23">
        <f t="shared" si="69"/>
        <v>0.12720000000000001</v>
      </c>
      <c r="AE118" s="23">
        <f t="shared" si="70"/>
        <v>1.06E-2</v>
      </c>
      <c r="AF118" s="23">
        <f t="shared" si="71"/>
        <v>1.06E-2</v>
      </c>
      <c r="AG118" s="21">
        <f t="shared" si="72"/>
        <v>0.25440000000000002</v>
      </c>
      <c r="AH118" s="23">
        <f t="shared" si="73"/>
        <v>0.18479999999999999</v>
      </c>
      <c r="AI118" s="21">
        <f t="shared" si="74"/>
        <v>0.25519999999999998</v>
      </c>
      <c r="AJ118" s="86" cm="1">
        <f t="array" ref="AJ118">MMULT(B118:F118, TRANSPOSE(AC118:AG118))-MMULT(B118:F118, TRANSPOSE(R118:V118))</f>
        <v>-6.519922120667189E-4</v>
      </c>
      <c r="AK118" s="86" cm="1">
        <f t="array" ref="AK118">MMULT(G118:H118, TRANSPOSE(AH118:AI118))-MMULT(G118:H118, TRANSPOSE(W118:X118))</f>
        <v>2.4488945474977677E-4</v>
      </c>
      <c r="AL118" s="23">
        <f t="shared" si="75"/>
        <v>5.1822838796997236E-4</v>
      </c>
      <c r="AM118" s="22">
        <f t="shared" si="76"/>
        <v>1.1112563065303024E-4</v>
      </c>
      <c r="AN118" s="23">
        <f t="shared" si="77"/>
        <v>0.12000000000000001</v>
      </c>
      <c r="AO118" s="23">
        <f t="shared" si="78"/>
        <v>0.12000000000000001</v>
      </c>
      <c r="AP118" s="23">
        <f t="shared" si="79"/>
        <v>0.01</v>
      </c>
      <c r="AQ118" s="21">
        <f t="shared" si="80"/>
        <v>0.01</v>
      </c>
      <c r="AR118" s="87" cm="1">
        <f t="array" ref="AR118">MMULT(B118:E118, TRANSPOSE(AN118:AQ118) - TRANSPOSE(AC118:AF118))</f>
        <v>2.6175221206671811E-4</v>
      </c>
      <c r="AS118" s="24">
        <f t="shared" si="81"/>
        <v>-4.2276000000000005E-4</v>
      </c>
      <c r="AT118" s="22">
        <f t="shared" si="82"/>
        <v>-1.6100778793328195E-4</v>
      </c>
      <c r="AU118" s="24">
        <f t="shared" si="83"/>
        <v>-1.6573482478582754E-4</v>
      </c>
      <c r="AV118" s="24">
        <f t="shared" si="84"/>
        <v>-1.3051663000179296E-5</v>
      </c>
      <c r="AW118" s="26">
        <f t="shared" si="85"/>
        <v>-1.7878648778600682E-4</v>
      </c>
      <c r="AX118" s="27">
        <f t="shared" si="86"/>
        <v>0.11</v>
      </c>
      <c r="AY118" s="25">
        <f t="shared" si="87"/>
        <v>0.11</v>
      </c>
      <c r="AZ118" s="28">
        <f t="shared" si="88"/>
        <v>0.02</v>
      </c>
      <c r="BA118" s="25">
        <f t="shared" si="89"/>
        <v>0.02</v>
      </c>
      <c r="BB118" s="28" cm="1">
        <f t="array" ref="BB118">MMULT(B118:C118, TRANSPOSE(AX118:AY118-AN118:AO118))</f>
        <v>3.7583556841619436E-4</v>
      </c>
      <c r="BC118" s="28" cm="1">
        <f t="array" ref="BC118">MMULT(D118:E118, TRANSPOSE(AZ118:BA118-AP118:AQ118))</f>
        <v>1.4748995321569146E-4</v>
      </c>
      <c r="BD118" s="22">
        <f t="shared" si="90"/>
        <v>5.2332552163188585E-4</v>
      </c>
      <c r="BE118" s="24">
        <f t="shared" si="91"/>
        <v>-1.9966898268578771E-4</v>
      </c>
      <c r="BF118" s="24">
        <f t="shared" si="92"/>
        <v>1.7616658573040611E-4</v>
      </c>
      <c r="BG118" s="22">
        <f t="shared" si="93"/>
        <v>-2.3502396955381603E-5</v>
      </c>
      <c r="BH118" s="28">
        <f t="shared" si="94"/>
        <v>1.3062245209067847E-5</v>
      </c>
      <c r="BI118" s="24">
        <f t="shared" si="95"/>
        <v>-1.344277080066236E-4</v>
      </c>
      <c r="BJ118" s="33">
        <f t="shared" si="96"/>
        <v>-1.2136546279755576E-4</v>
      </c>
      <c r="BK118" s="56">
        <f t="shared" si="97"/>
        <v>1.0129992005168678</v>
      </c>
      <c r="BL118" s="46"/>
      <c r="BM118" s="46"/>
      <c r="BN118" s="46"/>
      <c r="BP118" s="59"/>
      <c r="BQ118" s="32"/>
      <c r="BR118" s="32"/>
      <c r="BS118" s="32"/>
      <c r="BT118" s="32"/>
      <c r="BU118" s="32"/>
      <c r="BV118" s="16"/>
      <c r="CC118" s="53"/>
      <c r="CD118" s="46"/>
      <c r="CE118" s="46"/>
      <c r="CG118" s="58">
        <f t="shared" si="98"/>
        <v>6.1672589387294385</v>
      </c>
      <c r="CH118" s="38">
        <f t="shared" si="99"/>
        <v>6.8534053896684684E-4</v>
      </c>
      <c r="CI118" s="38">
        <f t="shared" si="100"/>
        <v>-9.9297671933658684E-4</v>
      </c>
      <c r="CJ118" s="38">
        <f t="shared" si="101"/>
        <v>-1.1026225649222923E-3</v>
      </c>
      <c r="CK118" s="38">
        <f t="shared" si="102"/>
        <v>3.2274840011494942E-3</v>
      </c>
      <c r="CL118" s="38">
        <f t="shared" si="103"/>
        <v>-1.4494536770464473E-4</v>
      </c>
      <c r="CM118" s="57">
        <f t="shared" si="104"/>
        <v>-7.4849223529126088E-4</v>
      </c>
      <c r="DC118" s="53"/>
      <c r="DD118" s="46"/>
      <c r="DE118" s="43"/>
      <c r="DF118" s="59"/>
      <c r="DG118" s="64"/>
      <c r="DH118" s="32"/>
      <c r="DI118" s="32"/>
      <c r="DJ118" s="32"/>
      <c r="DK118" s="32"/>
      <c r="DL118" s="16"/>
      <c r="DU118" s="40">
        <f t="shared" si="105"/>
        <v>-5.4775881134647595E-3</v>
      </c>
      <c r="DV118" s="58">
        <f t="shared" si="106"/>
        <v>6.0521694222299738</v>
      </c>
      <c r="DW118" s="61">
        <f t="shared" si="107"/>
        <v>6.7255114386429143E-4</v>
      </c>
      <c r="DX118" s="38">
        <f t="shared" si="108"/>
        <v>-9.7444641087069718E-4</v>
      </c>
      <c r="DY118" s="38">
        <f t="shared" si="109"/>
        <v>-1.0820461144863632E-3</v>
      </c>
      <c r="DZ118" s="38">
        <f t="shared" si="110"/>
        <v>3.1672547198930501E-3</v>
      </c>
      <c r="EA118" s="38">
        <f t="shared" si="111"/>
        <v>-1.4224048820247136E-4</v>
      </c>
      <c r="EB118" s="57">
        <f t="shared" si="112"/>
        <v>-7.3452434285815643E-4</v>
      </c>
    </row>
    <row r="119" spans="1:132" x14ac:dyDescent="0.2">
      <c r="A119" s="31">
        <v>20150529</v>
      </c>
      <c r="B119" s="34">
        <v>1.201761128954093E-2</v>
      </c>
      <c r="C119" s="34">
        <v>1.4076001765522371E-2</v>
      </c>
      <c r="D119" s="34">
        <v>8.2885472047260489E-3</v>
      </c>
      <c r="E119" s="34">
        <v>3.6740779914253403E-2</v>
      </c>
      <c r="F119" s="34">
        <v>-1.29E-2</v>
      </c>
      <c r="G119" s="34">
        <v>-2.4083013216269489E-3</v>
      </c>
      <c r="H119" s="34">
        <v>-3.022101538581656E-2</v>
      </c>
      <c r="I119" s="3">
        <v>-2.6981449445971809E-2</v>
      </c>
      <c r="J119" s="76">
        <v>0.12</v>
      </c>
      <c r="K119" s="76">
        <v>0.1</v>
      </c>
      <c r="L119" s="76">
        <v>0.03</v>
      </c>
      <c r="M119" s="76">
        <v>0.01</v>
      </c>
      <c r="N119" s="77">
        <v>0.27</v>
      </c>
      <c r="O119" s="77">
        <v>0.2</v>
      </c>
      <c r="P119" s="77">
        <v>0.24</v>
      </c>
      <c r="Q119" s="78">
        <v>0.03</v>
      </c>
      <c r="R119" s="76">
        <v>0.12</v>
      </c>
      <c r="S119" s="76">
        <v>0.12</v>
      </c>
      <c r="T119" s="76">
        <v>0.01</v>
      </c>
      <c r="U119" s="76">
        <v>0.01</v>
      </c>
      <c r="V119" s="77">
        <v>0.24</v>
      </c>
      <c r="W119" s="77">
        <v>0.21</v>
      </c>
      <c r="X119" s="77">
        <v>0.28999999999999998</v>
      </c>
      <c r="Y119" s="78">
        <v>0</v>
      </c>
      <c r="Z119" s="23" cm="1">
        <f t="array" ref="Z119">MMULT(B119:I119, TRANSPOSE(J119:Q119))</f>
        <v>-8.5613696937190537E-3</v>
      </c>
      <c r="AA119" s="23" cm="1">
        <f t="array" ref="AA119">MMULT(B119:I119, TRANSPOSE(R119:Y119))</f>
        <v>-8.7843109016310702E-3</v>
      </c>
      <c r="AB119" s="21">
        <f t="shared" si="67"/>
        <v>2.2294120791201653E-4</v>
      </c>
      <c r="AC119" s="23">
        <f t="shared" si="68"/>
        <v>0.12720000000000001</v>
      </c>
      <c r="AD119" s="23">
        <f t="shared" si="69"/>
        <v>0.12720000000000001</v>
      </c>
      <c r="AE119" s="23">
        <f t="shared" si="70"/>
        <v>1.06E-2</v>
      </c>
      <c r="AF119" s="23">
        <f t="shared" si="71"/>
        <v>1.06E-2</v>
      </c>
      <c r="AG119" s="21">
        <f t="shared" si="72"/>
        <v>0.25440000000000002</v>
      </c>
      <c r="AH119" s="23">
        <f t="shared" si="73"/>
        <v>0.18479999999999999</v>
      </c>
      <c r="AI119" s="21">
        <f t="shared" si="74"/>
        <v>0.25519999999999998</v>
      </c>
      <c r="AJ119" s="86" cm="1">
        <f t="array" ref="AJ119">MMULT(B119:F119, TRANSPOSE(AC119:AG119))-MMULT(B119:F119, TRANSPOSE(R119:V119))</f>
        <v>2.9131610267843153E-5</v>
      </c>
      <c r="AK119" s="86" cm="1">
        <f t="array" ref="AK119">MMULT(G119:H119, TRANSPOSE(AH119:AI119))-MMULT(G119:H119, TRANSPOSE(W119:X119))</f>
        <v>1.1123805287314159E-3</v>
      </c>
      <c r="AL119" s="23">
        <f t="shared" si="75"/>
        <v>-8.0944348337915427E-4</v>
      </c>
      <c r="AM119" s="22">
        <f t="shared" si="76"/>
        <v>3.3206865562010479E-4</v>
      </c>
      <c r="AN119" s="23">
        <f t="shared" si="77"/>
        <v>0.12000000000000001</v>
      </c>
      <c r="AO119" s="23">
        <f t="shared" si="78"/>
        <v>0.12000000000000001</v>
      </c>
      <c r="AP119" s="23">
        <f t="shared" si="79"/>
        <v>0.01</v>
      </c>
      <c r="AQ119" s="21">
        <f t="shared" si="80"/>
        <v>0.01</v>
      </c>
      <c r="AR119" s="87" cm="1">
        <f t="array" ref="AR119">MMULT(B119:E119, TRANSPOSE(AN119:AQ119) - TRANSPOSE(AC119:AF119))</f>
        <v>-2.1489161026784338E-4</v>
      </c>
      <c r="AS119" s="24">
        <f t="shared" si="81"/>
        <v>-2.0124000000000005E-4</v>
      </c>
      <c r="AT119" s="22">
        <f t="shared" si="82"/>
        <v>-4.1613161026784345E-4</v>
      </c>
      <c r="AU119" s="24">
        <f t="shared" si="83"/>
        <v>-3.660618008872967E-5</v>
      </c>
      <c r="AV119" s="24">
        <f t="shared" si="84"/>
        <v>4.5935943386441147E-4</v>
      </c>
      <c r="AW119" s="26">
        <f t="shared" si="85"/>
        <v>4.2275325377568178E-4</v>
      </c>
      <c r="AX119" s="27">
        <f t="shared" si="86"/>
        <v>0.11</v>
      </c>
      <c r="AY119" s="25">
        <f t="shared" si="87"/>
        <v>0.11</v>
      </c>
      <c r="AZ119" s="28">
        <f t="shared" si="88"/>
        <v>0.02</v>
      </c>
      <c r="BA119" s="25">
        <f t="shared" si="89"/>
        <v>0.02</v>
      </c>
      <c r="BB119" s="28" cm="1">
        <f t="array" ref="BB119">MMULT(B119:C119, TRANSPOSE(AX119:AY119-AN119:AO119))</f>
        <v>-2.6093613055063326E-4</v>
      </c>
      <c r="BC119" s="28" cm="1">
        <f t="array" ref="BC119">MMULT(D119:E119, TRANSPOSE(AZ119:BA119-AP119:AQ119))</f>
        <v>4.5029327118979452E-4</v>
      </c>
      <c r="BD119" s="22">
        <f t="shared" si="90"/>
        <v>1.8935714063916126E-4</v>
      </c>
      <c r="BE119" s="24">
        <f t="shared" si="91"/>
        <v>1.2017611289540924E-4</v>
      </c>
      <c r="BF119" s="24">
        <f t="shared" si="92"/>
        <v>-1.4076001765522364E-4</v>
      </c>
      <c r="BG119" s="22">
        <f t="shared" si="93"/>
        <v>-2.0583904759814394E-5</v>
      </c>
      <c r="BH119" s="28">
        <f t="shared" si="94"/>
        <v>8.2885472047260482E-5</v>
      </c>
      <c r="BI119" s="24">
        <f t="shared" si="95"/>
        <v>-3.6740779914253404E-4</v>
      </c>
      <c r="BJ119" s="33">
        <f t="shared" si="96"/>
        <v>-2.8452232709527355E-4</v>
      </c>
      <c r="BK119" s="56">
        <f t="shared" si="97"/>
        <v>1.0087487207708232</v>
      </c>
      <c r="BL119" s="46"/>
      <c r="BM119" s="46"/>
      <c r="BN119" s="46"/>
      <c r="BP119" s="59"/>
      <c r="BQ119" s="32"/>
      <c r="BR119" s="32"/>
      <c r="BS119" s="32"/>
      <c r="BT119" s="32"/>
      <c r="BU119" s="32"/>
      <c r="BV119" s="16"/>
      <c r="CC119" s="53"/>
      <c r="CD119" s="46"/>
      <c r="CE119" s="46"/>
      <c r="CG119" s="58">
        <f t="shared" si="98"/>
        <v>6.141381515337291</v>
      </c>
      <c r="CH119" s="38">
        <f t="shared" si="99"/>
        <v>2.0393603034482163E-3</v>
      </c>
      <c r="CI119" s="38">
        <f t="shared" si="100"/>
        <v>-2.5556229792464756E-3</v>
      </c>
      <c r="CJ119" s="38">
        <f t="shared" si="101"/>
        <v>2.5962890182866668E-3</v>
      </c>
      <c r="CK119" s="38">
        <f t="shared" si="102"/>
        <v>1.1629144433184687E-3</v>
      </c>
      <c r="CL119" s="38">
        <f t="shared" si="103"/>
        <v>-1.264136122053874E-4</v>
      </c>
      <c r="CM119" s="57">
        <f t="shared" si="104"/>
        <v>-1.7473601603236635E-3</v>
      </c>
      <c r="DC119" s="53"/>
      <c r="DD119" s="46"/>
      <c r="DE119" s="43"/>
      <c r="DF119" s="59"/>
      <c r="DG119" s="64"/>
      <c r="DH119" s="32"/>
      <c r="DI119" s="32"/>
      <c r="DJ119" s="32"/>
      <c r="DK119" s="32"/>
      <c r="DL119" s="16"/>
      <c r="DU119" s="40">
        <f t="shared" si="105"/>
        <v>-8.1526679088054881E-3</v>
      </c>
      <c r="DV119" s="58">
        <f t="shared" si="106"/>
        <v>6.0494943424346328</v>
      </c>
      <c r="DW119" s="61">
        <f t="shared" si="107"/>
        <v>2.0088474534736985E-3</v>
      </c>
      <c r="DX119" s="38">
        <f t="shared" si="108"/>
        <v>-2.5173858220235326E-3</v>
      </c>
      <c r="DY119" s="38">
        <f t="shared" si="109"/>
        <v>2.5574434169618196E-3</v>
      </c>
      <c r="DZ119" s="38">
        <f t="shared" si="110"/>
        <v>1.145514950996205E-3</v>
      </c>
      <c r="EA119" s="38">
        <f t="shared" si="111"/>
        <v>-1.2452221538971047E-4</v>
      </c>
      <c r="EB119" s="57">
        <f t="shared" si="112"/>
        <v>-1.7212162080591934E-3</v>
      </c>
    </row>
    <row r="120" spans="1:132" x14ac:dyDescent="0.2">
      <c r="A120" s="31">
        <v>20150430</v>
      </c>
      <c r="B120" s="34">
        <v>9.3493892222420438E-3</v>
      </c>
      <c r="C120" s="34">
        <v>5.0080870462116955E-3</v>
      </c>
      <c r="D120" s="34">
        <v>-2.135861414773144E-2</v>
      </c>
      <c r="E120" s="34">
        <v>-2.9417901680318659E-2</v>
      </c>
      <c r="F120" s="34">
        <v>5.1700000000000003E-2</v>
      </c>
      <c r="G120" s="34">
        <v>-3.5881209981141189E-3</v>
      </c>
      <c r="H120" s="34">
        <v>2.1681614592639061E-2</v>
      </c>
      <c r="I120" s="3">
        <v>5.7338366796146234E-2</v>
      </c>
      <c r="J120" s="76">
        <v>0.12</v>
      </c>
      <c r="K120" s="76">
        <v>0.1</v>
      </c>
      <c r="L120" s="76">
        <v>0.03</v>
      </c>
      <c r="M120" s="76">
        <v>0.01</v>
      </c>
      <c r="N120" s="77">
        <v>0.27</v>
      </c>
      <c r="O120" s="77">
        <v>0.2</v>
      </c>
      <c r="P120" s="77">
        <v>0.24</v>
      </c>
      <c r="Q120" s="78">
        <v>0.03</v>
      </c>
      <c r="R120" s="76">
        <v>0.12</v>
      </c>
      <c r="S120" s="76">
        <v>0.12</v>
      </c>
      <c r="T120" s="76">
        <v>0.01</v>
      </c>
      <c r="U120" s="76">
        <v>0.01</v>
      </c>
      <c r="V120" s="77">
        <v>0.24</v>
      </c>
      <c r="W120" s="77">
        <v>0.21</v>
      </c>
      <c r="X120" s="77">
        <v>0.28999999999999998</v>
      </c>
      <c r="Y120" s="78">
        <v>0</v>
      </c>
      <c r="Z120" s="23" cm="1">
        <f t="array" ref="Z120">MMULT(B120:I120, TRANSPOSE(J120:Q120))</f>
        <v>2.0852912276550024E-2</v>
      </c>
      <c r="AA120" s="23" cm="1">
        <f t="array" ref="AA120">MMULT(B120:I120, TRANSPOSE(R120:Y120))</f>
        <v>1.9157294816195311E-2</v>
      </c>
      <c r="AB120" s="21">
        <f t="shared" si="67"/>
        <v>1.6956174603547126E-3</v>
      </c>
      <c r="AC120" s="23">
        <f t="shared" si="68"/>
        <v>0.12720000000000001</v>
      </c>
      <c r="AD120" s="23">
        <f t="shared" si="69"/>
        <v>0.12720000000000001</v>
      </c>
      <c r="AE120" s="23">
        <f t="shared" si="70"/>
        <v>1.06E-2</v>
      </c>
      <c r="AF120" s="23">
        <f t="shared" si="71"/>
        <v>1.06E-2</v>
      </c>
      <c r="AG120" s="21">
        <f t="shared" si="72"/>
        <v>0.25440000000000002</v>
      </c>
      <c r="AH120" s="23">
        <f t="shared" si="73"/>
        <v>0.18479999999999999</v>
      </c>
      <c r="AI120" s="21">
        <f t="shared" si="74"/>
        <v>0.25519999999999998</v>
      </c>
      <c r="AJ120" s="86" cm="1">
        <f t="array" ref="AJ120">MMULT(B120:F120, TRANSPOSE(AC120:AG120))-MMULT(B120:F120, TRANSPOSE(R120:V120))</f>
        <v>8.1738791963603674E-4</v>
      </c>
      <c r="AK120" s="86" cm="1">
        <f t="array" ref="AK120">MMULT(G120:H120, TRANSPOSE(AH120:AI120))-MMULT(G120:H120, TRANSPOSE(W120:X120))</f>
        <v>-6.6409953867136318E-4</v>
      </c>
      <c r="AL120" s="23">
        <f t="shared" si="75"/>
        <v>1.720151003884387E-3</v>
      </c>
      <c r="AM120" s="22">
        <f t="shared" si="76"/>
        <v>1.8734393848490606E-3</v>
      </c>
      <c r="AN120" s="23">
        <f t="shared" si="77"/>
        <v>0.12000000000000001</v>
      </c>
      <c r="AO120" s="23">
        <f t="shared" si="78"/>
        <v>0.12000000000000001</v>
      </c>
      <c r="AP120" s="23">
        <f t="shared" si="79"/>
        <v>0.01</v>
      </c>
      <c r="AQ120" s="21">
        <f t="shared" si="80"/>
        <v>0.01</v>
      </c>
      <c r="AR120" s="87" cm="1">
        <f t="array" ref="AR120">MMULT(B120:E120, TRANSPOSE(AN120:AQ120) - TRANSPOSE(AC120:AF120))</f>
        <v>-7.2907919636036836E-5</v>
      </c>
      <c r="AS120" s="24">
        <f t="shared" si="81"/>
        <v>8.0652000000000024E-4</v>
      </c>
      <c r="AT120" s="22">
        <f t="shared" si="82"/>
        <v>7.3361208036396345E-4</v>
      </c>
      <c r="AU120" s="24">
        <f t="shared" si="83"/>
        <v>-5.4539439171334675E-5</v>
      </c>
      <c r="AV120" s="24">
        <f t="shared" si="84"/>
        <v>-3.2956054180811352E-4</v>
      </c>
      <c r="AW120" s="26">
        <f t="shared" si="85"/>
        <v>-3.8409998097944822E-4</v>
      </c>
      <c r="AX120" s="27">
        <f t="shared" si="86"/>
        <v>0.11</v>
      </c>
      <c r="AY120" s="25">
        <f t="shared" si="87"/>
        <v>0.11</v>
      </c>
      <c r="AZ120" s="28">
        <f t="shared" si="88"/>
        <v>0.02</v>
      </c>
      <c r="BA120" s="25">
        <f t="shared" si="89"/>
        <v>0.02</v>
      </c>
      <c r="BB120" s="28" cm="1">
        <f t="array" ref="BB120">MMULT(B120:C120, TRANSPOSE(AX120:AY120-AN120:AO120))</f>
        <v>-1.4357476268453753E-4</v>
      </c>
      <c r="BC120" s="28" cm="1">
        <f t="array" ref="BC120">MMULT(D120:E120, TRANSPOSE(AZ120:BA120-AP120:AQ120))</f>
        <v>-5.0776515828050098E-4</v>
      </c>
      <c r="BD120" s="22">
        <f t="shared" si="90"/>
        <v>-6.5133992096503852E-4</v>
      </c>
      <c r="BE120" s="24">
        <f t="shared" si="91"/>
        <v>9.3493892222420397E-5</v>
      </c>
      <c r="BF120" s="24">
        <f t="shared" si="92"/>
        <v>-5.0080870462116932E-5</v>
      </c>
      <c r="BG120" s="22">
        <f t="shared" si="93"/>
        <v>4.3413021760303465E-5</v>
      </c>
      <c r="BH120" s="28">
        <f t="shared" si="94"/>
        <v>-2.1358614147731436E-4</v>
      </c>
      <c r="BI120" s="24">
        <f t="shared" si="95"/>
        <v>2.941790168031866E-4</v>
      </c>
      <c r="BJ120" s="33">
        <f t="shared" si="96"/>
        <v>8.059287532587224E-5</v>
      </c>
      <c r="BK120" s="56">
        <f t="shared" si="97"/>
        <v>0.9803874772885337</v>
      </c>
      <c r="BL120" s="46"/>
      <c r="BM120" s="46"/>
      <c r="BN120" s="46"/>
      <c r="BP120" s="59"/>
      <c r="BQ120" s="32"/>
      <c r="BR120" s="32"/>
      <c r="BS120" s="32"/>
      <c r="BT120" s="32"/>
      <c r="BU120" s="32"/>
      <c r="BV120" s="16"/>
      <c r="CC120" s="53"/>
      <c r="CD120" s="46"/>
      <c r="CE120" s="46"/>
      <c r="CG120" s="58">
        <f t="shared" si="98"/>
        <v>5.9687149107729578</v>
      </c>
      <c r="CH120" s="38">
        <f t="shared" si="99"/>
        <v>1.1182025590777906E-2</v>
      </c>
      <c r="CI120" s="38">
        <f t="shared" si="100"/>
        <v>4.3787213627915584E-3</v>
      </c>
      <c r="CJ120" s="38">
        <f t="shared" si="101"/>
        <v>-2.2925832836996423E-3</v>
      </c>
      <c r="CK120" s="38">
        <f t="shared" si="102"/>
        <v>-3.8876622982457051E-3</v>
      </c>
      <c r="CL120" s="38">
        <f t="shared" si="103"/>
        <v>2.5911995030243417E-4</v>
      </c>
      <c r="CM120" s="57">
        <f t="shared" si="104"/>
        <v>4.8103589665959964E-4</v>
      </c>
      <c r="DC120" s="53"/>
      <c r="DD120" s="46"/>
      <c r="DE120" s="43"/>
      <c r="DF120" s="59"/>
      <c r="DG120" s="64"/>
      <c r="DH120" s="32"/>
      <c r="DI120" s="32"/>
      <c r="DJ120" s="32"/>
      <c r="DK120" s="32"/>
      <c r="DL120" s="16"/>
      <c r="DU120" s="40">
        <f t="shared" si="105"/>
        <v>-6.2006509178418351E-2</v>
      </c>
      <c r="DV120" s="58">
        <f t="shared" si="106"/>
        <v>5.9956405011650196</v>
      </c>
      <c r="DW120" s="61">
        <f t="shared" si="107"/>
        <v>1.1232469052278708E-2</v>
      </c>
      <c r="DX120" s="38">
        <f t="shared" si="108"/>
        <v>4.3984743011741068E-3</v>
      </c>
      <c r="DY120" s="38">
        <f t="shared" si="109"/>
        <v>-2.3029254024570936E-3</v>
      </c>
      <c r="DZ120" s="38">
        <f t="shared" si="110"/>
        <v>-3.905200010163608E-3</v>
      </c>
      <c r="EA120" s="38">
        <f t="shared" si="111"/>
        <v>2.6028887154403379E-4</v>
      </c>
      <c r="EB120" s="57">
        <f t="shared" si="112"/>
        <v>4.8320590740914257E-4</v>
      </c>
    </row>
    <row r="121" spans="1:132" x14ac:dyDescent="0.2">
      <c r="A121" s="31">
        <v>20150331</v>
      </c>
      <c r="B121" s="34">
        <v>-1.3612719771782911E-2</v>
      </c>
      <c r="C121" s="34">
        <v>-1.1373034581577119E-2</v>
      </c>
      <c r="D121" s="34">
        <v>1.687326868905448E-2</v>
      </c>
      <c r="E121" s="34">
        <v>1.795298246110533E-2</v>
      </c>
      <c r="F121" s="34">
        <v>-1.55E-2</v>
      </c>
      <c r="G121" s="34">
        <v>4.6435384659013765E-3</v>
      </c>
      <c r="H121" s="34">
        <v>-2.0839139600469351E-2</v>
      </c>
      <c r="I121" s="3">
        <v>-5.1363120157513098E-2</v>
      </c>
      <c r="J121" s="76">
        <v>0.12</v>
      </c>
      <c r="K121" s="76">
        <v>0.1</v>
      </c>
      <c r="L121" s="76">
        <v>0.03</v>
      </c>
      <c r="M121" s="76">
        <v>0.01</v>
      </c>
      <c r="N121" s="77">
        <v>0.27</v>
      </c>
      <c r="O121" s="77">
        <v>0.2</v>
      </c>
      <c r="P121" s="77">
        <v>0.24</v>
      </c>
      <c r="Q121" s="78">
        <v>0.03</v>
      </c>
      <c r="R121" s="76">
        <v>0.12</v>
      </c>
      <c r="S121" s="76">
        <v>0.12</v>
      </c>
      <c r="T121" s="76">
        <v>0.01</v>
      </c>
      <c r="U121" s="76">
        <v>0.01</v>
      </c>
      <c r="V121" s="77">
        <v>0.24</v>
      </c>
      <c r="W121" s="77">
        <v>0.21</v>
      </c>
      <c r="X121" s="77">
        <v>0.28999999999999998</v>
      </c>
      <c r="Y121" s="78">
        <v>0</v>
      </c>
      <c r="Z121" s="23" cm="1">
        <f t="array" ref="Z121">MMULT(B121:I121, TRANSPOSE(J121:Q121))</f>
        <v>-1.1883681361146734E-2</v>
      </c>
      <c r="AA121" s="23" cm="1">
        <f t="array" ref="AA121">MMULT(B121:I121, TRANSPOSE(R121:Y121))</f>
        <v>-1.1438235417198427E-2</v>
      </c>
      <c r="AB121" s="21">
        <f t="shared" si="67"/>
        <v>-4.4544594394830758E-4</v>
      </c>
      <c r="AC121" s="23">
        <f t="shared" si="68"/>
        <v>0.12720000000000001</v>
      </c>
      <c r="AD121" s="23">
        <f t="shared" si="69"/>
        <v>0.12720000000000001</v>
      </c>
      <c r="AE121" s="23">
        <f t="shared" si="70"/>
        <v>1.06E-2</v>
      </c>
      <c r="AF121" s="23">
        <f t="shared" si="71"/>
        <v>1.06E-2</v>
      </c>
      <c r="AG121" s="21">
        <f t="shared" si="72"/>
        <v>0.25440000000000002</v>
      </c>
      <c r="AH121" s="23">
        <f t="shared" si="73"/>
        <v>0.18479999999999999</v>
      </c>
      <c r="AI121" s="21">
        <f t="shared" si="74"/>
        <v>0.25519999999999998</v>
      </c>
      <c r="AJ121" s="86" cm="1">
        <f t="array" ref="AJ121">MMULT(B121:F121, TRANSPOSE(AC121:AG121))-MMULT(B121:F121, TRANSPOSE(R121:V121))</f>
        <v>-3.8220168065409687E-4</v>
      </c>
      <c r="AK121" s="86" cm="1">
        <f t="array" ref="AK121">MMULT(G121:H121, TRANSPOSE(AH121:AI121))-MMULT(G121:H121, TRANSPOSE(W121:X121))</f>
        <v>6.0818488875561891E-4</v>
      </c>
      <c r="AL121" s="23">
        <f t="shared" si="75"/>
        <v>-1.5408936047253928E-3</v>
      </c>
      <c r="AM121" s="22">
        <f t="shared" si="76"/>
        <v>-1.3149103966238708E-3</v>
      </c>
      <c r="AN121" s="23">
        <f t="shared" si="77"/>
        <v>0.12000000000000001</v>
      </c>
      <c r="AO121" s="23">
        <f t="shared" si="78"/>
        <v>0.12000000000000001</v>
      </c>
      <c r="AP121" s="23">
        <f t="shared" si="79"/>
        <v>0.01</v>
      </c>
      <c r="AQ121" s="21">
        <f t="shared" si="80"/>
        <v>0.01</v>
      </c>
      <c r="AR121" s="87" cm="1">
        <f t="array" ref="AR121">MMULT(B121:E121, TRANSPOSE(AN121:AQ121) - TRANSPOSE(AC121:AF121))</f>
        <v>1.590016806540963E-4</v>
      </c>
      <c r="AS121" s="24">
        <f t="shared" si="81"/>
        <v>-2.4180000000000005E-4</v>
      </c>
      <c r="AT121" s="22">
        <f t="shared" si="82"/>
        <v>-8.2798319345903754E-5</v>
      </c>
      <c r="AU121" s="24">
        <f t="shared" si="83"/>
        <v>7.0581784681701012E-5</v>
      </c>
      <c r="AV121" s="24">
        <f t="shared" si="84"/>
        <v>3.1675492192713396E-4</v>
      </c>
      <c r="AW121" s="26">
        <f t="shared" si="85"/>
        <v>3.8733670660883498E-4</v>
      </c>
      <c r="AX121" s="27">
        <f t="shared" si="86"/>
        <v>0.11</v>
      </c>
      <c r="AY121" s="25">
        <f t="shared" si="87"/>
        <v>0.11</v>
      </c>
      <c r="AZ121" s="28">
        <f t="shared" si="88"/>
        <v>0.02</v>
      </c>
      <c r="BA121" s="25">
        <f t="shared" si="89"/>
        <v>0.02</v>
      </c>
      <c r="BB121" s="28" cm="1">
        <f t="array" ref="BB121">MMULT(B121:C121, TRANSPOSE(AX121:AY121-AN121:AO121))</f>
        <v>2.4985754353360054E-4</v>
      </c>
      <c r="BC121" s="28" cm="1">
        <f t="array" ref="BC121">MMULT(D121:E121, TRANSPOSE(AZ121:BA121-AP121:AQ121))</f>
        <v>3.4826251150159814E-4</v>
      </c>
      <c r="BD121" s="22">
        <f t="shared" si="90"/>
        <v>5.9812005503519867E-4</v>
      </c>
      <c r="BE121" s="24">
        <f t="shared" si="91"/>
        <v>-1.3612719771782903E-4</v>
      </c>
      <c r="BF121" s="24">
        <f t="shared" si="92"/>
        <v>1.1373034581577113E-4</v>
      </c>
      <c r="BG121" s="22">
        <f t="shared" si="93"/>
        <v>-2.2396851902057896E-5</v>
      </c>
      <c r="BH121" s="28">
        <f t="shared" si="94"/>
        <v>1.6873268689054477E-4</v>
      </c>
      <c r="BI121" s="24">
        <f t="shared" si="95"/>
        <v>-1.7952982461105332E-4</v>
      </c>
      <c r="BJ121" s="33">
        <f t="shared" si="96"/>
        <v>-1.0797137720508553E-5</v>
      </c>
      <c r="BK121" s="56">
        <f t="shared" si="97"/>
        <v>1.0117985578083406</v>
      </c>
      <c r="BP121" s="59"/>
      <c r="BQ121" s="32"/>
      <c r="BR121" s="32"/>
      <c r="BS121" s="32"/>
      <c r="BT121" s="32"/>
      <c r="BU121" s="32"/>
      <c r="BV121" s="16"/>
      <c r="CG121" s="58">
        <f t="shared" si="98"/>
        <v>6.1599492839216099</v>
      </c>
      <c r="CH121" s="38">
        <f t="shared" si="99"/>
        <v>-8.0997813561042922E-3</v>
      </c>
      <c r="CI121" s="38">
        <f t="shared" si="100"/>
        <v>-5.1003344796471265E-4</v>
      </c>
      <c r="CJ121" s="38">
        <f t="shared" si="101"/>
        <v>2.3859744685116478E-3</v>
      </c>
      <c r="CK121" s="38">
        <f t="shared" si="102"/>
        <v>3.6843892047132261E-3</v>
      </c>
      <c r="CL121" s="38">
        <f t="shared" si="103"/>
        <v>-1.3796347183617989E-4</v>
      </c>
      <c r="CM121" s="57">
        <f t="shared" si="104"/>
        <v>-6.6509820769849665E-5</v>
      </c>
      <c r="DE121" s="43"/>
      <c r="DF121" s="59"/>
      <c r="DG121" s="64"/>
      <c r="DH121" s="32"/>
      <c r="DI121" s="32"/>
      <c r="DJ121" s="32"/>
      <c r="DK121" s="32"/>
      <c r="DL121" s="16"/>
      <c r="DU121" s="40">
        <f t="shared" si="105"/>
        <v>1.6289374612916473E-2</v>
      </c>
      <c r="DV121" s="58">
        <f t="shared" si="106"/>
        <v>6.0739363849563546</v>
      </c>
      <c r="DW121" s="61">
        <f t="shared" si="107"/>
        <v>-7.9866821010111198E-3</v>
      </c>
      <c r="DX121" s="38">
        <f t="shared" si="108"/>
        <v>-5.0291172448832045E-4</v>
      </c>
      <c r="DY121" s="38">
        <f t="shared" si="109"/>
        <v>2.3526585155005672E-3</v>
      </c>
      <c r="DZ121" s="38">
        <f t="shared" si="110"/>
        <v>3.6329431648503903E-3</v>
      </c>
      <c r="EA121" s="38">
        <f t="shared" si="111"/>
        <v>-1.3603705367638841E-4</v>
      </c>
      <c r="EB121" s="57">
        <f t="shared" si="112"/>
        <v>-6.5581127653981618E-5</v>
      </c>
    </row>
    <row r="122" spans="1:132" x14ac:dyDescent="0.2">
      <c r="A122" s="31">
        <v>20150227</v>
      </c>
      <c r="B122" s="34">
        <v>4.8389336857029168E-2</v>
      </c>
      <c r="C122" s="34">
        <v>6.6655398104959573E-2</v>
      </c>
      <c r="D122" s="34">
        <v>4.6438062636066528E-2</v>
      </c>
      <c r="E122" s="34">
        <v>7.1965922750438782E-2</v>
      </c>
      <c r="F122" s="34">
        <v>5.3600000000000002E-2</v>
      </c>
      <c r="G122" s="34">
        <v>-9.4023824723968863E-3</v>
      </c>
      <c r="H122" s="34">
        <v>-7.7890785133637452E-3</v>
      </c>
      <c r="I122" s="3">
        <v>2.576295286786778E-2</v>
      </c>
      <c r="J122" s="76">
        <v>0.12</v>
      </c>
      <c r="K122" s="76">
        <v>0.1</v>
      </c>
      <c r="L122" s="76">
        <v>0.03</v>
      </c>
      <c r="M122" s="76">
        <v>0.01</v>
      </c>
      <c r="N122" s="77">
        <v>0.27</v>
      </c>
      <c r="O122" s="77">
        <v>0.2</v>
      </c>
      <c r="P122" s="77">
        <v>0.24</v>
      </c>
      <c r="Q122" s="78">
        <v>0.03</v>
      </c>
      <c r="R122" s="76">
        <v>0.12</v>
      </c>
      <c r="S122" s="76">
        <v>0.12</v>
      </c>
      <c r="T122" s="76">
        <v>0.01</v>
      </c>
      <c r="U122" s="76">
        <v>0.01</v>
      </c>
      <c r="V122" s="77">
        <v>0.24</v>
      </c>
      <c r="W122" s="77">
        <v>0.21</v>
      </c>
      <c r="X122" s="77">
        <v>0.28999999999999998</v>
      </c>
      <c r="Y122" s="78">
        <v>0</v>
      </c>
      <c r="Z122" s="23" cm="1">
        <f t="array" ref="Z122">MMULT(B122:I122, TRANSPOSE(J122:Q122))</f>
        <v>2.6080094588275201E-2</v>
      </c>
      <c r="AA122" s="23" cm="1">
        <f t="array" ref="AA122">MMULT(B122:I122, TRANSPOSE(R122:Y122))</f>
        <v>2.3620074961224872E-2</v>
      </c>
      <c r="AB122" s="21">
        <f t="shared" si="67"/>
        <v>2.4600196270503291E-3</v>
      </c>
      <c r="AC122" s="23">
        <f t="shared" si="68"/>
        <v>0.12720000000000001</v>
      </c>
      <c r="AD122" s="23">
        <f t="shared" si="69"/>
        <v>0.12720000000000001</v>
      </c>
      <c r="AE122" s="23">
        <f t="shared" si="70"/>
        <v>1.06E-2</v>
      </c>
      <c r="AF122" s="23">
        <f t="shared" si="71"/>
        <v>1.06E-2</v>
      </c>
      <c r="AG122" s="21">
        <f t="shared" si="72"/>
        <v>0.25440000000000002</v>
      </c>
      <c r="AH122" s="23">
        <f t="shared" si="73"/>
        <v>0.18479999999999999</v>
      </c>
      <c r="AI122" s="21">
        <f t="shared" si="74"/>
        <v>0.25519999999999998</v>
      </c>
      <c r="AJ122" s="86" cm="1">
        <f t="array" ref="AJ122">MMULT(B122:F122, TRANSPOSE(AC122:AG122))-MMULT(B122:F122, TRANSPOSE(R122:V122))</f>
        <v>1.6712044829582176E-3</v>
      </c>
      <c r="AK122" s="86" cm="1">
        <f t="array" ref="AK122">MMULT(G122:H122, TRANSPOSE(AH122:AI122))-MMULT(G122:H122, TRANSPOSE(W122:X122))</f>
        <v>5.0799997056946017E-4</v>
      </c>
      <c r="AL122" s="23">
        <f t="shared" si="75"/>
        <v>7.728885860360334E-4</v>
      </c>
      <c r="AM122" s="22">
        <f t="shared" si="76"/>
        <v>2.9520930395637111E-3</v>
      </c>
      <c r="AN122" s="23">
        <f t="shared" si="77"/>
        <v>0.12000000000000001</v>
      </c>
      <c r="AO122" s="23">
        <f t="shared" si="78"/>
        <v>0.12000000000000001</v>
      </c>
      <c r="AP122" s="23">
        <f t="shared" si="79"/>
        <v>0.01</v>
      </c>
      <c r="AQ122" s="21">
        <f t="shared" si="80"/>
        <v>0.01</v>
      </c>
      <c r="AR122" s="87" cm="1">
        <f t="array" ref="AR122">MMULT(B122:E122, TRANSPOSE(AN122:AQ122) - TRANSPOSE(AC122:AF122))</f>
        <v>-8.9936448295822196E-4</v>
      </c>
      <c r="AS122" s="24">
        <f t="shared" si="81"/>
        <v>8.3616000000000018E-4</v>
      </c>
      <c r="AT122" s="22">
        <f t="shared" si="82"/>
        <v>-6.3204482958221782E-5</v>
      </c>
      <c r="AU122" s="24">
        <f t="shared" si="83"/>
        <v>-1.4291621358043284E-4</v>
      </c>
      <c r="AV122" s="24">
        <f t="shared" si="84"/>
        <v>1.1839399340312886E-4</v>
      </c>
      <c r="AW122" s="26">
        <f t="shared" si="85"/>
        <v>-2.4522220177303981E-5</v>
      </c>
      <c r="AX122" s="27">
        <f t="shared" si="86"/>
        <v>0.11</v>
      </c>
      <c r="AY122" s="25">
        <f t="shared" si="87"/>
        <v>0.11</v>
      </c>
      <c r="AZ122" s="28">
        <f t="shared" si="88"/>
        <v>0.02</v>
      </c>
      <c r="BA122" s="25">
        <f t="shared" si="89"/>
        <v>0.02</v>
      </c>
      <c r="BB122" s="28" cm="1">
        <f t="array" ref="BB122">MMULT(B122:C122, TRANSPOSE(AX122:AY122-AN122:AO122))</f>
        <v>-1.1504473496198884E-3</v>
      </c>
      <c r="BC122" s="28" cm="1">
        <f t="array" ref="BC122">MMULT(D122:E122, TRANSPOSE(AZ122:BA122-AP122:AQ122))</f>
        <v>1.1840398538650531E-3</v>
      </c>
      <c r="BD122" s="22">
        <f t="shared" si="90"/>
        <v>3.359250424516476E-5</v>
      </c>
      <c r="BE122" s="24">
        <f t="shared" si="91"/>
        <v>4.8389336857029142E-4</v>
      </c>
      <c r="BF122" s="24">
        <f t="shared" si="92"/>
        <v>-6.6655398104959536E-4</v>
      </c>
      <c r="BG122" s="22">
        <f t="shared" si="93"/>
        <v>-1.8266061247930394E-4</v>
      </c>
      <c r="BH122" s="28">
        <f t="shared" si="94"/>
        <v>4.6438062636066523E-4</v>
      </c>
      <c r="BI122" s="24">
        <f t="shared" si="95"/>
        <v>-7.1965922750438782E-4</v>
      </c>
      <c r="BJ122" s="33">
        <f t="shared" si="96"/>
        <v>-2.5527860114372259E-4</v>
      </c>
      <c r="BK122" s="56">
        <f t="shared" si="97"/>
        <v>0.97575293694610632</v>
      </c>
      <c r="BP122" s="59"/>
      <c r="BQ122" s="32"/>
      <c r="BR122" s="32"/>
      <c r="BS122" s="32"/>
      <c r="BT122" s="32"/>
      <c r="BU122" s="32"/>
      <c r="BV122" s="16"/>
      <c r="CG122" s="58">
        <f t="shared" si="98"/>
        <v>5.9404992810477282</v>
      </c>
      <c r="CH122" s="38">
        <f t="shared" si="99"/>
        <v>1.7536906579114227E-2</v>
      </c>
      <c r="CI122" s="38">
        <f t="shared" si="100"/>
        <v>-3.7546618557230988E-4</v>
      </c>
      <c r="CJ122" s="38">
        <f t="shared" si="101"/>
        <v>-1.4567423133296839E-4</v>
      </c>
      <c r="CK122" s="38">
        <f t="shared" si="102"/>
        <v>1.9955624731699402E-4</v>
      </c>
      <c r="CL122" s="38">
        <f t="shared" si="103"/>
        <v>-1.0850952371090428E-3</v>
      </c>
      <c r="CM122" s="57">
        <f t="shared" si="104"/>
        <v>-1.5164823465611539E-3</v>
      </c>
      <c r="DE122" s="43"/>
      <c r="DF122" s="59"/>
      <c r="DG122" s="64"/>
      <c r="DH122" s="32"/>
      <c r="DI122" s="32"/>
      <c r="DJ122" s="32"/>
      <c r="DK122" s="32"/>
      <c r="DL122" s="16"/>
      <c r="DU122" s="40">
        <f t="shared" si="105"/>
        <v>-8.9959695008021257E-2</v>
      </c>
      <c r="DV122" s="58">
        <f t="shared" si="106"/>
        <v>5.9676873153354171</v>
      </c>
      <c r="DW122" s="61">
        <f t="shared" si="107"/>
        <v>1.7617168185894334E-2</v>
      </c>
      <c r="DX122" s="38">
        <f t="shared" si="108"/>
        <v>-3.7718459122211366E-4</v>
      </c>
      <c r="DY122" s="38">
        <f t="shared" si="109"/>
        <v>-1.4634094229595918E-4</v>
      </c>
      <c r="DZ122" s="38">
        <f t="shared" si="110"/>
        <v>2.004695614742209E-4</v>
      </c>
      <c r="EA122" s="38">
        <f t="shared" si="111"/>
        <v>-1.0900614201041403E-3</v>
      </c>
      <c r="EB122" s="57">
        <f t="shared" si="112"/>
        <v>-1.5234228699219626E-3</v>
      </c>
    </row>
    <row r="123" spans="1:132" x14ac:dyDescent="0.2">
      <c r="A123" s="31">
        <v>20150130</v>
      </c>
      <c r="B123" s="34">
        <v>-3.9973380083364152E-2</v>
      </c>
      <c r="C123" s="34">
        <v>-1.531288061052472E-2</v>
      </c>
      <c r="D123" s="34">
        <v>-4.1623851658845412E-2</v>
      </c>
      <c r="E123" s="34">
        <v>-2.2830199726747269E-2</v>
      </c>
      <c r="F123" s="34">
        <v>-1.8E-3</v>
      </c>
      <c r="G123" s="34">
        <v>2.0969205515045442E-2</v>
      </c>
      <c r="H123" s="34">
        <v>-1.8377684092629739E-2</v>
      </c>
      <c r="I123" s="3">
        <v>-3.3402149776179953E-2</v>
      </c>
      <c r="J123" s="76">
        <v>0.12</v>
      </c>
      <c r="K123" s="76">
        <v>0.1</v>
      </c>
      <c r="L123" s="76">
        <v>0.03</v>
      </c>
      <c r="M123" s="76">
        <v>0.01</v>
      </c>
      <c r="N123" s="77">
        <v>0.27</v>
      </c>
      <c r="O123" s="77">
        <v>0.2</v>
      </c>
      <c r="P123" s="77">
        <v>0.24</v>
      </c>
      <c r="Q123" s="78">
        <v>0.03</v>
      </c>
      <c r="R123" s="76">
        <v>0.12</v>
      </c>
      <c r="S123" s="76">
        <v>0.12</v>
      </c>
      <c r="T123" s="76">
        <v>0.01</v>
      </c>
      <c r="U123" s="76">
        <v>0.01</v>
      </c>
      <c r="V123" s="77">
        <v>0.24</v>
      </c>
      <c r="W123" s="77">
        <v>0.21</v>
      </c>
      <c r="X123" s="77">
        <v>0.28999999999999998</v>
      </c>
      <c r="Y123" s="78">
        <v>0</v>
      </c>
      <c r="Z123" s="23" cm="1">
        <f t="array" ref="Z123">MMULT(B123:I123, TRANSPOSE(J123:Q123))</f>
        <v>-9.5099787905964534E-3</v>
      </c>
      <c r="AA123" s="23" cm="1">
        <f t="array" ref="AA123">MMULT(B123:I123, TRANSPOSE(R123:Y123))</f>
        <v>-8.6368870258256743E-3</v>
      </c>
      <c r="AB123" s="21">
        <f t="shared" si="67"/>
        <v>-8.7309176477077914E-4</v>
      </c>
      <c r="AC123" s="23">
        <f t="shared" si="68"/>
        <v>0.12720000000000001</v>
      </c>
      <c r="AD123" s="23">
        <f t="shared" si="69"/>
        <v>0.12720000000000001</v>
      </c>
      <c r="AE123" s="23">
        <f t="shared" si="70"/>
        <v>1.06E-2</v>
      </c>
      <c r="AF123" s="23">
        <f t="shared" si="71"/>
        <v>1.06E-2</v>
      </c>
      <c r="AG123" s="21">
        <f t="shared" si="72"/>
        <v>0.25440000000000002</v>
      </c>
      <c r="AH123" s="23">
        <f t="shared" si="73"/>
        <v>0.18479999999999999</v>
      </c>
      <c r="AI123" s="21">
        <f t="shared" si="74"/>
        <v>0.25519999999999998</v>
      </c>
      <c r="AJ123" s="86" cm="1">
        <f t="array" ref="AJ123">MMULT(B123:F123, TRANSPOSE(AC123:AG123))-MMULT(B123:F123, TRANSPOSE(R123:V123))</f>
        <v>-4.6265350782735606E-4</v>
      </c>
      <c r="AK123" s="86" cm="1">
        <f t="array" ref="AK123">MMULT(G123:H123, TRANSPOSE(AH123:AI123))-MMULT(G123:H123, TRANSPOSE(W123:X123))</f>
        <v>1.1111942744437006E-4</v>
      </c>
      <c r="AL123" s="23">
        <f t="shared" si="75"/>
        <v>-1.0020644932853986E-3</v>
      </c>
      <c r="AM123" s="22">
        <f t="shared" si="76"/>
        <v>-1.3535985736683846E-3</v>
      </c>
      <c r="AN123" s="23">
        <f t="shared" si="77"/>
        <v>0.12000000000000001</v>
      </c>
      <c r="AO123" s="23">
        <f t="shared" si="78"/>
        <v>0.12000000000000001</v>
      </c>
      <c r="AP123" s="23">
        <f t="shared" si="79"/>
        <v>0.01</v>
      </c>
      <c r="AQ123" s="21">
        <f t="shared" si="80"/>
        <v>0.01</v>
      </c>
      <c r="AR123" s="87" cm="1">
        <f t="array" ref="AR123">MMULT(B123:E123, TRANSPOSE(AN123:AQ123) - TRANSPOSE(AC123:AF123))</f>
        <v>4.3673350782735538E-4</v>
      </c>
      <c r="AS123" s="24">
        <f t="shared" si="81"/>
        <v>-2.8080000000000006E-5</v>
      </c>
      <c r="AT123" s="22">
        <f t="shared" si="82"/>
        <v>4.086535078273554E-4</v>
      </c>
      <c r="AU123" s="24">
        <f t="shared" si="83"/>
        <v>3.1873192382869111E-4</v>
      </c>
      <c r="AV123" s="24">
        <f t="shared" si="84"/>
        <v>2.7934079820797188E-4</v>
      </c>
      <c r="AW123" s="26">
        <f t="shared" si="85"/>
        <v>5.9807272203666294E-4</v>
      </c>
      <c r="AX123" s="27">
        <f t="shared" si="86"/>
        <v>0.11</v>
      </c>
      <c r="AY123" s="25">
        <f t="shared" si="87"/>
        <v>0.11</v>
      </c>
      <c r="AZ123" s="28">
        <f t="shared" si="88"/>
        <v>0.02</v>
      </c>
      <c r="BA123" s="25">
        <f t="shared" si="89"/>
        <v>0.02</v>
      </c>
      <c r="BB123" s="28" cm="1">
        <f t="array" ref="BB123">MMULT(B123:C123, TRANSPOSE(AX123:AY123-AN123:AO123))</f>
        <v>5.5286260693888922E-4</v>
      </c>
      <c r="BC123" s="28" cm="1">
        <f t="array" ref="BC123">MMULT(D123:E123, TRANSPOSE(AZ123:BA123-AP123:AQ123))</f>
        <v>-6.4454051385592686E-4</v>
      </c>
      <c r="BD123" s="22">
        <f t="shared" si="90"/>
        <v>-9.167790691703764E-5</v>
      </c>
      <c r="BE123" s="24">
        <f t="shared" si="91"/>
        <v>-3.9973380083364131E-4</v>
      </c>
      <c r="BF123" s="24">
        <f t="shared" si="92"/>
        <v>1.5312880610524713E-4</v>
      </c>
      <c r="BG123" s="22">
        <f t="shared" si="93"/>
        <v>-2.4660499472839415E-4</v>
      </c>
      <c r="BH123" s="28">
        <f t="shared" si="94"/>
        <v>-4.1623851658845407E-4</v>
      </c>
      <c r="BI123" s="24">
        <f t="shared" si="95"/>
        <v>2.2830199726747269E-4</v>
      </c>
      <c r="BJ123" s="33">
        <f t="shared" si="96"/>
        <v>-1.8793651932098138E-4</v>
      </c>
      <c r="BK123" s="56">
        <f t="shared" si="97"/>
        <v>1.0091565792080963</v>
      </c>
      <c r="BP123" s="59"/>
      <c r="BQ123" s="32"/>
      <c r="BR123" s="32"/>
      <c r="BS123" s="32"/>
      <c r="BT123" s="32"/>
      <c r="BU123" s="32"/>
      <c r="BV123" s="16"/>
      <c r="CG123" s="58">
        <f t="shared" si="98"/>
        <v>6.1438646057402506</v>
      </c>
      <c r="CH123" s="38">
        <f t="shared" si="99"/>
        <v>-8.3163263671416753E-3</v>
      </c>
      <c r="CI123" s="38">
        <f t="shared" si="100"/>
        <v>2.5107118227520853E-3</v>
      </c>
      <c r="CJ123" s="38">
        <f t="shared" si="101"/>
        <v>3.6744778285797805E-3</v>
      </c>
      <c r="CK123" s="38">
        <f t="shared" si="102"/>
        <v>-5.6325664743593683E-4</v>
      </c>
      <c r="CL123" s="38">
        <f t="shared" si="103"/>
        <v>-1.5151076987105418E-3</v>
      </c>
      <c r="CM123" s="57">
        <f t="shared" si="104"/>
        <v>-1.1546565291821963E-3</v>
      </c>
      <c r="DE123" s="43"/>
      <c r="DF123" s="59"/>
      <c r="DG123" s="64"/>
      <c r="DH123" s="32"/>
      <c r="DI123" s="32"/>
      <c r="DJ123" s="32"/>
      <c r="DK123" s="32"/>
      <c r="DL123" s="16"/>
      <c r="DU123" s="40">
        <f t="shared" si="105"/>
        <v>3.1927822042204963E-2</v>
      </c>
      <c r="DV123" s="58">
        <f t="shared" si="106"/>
        <v>6.0895748323856429</v>
      </c>
      <c r="DW123" s="61">
        <f t="shared" si="107"/>
        <v>-8.2428398073640993E-3</v>
      </c>
      <c r="DX123" s="38">
        <f t="shared" si="108"/>
        <v>2.4885261164315727E-3</v>
      </c>
      <c r="DY123" s="38">
        <f t="shared" si="109"/>
        <v>3.6420085960508367E-3</v>
      </c>
      <c r="DZ123" s="38">
        <f t="shared" si="110"/>
        <v>-5.5827947464778609E-4</v>
      </c>
      <c r="EA123" s="38">
        <f t="shared" si="111"/>
        <v>-1.5017195694386231E-3</v>
      </c>
      <c r="EB123" s="57">
        <f t="shared" si="112"/>
        <v>-1.1444534981432063E-3</v>
      </c>
    </row>
    <row r="124" spans="1:132" x14ac:dyDescent="0.2">
      <c r="A124" s="31">
        <v>20141231</v>
      </c>
      <c r="B124" s="34">
        <v>6.1340155706088861E-3</v>
      </c>
      <c r="C124" s="34">
        <v>-1.041815528645851E-2</v>
      </c>
      <c r="D124" s="34">
        <v>2.732582148832674E-2</v>
      </c>
      <c r="E124" s="34">
        <v>2.965939924669159E-2</v>
      </c>
      <c r="F124" s="34">
        <v>-3.3099999999999997E-2</v>
      </c>
      <c r="G124" s="34">
        <v>9.3526326812898297E-4</v>
      </c>
      <c r="H124" s="34">
        <v>-1.2056770762471141E-2</v>
      </c>
      <c r="I124" s="3">
        <v>-7.6261421760528192E-2</v>
      </c>
      <c r="J124" s="76">
        <v>0.12</v>
      </c>
      <c r="K124" s="76">
        <v>0.1</v>
      </c>
      <c r="L124" s="76">
        <v>0.03</v>
      </c>
      <c r="M124" s="76">
        <v>0.01</v>
      </c>
      <c r="N124" s="77">
        <v>0.27</v>
      </c>
      <c r="O124" s="77">
        <v>0.2</v>
      </c>
      <c r="P124" s="77">
        <v>0.24</v>
      </c>
      <c r="Q124" s="78">
        <v>0.03</v>
      </c>
      <c r="R124" s="76">
        <v>0.12</v>
      </c>
      <c r="S124" s="76">
        <v>0.12</v>
      </c>
      <c r="T124" s="76">
        <v>0.01</v>
      </c>
      <c r="U124" s="76">
        <v>0.01</v>
      </c>
      <c r="V124" s="77">
        <v>0.24</v>
      </c>
      <c r="W124" s="77">
        <v>0.21</v>
      </c>
      <c r="X124" s="77">
        <v>0.28999999999999998</v>
      </c>
      <c r="Y124" s="78">
        <v>0</v>
      </c>
      <c r="Z124" s="23" cm="1">
        <f t="array" ref="Z124">MMULT(B124:I124, TRANSPOSE(J124:Q124))</f>
        <v>-1.312078000523919E-2</v>
      </c>
      <c r="AA124" s="23" cm="1">
        <f t="array" ref="AA124">MMULT(B124:I124, TRANSPOSE(R124:Y124))</f>
        <v>-1.1188302793361315E-2</v>
      </c>
      <c r="AB124" s="21">
        <f t="shared" si="67"/>
        <v>-1.9324772118778748E-3</v>
      </c>
      <c r="AC124" s="23">
        <f t="shared" si="68"/>
        <v>0.12720000000000001</v>
      </c>
      <c r="AD124" s="23">
        <f t="shared" si="69"/>
        <v>0.12720000000000001</v>
      </c>
      <c r="AE124" s="23">
        <f t="shared" si="70"/>
        <v>1.06E-2</v>
      </c>
      <c r="AF124" s="23">
        <f t="shared" si="71"/>
        <v>1.06E-2</v>
      </c>
      <c r="AG124" s="21">
        <f t="shared" si="72"/>
        <v>0.25440000000000002</v>
      </c>
      <c r="AH124" s="23">
        <f t="shared" si="73"/>
        <v>0.18479999999999999</v>
      </c>
      <c r="AI124" s="21">
        <f t="shared" si="74"/>
        <v>0.25519999999999998</v>
      </c>
      <c r="AJ124" s="86" cm="1">
        <f t="array" ref="AJ124">MMULT(B124:F124, TRANSPOSE(AC124:AG124))-MMULT(B124:F124, TRANSPOSE(R124:V124))</f>
        <v>-4.732946735131055E-4</v>
      </c>
      <c r="AK124" s="86" cm="1">
        <f t="array" ref="AK124">MMULT(G124:H124, TRANSPOSE(AH124:AI124))-MMULT(G124:H124, TRANSPOSE(W124:X124))</f>
        <v>3.9600698817714554E-4</v>
      </c>
      <c r="AL124" s="23">
        <f t="shared" si="75"/>
        <v>-2.2878426528158457E-3</v>
      </c>
      <c r="AM124" s="22">
        <f t="shared" si="76"/>
        <v>-2.3651303381518056E-3</v>
      </c>
      <c r="AN124" s="23">
        <f t="shared" si="77"/>
        <v>0.12000000000000001</v>
      </c>
      <c r="AO124" s="23">
        <f t="shared" si="78"/>
        <v>0.12000000000000001</v>
      </c>
      <c r="AP124" s="23">
        <f t="shared" si="79"/>
        <v>0.01</v>
      </c>
      <c r="AQ124" s="21">
        <f t="shared" si="80"/>
        <v>0.01</v>
      </c>
      <c r="AR124" s="87" cm="1">
        <f t="array" ref="AR124">MMULT(B124:E124, TRANSPOSE(AN124:AQ124) - TRANSPOSE(AC124:AF124))</f>
        <v>-3.3453264868936991E-6</v>
      </c>
      <c r="AS124" s="24">
        <f t="shared" si="81"/>
        <v>-5.163600000000001E-4</v>
      </c>
      <c r="AT124" s="22">
        <f t="shared" si="82"/>
        <v>-5.1970532648689381E-4</v>
      </c>
      <c r="AU124" s="24">
        <f t="shared" si="83"/>
        <v>1.421600167556056E-5</v>
      </c>
      <c r="AV124" s="24">
        <f t="shared" si="84"/>
        <v>1.8326291558956123E-4</v>
      </c>
      <c r="AW124" s="26">
        <f t="shared" si="85"/>
        <v>1.974789172651218E-4</v>
      </c>
      <c r="AX124" s="27">
        <f t="shared" si="86"/>
        <v>0.11</v>
      </c>
      <c r="AY124" s="25">
        <f t="shared" si="87"/>
        <v>0.11</v>
      </c>
      <c r="AZ124" s="28">
        <f t="shared" si="88"/>
        <v>0.02</v>
      </c>
      <c r="BA124" s="25">
        <f t="shared" si="89"/>
        <v>0.02</v>
      </c>
      <c r="BB124" s="28" cm="1">
        <f t="array" ref="BB124">MMULT(B124:C124, TRANSPOSE(AX124:AY124-AN124:AO124))</f>
        <v>4.2841397158496281E-5</v>
      </c>
      <c r="BC124" s="28" cm="1">
        <f t="array" ref="BC124">MMULT(D124:E124, TRANSPOSE(AZ124:BA124-AP124:AQ124))</f>
        <v>5.6985220735018328E-4</v>
      </c>
      <c r="BD124" s="22">
        <f t="shared" si="90"/>
        <v>6.1269360450867953E-4</v>
      </c>
      <c r="BE124" s="24">
        <f t="shared" si="91"/>
        <v>6.1340155706088829E-5</v>
      </c>
      <c r="BF124" s="24">
        <f t="shared" si="92"/>
        <v>1.0418155286458504E-4</v>
      </c>
      <c r="BG124" s="22">
        <f t="shared" si="93"/>
        <v>1.6552170857067389E-4</v>
      </c>
      <c r="BH124" s="28">
        <f t="shared" si="94"/>
        <v>2.7325821488326734E-4</v>
      </c>
      <c r="BI124" s="24">
        <f t="shared" si="95"/>
        <v>-2.9659399246691589E-4</v>
      </c>
      <c r="BJ124" s="33">
        <f t="shared" si="96"/>
        <v>-2.3335777583648545E-5</v>
      </c>
      <c r="BK124" s="56">
        <f t="shared" si="97"/>
        <v>1.0123044148299098</v>
      </c>
      <c r="BP124" s="59"/>
      <c r="BQ124" s="32"/>
      <c r="BR124" s="32"/>
      <c r="BS124" s="32"/>
      <c r="BT124" s="32"/>
      <c r="BU124" s="32"/>
      <c r="BV124" s="16"/>
      <c r="CG124" s="58">
        <f t="shared" si="98"/>
        <v>6.1630290012959179</v>
      </c>
      <c r="CH124" s="38">
        <f t="shared" si="99"/>
        <v>-1.4576366865874399E-2</v>
      </c>
      <c r="CI124" s="38">
        <f t="shared" si="100"/>
        <v>-3.2029589992666899E-3</v>
      </c>
      <c r="CJ124" s="38">
        <f t="shared" si="101"/>
        <v>1.2170682942494629E-3</v>
      </c>
      <c r="CK124" s="38">
        <f t="shared" si="102"/>
        <v>3.7760484534955234E-3</v>
      </c>
      <c r="CL124" s="38">
        <f t="shared" si="103"/>
        <v>1.0201150902651142E-3</v>
      </c>
      <c r="CM124" s="57">
        <f t="shared" si="104"/>
        <v>-1.4381907401581716E-4</v>
      </c>
      <c r="DE124" s="43"/>
      <c r="DF124" s="59"/>
      <c r="DG124" s="64"/>
      <c r="DH124" s="32"/>
      <c r="DI124" s="32"/>
      <c r="DJ124" s="32"/>
      <c r="DK124" s="32"/>
      <c r="DL124" s="16"/>
      <c r="DU124" s="40">
        <f t="shared" si="105"/>
        <v>7.066815999306994E-2</v>
      </c>
      <c r="DV124" s="58">
        <f t="shared" si="106"/>
        <v>6.1283151703365082</v>
      </c>
      <c r="DW124" s="61">
        <f t="shared" si="107"/>
        <v>-1.4494264131118826E-2</v>
      </c>
      <c r="DX124" s="38">
        <f t="shared" si="108"/>
        <v>-3.1849180364143192E-3</v>
      </c>
      <c r="DY124" s="38">
        <f t="shared" si="109"/>
        <v>1.2102130444974742E-3</v>
      </c>
      <c r="DZ124" s="38">
        <f t="shared" si="110"/>
        <v>3.7547795112786975E-3</v>
      </c>
      <c r="EA124" s="38">
        <f t="shared" si="111"/>
        <v>1.0143691976536792E-3</v>
      </c>
      <c r="EB124" s="57">
        <f t="shared" si="112"/>
        <v>-1.4300899977747202E-4</v>
      </c>
    </row>
    <row r="125" spans="1:132" x14ac:dyDescent="0.2">
      <c r="A125" s="31">
        <v>20141128</v>
      </c>
      <c r="B125" s="34">
        <v>2.047549404531113E-2</v>
      </c>
      <c r="C125" s="34">
        <v>3.1688332483179149E-2</v>
      </c>
      <c r="D125" s="34">
        <v>-4.6489909859628309E-3</v>
      </c>
      <c r="E125" s="34">
        <v>6.4521908334356226E-3</v>
      </c>
      <c r="F125" s="34">
        <v>5.7999999999999996E-3</v>
      </c>
      <c r="G125" s="34">
        <v>7.09398608686862E-3</v>
      </c>
      <c r="H125" s="34">
        <v>-1.134148942612301E-2</v>
      </c>
      <c r="I125" s="3">
        <v>-4.0678635155372615E-2</v>
      </c>
      <c r="J125" s="76">
        <v>0.12</v>
      </c>
      <c r="K125" s="76">
        <v>0.1</v>
      </c>
      <c r="L125" s="76">
        <v>0.03</v>
      </c>
      <c r="M125" s="76">
        <v>0.01</v>
      </c>
      <c r="N125" s="77">
        <v>0.27</v>
      </c>
      <c r="O125" s="77">
        <v>0.2</v>
      </c>
      <c r="P125" s="77">
        <v>0.24</v>
      </c>
      <c r="Q125" s="78">
        <v>0.03</v>
      </c>
      <c r="R125" s="76">
        <v>0.12</v>
      </c>
      <c r="S125" s="76">
        <v>0.12</v>
      </c>
      <c r="T125" s="76">
        <v>0.01</v>
      </c>
      <c r="U125" s="76">
        <v>0.01</v>
      </c>
      <c r="V125" s="77">
        <v>0.24</v>
      </c>
      <c r="W125" s="77">
        <v>0.21</v>
      </c>
      <c r="X125" s="77">
        <v>0.28999999999999998</v>
      </c>
      <c r="Y125" s="78">
        <v>0</v>
      </c>
      <c r="Z125" s="23" cm="1">
        <f t="array" ref="Z125">MMULT(B125:I125, TRANSPOSE(J125:Q125))</f>
        <v>4.5934254129537449E-3</v>
      </c>
      <c r="AA125" s="23" cm="1">
        <f t="array" ref="AA125">MMULT(B125:I125, TRANSPOSE(R125:Y125))</f>
        <v>5.8703963265602978E-3</v>
      </c>
      <c r="AB125" s="21">
        <f t="shared" si="67"/>
        <v>-1.2769709136065529E-3</v>
      </c>
      <c r="AC125" s="23">
        <f t="shared" si="68"/>
        <v>0.12720000000000001</v>
      </c>
      <c r="AD125" s="23">
        <f t="shared" si="69"/>
        <v>0.12720000000000001</v>
      </c>
      <c r="AE125" s="23">
        <f t="shared" si="70"/>
        <v>1.06E-2</v>
      </c>
      <c r="AF125" s="23">
        <f t="shared" si="71"/>
        <v>1.06E-2</v>
      </c>
      <c r="AG125" s="21">
        <f t="shared" si="72"/>
        <v>0.25440000000000002</v>
      </c>
      <c r="AH125" s="23">
        <f t="shared" si="73"/>
        <v>0.18479999999999999</v>
      </c>
      <c r="AI125" s="21">
        <f t="shared" si="74"/>
        <v>0.25519999999999998</v>
      </c>
      <c r="AJ125" s="86" cm="1">
        <f t="array" ref="AJ125">MMULT(B125:F125, TRANSPOSE(AC125:AG125))-MMULT(B125:F125, TRANSPOSE(R125:V125))</f>
        <v>4.6018147091361501E-4</v>
      </c>
      <c r="AK125" s="86" cm="1">
        <f t="array" ref="AK125">MMULT(G125:H125, TRANSPOSE(AH125:AI125))-MMULT(G125:H125, TRANSPOSE(W125:X125))</f>
        <v>2.1591538263999142E-4</v>
      </c>
      <c r="AL125" s="23">
        <f t="shared" si="75"/>
        <v>-1.2203590546611784E-3</v>
      </c>
      <c r="AM125" s="22">
        <f t="shared" si="76"/>
        <v>-5.44262201107572E-4</v>
      </c>
      <c r="AN125" s="23">
        <f t="shared" si="77"/>
        <v>0.12000000000000001</v>
      </c>
      <c r="AO125" s="23">
        <f t="shared" si="78"/>
        <v>0.12000000000000001</v>
      </c>
      <c r="AP125" s="23">
        <f t="shared" si="79"/>
        <v>0.01</v>
      </c>
      <c r="AQ125" s="21">
        <f t="shared" si="80"/>
        <v>0.01</v>
      </c>
      <c r="AR125" s="87" cm="1">
        <f t="array" ref="AR125">MMULT(B125:E125, TRANSPOSE(AN125:AQ125) - TRANSPOSE(AC125:AF125))</f>
        <v>-3.7666147091361358E-4</v>
      </c>
      <c r="AS125" s="24">
        <f t="shared" si="81"/>
        <v>9.0480000000000015E-5</v>
      </c>
      <c r="AT125" s="22">
        <f t="shared" si="82"/>
        <v>-2.8618147091361359E-4</v>
      </c>
      <c r="AU125" s="24">
        <f t="shared" si="83"/>
        <v>1.0782858852040316E-4</v>
      </c>
      <c r="AV125" s="24">
        <f t="shared" si="84"/>
        <v>1.7239063927706964E-4</v>
      </c>
      <c r="AW125" s="26">
        <f t="shared" si="85"/>
        <v>2.8021922779747279E-4</v>
      </c>
      <c r="AX125" s="27">
        <f t="shared" si="86"/>
        <v>0.11</v>
      </c>
      <c r="AY125" s="25">
        <f t="shared" si="87"/>
        <v>0.11</v>
      </c>
      <c r="AZ125" s="28">
        <f t="shared" si="88"/>
        <v>0.02</v>
      </c>
      <c r="BA125" s="25">
        <f t="shared" si="89"/>
        <v>0.02</v>
      </c>
      <c r="BB125" s="28" cm="1">
        <f t="array" ref="BB125">MMULT(B125:C125, TRANSPOSE(AX125:AY125-AN125:AO125))</f>
        <v>-5.2163826528490325E-4</v>
      </c>
      <c r="BC125" s="28" cm="1">
        <f t="array" ref="BC125">MMULT(D125:E125, TRANSPOSE(AZ125:BA125-AP125:AQ125))</f>
        <v>1.8031998474727924E-5</v>
      </c>
      <c r="BD125" s="22">
        <f t="shared" si="90"/>
        <v>-5.0360626681017527E-4</v>
      </c>
      <c r="BE125" s="24">
        <f t="shared" si="91"/>
        <v>2.0475494045311119E-4</v>
      </c>
      <c r="BF125" s="24">
        <f t="shared" si="92"/>
        <v>-3.1688332483179136E-4</v>
      </c>
      <c r="BG125" s="22">
        <f t="shared" si="93"/>
        <v>-1.1212838437868017E-4</v>
      </c>
      <c r="BH125" s="28">
        <f t="shared" si="94"/>
        <v>-4.6489909859628302E-5</v>
      </c>
      <c r="BI125" s="24">
        <f t="shared" si="95"/>
        <v>-6.4521908334356232E-5</v>
      </c>
      <c r="BJ125" s="33">
        <f t="shared" si="96"/>
        <v>-1.1101181819398454E-4</v>
      </c>
      <c r="BK125" s="56">
        <f t="shared" si="97"/>
        <v>0.99479545333155472</v>
      </c>
      <c r="BP125" s="59"/>
      <c r="BQ125" s="32"/>
      <c r="BR125" s="32"/>
      <c r="BS125" s="32"/>
      <c r="BT125" s="32"/>
      <c r="BU125" s="32"/>
      <c r="BV125" s="16"/>
      <c r="CG125" s="58">
        <f t="shared" si="98"/>
        <v>6.056432372933819</v>
      </c>
      <c r="CH125" s="38">
        <f t="shared" si="99"/>
        <v>-3.2962872141521155E-3</v>
      </c>
      <c r="CI125" s="38">
        <f t="shared" si="100"/>
        <v>-1.7332387249750275E-3</v>
      </c>
      <c r="CJ125" s="38">
        <f t="shared" si="101"/>
        <v>1.6971288027511305E-3</v>
      </c>
      <c r="CK125" s="38">
        <f t="shared" si="102"/>
        <v>-3.0500572975214919E-3</v>
      </c>
      <c r="CL125" s="38">
        <f t="shared" si="103"/>
        <v>-6.7909797707580528E-4</v>
      </c>
      <c r="CM125" s="57">
        <f t="shared" si="104"/>
        <v>-6.7233556948829152E-4</v>
      </c>
      <c r="DE125" s="43"/>
      <c r="DF125" s="59"/>
      <c r="DG125" s="64"/>
      <c r="DH125" s="32"/>
      <c r="DI125" s="32"/>
      <c r="DJ125" s="32"/>
      <c r="DK125" s="32"/>
      <c r="DL125" s="16"/>
      <c r="DU125" s="40">
        <f t="shared" si="105"/>
        <v>4.6697153412511995E-2</v>
      </c>
      <c r="DV125" s="58">
        <f t="shared" si="106"/>
        <v>6.1043441637559503</v>
      </c>
      <c r="DW125" s="61">
        <f t="shared" si="107"/>
        <v>-3.3223637908839747E-3</v>
      </c>
      <c r="DX125" s="38">
        <f t="shared" si="108"/>
        <v>-1.7469501917466105E-3</v>
      </c>
      <c r="DY125" s="38">
        <f t="shared" si="109"/>
        <v>1.7105546077777023E-3</v>
      </c>
      <c r="DZ125" s="38">
        <f t="shared" si="110"/>
        <v>-3.0741859756336152E-3</v>
      </c>
      <c r="EA125" s="38">
        <f t="shared" si="111"/>
        <v>-6.8447024877338011E-4</v>
      </c>
      <c r="EB125" s="57">
        <f t="shared" si="112"/>
        <v>-6.776543445003862E-4</v>
      </c>
    </row>
    <row r="126" spans="1:132" x14ac:dyDescent="0.2">
      <c r="A126" s="31">
        <v>20141031</v>
      </c>
      <c r="B126" s="34">
        <v>2.2465693836553502E-2</v>
      </c>
      <c r="C126" s="34">
        <v>2.635161956279819E-2</v>
      </c>
      <c r="D126" s="34">
        <v>6.985885448503204E-2</v>
      </c>
      <c r="E126" s="34">
        <v>6.2032612263678732E-2</v>
      </c>
      <c r="F126" s="34">
        <v>-1.1599999999999999E-2</v>
      </c>
      <c r="G126" s="34">
        <v>9.8275386201784887E-3</v>
      </c>
      <c r="H126" s="34">
        <v>-6.8313205087984219E-3</v>
      </c>
      <c r="I126" s="3">
        <v>-8.038865673215323E-3</v>
      </c>
      <c r="J126" s="76">
        <v>0.12</v>
      </c>
      <c r="K126" s="76">
        <v>0.1</v>
      </c>
      <c r="L126" s="76">
        <v>0.03</v>
      </c>
      <c r="M126" s="76">
        <v>0.01</v>
      </c>
      <c r="N126" s="77">
        <v>0.27</v>
      </c>
      <c r="O126" s="77">
        <v>0.2</v>
      </c>
      <c r="P126" s="77">
        <v>0.24</v>
      </c>
      <c r="Q126" s="78">
        <v>0.03</v>
      </c>
      <c r="R126" s="76">
        <v>0.12</v>
      </c>
      <c r="S126" s="76">
        <v>0.12</v>
      </c>
      <c r="T126" s="76">
        <v>0.01</v>
      </c>
      <c r="U126" s="76">
        <v>0.01</v>
      </c>
      <c r="V126" s="77">
        <v>0.24</v>
      </c>
      <c r="W126" s="77">
        <v>0.21</v>
      </c>
      <c r="X126" s="77">
        <v>0.28999999999999998</v>
      </c>
      <c r="Y126" s="78">
        <v>0</v>
      </c>
      <c r="Z126" s="23" cm="1">
        <f t="array" ref="Z126">MMULT(B126:I126, TRANSPOSE(J126:Q126))</f>
        <v>4.9999618055816047E-3</v>
      </c>
      <c r="AA126" s="23" cm="1">
        <f t="array" ref="AA126">MMULT(B126:I126, TRANSPOSE(R126:Y126))</f>
        <v>4.4756924380952492E-3</v>
      </c>
      <c r="AB126" s="21">
        <f t="shared" si="67"/>
        <v>5.2426936748635553E-4</v>
      </c>
      <c r="AC126" s="23">
        <f t="shared" si="68"/>
        <v>0.12720000000000001</v>
      </c>
      <c r="AD126" s="23">
        <f t="shared" si="69"/>
        <v>0.12720000000000001</v>
      </c>
      <c r="AE126" s="23">
        <f t="shared" si="70"/>
        <v>1.06E-2</v>
      </c>
      <c r="AF126" s="23">
        <f t="shared" si="71"/>
        <v>1.06E-2</v>
      </c>
      <c r="AG126" s="21">
        <f t="shared" si="72"/>
        <v>0.25440000000000002</v>
      </c>
      <c r="AH126" s="23">
        <f t="shared" si="73"/>
        <v>0.18479999999999999</v>
      </c>
      <c r="AI126" s="21">
        <f t="shared" si="74"/>
        <v>0.25519999999999998</v>
      </c>
      <c r="AJ126" s="86" cm="1">
        <f t="array" ref="AJ126">MMULT(B126:F126, TRANSPOSE(AC126:AG126))-MMULT(B126:F126, TRANSPOSE(R126:V126))</f>
        <v>2.6357953652455905E-4</v>
      </c>
      <c r="AK126" s="86" cm="1">
        <f t="array" ref="AK126">MMULT(G126:H126, TRANSPOSE(AH126:AI126))-MMULT(G126:H126, TRANSPOSE(W126:X126))</f>
        <v>-9.9240195223127166E-6</v>
      </c>
      <c r="AL126" s="23">
        <f t="shared" si="75"/>
        <v>-2.4116597019645968E-4</v>
      </c>
      <c r="AM126" s="22">
        <f t="shared" si="76"/>
        <v>1.2489546805786653E-5</v>
      </c>
      <c r="AN126" s="23">
        <f t="shared" si="77"/>
        <v>0.12000000000000001</v>
      </c>
      <c r="AO126" s="23">
        <f t="shared" si="78"/>
        <v>0.12000000000000001</v>
      </c>
      <c r="AP126" s="23">
        <f t="shared" si="79"/>
        <v>0.01</v>
      </c>
      <c r="AQ126" s="21">
        <f t="shared" si="80"/>
        <v>0.01</v>
      </c>
      <c r="AR126" s="87" cm="1">
        <f t="array" ref="AR126">MMULT(B126:E126, TRANSPOSE(AN126:AQ126) - TRANSPOSE(AC126:AF126))</f>
        <v>-4.3061953652455854E-4</v>
      </c>
      <c r="AS126" s="24">
        <f t="shared" si="81"/>
        <v>-1.8096000000000003E-4</v>
      </c>
      <c r="AT126" s="22">
        <f t="shared" si="82"/>
        <v>-6.1157953652455862E-4</v>
      </c>
      <c r="AU126" s="24">
        <f t="shared" si="83"/>
        <v>1.4937858702671321E-4</v>
      </c>
      <c r="AV126" s="24">
        <f t="shared" si="84"/>
        <v>1.0383607173373595E-4</v>
      </c>
      <c r="AW126" s="26">
        <f t="shared" si="85"/>
        <v>2.5321465876044916E-4</v>
      </c>
      <c r="AX126" s="27">
        <f t="shared" si="86"/>
        <v>0.11</v>
      </c>
      <c r="AY126" s="25">
        <f t="shared" si="87"/>
        <v>0.11</v>
      </c>
      <c r="AZ126" s="28">
        <f t="shared" si="88"/>
        <v>0.02</v>
      </c>
      <c r="BA126" s="25">
        <f t="shared" si="89"/>
        <v>0.02</v>
      </c>
      <c r="BB126" s="28" cm="1">
        <f t="array" ref="BB126">MMULT(B126:C126, TRANSPOSE(AX126:AY126-AN126:AO126))</f>
        <v>-4.8817313399351735E-4</v>
      </c>
      <c r="BC126" s="28" cm="1">
        <f t="array" ref="BC126">MMULT(D126:E126, TRANSPOSE(AZ126:BA126-AP126:AQ126))</f>
        <v>1.3189146674871077E-3</v>
      </c>
      <c r="BD126" s="22">
        <f t="shared" si="90"/>
        <v>8.3074153349359031E-4</v>
      </c>
      <c r="BE126" s="24">
        <f t="shared" si="91"/>
        <v>2.246569383655349E-4</v>
      </c>
      <c r="BF126" s="24">
        <f t="shared" si="92"/>
        <v>-2.6351619562798174E-4</v>
      </c>
      <c r="BG126" s="22">
        <f t="shared" si="93"/>
        <v>-3.8859257262446835E-5</v>
      </c>
      <c r="BH126" s="28">
        <f t="shared" si="94"/>
        <v>6.9858854485032034E-4</v>
      </c>
      <c r="BI126" s="24">
        <f t="shared" si="95"/>
        <v>-6.2032612263678737E-4</v>
      </c>
      <c r="BJ126" s="33">
        <f t="shared" si="96"/>
        <v>7.8262422213532966E-5</v>
      </c>
      <c r="BK126" s="56">
        <f t="shared" si="97"/>
        <v>0.99528453661769101</v>
      </c>
      <c r="BP126" s="59"/>
      <c r="BQ126" s="32"/>
      <c r="BR126" s="32"/>
      <c r="BS126" s="32"/>
      <c r="BT126" s="32"/>
      <c r="BU126" s="32"/>
      <c r="BV126" s="16"/>
      <c r="CG126" s="58">
        <f t="shared" si="98"/>
        <v>6.0594099698230055</v>
      </c>
      <c r="CH126" s="38">
        <f t="shared" si="99"/>
        <v>7.5679284433554717E-5</v>
      </c>
      <c r="CI126" s="38">
        <f t="shared" si="100"/>
        <v>-3.7058111409566433E-3</v>
      </c>
      <c r="CJ126" s="38">
        <f t="shared" si="101"/>
        <v>1.534331427798396E-3</v>
      </c>
      <c r="CK126" s="38">
        <f t="shared" si="102"/>
        <v>5.0338035303971133E-3</v>
      </c>
      <c r="CL126" s="38">
        <f t="shared" si="103"/>
        <v>-2.3546417087598739E-4</v>
      </c>
      <c r="CM126" s="57">
        <f t="shared" si="104"/>
        <v>4.7422410142317908E-4</v>
      </c>
      <c r="DE126" s="43"/>
      <c r="DF126" s="59"/>
      <c r="DG126" s="64"/>
      <c r="DH126" s="32"/>
      <c r="DI126" s="32"/>
      <c r="DJ126" s="32"/>
      <c r="DK126" s="32"/>
      <c r="DL126" s="16"/>
      <c r="DU126" s="40">
        <f t="shared" si="105"/>
        <v>-1.9171843948932794E-2</v>
      </c>
      <c r="DV126" s="58">
        <f t="shared" si="106"/>
        <v>6.0384751663945053</v>
      </c>
      <c r="DW126" s="61">
        <f t="shared" si="107"/>
        <v>7.541781822626452E-5</v>
      </c>
      <c r="DX126" s="38">
        <f t="shared" si="108"/>
        <v>-3.6930078435786088E-3</v>
      </c>
      <c r="DY126" s="38">
        <f t="shared" si="109"/>
        <v>1.5290304286920311E-3</v>
      </c>
      <c r="DZ126" s="38">
        <f t="shared" si="110"/>
        <v>5.0164121196935342E-3</v>
      </c>
      <c r="EA126" s="38">
        <f t="shared" si="111"/>
        <v>-2.3465065996382053E-4</v>
      </c>
      <c r="EB126" s="57">
        <f t="shared" si="112"/>
        <v>4.7258569299830048E-4</v>
      </c>
    </row>
    <row r="127" spans="1:132" x14ac:dyDescent="0.2">
      <c r="A127" s="31">
        <v>20140930</v>
      </c>
      <c r="B127" s="34">
        <v>-2.0628098141666662E-2</v>
      </c>
      <c r="C127" s="34">
        <v>-1.4506307176344491E-2</v>
      </c>
      <c r="D127" s="34">
        <v>-6.7463526306396848E-2</v>
      </c>
      <c r="E127" s="34">
        <v>-5.3547451980817125E-2</v>
      </c>
      <c r="F127" s="34">
        <v>-4.9500000000000002E-2</v>
      </c>
      <c r="G127" s="34">
        <v>-6.7866810285666102E-3</v>
      </c>
      <c r="H127" s="34">
        <v>-4.2544822410835896E-2</v>
      </c>
      <c r="I127" s="3">
        <v>-6.2257952648162806E-2</v>
      </c>
      <c r="J127" s="76">
        <v>0.12</v>
      </c>
      <c r="K127" s="76">
        <v>0.1</v>
      </c>
      <c r="L127" s="76">
        <v>0.03</v>
      </c>
      <c r="M127" s="76">
        <v>0.01</v>
      </c>
      <c r="N127" s="77">
        <v>0.27</v>
      </c>
      <c r="O127" s="77">
        <v>0.2</v>
      </c>
      <c r="P127" s="77">
        <v>0.24</v>
      </c>
      <c r="Q127" s="78">
        <v>0.03</v>
      </c>
      <c r="R127" s="76">
        <v>0.12</v>
      </c>
      <c r="S127" s="76">
        <v>0.12</v>
      </c>
      <c r="T127" s="76">
        <v>0.01</v>
      </c>
      <c r="U127" s="76">
        <v>0.01</v>
      </c>
      <c r="V127" s="77">
        <v>0.24</v>
      </c>
      <c r="W127" s="77">
        <v>0.21</v>
      </c>
      <c r="X127" s="77">
        <v>0.28999999999999998</v>
      </c>
      <c r="Y127" s="78">
        <v>0</v>
      </c>
      <c r="Z127" s="23" cm="1">
        <f t="array" ref="Z127">MMULT(B127:I127, TRANSPOSE(J127:Q127))</f>
        <v>-3.3286214967393347E-2</v>
      </c>
      <c r="AA127" s="23" cm="1">
        <f t="array" ref="AA127">MMULT(B127:I127, TRANSPOSE(R127:Y127))</f>
        <v>-3.1069439936174871E-2</v>
      </c>
      <c r="AB127" s="21">
        <f t="shared" si="67"/>
        <v>-2.2167750312184764E-3</v>
      </c>
      <c r="AC127" s="23">
        <f t="shared" si="68"/>
        <v>0.12720000000000001</v>
      </c>
      <c r="AD127" s="23">
        <f t="shared" si="69"/>
        <v>0.12720000000000001</v>
      </c>
      <c r="AE127" s="23">
        <f t="shared" si="70"/>
        <v>1.06E-2</v>
      </c>
      <c r="AF127" s="23">
        <f t="shared" si="71"/>
        <v>1.06E-2</v>
      </c>
      <c r="AG127" s="21">
        <f t="shared" si="72"/>
        <v>0.25440000000000002</v>
      </c>
      <c r="AH127" s="23">
        <f t="shared" si="73"/>
        <v>0.18479999999999999</v>
      </c>
      <c r="AI127" s="21">
        <f t="shared" si="74"/>
        <v>0.25519999999999998</v>
      </c>
      <c r="AJ127" s="86" cm="1">
        <f t="array" ref="AJ127">MMULT(B127:F127, TRANSPOSE(AC127:AG127))-MMULT(B127:F127, TRANSPOSE(R127:V127))</f>
        <v>-1.0383743052620117E-3</v>
      </c>
      <c r="AK127" s="86" cm="1">
        <f t="array" ref="AK127">MMULT(G127:H127, TRANSPOSE(AH127:AI127))-MMULT(G127:H127, TRANSPOSE(W127:X127))</f>
        <v>1.6515841818169671E-3</v>
      </c>
      <c r="AL127" s="23">
        <f t="shared" si="75"/>
        <v>-1.8677385794448841E-3</v>
      </c>
      <c r="AM127" s="22">
        <f t="shared" si="76"/>
        <v>-1.2545287028899287E-3</v>
      </c>
      <c r="AN127" s="23">
        <f t="shared" si="77"/>
        <v>0.12000000000000001</v>
      </c>
      <c r="AO127" s="23">
        <f t="shared" si="78"/>
        <v>0.12000000000000001</v>
      </c>
      <c r="AP127" s="23">
        <f t="shared" si="79"/>
        <v>0.01</v>
      </c>
      <c r="AQ127" s="21">
        <f t="shared" si="80"/>
        <v>0.01</v>
      </c>
      <c r="AR127" s="87" cm="1">
        <f t="array" ref="AR127">MMULT(B127:E127, TRANSPOSE(AN127:AQ127) - TRANSPOSE(AC127:AF127))</f>
        <v>3.2557430526200857E-4</v>
      </c>
      <c r="AS127" s="24">
        <f t="shared" si="81"/>
        <v>-7.7220000000000012E-4</v>
      </c>
      <c r="AT127" s="22">
        <f t="shared" si="82"/>
        <v>-4.4662569473799156E-4</v>
      </c>
      <c r="AU127" s="24">
        <f t="shared" si="83"/>
        <v>-1.0315755163421261E-4</v>
      </c>
      <c r="AV127" s="24">
        <f t="shared" si="84"/>
        <v>6.4668130064470528E-4</v>
      </c>
      <c r="AW127" s="26">
        <f t="shared" si="85"/>
        <v>5.435237490104927E-4</v>
      </c>
      <c r="AX127" s="27">
        <f t="shared" si="86"/>
        <v>0.11</v>
      </c>
      <c r="AY127" s="25">
        <f t="shared" si="87"/>
        <v>0.11</v>
      </c>
      <c r="AZ127" s="28">
        <f t="shared" si="88"/>
        <v>0.02</v>
      </c>
      <c r="BA127" s="25">
        <f t="shared" si="89"/>
        <v>0.02</v>
      </c>
      <c r="BB127" s="28" cm="1">
        <f t="array" ref="BB127">MMULT(B127:C127, TRANSPOSE(AX127:AY127-AN127:AO127))</f>
        <v>3.5134405318011186E-4</v>
      </c>
      <c r="BC127" s="28" cm="1">
        <f t="array" ref="BC127">MMULT(D127:E127, TRANSPOSE(AZ127:BA127-AP127:AQ127))</f>
        <v>-1.21010978287214E-3</v>
      </c>
      <c r="BD127" s="22">
        <f t="shared" si="90"/>
        <v>-8.587657296920281E-4</v>
      </c>
      <c r="BE127" s="24">
        <f t="shared" si="91"/>
        <v>-2.0628098141666651E-4</v>
      </c>
      <c r="BF127" s="24">
        <f t="shared" si="92"/>
        <v>1.4506307176344484E-4</v>
      </c>
      <c r="BG127" s="22">
        <f t="shared" si="93"/>
        <v>-6.1217909653221665E-5</v>
      </c>
      <c r="BH127" s="28">
        <f t="shared" si="94"/>
        <v>-6.7463526306396843E-4</v>
      </c>
      <c r="BI127" s="24">
        <f t="shared" si="95"/>
        <v>5.3547451980817131E-4</v>
      </c>
      <c r="BJ127" s="33">
        <f t="shared" si="96"/>
        <v>-1.3916074325579712E-4</v>
      </c>
      <c r="BK127" s="56">
        <f t="shared" si="97"/>
        <v>1.0332481168085625</v>
      </c>
      <c r="BP127" s="59"/>
      <c r="BQ127" s="32"/>
      <c r="BR127" s="32"/>
      <c r="BS127" s="32"/>
      <c r="BT127" s="32"/>
      <c r="BU127" s="32"/>
      <c r="BV127" s="16"/>
      <c r="CG127" s="58">
        <f t="shared" si="98"/>
        <v>6.2905367359239674</v>
      </c>
      <c r="CH127" s="38">
        <f t="shared" si="99"/>
        <v>-7.8916588918001417E-3</v>
      </c>
      <c r="CI127" s="38">
        <f t="shared" si="100"/>
        <v>-2.8095153399568997E-3</v>
      </c>
      <c r="CJ127" s="38">
        <f t="shared" si="101"/>
        <v>3.4190561099976223E-3</v>
      </c>
      <c r="CK127" s="38">
        <f t="shared" si="102"/>
        <v>-5.4020973701802543E-3</v>
      </c>
      <c r="CL127" s="38">
        <f t="shared" si="103"/>
        <v>-3.8509350957006538E-4</v>
      </c>
      <c r="CM127" s="57">
        <f t="shared" si="104"/>
        <v>-8.7539576764907533E-4</v>
      </c>
      <c r="DE127" s="43"/>
      <c r="DF127" s="59"/>
      <c r="DG127" s="64"/>
      <c r="DH127" s="32"/>
      <c r="DI127" s="32"/>
      <c r="DJ127" s="32"/>
      <c r="DK127" s="32"/>
      <c r="DL127" s="16"/>
      <c r="DU127" s="40">
        <f t="shared" si="105"/>
        <v>8.1064558801477823E-2</v>
      </c>
      <c r="DV127" s="58">
        <f t="shared" si="106"/>
        <v>6.1387115691449159</v>
      </c>
      <c r="DW127" s="61">
        <f t="shared" si="107"/>
        <v>-7.7011898622547708E-3</v>
      </c>
      <c r="DX127" s="38">
        <f t="shared" si="108"/>
        <v>-2.7417063193654946E-3</v>
      </c>
      <c r="DY127" s="38">
        <f t="shared" si="109"/>
        <v>3.3365355261557291E-3</v>
      </c>
      <c r="DZ127" s="38">
        <f t="shared" si="110"/>
        <v>-5.2717151200456286E-3</v>
      </c>
      <c r="EA127" s="38">
        <f t="shared" si="111"/>
        <v>-3.7579909022710005E-4</v>
      </c>
      <c r="EB127" s="57">
        <f t="shared" si="112"/>
        <v>-8.5426766459516712E-4</v>
      </c>
    </row>
    <row r="128" spans="1:132" x14ac:dyDescent="0.2">
      <c r="A128" s="31">
        <v>20140829</v>
      </c>
      <c r="B128" s="34">
        <v>3.6755263598948103E-2</v>
      </c>
      <c r="C128" s="34">
        <v>4.5817768237206291E-2</v>
      </c>
      <c r="D128" s="34">
        <v>4.3466793825360783E-2</v>
      </c>
      <c r="E128" s="34">
        <v>5.5769589279357046E-2</v>
      </c>
      <c r="F128" s="34">
        <v>5.7000000000000002E-3</v>
      </c>
      <c r="G128" s="34">
        <v>1.104027084026415E-2</v>
      </c>
      <c r="H128" s="34">
        <v>1.728822667165453E-3</v>
      </c>
      <c r="I128" s="3">
        <v>-1.0451430525723499E-2</v>
      </c>
      <c r="J128" s="76">
        <v>0.12</v>
      </c>
      <c r="K128" s="76">
        <v>0.1</v>
      </c>
      <c r="L128" s="76">
        <v>0.03</v>
      </c>
      <c r="M128" s="76">
        <v>0.01</v>
      </c>
      <c r="N128" s="77">
        <v>0.27</v>
      </c>
      <c r="O128" s="77">
        <v>0.2</v>
      </c>
      <c r="P128" s="77">
        <v>0.24</v>
      </c>
      <c r="Q128" s="78">
        <v>0.03</v>
      </c>
      <c r="R128" s="76">
        <v>0.12</v>
      </c>
      <c r="S128" s="76">
        <v>0.12</v>
      </c>
      <c r="T128" s="76">
        <v>0.01</v>
      </c>
      <c r="U128" s="76">
        <v>0.01</v>
      </c>
      <c r="V128" s="77">
        <v>0.24</v>
      </c>
      <c r="W128" s="77">
        <v>0.21</v>
      </c>
      <c r="X128" s="77">
        <v>0.28999999999999998</v>
      </c>
      <c r="Y128" s="78">
        <v>0</v>
      </c>
      <c r="Z128" s="23" cm="1">
        <f t="array" ref="Z128">MMULT(B128:I128, TRANSPOSE(J128:Q128))</f>
        <v>1.4702536855549628E-2</v>
      </c>
      <c r="AA128" s="23" cm="1">
        <f t="array" ref="AA128">MMULT(B128:I128, TRANSPOSE(R128:Y128))</f>
        <v>1.5088943101319157E-2</v>
      </c>
      <c r="AB128" s="21">
        <f t="shared" si="67"/>
        <v>-3.8640624576952859E-4</v>
      </c>
      <c r="AC128" s="23">
        <f t="shared" si="68"/>
        <v>0.12720000000000001</v>
      </c>
      <c r="AD128" s="23">
        <f t="shared" si="69"/>
        <v>0.12720000000000001</v>
      </c>
      <c r="AE128" s="23">
        <f t="shared" si="70"/>
        <v>1.06E-2</v>
      </c>
      <c r="AF128" s="23">
        <f t="shared" si="71"/>
        <v>1.06E-2</v>
      </c>
      <c r="AG128" s="21">
        <f t="shared" si="72"/>
        <v>0.25440000000000002</v>
      </c>
      <c r="AH128" s="23">
        <f t="shared" si="73"/>
        <v>0.18479999999999999</v>
      </c>
      <c r="AI128" s="21">
        <f t="shared" si="74"/>
        <v>0.25519999999999998</v>
      </c>
      <c r="AJ128" s="86" cm="1">
        <f t="array" ref="AJ128">MMULT(B128:F128, TRANSPOSE(AC128:AG128))-MMULT(B128:F128, TRANSPOSE(R128:V128))</f>
        <v>7.3614765908314346E-4</v>
      </c>
      <c r="AK128" s="86" cm="1">
        <f t="array" ref="AK128">MMULT(G128:H128, TRANSPOSE(AH128:AI128))-MMULT(G128:H128, TRANSPOSE(W128:X128))</f>
        <v>-3.3837785399201377E-4</v>
      </c>
      <c r="AL128" s="23">
        <f t="shared" si="75"/>
        <v>-3.1354291577170493E-4</v>
      </c>
      <c r="AM128" s="22">
        <f t="shared" si="76"/>
        <v>8.4226889319424759E-5</v>
      </c>
      <c r="AN128" s="23">
        <f t="shared" si="77"/>
        <v>0.12000000000000001</v>
      </c>
      <c r="AO128" s="23">
        <f t="shared" si="78"/>
        <v>0.12000000000000001</v>
      </c>
      <c r="AP128" s="23">
        <f t="shared" si="79"/>
        <v>0.01</v>
      </c>
      <c r="AQ128" s="21">
        <f t="shared" si="80"/>
        <v>0.01</v>
      </c>
      <c r="AR128" s="87" cm="1">
        <f t="array" ref="AR128">MMULT(B128:E128, TRANSPOSE(AN128:AQ128) - TRANSPOSE(AC128:AF128))</f>
        <v>-6.5406765908314216E-4</v>
      </c>
      <c r="AS128" s="24">
        <f t="shared" si="81"/>
        <v>8.8920000000000023E-5</v>
      </c>
      <c r="AT128" s="22">
        <f t="shared" si="82"/>
        <v>-5.6514765908314212E-4</v>
      </c>
      <c r="AU128" s="24">
        <f t="shared" si="83"/>
        <v>1.6781211677201527E-4</v>
      </c>
      <c r="AV128" s="24">
        <f t="shared" si="84"/>
        <v>-2.627810454091487E-5</v>
      </c>
      <c r="AW128" s="26">
        <f t="shared" si="85"/>
        <v>1.415340122311004E-4</v>
      </c>
      <c r="AX128" s="27">
        <f t="shared" si="86"/>
        <v>0.11</v>
      </c>
      <c r="AY128" s="25">
        <f t="shared" si="87"/>
        <v>0.11</v>
      </c>
      <c r="AZ128" s="28">
        <f t="shared" si="88"/>
        <v>0.02</v>
      </c>
      <c r="BA128" s="25">
        <f t="shared" si="89"/>
        <v>0.02</v>
      </c>
      <c r="BB128" s="28" cm="1">
        <f t="array" ref="BB128">MMULT(B128:C128, TRANSPOSE(AX128:AY128-AN128:AO128))</f>
        <v>-8.2573031836154459E-4</v>
      </c>
      <c r="BC128" s="28" cm="1">
        <f t="array" ref="BC128">MMULT(D128:E128, TRANSPOSE(AZ128:BA128-AP128:AQ128))</f>
        <v>9.9236383104717835E-4</v>
      </c>
      <c r="BD128" s="22">
        <f t="shared" si="90"/>
        <v>1.6663351268563376E-4</v>
      </c>
      <c r="BE128" s="24">
        <f t="shared" si="91"/>
        <v>3.6755263598948085E-4</v>
      </c>
      <c r="BF128" s="24">
        <f t="shared" si="92"/>
        <v>-4.5817768237206271E-4</v>
      </c>
      <c r="BG128" s="22">
        <f t="shared" si="93"/>
        <v>-9.0625046382581851E-5</v>
      </c>
      <c r="BH128" s="28">
        <f t="shared" si="94"/>
        <v>4.3466793825360775E-4</v>
      </c>
      <c r="BI128" s="24">
        <f t="shared" si="95"/>
        <v>-5.576958927935705E-4</v>
      </c>
      <c r="BJ128" s="33">
        <f t="shared" si="96"/>
        <v>-1.2302795453996275E-4</v>
      </c>
      <c r="BK128" s="56">
        <f t="shared" si="97"/>
        <v>0.98532289839110521</v>
      </c>
      <c r="BP128" s="59"/>
      <c r="BQ128" s="32"/>
      <c r="BR128" s="32"/>
      <c r="BS128" s="32"/>
      <c r="BT128" s="32"/>
      <c r="BU128" s="32"/>
      <c r="BV128" s="16"/>
      <c r="CG128" s="58">
        <f t="shared" si="98"/>
        <v>5.9987623381506863</v>
      </c>
      <c r="CH128" s="38">
        <f t="shared" si="99"/>
        <v>5.0525709150895152E-4</v>
      </c>
      <c r="CI128" s="38">
        <f t="shared" si="100"/>
        <v>-3.3901864928019766E-3</v>
      </c>
      <c r="CJ128" s="38">
        <f t="shared" si="101"/>
        <v>8.4902890213928368E-4</v>
      </c>
      <c r="CK128" s="38">
        <f t="shared" si="102"/>
        <v>9.995948401723344E-4</v>
      </c>
      <c r="CL128" s="38">
        <f t="shared" si="103"/>
        <v>-5.4363811513299107E-4</v>
      </c>
      <c r="CM128" s="57">
        <f t="shared" si="104"/>
        <v>-7.3801546023404333E-4</v>
      </c>
      <c r="DE128" s="43"/>
      <c r="DF128" s="59"/>
      <c r="DG128" s="64"/>
      <c r="DH128" s="32"/>
      <c r="DI128" s="32"/>
      <c r="DJ128" s="32"/>
      <c r="DK128" s="32"/>
      <c r="DL128" s="16"/>
      <c r="DU128" s="40">
        <f t="shared" si="105"/>
        <v>1.4130370195583048E-2</v>
      </c>
      <c r="DV128" s="58">
        <f t="shared" si="106"/>
        <v>6.0717773805390216</v>
      </c>
      <c r="DW128" s="61">
        <f t="shared" si="107"/>
        <v>5.1140692140284698E-4</v>
      </c>
      <c r="DX128" s="38">
        <f t="shared" si="108"/>
        <v>-3.4314507730856007E-3</v>
      </c>
      <c r="DY128" s="38">
        <f t="shared" si="109"/>
        <v>8.5936301404172864E-4</v>
      </c>
      <c r="DZ128" s="38">
        <f t="shared" si="110"/>
        <v>1.0117615931643932E-3</v>
      </c>
      <c r="EA128" s="38">
        <f t="shared" si="111"/>
        <v>-5.5025510673606013E-4</v>
      </c>
      <c r="EB128" s="57">
        <f t="shared" si="112"/>
        <v>-7.4699835154972891E-4</v>
      </c>
    </row>
    <row r="129" spans="1:132" x14ac:dyDescent="0.2">
      <c r="A129" s="31">
        <v>20140731</v>
      </c>
      <c r="B129" s="34">
        <v>-1.7041442596510078E-2</v>
      </c>
      <c r="C129" s="34">
        <v>-1.5307540853382711E-2</v>
      </c>
      <c r="D129" s="34">
        <v>-6.0474794755569834E-2</v>
      </c>
      <c r="E129" s="34">
        <v>-6.0574632049181121E-2</v>
      </c>
      <c r="F129" s="34">
        <v>-1.11E-2</v>
      </c>
      <c r="G129" s="34">
        <v>-2.5086076061278111E-3</v>
      </c>
      <c r="H129" s="34">
        <v>-1.3457421867124399E-2</v>
      </c>
      <c r="I129" s="3">
        <v>-4.9835473960771266E-2</v>
      </c>
      <c r="J129" s="76">
        <v>0.12</v>
      </c>
      <c r="K129" s="76">
        <v>0.1</v>
      </c>
      <c r="L129" s="76">
        <v>0.03</v>
      </c>
      <c r="M129" s="76">
        <v>0.01</v>
      </c>
      <c r="N129" s="77">
        <v>0.27</v>
      </c>
      <c r="O129" s="77">
        <v>0.2</v>
      </c>
      <c r="P129" s="77">
        <v>0.24</v>
      </c>
      <c r="Q129" s="78">
        <v>0.03</v>
      </c>
      <c r="R129" s="76">
        <v>0.12</v>
      </c>
      <c r="S129" s="76">
        <v>0.12</v>
      </c>
      <c r="T129" s="76">
        <v>0.01</v>
      </c>
      <c r="U129" s="76">
        <v>0.01</v>
      </c>
      <c r="V129" s="77">
        <v>0.24</v>
      </c>
      <c r="W129" s="77">
        <v>0.21</v>
      </c>
      <c r="X129" s="77">
        <v>0.28999999999999998</v>
      </c>
      <c r="Y129" s="78">
        <v>0</v>
      </c>
      <c r="Z129" s="23" cm="1">
        <f t="array" ref="Z129">MMULT(B129:I129, TRANSPOSE(J129:Q129))</f>
        <v>-1.4219284348236945E-2</v>
      </c>
      <c r="AA129" s="23" cm="1">
        <f t="array" ref="AA129">MMULT(B129:I129, TRANSPOSE(R129:Y129))</f>
        <v>-1.2185832220787559E-2</v>
      </c>
      <c r="AB129" s="21">
        <f t="shared" si="67"/>
        <v>-2.0334521274493859E-3</v>
      </c>
      <c r="AC129" s="23">
        <f t="shared" si="68"/>
        <v>0.12720000000000001</v>
      </c>
      <c r="AD129" s="23">
        <f t="shared" si="69"/>
        <v>0.12720000000000001</v>
      </c>
      <c r="AE129" s="23">
        <f t="shared" si="70"/>
        <v>1.06E-2</v>
      </c>
      <c r="AF129" s="23">
        <f t="shared" si="71"/>
        <v>1.06E-2</v>
      </c>
      <c r="AG129" s="21">
        <f t="shared" si="72"/>
        <v>0.25440000000000002</v>
      </c>
      <c r="AH129" s="23">
        <f t="shared" si="73"/>
        <v>0.18479999999999999</v>
      </c>
      <c r="AI129" s="21">
        <f t="shared" si="74"/>
        <v>0.25519999999999998</v>
      </c>
      <c r="AJ129" s="86" cm="1">
        <f t="array" ref="AJ129">MMULT(B129:F129, TRANSPOSE(AC129:AG129))-MMULT(B129:F129, TRANSPOSE(R129:V129))</f>
        <v>-4.6538233692208081E-4</v>
      </c>
      <c r="AK129" s="86" cm="1">
        <f t="array" ref="AK129">MMULT(G129:H129, TRANSPOSE(AH129:AI129))-MMULT(G129:H129, TRANSPOSE(W129:X129))</f>
        <v>5.3153519265034975E-4</v>
      </c>
      <c r="AL129" s="23">
        <f t="shared" si="75"/>
        <v>-1.4950642188231379E-3</v>
      </c>
      <c r="AM129" s="22">
        <f t="shared" si="76"/>
        <v>-1.428911363094869E-3</v>
      </c>
      <c r="AN129" s="23">
        <f t="shared" si="77"/>
        <v>0.12000000000000001</v>
      </c>
      <c r="AO129" s="23">
        <f t="shared" si="78"/>
        <v>0.12000000000000001</v>
      </c>
      <c r="AP129" s="23">
        <f t="shared" si="79"/>
        <v>0.01</v>
      </c>
      <c r="AQ129" s="21">
        <f t="shared" si="80"/>
        <v>0.01</v>
      </c>
      <c r="AR129" s="87" cm="1">
        <f t="array" ref="AR129">MMULT(B129:E129, TRANSPOSE(AN129:AQ129) - TRANSPOSE(AC129:AF129))</f>
        <v>3.0554233692207857E-4</v>
      </c>
      <c r="AS129" s="24">
        <f t="shared" si="81"/>
        <v>-1.7316000000000003E-4</v>
      </c>
      <c r="AT129" s="22">
        <f t="shared" si="82"/>
        <v>1.3238233692207854E-4</v>
      </c>
      <c r="AU129" s="24">
        <f t="shared" si="83"/>
        <v>-3.8130835613142776E-5</v>
      </c>
      <c r="AV129" s="24">
        <f t="shared" si="84"/>
        <v>2.0455281238029074E-4</v>
      </c>
      <c r="AW129" s="26">
        <f t="shared" si="85"/>
        <v>1.6642197676714797E-4</v>
      </c>
      <c r="AX129" s="27">
        <f t="shared" si="86"/>
        <v>0.11</v>
      </c>
      <c r="AY129" s="25">
        <f t="shared" si="87"/>
        <v>0.11</v>
      </c>
      <c r="AZ129" s="28">
        <f t="shared" si="88"/>
        <v>0.02</v>
      </c>
      <c r="BA129" s="25">
        <f t="shared" si="89"/>
        <v>0.02</v>
      </c>
      <c r="BB129" s="28" cm="1">
        <f t="array" ref="BB129">MMULT(B129:C129, TRANSPOSE(AX129:AY129-AN129:AO129))</f>
        <v>3.2348983449892818E-4</v>
      </c>
      <c r="BC129" s="28" cm="1">
        <f t="array" ref="BC129">MMULT(D129:E129, TRANSPOSE(AZ129:BA129-AP129:AQ129))</f>
        <v>-1.2104942680475096E-3</v>
      </c>
      <c r="BD129" s="22">
        <f t="shared" si="90"/>
        <v>-8.8700443354858141E-4</v>
      </c>
      <c r="BE129" s="24">
        <f t="shared" si="91"/>
        <v>-1.704144259651007E-4</v>
      </c>
      <c r="BF129" s="24">
        <f t="shared" si="92"/>
        <v>1.5307540853382704E-4</v>
      </c>
      <c r="BG129" s="22">
        <f t="shared" si="93"/>
        <v>-1.733901743127366E-5</v>
      </c>
      <c r="BH129" s="28">
        <f t="shared" si="94"/>
        <v>-6.0474794755569828E-4</v>
      </c>
      <c r="BI129" s="24">
        <f t="shared" si="95"/>
        <v>6.0574632049181126E-4</v>
      </c>
      <c r="BJ129" s="33">
        <f t="shared" si="96"/>
        <v>9.9837293611297357E-7</v>
      </c>
      <c r="BK129" s="56">
        <f t="shared" si="97"/>
        <v>1.0133795565188335</v>
      </c>
      <c r="BP129" s="59"/>
      <c r="BQ129" s="32"/>
      <c r="BR129" s="32"/>
      <c r="BS129" s="32"/>
      <c r="BT129" s="32"/>
      <c r="BU129" s="32"/>
      <c r="BV129" s="16"/>
      <c r="CG129" s="58">
        <f t="shared" si="98"/>
        <v>6.1695745910535722</v>
      </c>
      <c r="CH129" s="38">
        <f t="shared" si="99"/>
        <v>-8.8157752386178283E-3</v>
      </c>
      <c r="CI129" s="38">
        <f t="shared" si="100"/>
        <v>8.1674270217874892E-4</v>
      </c>
      <c r="CJ129" s="38">
        <f t="shared" si="101"/>
        <v>1.0267527992555039E-3</v>
      </c>
      <c r="CK129" s="38">
        <f t="shared" si="102"/>
        <v>-5.4724400153731943E-3</v>
      </c>
      <c r="CL129" s="38">
        <f t="shared" si="103"/>
        <v>-1.0697436137782095E-4</v>
      </c>
      <c r="CM129" s="57">
        <f t="shared" si="104"/>
        <v>6.1595362990381535E-6</v>
      </c>
      <c r="DE129" s="43"/>
      <c r="DF129" s="59"/>
      <c r="DG129" s="64"/>
      <c r="DH129" s="32"/>
      <c r="DI129" s="32"/>
      <c r="DJ129" s="32"/>
      <c r="DK129" s="32"/>
      <c r="DL129" s="16"/>
      <c r="DU129" s="40">
        <f t="shared" si="105"/>
        <v>7.4360680373147373E-2</v>
      </c>
      <c r="DV129" s="58">
        <f t="shared" si="106"/>
        <v>6.1320076907165859</v>
      </c>
      <c r="DW129" s="61">
        <f t="shared" si="107"/>
        <v>-8.7620954678500566E-3</v>
      </c>
      <c r="DX129" s="38">
        <f t="shared" si="108"/>
        <v>8.1176950812121985E-4</v>
      </c>
      <c r="DY129" s="38">
        <f t="shared" si="109"/>
        <v>1.0205008414404084E-3</v>
      </c>
      <c r="DZ129" s="38">
        <f t="shared" si="110"/>
        <v>-5.4391180082196105E-3</v>
      </c>
      <c r="EA129" s="38">
        <f t="shared" si="111"/>
        <v>-1.0632298823803903E-4</v>
      </c>
      <c r="EB129" s="57">
        <f t="shared" si="112"/>
        <v>6.1220305224480529E-6</v>
      </c>
    </row>
    <row r="130" spans="1:132" x14ac:dyDescent="0.2">
      <c r="A130" s="31">
        <v>20140630</v>
      </c>
      <c r="B130" s="34">
        <v>2.6120675300393081E-2</v>
      </c>
      <c r="C130" s="34">
        <v>1.9488777304288222E-2</v>
      </c>
      <c r="D130" s="34">
        <v>4.4242731901683596E-2</v>
      </c>
      <c r="E130" s="34">
        <v>6.2049383023265792E-2</v>
      </c>
      <c r="F130" s="34">
        <v>1.7500000000000002E-2</v>
      </c>
      <c r="G130" s="34">
        <v>5.1659924930080869E-4</v>
      </c>
      <c r="H130" s="34">
        <v>1.1814075250371038E-2</v>
      </c>
      <c r="I130" s="3">
        <v>5.9635279358556392E-3</v>
      </c>
      <c r="J130" s="76">
        <v>0.12</v>
      </c>
      <c r="K130" s="76">
        <v>0.1</v>
      </c>
      <c r="L130" s="76">
        <v>0.03</v>
      </c>
      <c r="M130" s="76">
        <v>0.01</v>
      </c>
      <c r="N130" s="77">
        <v>0.27</v>
      </c>
      <c r="O130" s="77">
        <v>0.2</v>
      </c>
      <c r="P130" s="77">
        <v>0.24</v>
      </c>
      <c r="Q130" s="78">
        <v>0.03</v>
      </c>
      <c r="R130" s="76">
        <v>0.12</v>
      </c>
      <c r="S130" s="76">
        <v>0.12</v>
      </c>
      <c r="T130" s="76">
        <v>0.01</v>
      </c>
      <c r="U130" s="76">
        <v>0.01</v>
      </c>
      <c r="V130" s="77">
        <v>0.24</v>
      </c>
      <c r="W130" s="77">
        <v>0.21</v>
      </c>
      <c r="X130" s="77">
        <v>0.28999999999999998</v>
      </c>
      <c r="Y130" s="78">
        <v>0</v>
      </c>
      <c r="Z130" s="23" cm="1">
        <f t="array" ref="Z130">MMULT(B130:I130, TRANSPOSE(J130:Q130))</f>
        <v>1.487373830178404E-2</v>
      </c>
      <c r="AA130" s="23" cm="1">
        <f t="array" ref="AA130">MMULT(B130:I130, TRANSPOSE(R130:Y130))</f>
        <v>1.4270623126772021E-2</v>
      </c>
      <c r="AB130" s="21">
        <f t="shared" si="67"/>
        <v>6.0311517501201832E-4</v>
      </c>
      <c r="AC130" s="23">
        <f t="shared" si="68"/>
        <v>0.12720000000000001</v>
      </c>
      <c r="AD130" s="23">
        <f t="shared" si="69"/>
        <v>0.12720000000000001</v>
      </c>
      <c r="AE130" s="23">
        <f t="shared" si="70"/>
        <v>1.06E-2</v>
      </c>
      <c r="AF130" s="23">
        <f t="shared" si="71"/>
        <v>1.06E-2</v>
      </c>
      <c r="AG130" s="21">
        <f t="shared" si="72"/>
        <v>0.25440000000000002</v>
      </c>
      <c r="AH130" s="23">
        <f t="shared" si="73"/>
        <v>0.18479999999999999</v>
      </c>
      <c r="AI130" s="21">
        <f t="shared" si="74"/>
        <v>0.25519999999999998</v>
      </c>
      <c r="AJ130" s="86" cm="1">
        <f t="array" ref="AJ130">MMULT(B130:F130, TRANSPOSE(AC130:AG130))-MMULT(B130:F130, TRANSPOSE(R130:V130))</f>
        <v>6.4416332770867585E-4</v>
      </c>
      <c r="AK130" s="86" cm="1">
        <f t="array" ref="AK130">MMULT(G130:H130, TRANSPOSE(AH130:AI130))-MMULT(G130:H130, TRANSPOSE(W130:X130))</f>
        <v>-4.2414811979529267E-4</v>
      </c>
      <c r="AL130" s="23">
        <f t="shared" si="75"/>
        <v>1.7890583807566917E-4</v>
      </c>
      <c r="AM130" s="22">
        <f t="shared" si="76"/>
        <v>3.9892104598905235E-4</v>
      </c>
      <c r="AN130" s="23">
        <f t="shared" si="77"/>
        <v>0.12000000000000001</v>
      </c>
      <c r="AO130" s="23">
        <f t="shared" si="78"/>
        <v>0.12000000000000001</v>
      </c>
      <c r="AP130" s="23">
        <f t="shared" si="79"/>
        <v>0.01</v>
      </c>
      <c r="AQ130" s="21">
        <f t="shared" si="80"/>
        <v>0.01</v>
      </c>
      <c r="AR130" s="87" cm="1">
        <f t="array" ref="AR130">MMULT(B130:E130, TRANSPOSE(AN130:AQ130) - TRANSPOSE(AC130:AF130))</f>
        <v>-3.9216332770867493E-4</v>
      </c>
      <c r="AS130" s="24">
        <f t="shared" si="81"/>
        <v>2.7300000000000008E-4</v>
      </c>
      <c r="AT130" s="22">
        <f t="shared" si="82"/>
        <v>-1.1916332770867485E-4</v>
      </c>
      <c r="AU130" s="24">
        <f t="shared" si="83"/>
        <v>7.8523085893723022E-6</v>
      </c>
      <c r="AV130" s="24">
        <f t="shared" si="84"/>
        <v>-1.7957394380563969E-4</v>
      </c>
      <c r="AW130" s="26">
        <f t="shared" si="85"/>
        <v>-1.7172163521626739E-4</v>
      </c>
      <c r="AX130" s="27">
        <f t="shared" si="86"/>
        <v>0.11</v>
      </c>
      <c r="AY130" s="25">
        <f t="shared" si="87"/>
        <v>0.11</v>
      </c>
      <c r="AZ130" s="28">
        <f t="shared" si="88"/>
        <v>0.02</v>
      </c>
      <c r="BA130" s="25">
        <f t="shared" si="89"/>
        <v>0.02</v>
      </c>
      <c r="BB130" s="28" cm="1">
        <f t="array" ref="BB130">MMULT(B130:C130, TRANSPOSE(AX130:AY130-AN130:AO130))</f>
        <v>-4.5609452604681346E-4</v>
      </c>
      <c r="BC130" s="28" cm="1">
        <f t="array" ref="BC130">MMULT(D130:E130, TRANSPOSE(AZ130:BA130-AP130:AQ130))</f>
        <v>1.0629211492494939E-3</v>
      </c>
      <c r="BD130" s="22">
        <f t="shared" si="90"/>
        <v>6.0682662320268041E-4</v>
      </c>
      <c r="BE130" s="24">
        <f t="shared" si="91"/>
        <v>2.6120675300393069E-4</v>
      </c>
      <c r="BF130" s="24">
        <f t="shared" si="92"/>
        <v>-1.9488777304288213E-4</v>
      </c>
      <c r="BG130" s="22">
        <f t="shared" si="93"/>
        <v>6.6318979961048558E-5</v>
      </c>
      <c r="BH130" s="28">
        <f t="shared" si="94"/>
        <v>4.4242731901683591E-4</v>
      </c>
      <c r="BI130" s="24">
        <f t="shared" si="95"/>
        <v>-6.2049383023265797E-4</v>
      </c>
      <c r="BJ130" s="33">
        <f t="shared" si="96"/>
        <v>-1.7806651121582206E-4</v>
      </c>
      <c r="BK130" s="56">
        <f t="shared" si="97"/>
        <v>0.98563714682572767</v>
      </c>
      <c r="BP130" s="59"/>
      <c r="BQ130" s="32"/>
      <c r="BR130" s="32"/>
      <c r="BS130" s="32"/>
      <c r="BT130" s="32"/>
      <c r="BU130" s="32"/>
      <c r="BV130" s="16"/>
      <c r="CG130" s="58">
        <f t="shared" si="98"/>
        <v>6.0006755197863857</v>
      </c>
      <c r="CH130" s="38">
        <f t="shared" si="99"/>
        <v>2.3937957549940853E-3</v>
      </c>
      <c r="CI130" s="38">
        <f t="shared" si="100"/>
        <v>-7.1506046343772786E-4</v>
      </c>
      <c r="CJ130" s="38">
        <f t="shared" si="101"/>
        <v>-1.0304458126599435E-3</v>
      </c>
      <c r="CK130" s="38">
        <f t="shared" si="102"/>
        <v>3.6413696626069617E-3</v>
      </c>
      <c r="CL130" s="38">
        <f t="shared" si="103"/>
        <v>3.9795867954946798E-4</v>
      </c>
      <c r="CM130" s="57">
        <f t="shared" si="104"/>
        <v>-1.0685193547465513E-3</v>
      </c>
      <c r="DE130" s="43"/>
      <c r="DF130" s="59"/>
      <c r="DG130" s="64"/>
      <c r="DH130" s="32"/>
      <c r="DI130" s="32"/>
      <c r="DJ130" s="32"/>
      <c r="DK130" s="32"/>
      <c r="DL130" s="16"/>
      <c r="DU130" s="40">
        <f t="shared" si="105"/>
        <v>-2.2055131838052005E-2</v>
      </c>
      <c r="DV130" s="58">
        <f t="shared" si="106"/>
        <v>6.0355918785053859</v>
      </c>
      <c r="DW130" s="61">
        <f t="shared" si="107"/>
        <v>2.4077246253363981E-3</v>
      </c>
      <c r="DX130" s="38">
        <f t="shared" si="108"/>
        <v>-7.1922121293415374E-4</v>
      </c>
      <c r="DY130" s="38">
        <f t="shared" si="109"/>
        <v>-1.036441706874968E-3</v>
      </c>
      <c r="DZ130" s="38">
        <f t="shared" si="110"/>
        <v>3.6625578386629458E-3</v>
      </c>
      <c r="EA130" s="38">
        <f t="shared" si="111"/>
        <v>4.0027429684366613E-4</v>
      </c>
      <c r="EB130" s="57">
        <f t="shared" si="112"/>
        <v>-1.0747367889280038E-3</v>
      </c>
    </row>
    <row r="131" spans="1:132" x14ac:dyDescent="0.2">
      <c r="A131" s="31">
        <v>20140530</v>
      </c>
      <c r="B131" s="34">
        <v>1.4645283363488691E-2</v>
      </c>
      <c r="C131" s="34">
        <v>3.1164507092403811E-2</v>
      </c>
      <c r="D131" s="34">
        <v>6.3456132224852801E-3</v>
      </c>
      <c r="E131" s="34">
        <v>9.6538915087798216E-3</v>
      </c>
      <c r="F131" s="34">
        <v>1.9E-2</v>
      </c>
      <c r="G131" s="34">
        <v>1.1382447467187971E-2</v>
      </c>
      <c r="H131" s="34">
        <v>1.781372478590004E-3</v>
      </c>
      <c r="I131" s="3">
        <v>-2.8746420932566519E-2</v>
      </c>
      <c r="J131" s="76">
        <v>0.12</v>
      </c>
      <c r="K131" s="76">
        <v>0.1</v>
      </c>
      <c r="L131" s="76">
        <v>0.03</v>
      </c>
      <c r="M131" s="76">
        <v>0.01</v>
      </c>
      <c r="N131" s="77">
        <v>0.27</v>
      </c>
      <c r="O131" s="77">
        <v>0.2</v>
      </c>
      <c r="P131" s="77">
        <v>0.24</v>
      </c>
      <c r="Q131" s="78">
        <v>0.03</v>
      </c>
      <c r="R131" s="76">
        <v>0.12</v>
      </c>
      <c r="S131" s="76">
        <v>0.12</v>
      </c>
      <c r="T131" s="76">
        <v>0.01</v>
      </c>
      <c r="U131" s="76">
        <v>0.01</v>
      </c>
      <c r="V131" s="77">
        <v>0.24</v>
      </c>
      <c r="W131" s="77">
        <v>0.21</v>
      </c>
      <c r="X131" s="77">
        <v>0.28999999999999998</v>
      </c>
      <c r="Y131" s="78">
        <v>0</v>
      </c>
      <c r="Z131" s="23" cm="1">
        <f t="array" ref="Z131">MMULT(B131:I131, TRANSPOSE(J131:Q131))</f>
        <v>1.2132418284943582E-2</v>
      </c>
      <c r="AA131" s="23" cm="1">
        <f t="array" ref="AA131">MMULT(B131:I131, TRANSPOSE(R131:Y131))</f>
        <v>1.3124081888920325E-2</v>
      </c>
      <c r="AB131" s="21">
        <f t="shared" si="67"/>
        <v>-9.9166360397674388E-4</v>
      </c>
      <c r="AC131" s="23">
        <f t="shared" si="68"/>
        <v>0.12720000000000001</v>
      </c>
      <c r="AD131" s="23">
        <f t="shared" si="69"/>
        <v>0.12720000000000001</v>
      </c>
      <c r="AE131" s="23">
        <f t="shared" si="70"/>
        <v>1.06E-2</v>
      </c>
      <c r="AF131" s="23">
        <f t="shared" si="71"/>
        <v>1.06E-2</v>
      </c>
      <c r="AG131" s="21">
        <f t="shared" si="72"/>
        <v>0.25440000000000002</v>
      </c>
      <c r="AH131" s="23">
        <f t="shared" si="73"/>
        <v>0.18479999999999999</v>
      </c>
      <c r="AI131" s="21">
        <f t="shared" si="74"/>
        <v>0.25519999999999998</v>
      </c>
      <c r="AJ131" s="86" cm="1">
        <f t="array" ref="AJ131">MMULT(B131:F131, TRANSPOSE(AC131:AG131))-MMULT(B131:F131, TRANSPOSE(R131:V131))</f>
        <v>6.1303019412118666E-4</v>
      </c>
      <c r="AK131" s="86" cm="1">
        <f t="array" ref="AK131">MMULT(G131:H131, TRANSPOSE(AH131:AI131))-MMULT(G131:H131, TRANSPOSE(W131:X131))</f>
        <v>-3.4882943842806918E-4</v>
      </c>
      <c r="AL131" s="23">
        <f t="shared" si="75"/>
        <v>-8.6239262797699551E-4</v>
      </c>
      <c r="AM131" s="22">
        <f t="shared" si="76"/>
        <v>-5.9819187228387803E-4</v>
      </c>
      <c r="AN131" s="23">
        <f t="shared" si="77"/>
        <v>0.12000000000000001</v>
      </c>
      <c r="AO131" s="23">
        <f t="shared" si="78"/>
        <v>0.12000000000000001</v>
      </c>
      <c r="AP131" s="23">
        <f t="shared" si="79"/>
        <v>0.01</v>
      </c>
      <c r="AQ131" s="21">
        <f t="shared" si="80"/>
        <v>0.01</v>
      </c>
      <c r="AR131" s="87" cm="1">
        <f t="array" ref="AR131">MMULT(B131:E131, TRANSPOSE(AN131:AQ131) - TRANSPOSE(AC131:AF131))</f>
        <v>-3.3943019412118494E-4</v>
      </c>
      <c r="AS131" s="24">
        <f t="shared" si="81"/>
        <v>2.9640000000000005E-4</v>
      </c>
      <c r="AT131" s="22">
        <f t="shared" si="82"/>
        <v>-4.3030194121184892E-5</v>
      </c>
      <c r="AU131" s="24">
        <f t="shared" si="83"/>
        <v>1.7301320150125738E-4</v>
      </c>
      <c r="AV131" s="24">
        <f t="shared" si="84"/>
        <v>-2.7076861674568045E-5</v>
      </c>
      <c r="AW131" s="26">
        <f t="shared" si="85"/>
        <v>1.4593633982668932E-4</v>
      </c>
      <c r="AX131" s="27">
        <f t="shared" si="86"/>
        <v>0.11</v>
      </c>
      <c r="AY131" s="25">
        <f t="shared" si="87"/>
        <v>0.11</v>
      </c>
      <c r="AZ131" s="28">
        <f t="shared" si="88"/>
        <v>0.02</v>
      </c>
      <c r="BA131" s="25">
        <f t="shared" si="89"/>
        <v>0.02</v>
      </c>
      <c r="BB131" s="28" cm="1">
        <f t="array" ref="BB131">MMULT(B131:C131, TRANSPOSE(AX131:AY131-AN131:AO131))</f>
        <v>-4.5809790455892546E-4</v>
      </c>
      <c r="BC131" s="28" cm="1">
        <f t="array" ref="BC131">MMULT(D131:E131, TRANSPOSE(AZ131:BA131-AP131:AQ131))</f>
        <v>1.5999504731265105E-4</v>
      </c>
      <c r="BD131" s="22">
        <f t="shared" si="90"/>
        <v>-2.9810285724627441E-4</v>
      </c>
      <c r="BE131" s="24">
        <f t="shared" si="91"/>
        <v>1.4645283363488683E-4</v>
      </c>
      <c r="BF131" s="24">
        <f t="shared" si="92"/>
        <v>-3.1164507092403795E-4</v>
      </c>
      <c r="BG131" s="22">
        <f t="shared" si="93"/>
        <v>-1.6519223728915112E-4</v>
      </c>
      <c r="BH131" s="28">
        <f t="shared" si="94"/>
        <v>6.3456132224852795E-5</v>
      </c>
      <c r="BI131" s="24">
        <f t="shared" si="95"/>
        <v>-9.6538915087798224E-5</v>
      </c>
      <c r="BJ131" s="33">
        <f t="shared" si="96"/>
        <v>-3.3082782862945429E-5</v>
      </c>
      <c r="BK131" s="56">
        <f t="shared" si="97"/>
        <v>0.98752931278833944</v>
      </c>
      <c r="BP131" s="59"/>
      <c r="BQ131" s="32"/>
      <c r="BR131" s="32"/>
      <c r="BS131" s="32"/>
      <c r="BT131" s="32"/>
      <c r="BU131" s="32"/>
      <c r="BV131" s="16"/>
      <c r="CG131" s="58">
        <f t="shared" si="98"/>
        <v>6.0121952499505591</v>
      </c>
      <c r="CH131" s="38">
        <f t="shared" si="99"/>
        <v>-3.5964463331041628E-3</v>
      </c>
      <c r="CI131" s="38">
        <f t="shared" si="100"/>
        <v>-2.587059286998383E-4</v>
      </c>
      <c r="CJ131" s="38">
        <f t="shared" si="101"/>
        <v>8.7739776910119216E-4</v>
      </c>
      <c r="CK131" s="38">
        <f t="shared" si="102"/>
        <v>-1.7922525823327407E-3</v>
      </c>
      <c r="CL131" s="38">
        <f t="shared" si="103"/>
        <v>-9.9316798435854009E-4</v>
      </c>
      <c r="CM131" s="57">
        <f t="shared" si="104"/>
        <v>-1.9890014998374627E-4</v>
      </c>
      <c r="DE131" s="43"/>
      <c r="DF131" s="59"/>
      <c r="DG131" s="64"/>
      <c r="DH131" s="32"/>
      <c r="DI131" s="32"/>
      <c r="DJ131" s="32"/>
      <c r="DK131" s="32"/>
      <c r="DL131" s="16"/>
      <c r="DU131" s="40">
        <f t="shared" si="105"/>
        <v>3.6263838866712396E-2</v>
      </c>
      <c r="DV131" s="58">
        <f t="shared" si="106"/>
        <v>6.0939108492101504</v>
      </c>
      <c r="DW131" s="61">
        <f t="shared" si="107"/>
        <v>-3.6453279404200568E-3</v>
      </c>
      <c r="DX131" s="38">
        <f t="shared" si="108"/>
        <v>-2.6222216679870744E-4</v>
      </c>
      <c r="DY131" s="38">
        <f t="shared" si="109"/>
        <v>8.8932304456388147E-4</v>
      </c>
      <c r="DZ131" s="38">
        <f t="shared" si="110"/>
        <v>-1.8166122359536162E-3</v>
      </c>
      <c r="EA131" s="38">
        <f t="shared" si="111"/>
        <v>-1.0066667670216556E-3</v>
      </c>
      <c r="EB131" s="57">
        <f t="shared" si="112"/>
        <v>-2.0160352941056678E-4</v>
      </c>
    </row>
    <row r="132" spans="1:132" x14ac:dyDescent="0.2">
      <c r="A132" s="31">
        <v>20140430</v>
      </c>
      <c r="B132" s="34">
        <v>9.5028079945944643E-3</v>
      </c>
      <c r="C132" s="34">
        <v>4.0567972348304338E-5</v>
      </c>
      <c r="D132" s="34">
        <v>-2.5731848723948399E-2</v>
      </c>
      <c r="E132" s="34">
        <v>-5.1345845891801689E-2</v>
      </c>
      <c r="F132" s="34">
        <v>1.1299999999999999E-2</v>
      </c>
      <c r="G132" s="34">
        <v>8.4412551724886153E-3</v>
      </c>
      <c r="H132" s="34">
        <v>1.3433350400698041E-2</v>
      </c>
      <c r="I132" s="3">
        <v>2.435846888991278E-2</v>
      </c>
      <c r="J132" s="76">
        <v>0.12</v>
      </c>
      <c r="K132" s="76">
        <v>0.1</v>
      </c>
      <c r="L132" s="76">
        <v>0.03</v>
      </c>
      <c r="M132" s="76">
        <v>0.01</v>
      </c>
      <c r="N132" s="77">
        <v>0.27</v>
      </c>
      <c r="O132" s="77">
        <v>0.2</v>
      </c>
      <c r="P132" s="77">
        <v>0.24</v>
      </c>
      <c r="Q132" s="78">
        <v>0.03</v>
      </c>
      <c r="R132" s="76">
        <v>0.12</v>
      </c>
      <c r="S132" s="76">
        <v>0.12</v>
      </c>
      <c r="T132" s="76">
        <v>0.01</v>
      </c>
      <c r="U132" s="76">
        <v>0.01</v>
      </c>
      <c r="V132" s="77">
        <v>0.24</v>
      </c>
      <c r="W132" s="77">
        <v>0.21</v>
      </c>
      <c r="X132" s="77">
        <v>0.28999999999999998</v>
      </c>
      <c r="Y132" s="78">
        <v>0</v>
      </c>
      <c r="Z132" s="23" cm="1">
        <f t="array" ref="Z132">MMULT(B132:I132, TRANSPOSE(J132:Q132))</f>
        <v>8.5529890333123342E-3</v>
      </c>
      <c r="AA132" s="23" cm="1">
        <f t="array" ref="AA132">MMULT(B132:I132, TRANSPOSE(R132:Y132))</f>
        <v>8.7547633723006717E-3</v>
      </c>
      <c r="AB132" s="21">
        <f t="shared" si="67"/>
        <v>-2.0177433898833745E-4</v>
      </c>
      <c r="AC132" s="23">
        <f t="shared" si="68"/>
        <v>0.12720000000000001</v>
      </c>
      <c r="AD132" s="23">
        <f t="shared" si="69"/>
        <v>0.12720000000000001</v>
      </c>
      <c r="AE132" s="23">
        <f t="shared" si="70"/>
        <v>1.06E-2</v>
      </c>
      <c r="AF132" s="23">
        <f t="shared" si="71"/>
        <v>1.06E-2</v>
      </c>
      <c r="AG132" s="21">
        <f t="shared" si="72"/>
        <v>0.25440000000000002</v>
      </c>
      <c r="AH132" s="23">
        <f t="shared" si="73"/>
        <v>0.18479999999999999</v>
      </c>
      <c r="AI132" s="21">
        <f t="shared" si="74"/>
        <v>0.25519999999999998</v>
      </c>
      <c r="AJ132" s="86" cm="1">
        <f t="array" ref="AJ132">MMULT(B132:F132, TRANSPOSE(AC132:AG132))-MMULT(B132:F132, TRANSPOSE(R132:V132))</f>
        <v>1.8518569019253814E-4</v>
      </c>
      <c r="AK132" s="86" cm="1">
        <f t="array" ref="AK132">MMULT(G132:H132, TRANSPOSE(AH132:AI132))-MMULT(G132:H132, TRANSPOSE(W132:X132))</f>
        <v>-6.8020022429100477E-4</v>
      </c>
      <c r="AL132" s="23">
        <f t="shared" si="75"/>
        <v>7.3075406669738342E-4</v>
      </c>
      <c r="AM132" s="22">
        <f t="shared" si="76"/>
        <v>2.3573953259891679E-4</v>
      </c>
      <c r="AN132" s="23">
        <f t="shared" si="77"/>
        <v>0.12000000000000001</v>
      </c>
      <c r="AO132" s="23">
        <f t="shared" si="78"/>
        <v>0.12000000000000001</v>
      </c>
      <c r="AP132" s="23">
        <f t="shared" si="79"/>
        <v>0.01</v>
      </c>
      <c r="AQ132" s="21">
        <f t="shared" si="80"/>
        <v>0.01</v>
      </c>
      <c r="AR132" s="87" cm="1">
        <f t="array" ref="AR132">MMULT(B132:E132, TRANSPOSE(AN132:AQ132) - TRANSPOSE(AC132:AF132))</f>
        <v>-2.2465690192537877E-5</v>
      </c>
      <c r="AS132" s="24">
        <f t="shared" si="81"/>
        <v>1.7628000000000001E-4</v>
      </c>
      <c r="AT132" s="22">
        <f t="shared" si="82"/>
        <v>1.5381430980746213E-4</v>
      </c>
      <c r="AU132" s="24">
        <f t="shared" si="83"/>
        <v>1.2830707862182712E-4</v>
      </c>
      <c r="AV132" s="24">
        <f t="shared" si="84"/>
        <v>-2.041869260906101E-4</v>
      </c>
      <c r="AW132" s="26">
        <f t="shared" si="85"/>
        <v>-7.5879847468782971E-5</v>
      </c>
      <c r="AX132" s="27">
        <f t="shared" si="86"/>
        <v>0.11</v>
      </c>
      <c r="AY132" s="25">
        <f t="shared" si="87"/>
        <v>0.11</v>
      </c>
      <c r="AZ132" s="28">
        <f t="shared" si="88"/>
        <v>0.02</v>
      </c>
      <c r="BA132" s="25">
        <f t="shared" si="89"/>
        <v>0.02</v>
      </c>
      <c r="BB132" s="28" cm="1">
        <f t="array" ref="BB132">MMULT(B132:C132, TRANSPOSE(AX132:AY132-AN132:AO132))</f>
        <v>-9.5433759669427779E-5</v>
      </c>
      <c r="BC132" s="28" cm="1">
        <f t="array" ref="BC132">MMULT(D132:E132, TRANSPOSE(AZ132:BA132-AP132:AQ132))</f>
        <v>-7.7077694615750091E-4</v>
      </c>
      <c r="BD132" s="22">
        <f t="shared" si="90"/>
        <v>-8.6621070582692866E-4</v>
      </c>
      <c r="BE132" s="24">
        <f t="shared" si="91"/>
        <v>9.5028079945944598E-5</v>
      </c>
      <c r="BF132" s="24">
        <f t="shared" si="92"/>
        <v>-4.0567972348304316E-7</v>
      </c>
      <c r="BG132" s="22">
        <f t="shared" si="93"/>
        <v>9.4622400222461552E-5</v>
      </c>
      <c r="BH132" s="28">
        <f t="shared" si="94"/>
        <v>-2.5731848723948398E-4</v>
      </c>
      <c r="BI132" s="24">
        <f t="shared" si="95"/>
        <v>5.1345845891801693E-4</v>
      </c>
      <c r="BJ132" s="33">
        <f t="shared" si="96"/>
        <v>2.5613997167853295E-4</v>
      </c>
      <c r="BK132" s="56">
        <f t="shared" si="97"/>
        <v>0.99142037415212991</v>
      </c>
      <c r="BP132" s="59"/>
      <c r="BQ132" s="32"/>
      <c r="BR132" s="32"/>
      <c r="BS132" s="32"/>
      <c r="BT132" s="32"/>
      <c r="BU132" s="32"/>
      <c r="BV132" s="16"/>
      <c r="CG132" s="58">
        <f t="shared" si="98"/>
        <v>6.0358844917236398</v>
      </c>
      <c r="CH132" s="38">
        <f t="shared" si="99"/>
        <v>1.4228965888999814E-3</v>
      </c>
      <c r="CI132" s="38">
        <f t="shared" si="100"/>
        <v>9.2840540717203598E-4</v>
      </c>
      <c r="CJ132" s="38">
        <f t="shared" si="101"/>
        <v>-4.5800199457118245E-4</v>
      </c>
      <c r="CK132" s="38">
        <f t="shared" si="102"/>
        <v>-5.2283477658657462E-3</v>
      </c>
      <c r="CL132" s="38">
        <f t="shared" si="103"/>
        <v>5.7112987807242312E-4</v>
      </c>
      <c r="CM132" s="57">
        <f t="shared" si="104"/>
        <v>1.5460312827649894E-3</v>
      </c>
      <c r="DE132" s="43"/>
      <c r="DF132" s="59"/>
      <c r="DG132" s="64"/>
      <c r="DH132" s="32"/>
      <c r="DI132" s="32"/>
      <c r="DJ132" s="32"/>
      <c r="DK132" s="32"/>
      <c r="DL132" s="16"/>
      <c r="DU132" s="40">
        <f t="shared" si="105"/>
        <v>7.3786232419618698E-3</v>
      </c>
      <c r="DV132" s="58">
        <f t="shared" si="106"/>
        <v>6.0650256335854005</v>
      </c>
      <c r="DW132" s="61">
        <f t="shared" si="107"/>
        <v>1.4297663080618714E-3</v>
      </c>
      <c r="DX132" s="38">
        <f t="shared" si="108"/>
        <v>9.3288773179450409E-4</v>
      </c>
      <c r="DY132" s="38">
        <f t="shared" si="109"/>
        <v>-4.60213219970719E-4</v>
      </c>
      <c r="DZ132" s="38">
        <f t="shared" si="110"/>
        <v>-5.2535901349264249E-3</v>
      </c>
      <c r="EA132" s="38">
        <f t="shared" si="111"/>
        <v>5.7388728286060617E-4</v>
      </c>
      <c r="EB132" s="57">
        <f t="shared" si="112"/>
        <v>1.5534954940161407E-3</v>
      </c>
    </row>
    <row r="133" spans="1:132" x14ac:dyDescent="0.2">
      <c r="A133" s="31">
        <v>20140331</v>
      </c>
      <c r="B133" s="34">
        <v>2.3873583827788591E-2</v>
      </c>
      <c r="C133" s="34">
        <v>-1.008488996892209E-2</v>
      </c>
      <c r="D133" s="34">
        <v>1.238285837377906E-2</v>
      </c>
      <c r="E133" s="34">
        <v>-2.4641193189352428E-2</v>
      </c>
      <c r="F133" s="34">
        <v>2.3999999999999998E-3</v>
      </c>
      <c r="G133" s="34">
        <v>-1.7032513319559239E-3</v>
      </c>
      <c r="H133" s="34">
        <v>-6.3475225103415411E-5</v>
      </c>
      <c r="I133" s="3">
        <v>4.1119619058773696E-3</v>
      </c>
      <c r="J133" s="76">
        <v>0.12</v>
      </c>
      <c r="K133" s="76">
        <v>0.1</v>
      </c>
      <c r="L133" s="76">
        <v>0.03</v>
      </c>
      <c r="M133" s="76">
        <v>0.01</v>
      </c>
      <c r="N133" s="77">
        <v>0.27</v>
      </c>
      <c r="O133" s="77">
        <v>0.2</v>
      </c>
      <c r="P133" s="77">
        <v>0.24</v>
      </c>
      <c r="Q133" s="78">
        <v>0.03</v>
      </c>
      <c r="R133" s="76">
        <v>0.12</v>
      </c>
      <c r="S133" s="76">
        <v>0.12</v>
      </c>
      <c r="T133" s="76">
        <v>0.01</v>
      </c>
      <c r="U133" s="76">
        <v>0.01</v>
      </c>
      <c r="V133" s="77">
        <v>0.24</v>
      </c>
      <c r="W133" s="77">
        <v>0.21</v>
      </c>
      <c r="X133" s="77">
        <v>0.28999999999999998</v>
      </c>
      <c r="Y133" s="78">
        <v>0</v>
      </c>
      <c r="Z133" s="23" cm="1">
        <f t="array" ref="Z133">MMULT(B133:I133, TRANSPOSE(J133:Q133))</f>
        <v>2.3968894185225865E-3</v>
      </c>
      <c r="AA133" s="23" cm="1">
        <f t="array" ref="AA133">MMULT(B133:I133, TRANSPOSE(R133:Y133))</f>
        <v>1.7319693199175116E-3</v>
      </c>
      <c r="AB133" s="21">
        <f t="shared" ref="AB133:AB196" si="113">Z133-AA133</f>
        <v>6.6492009860507489E-4</v>
      </c>
      <c r="AC133" s="23">
        <f t="shared" ref="AC133:AC196" si="114">R133*SUM(J133:N133)/SUM(R133:V133)</f>
        <v>0.12720000000000001</v>
      </c>
      <c r="AD133" s="23">
        <f t="shared" ref="AD133:AD196" si="115">S133*SUM(J133:N133)/SUM(R133:V133)</f>
        <v>0.12720000000000001</v>
      </c>
      <c r="AE133" s="23">
        <f t="shared" ref="AE133:AE196" si="116">T133*SUM(J133:N133)/SUM(R133:V133)</f>
        <v>1.06E-2</v>
      </c>
      <c r="AF133" s="23">
        <f t="shared" ref="AF133:AF196" si="117">U133*SUM(J133:N133)/SUM(R133:V133)</f>
        <v>1.06E-2</v>
      </c>
      <c r="AG133" s="21">
        <f t="shared" ref="AG133:AG196" si="118">V133*SUM(J133:N133)/SUM(R133:V133)</f>
        <v>0.25440000000000002</v>
      </c>
      <c r="AH133" s="23">
        <f t="shared" ref="AH133:AH196" si="119">W133*SUM(O133:P133)/SUM(W133:X133)</f>
        <v>0.18479999999999999</v>
      </c>
      <c r="AI133" s="21">
        <f t="shared" ref="AI133:AI196" si="120">X133*SUM(O133:P133)/SUM(W133:X133)</f>
        <v>0.25519999999999998</v>
      </c>
      <c r="AJ133" s="86" cm="1">
        <f t="array" ref="AJ133">MMULT(B133:F133, TRANSPOSE(AC133:AG133))-MMULT(B133:F133, TRANSPOSE(R133:V133))</f>
        <v>1.2648359489449536E-4</v>
      </c>
      <c r="AK133" s="86" cm="1">
        <f t="array" ref="AK133">MMULT(G133:H133, TRANSPOSE(AH133:AI133))-MMULT(G133:H133, TRANSPOSE(W133:X133))</f>
        <v>4.5130871398888102E-5</v>
      </c>
      <c r="AL133" s="23">
        <f t="shared" ref="AL133:AL196" si="121">I133*Q133</f>
        <v>1.2335885717632109E-4</v>
      </c>
      <c r="AM133" s="22">
        <f t="shared" ref="AM133:AM196" si="122">SUM(AJ133:AL133)</f>
        <v>2.9497332346970455E-4</v>
      </c>
      <c r="AN133" s="23">
        <f t="shared" ref="AN133:AN196" si="123">AC133*SUM(J133:M133)/SUM(AC133:AF133)</f>
        <v>0.12000000000000001</v>
      </c>
      <c r="AO133" s="23">
        <f t="shared" ref="AO133:AO196" si="124">AD133*SUM(J133:M133)/SUM(AC133:AF133)</f>
        <v>0.12000000000000001</v>
      </c>
      <c r="AP133" s="23">
        <f t="shared" ref="AP133:AP196" si="125">AE133*SUM(J133:M133)/SUM(AC133:AF133)</f>
        <v>0.01</v>
      </c>
      <c r="AQ133" s="21">
        <f t="shared" ref="AQ133:AQ196" si="126">AF133*SUM(J133:M133)/SUM(AC133:AF133)</f>
        <v>0.01</v>
      </c>
      <c r="AR133" s="87" cm="1">
        <f t="array" ref="AR133">MMULT(B133:E133, TRANSPOSE(AN133:AQ133) - TRANSPOSE(AC133:AF133))</f>
        <v>-9.192359489449477E-5</v>
      </c>
      <c r="AS133" s="24">
        <f t="shared" ref="AS133:AS196" si="127">F133*(N133-AG133)</f>
        <v>3.7440000000000001E-5</v>
      </c>
      <c r="AT133" s="22">
        <f t="shared" ref="AT133:AT196" si="128">SUM(AR133:AS133)</f>
        <v>-5.448359489449477E-5</v>
      </c>
      <c r="AU133" s="24">
        <f t="shared" ref="AU133:AU196" si="129">G133*(O133-AH133)</f>
        <v>-2.5889420245730077E-5</v>
      </c>
      <c r="AV133" s="24">
        <f t="shared" ref="AV133:AV196" si="130">H133*(P133-AI133)</f>
        <v>9.6482342157191368E-7</v>
      </c>
      <c r="AW133" s="26">
        <f t="shared" ref="AW133:AW196" si="131">SUM(AU133:AV133)</f>
        <v>-2.4924596824158163E-5</v>
      </c>
      <c r="AX133" s="27">
        <f t="shared" ref="AX133:AX196" si="132">AN133*SUM(J133:K133)/SUM(AN133:AO133)</f>
        <v>0.11</v>
      </c>
      <c r="AY133" s="25">
        <f t="shared" ref="AY133:AY196" si="133">AO133*SUM(J133:K133)/SUM(AN133:AO133)</f>
        <v>0.11</v>
      </c>
      <c r="AZ133" s="28">
        <f t="shared" ref="AZ133:AZ196" si="134">AP133*SUM(L133:M133)/SUM(AP133:AQ133)</f>
        <v>0.02</v>
      </c>
      <c r="BA133" s="25">
        <f t="shared" ref="BA133:BA196" si="135">AQ133*SUM(L133:M133)/SUM(AP133:AQ133)</f>
        <v>0.02</v>
      </c>
      <c r="BB133" s="28" cm="1">
        <f t="array" ref="BB133">MMULT(B133:C133, TRANSPOSE(AX133:AY133-AN133:AO133))</f>
        <v>-1.3788693858866516E-4</v>
      </c>
      <c r="BC133" s="28" cm="1">
        <f t="array" ref="BC133">MMULT(D133:E133, TRANSPOSE(AZ133:BA133-AP133:AQ133))</f>
        <v>-1.2258334815573371E-4</v>
      </c>
      <c r="BD133" s="22">
        <f t="shared" ref="BD133:BD196" si="136">SUM(BB133:BC133)</f>
        <v>-2.604702867443989E-4</v>
      </c>
      <c r="BE133" s="24">
        <f t="shared" ref="BE133:BE196" si="137">B133*(J133-AX133)</f>
        <v>2.3873583827788578E-4</v>
      </c>
      <c r="BF133" s="24">
        <f t="shared" ref="BF133:BF196" si="138">C133*(K133-AY133)</f>
        <v>1.0084889968922085E-4</v>
      </c>
      <c r="BG133" s="22">
        <f t="shared" ref="BG133:BG196" si="139">SUM(BE133:BF133)</f>
        <v>3.3958473796710662E-4</v>
      </c>
      <c r="BH133" s="28">
        <f t="shared" ref="BH133:BH196" si="140">D133*(L133-AZ133)</f>
        <v>1.2382858373779059E-4</v>
      </c>
      <c r="BI133" s="24">
        <f t="shared" ref="BI133:BI196" si="141">E133*(M133-BA133)</f>
        <v>2.464119318935243E-4</v>
      </c>
      <c r="BJ133" s="33">
        <f t="shared" ref="BJ133:BJ196" si="142">SUM(BH133:BI133)</f>
        <v>3.7024051563131486E-4</v>
      </c>
      <c r="BK133" s="56">
        <f t="shared" ref="BK133:BK196" si="143">(LN(1+Z133)-LN(1+AA133))/(Z133-AA133)</f>
        <v>0.9979398603351991</v>
      </c>
      <c r="BP133" s="59"/>
      <c r="BQ133" s="32"/>
      <c r="BR133" s="32"/>
      <c r="BS133" s="32"/>
      <c r="BT133" s="32"/>
      <c r="BU133" s="32"/>
      <c r="BV133" s="16"/>
      <c r="CG133" s="58">
        <f t="shared" ref="CG133:CG196" si="144">BK133/$CF$4</f>
        <v>6.0755758946565752</v>
      </c>
      <c r="CH133" s="38">
        <f t="shared" ref="CH133:CH196" si="145">AM133*CG133</f>
        <v>1.7921328136392737E-3</v>
      </c>
      <c r="CI133" s="38">
        <f t="shared" ref="CI133:CI196" si="146">AT133*CG133</f>
        <v>-3.3101921579522647E-4</v>
      </c>
      <c r="CJ133" s="38">
        <f t="shared" ref="CJ133:CJ196" si="147">CG133*AW133</f>
        <v>-1.5143127964888916E-4</v>
      </c>
      <c r="CK133" s="38">
        <f t="shared" ref="CK133:CK196" si="148">CG133*BD133</f>
        <v>-1.582506995418556E-3</v>
      </c>
      <c r="CL133" s="38">
        <f t="shared" ref="CL133:CL196" si="149">CG133*BG133</f>
        <v>2.0631728481862225E-3</v>
      </c>
      <c r="CM133" s="57">
        <f t="shared" ref="CM133:CM196" si="150">CG133*BJ133</f>
        <v>2.2494243519948377E-3</v>
      </c>
      <c r="DE133" s="43"/>
      <c r="DF133" s="59"/>
      <c r="DG133" s="64"/>
      <c r="DH133" s="32"/>
      <c r="DI133" s="32"/>
      <c r="DJ133" s="32"/>
      <c r="DK133" s="32"/>
      <c r="DL133" s="16"/>
      <c r="DU133" s="40">
        <f t="shared" ref="DU133:DU196" si="151">$DT$4*(Z133-AA133)</f>
        <v>-2.4315256926196953E-2</v>
      </c>
      <c r="DV133" s="58">
        <f t="shared" ref="DV133:DV196" si="152">$DS$4+DU133</f>
        <v>6.033331753417241</v>
      </c>
      <c r="DW133" s="61">
        <f t="shared" ref="DW133:DW196" si="153">DV133*AM133</f>
        <v>1.7796719189007836E-3</v>
      </c>
      <c r="DX133" s="38">
        <f t="shared" ref="DX133:DX196" si="154">DV133*AT133</f>
        <v>-3.2871760311727679E-4</v>
      </c>
      <c r="DY133" s="38">
        <f t="shared" ref="DY133:DY196" si="155">DV133*AW133</f>
        <v>-1.5037836146031597E-4</v>
      </c>
      <c r="DZ133" s="38">
        <f t="shared" ref="DZ133:DZ196" si="156">DV133*BD133</f>
        <v>-1.5715036518366757E-3</v>
      </c>
      <c r="EA133" s="38">
        <f t="shared" ref="EA133:EA196" si="157">DV133*BG133</f>
        <v>2.0488273825528176E-3</v>
      </c>
      <c r="EB133" s="57">
        <f t="shared" ref="EB133:EB196" si="158">DV133*BJ133</f>
        <v>2.2337838593599843E-3</v>
      </c>
    </row>
    <row r="134" spans="1:132" x14ac:dyDescent="0.2">
      <c r="A134" s="31">
        <v>20140228</v>
      </c>
      <c r="B134" s="34">
        <v>4.32427405147493E-2</v>
      </c>
      <c r="C134" s="34">
        <v>5.1472526263579121E-2</v>
      </c>
      <c r="D134" s="34">
        <v>4.5774871030025199E-2</v>
      </c>
      <c r="E134" s="34">
        <v>4.8340552561863204E-2</v>
      </c>
      <c r="F134" s="34">
        <v>5.0700000000000002E-2</v>
      </c>
      <c r="G134" s="34">
        <v>5.3145749825975752E-3</v>
      </c>
      <c r="H134" s="34">
        <v>1.984106305283229E-2</v>
      </c>
      <c r="I134" s="3">
        <v>6.2352499664291017E-2</v>
      </c>
      <c r="J134" s="76">
        <v>0.12</v>
      </c>
      <c r="K134" s="76">
        <v>0.1</v>
      </c>
      <c r="L134" s="76">
        <v>0.03</v>
      </c>
      <c r="M134" s="76">
        <v>0.01</v>
      </c>
      <c r="N134" s="77">
        <v>0.27</v>
      </c>
      <c r="O134" s="77">
        <v>0.2</v>
      </c>
      <c r="P134" s="77">
        <v>0.24</v>
      </c>
      <c r="Q134" s="78">
        <v>0.03</v>
      </c>
      <c r="R134" s="76">
        <v>0.12</v>
      </c>
      <c r="S134" s="76">
        <v>0.12</v>
      </c>
      <c r="T134" s="76">
        <v>0.01</v>
      </c>
      <c r="U134" s="76">
        <v>0.01</v>
      </c>
      <c r="V134" s="77">
        <v>0.24</v>
      </c>
      <c r="W134" s="77">
        <v>0.21</v>
      </c>
      <c r="X134" s="77">
        <v>0.28999999999999998</v>
      </c>
      <c r="Y134" s="78">
        <v>0</v>
      </c>
      <c r="Z134" s="23" cm="1">
        <f t="array" ref="Z134">MMULT(B134:I134, TRANSPOSE(J134:Q134))</f>
        <v>3.3577378263775208E-2</v>
      </c>
      <c r="AA134" s="23" cm="1">
        <f t="array" ref="AA134">MMULT(B134:I134, TRANSPOSE(R134:Y134))</f>
        <v>3.1344955280985146E-2</v>
      </c>
      <c r="AB134" s="21">
        <f t="shared" si="113"/>
        <v>2.2324229827900624E-3</v>
      </c>
      <c r="AC134" s="23">
        <f t="shared" si="114"/>
        <v>0.12720000000000001</v>
      </c>
      <c r="AD134" s="23">
        <f t="shared" si="115"/>
        <v>0.12720000000000001</v>
      </c>
      <c r="AE134" s="23">
        <f t="shared" si="116"/>
        <v>1.06E-2</v>
      </c>
      <c r="AF134" s="23">
        <f t="shared" si="117"/>
        <v>1.06E-2</v>
      </c>
      <c r="AG134" s="21">
        <f t="shared" si="118"/>
        <v>0.25440000000000002</v>
      </c>
      <c r="AH134" s="23">
        <f t="shared" si="119"/>
        <v>0.18479999999999999</v>
      </c>
      <c r="AI134" s="21">
        <f t="shared" si="120"/>
        <v>0.25519999999999998</v>
      </c>
      <c r="AJ134" s="86" cm="1">
        <f t="array" ref="AJ134">MMULT(B134:F134, TRANSPOSE(AC134:AG134))-MMULT(B134:F134, TRANSPOSE(R134:V134))</f>
        <v>1.4684991749591009E-3</v>
      </c>
      <c r="AK134" s="86" cm="1">
        <f t="array" ref="AK134">MMULT(G134:H134, TRANSPOSE(AH134:AI134))-MMULT(G134:H134, TRANSPOSE(W134:X134))</f>
        <v>-8.2439628380002322E-4</v>
      </c>
      <c r="AL134" s="23">
        <f t="shared" si="121"/>
        <v>1.8705749899287304E-3</v>
      </c>
      <c r="AM134" s="22">
        <f t="shared" si="122"/>
        <v>2.5146778810878081E-3</v>
      </c>
      <c r="AN134" s="23">
        <f t="shared" si="123"/>
        <v>0.12000000000000001</v>
      </c>
      <c r="AO134" s="23">
        <f t="shared" si="124"/>
        <v>0.12000000000000001</v>
      </c>
      <c r="AP134" s="23">
        <f t="shared" si="125"/>
        <v>0.01</v>
      </c>
      <c r="AQ134" s="21">
        <f t="shared" si="126"/>
        <v>0.01</v>
      </c>
      <c r="AR134" s="87" cm="1">
        <f t="array" ref="AR134">MMULT(B134:E134, TRANSPOSE(AN134:AQ134) - TRANSPOSE(AC134:AF134))</f>
        <v>-7.3841917495909748E-4</v>
      </c>
      <c r="AS134" s="24">
        <f t="shared" si="127"/>
        <v>7.9092000000000019E-4</v>
      </c>
      <c r="AT134" s="22">
        <f t="shared" si="128"/>
        <v>5.2500825040902705E-5</v>
      </c>
      <c r="AU134" s="24">
        <f t="shared" si="129"/>
        <v>8.0781539735483247E-5</v>
      </c>
      <c r="AV134" s="24">
        <f t="shared" si="130"/>
        <v>-3.0158415840305064E-4</v>
      </c>
      <c r="AW134" s="26">
        <f t="shared" si="131"/>
        <v>-2.208026186675674E-4</v>
      </c>
      <c r="AX134" s="27">
        <f t="shared" si="132"/>
        <v>0.11</v>
      </c>
      <c r="AY134" s="25">
        <f t="shared" si="133"/>
        <v>0.11</v>
      </c>
      <c r="AZ134" s="28">
        <f t="shared" si="134"/>
        <v>0.02</v>
      </c>
      <c r="BA134" s="25">
        <f t="shared" si="135"/>
        <v>0.02</v>
      </c>
      <c r="BB134" s="28" cm="1">
        <f t="array" ref="BB134">MMULT(B134:C134, TRANSPOSE(AX134:AY134-AN134:AO134))</f>
        <v>-9.4715266778328498E-4</v>
      </c>
      <c r="BC134" s="28" cm="1">
        <f t="array" ref="BC134">MMULT(D134:E134, TRANSPOSE(AZ134:BA134-AP134:AQ134))</f>
        <v>9.4115423591888407E-4</v>
      </c>
      <c r="BD134" s="22">
        <f t="shared" si="136"/>
        <v>-5.9984318644009087E-6</v>
      </c>
      <c r="BE134" s="24">
        <f t="shared" si="137"/>
        <v>4.324274051474928E-4</v>
      </c>
      <c r="BF134" s="24">
        <f t="shared" si="138"/>
        <v>-5.1472526263579099E-4</v>
      </c>
      <c r="BG134" s="22">
        <f t="shared" si="139"/>
        <v>-8.2297857488298196E-5</v>
      </c>
      <c r="BH134" s="28">
        <f t="shared" si="140"/>
        <v>4.5774871030025195E-4</v>
      </c>
      <c r="BI134" s="24">
        <f t="shared" si="141"/>
        <v>-4.8340552561863207E-4</v>
      </c>
      <c r="BJ134" s="33">
        <f t="shared" si="142"/>
        <v>-2.5656815318380124E-5</v>
      </c>
      <c r="BK134" s="56">
        <f t="shared" si="143"/>
        <v>0.96855980814380227</v>
      </c>
      <c r="BP134" s="59"/>
      <c r="BQ134" s="32"/>
      <c r="BR134" s="32"/>
      <c r="BS134" s="32"/>
      <c r="BT134" s="32"/>
      <c r="BU134" s="32"/>
      <c r="BV134" s="16"/>
      <c r="CG134" s="58">
        <f t="shared" si="144"/>
        <v>5.896706662178131</v>
      </c>
      <c r="CH134" s="38">
        <f t="shared" si="145"/>
        <v>1.4828317814642463E-2</v>
      </c>
      <c r="CI134" s="38">
        <f t="shared" si="146"/>
        <v>3.0958196478853944E-4</v>
      </c>
      <c r="CJ134" s="38">
        <f t="shared" si="147"/>
        <v>-1.3020082725234221E-3</v>
      </c>
      <c r="CK134" s="38">
        <f t="shared" si="148"/>
        <v>-3.5370993137434428E-5</v>
      </c>
      <c r="CL134" s="38">
        <f t="shared" si="149"/>
        <v>-4.8528632453423437E-4</v>
      </c>
      <c r="CM134" s="57">
        <f t="shared" si="150"/>
        <v>-1.51290713818166E-4</v>
      </c>
      <c r="DE134" s="43"/>
      <c r="DF134" s="59"/>
      <c r="DG134" s="64"/>
      <c r="DH134" s="32"/>
      <c r="DI134" s="32"/>
      <c r="DJ134" s="32"/>
      <c r="DK134" s="32"/>
      <c r="DL134" s="16"/>
      <c r="DU134" s="40">
        <f t="shared" si="151"/>
        <v>-8.1636783890823156E-2</v>
      </c>
      <c r="DV134" s="58">
        <f t="shared" si="152"/>
        <v>5.9760102264526154</v>
      </c>
      <c r="DW134" s="61">
        <f t="shared" si="153"/>
        <v>1.5027740733614936E-2</v>
      </c>
      <c r="DX134" s="38">
        <f t="shared" si="154"/>
        <v>3.1374546734163413E-4</v>
      </c>
      <c r="DY134" s="38">
        <f t="shared" si="155"/>
        <v>-1.3195187071849E-3</v>
      </c>
      <c r="DZ134" s="38">
        <f t="shared" si="156"/>
        <v>-3.5846690164339058E-5</v>
      </c>
      <c r="EA134" s="38">
        <f t="shared" si="157"/>
        <v>-4.9181283796521002E-4</v>
      </c>
      <c r="EB134" s="57">
        <f t="shared" si="158"/>
        <v>-1.5332539072084573E-4</v>
      </c>
    </row>
    <row r="135" spans="1:132" x14ac:dyDescent="0.2">
      <c r="A135" s="31">
        <v>20140131</v>
      </c>
      <c r="B135" s="34">
        <v>-3.5514484659769141E-2</v>
      </c>
      <c r="C135" s="34">
        <v>-2.8508287443412939E-2</v>
      </c>
      <c r="D135" s="34">
        <v>-3.8682689705675573E-2</v>
      </c>
      <c r="E135" s="34">
        <v>-1.727180537075812E-2</v>
      </c>
      <c r="F135" s="34">
        <v>-4.2200000000000001E-2</v>
      </c>
      <c r="G135" s="34">
        <v>1.4775535950691589E-2</v>
      </c>
      <c r="H135" s="34">
        <v>7.9583842198949206E-3</v>
      </c>
      <c r="I135" s="3">
        <v>2.97646201515489E-3</v>
      </c>
      <c r="J135" s="76">
        <v>0.12</v>
      </c>
      <c r="K135" s="76">
        <v>0.1</v>
      </c>
      <c r="L135" s="76">
        <v>0.03</v>
      </c>
      <c r="M135" s="76">
        <v>0.01</v>
      </c>
      <c r="N135" s="77">
        <v>0.27</v>
      </c>
      <c r="O135" s="77">
        <v>0.2</v>
      </c>
      <c r="P135" s="77">
        <v>0.24</v>
      </c>
      <c r="Q135" s="78">
        <v>0.03</v>
      </c>
      <c r="R135" s="76">
        <v>0.12</v>
      </c>
      <c r="S135" s="76">
        <v>0.12</v>
      </c>
      <c r="T135" s="76">
        <v>0.01</v>
      </c>
      <c r="U135" s="76">
        <v>0.01</v>
      </c>
      <c r="V135" s="77">
        <v>0.24</v>
      </c>
      <c r="W135" s="77">
        <v>0.21</v>
      </c>
      <c r="X135" s="77">
        <v>0.28999999999999998</v>
      </c>
      <c r="Y135" s="78">
        <v>0</v>
      </c>
      <c r="Z135" s="23" cm="1">
        <f t="array" ref="Z135">MMULT(B135:I135, TRANSPOSE(J135:Q135))</f>
        <v>-1.4885352385023694E-2</v>
      </c>
      <c r="AA135" s="23" cm="1">
        <f t="array" ref="AA135">MMULT(B135:I135, TRANSPOSE(R135:Y135))</f>
        <v>-1.2959483629731422E-2</v>
      </c>
      <c r="AB135" s="21">
        <f t="shared" si="113"/>
        <v>-1.9258687552922722E-3</v>
      </c>
      <c r="AC135" s="23">
        <f t="shared" si="114"/>
        <v>0.12720000000000001</v>
      </c>
      <c r="AD135" s="23">
        <f t="shared" si="115"/>
        <v>0.12720000000000001</v>
      </c>
      <c r="AE135" s="23">
        <f t="shared" si="116"/>
        <v>1.06E-2</v>
      </c>
      <c r="AF135" s="23">
        <f t="shared" si="117"/>
        <v>1.06E-2</v>
      </c>
      <c r="AG135" s="21">
        <f t="shared" si="118"/>
        <v>0.25440000000000002</v>
      </c>
      <c r="AH135" s="23">
        <f t="shared" si="119"/>
        <v>0.18479999999999999</v>
      </c>
      <c r="AI135" s="21">
        <f t="shared" si="120"/>
        <v>0.25519999999999998</v>
      </c>
      <c r="AJ135" s="86" cm="1">
        <f t="array" ref="AJ135">MMULT(B135:F135, TRANSPOSE(AC135:AG135))-MMULT(B135:F135, TRANSPOSE(R135:V135))</f>
        <v>-1.10221665618878E-3</v>
      </c>
      <c r="AK135" s="86" cm="1">
        <f t="array" ref="AK135">MMULT(G135:H135, TRANSPOSE(AH135:AI135))-MMULT(G135:H135, TRANSPOSE(W135:X135))</f>
        <v>-6.4929527680977241E-4</v>
      </c>
      <c r="AL135" s="23">
        <f t="shared" si="121"/>
        <v>8.9293860454646689E-5</v>
      </c>
      <c r="AM135" s="22">
        <f t="shared" si="122"/>
        <v>-1.6622180725439058E-3</v>
      </c>
      <c r="AN135" s="23">
        <f t="shared" si="123"/>
        <v>0.12000000000000001</v>
      </c>
      <c r="AO135" s="23">
        <f t="shared" si="124"/>
        <v>0.12000000000000001</v>
      </c>
      <c r="AP135" s="23">
        <f t="shared" si="125"/>
        <v>0.01</v>
      </c>
      <c r="AQ135" s="21">
        <f t="shared" si="126"/>
        <v>0.01</v>
      </c>
      <c r="AR135" s="87" cm="1">
        <f t="array" ref="AR135">MMULT(B135:E135, TRANSPOSE(AN135:AQ135) - TRANSPOSE(AC135:AF135))</f>
        <v>4.9453665618877103E-4</v>
      </c>
      <c r="AS135" s="24">
        <f t="shared" si="127"/>
        <v>-6.5832000000000011E-4</v>
      </c>
      <c r="AT135" s="22">
        <f t="shared" si="128"/>
        <v>-1.6378334381122908E-4</v>
      </c>
      <c r="AU135" s="24">
        <f t="shared" si="129"/>
        <v>2.2458814645051243E-4</v>
      </c>
      <c r="AV135" s="24">
        <f t="shared" si="130"/>
        <v>-1.2096744014240272E-4</v>
      </c>
      <c r="AW135" s="26">
        <f t="shared" si="131"/>
        <v>1.0362070630810971E-4</v>
      </c>
      <c r="AX135" s="27">
        <f t="shared" si="132"/>
        <v>0.11</v>
      </c>
      <c r="AY135" s="25">
        <f t="shared" si="133"/>
        <v>0.11</v>
      </c>
      <c r="AZ135" s="28">
        <f t="shared" si="134"/>
        <v>0.02</v>
      </c>
      <c r="BA135" s="25">
        <f t="shared" si="135"/>
        <v>0.02</v>
      </c>
      <c r="BB135" s="28" cm="1">
        <f t="array" ref="BB135">MMULT(B135:C135, TRANSPOSE(AX135:AY135-AN135:AO135))</f>
        <v>6.4022772103182143E-4</v>
      </c>
      <c r="BC135" s="28" cm="1">
        <f t="array" ref="BC135">MMULT(D135:E135, TRANSPOSE(AZ135:BA135-AP135:AQ135))</f>
        <v>-5.5954495076433698E-4</v>
      </c>
      <c r="BD135" s="22">
        <f t="shared" si="136"/>
        <v>8.068277026748445E-5</v>
      </c>
      <c r="BE135" s="24">
        <f t="shared" si="137"/>
        <v>-3.5514484659769126E-4</v>
      </c>
      <c r="BF135" s="24">
        <f t="shared" si="138"/>
        <v>2.8508287443412925E-4</v>
      </c>
      <c r="BG135" s="22">
        <f t="shared" si="139"/>
        <v>-7.0061972163562006E-5</v>
      </c>
      <c r="BH135" s="28">
        <f t="shared" si="140"/>
        <v>-3.8682689705675565E-4</v>
      </c>
      <c r="BI135" s="24">
        <f t="shared" si="141"/>
        <v>1.727180537075812E-4</v>
      </c>
      <c r="BJ135" s="33">
        <f t="shared" si="142"/>
        <v>-2.1410884334917445E-4</v>
      </c>
      <c r="BK135" s="56">
        <f t="shared" si="143"/>
        <v>1.014119310825117</v>
      </c>
      <c r="BP135" s="59"/>
      <c r="BQ135" s="32"/>
      <c r="BR135" s="32"/>
      <c r="BS135" s="32"/>
      <c r="BT135" s="32"/>
      <c r="BU135" s="32"/>
      <c r="BV135" s="16"/>
      <c r="CG135" s="58">
        <f t="shared" si="144"/>
        <v>6.1740783027599218</v>
      </c>
      <c r="CH135" s="38">
        <f t="shared" si="145"/>
        <v>-1.0262664536148746E-2</v>
      </c>
      <c r="CI135" s="38">
        <f t="shared" si="146"/>
        <v>-1.0112111893783779E-3</v>
      </c>
      <c r="CJ135" s="38">
        <f t="shared" si="147"/>
        <v>6.3976235453355832E-4</v>
      </c>
      <c r="CK135" s="38">
        <f t="shared" si="148"/>
        <v>4.981417413150391E-4</v>
      </c>
      <c r="CL135" s="38">
        <f t="shared" si="149"/>
        <v>-4.3256810218361778E-4</v>
      </c>
      <c r="CM135" s="57">
        <f t="shared" si="150"/>
        <v>-1.3219247641511609E-3</v>
      </c>
      <c r="DE135" s="43"/>
      <c r="DF135" s="59"/>
      <c r="DG135" s="64"/>
      <c r="DH135" s="32"/>
      <c r="DI135" s="32"/>
      <c r="DJ135" s="32"/>
      <c r="DK135" s="32"/>
      <c r="DL135" s="16"/>
      <c r="DU135" s="40">
        <f t="shared" si="151"/>
        <v>7.0426497393155083E-2</v>
      </c>
      <c r="DV135" s="58">
        <f t="shared" si="152"/>
        <v>6.1280735077365938</v>
      </c>
      <c r="DW135" s="61">
        <f t="shared" si="153"/>
        <v>-1.0186194534437292E-2</v>
      </c>
      <c r="DX135" s="38">
        <f t="shared" si="154"/>
        <v>-1.003676370218107E-3</v>
      </c>
      <c r="DY135" s="38">
        <f t="shared" si="155"/>
        <v>6.3499530517968129E-4</v>
      </c>
      <c r="DZ135" s="38">
        <f t="shared" si="156"/>
        <v>4.9442994700696916E-4</v>
      </c>
      <c r="EA135" s="38">
        <f t="shared" si="157"/>
        <v>-4.2934491551530301E-4</v>
      </c>
      <c r="EB135" s="57">
        <f t="shared" si="158"/>
        <v>-1.3120747307002003E-3</v>
      </c>
    </row>
    <row r="136" spans="1:132" x14ac:dyDescent="0.2">
      <c r="A136" s="31">
        <v>20131231</v>
      </c>
      <c r="B136" s="34">
        <v>2.5326788348293491E-2</v>
      </c>
      <c r="C136" s="34">
        <v>2.856495864216058E-2</v>
      </c>
      <c r="D136" s="34">
        <v>1.8849324710307421E-2</v>
      </c>
      <c r="E136" s="34">
        <v>2.046131569048049E-2</v>
      </c>
      <c r="F136" s="34">
        <v>9.9000000000000008E-3</v>
      </c>
      <c r="G136" s="34">
        <v>-5.6514742082948155E-3</v>
      </c>
      <c r="H136" s="34">
        <v>-6.3841192947539094E-3</v>
      </c>
      <c r="I136" s="3">
        <v>1.2398949640063378E-2</v>
      </c>
      <c r="J136" s="76">
        <v>0.12</v>
      </c>
      <c r="K136" s="76">
        <v>0.1</v>
      </c>
      <c r="L136" s="76">
        <v>0.03</v>
      </c>
      <c r="M136" s="76">
        <v>0.01</v>
      </c>
      <c r="N136" s="77">
        <v>0.27</v>
      </c>
      <c r="O136" s="77">
        <v>0.2</v>
      </c>
      <c r="P136" s="77">
        <v>0.24</v>
      </c>
      <c r="Q136" s="78">
        <v>0.03</v>
      </c>
      <c r="R136" s="76">
        <v>0.12</v>
      </c>
      <c r="S136" s="76">
        <v>0.12</v>
      </c>
      <c r="T136" s="76">
        <v>0.01</v>
      </c>
      <c r="U136" s="76">
        <v>0.01</v>
      </c>
      <c r="V136" s="77">
        <v>0.24</v>
      </c>
      <c r="W136" s="77">
        <v>0.21</v>
      </c>
      <c r="X136" s="77">
        <v>0.28999999999999998</v>
      </c>
      <c r="Y136" s="78">
        <v>0</v>
      </c>
      <c r="Z136" s="23" cm="1">
        <f t="array" ref="Z136">MMULT(B136:I136, TRANSPOSE(J136:Q136))</f>
        <v>7.0482883810273058E-3</v>
      </c>
      <c r="AA136" s="23" cm="1">
        <f t="array" ref="AA136">MMULT(B136:I136, TRANSPOSE(R136:Y136))</f>
        <v>6.1979118636418225E-3</v>
      </c>
      <c r="AB136" s="21">
        <f t="shared" si="113"/>
        <v>8.5037651738548332E-4</v>
      </c>
      <c r="AC136" s="23">
        <f t="shared" si="114"/>
        <v>0.12720000000000001</v>
      </c>
      <c r="AD136" s="23">
        <f t="shared" si="115"/>
        <v>0.12720000000000001</v>
      </c>
      <c r="AE136" s="23">
        <f t="shared" si="116"/>
        <v>1.06E-2</v>
      </c>
      <c r="AF136" s="23">
        <f t="shared" si="117"/>
        <v>1.06E-2</v>
      </c>
      <c r="AG136" s="21">
        <f t="shared" si="118"/>
        <v>0.25440000000000002</v>
      </c>
      <c r="AH136" s="23">
        <f t="shared" si="119"/>
        <v>0.18479999999999999</v>
      </c>
      <c r="AI136" s="21">
        <f t="shared" si="120"/>
        <v>0.25519999999999998</v>
      </c>
      <c r="AJ136" s="86" cm="1">
        <f t="array" ref="AJ136">MMULT(B136:F136, TRANSPOSE(AC136:AG136))-MMULT(B136:F136, TRANSPOSE(R136:V136))</f>
        <v>5.5416696257174457E-4</v>
      </c>
      <c r="AK136" s="86" cm="1">
        <f t="array" ref="AK136">MMULT(G136:H136, TRANSPOSE(AH136:AI136))-MMULT(G136:H136, TRANSPOSE(W136:X136))</f>
        <v>3.6458450150646509E-4</v>
      </c>
      <c r="AL136" s="23">
        <f t="shared" si="121"/>
        <v>3.7196848920190135E-4</v>
      </c>
      <c r="AM136" s="22">
        <f t="shared" si="122"/>
        <v>1.2907199532801109E-3</v>
      </c>
      <c r="AN136" s="23">
        <f t="shared" si="123"/>
        <v>0.12000000000000001</v>
      </c>
      <c r="AO136" s="23">
        <f t="shared" si="124"/>
        <v>0.12000000000000001</v>
      </c>
      <c r="AP136" s="23">
        <f t="shared" si="125"/>
        <v>0.01</v>
      </c>
      <c r="AQ136" s="21">
        <f t="shared" si="126"/>
        <v>0.01</v>
      </c>
      <c r="AR136" s="87" cm="1">
        <f t="array" ref="AR136">MMULT(B136:E136, TRANSPOSE(AN136:AQ136) - TRANSPOSE(AC136:AF136))</f>
        <v>-4.1160696257174195E-4</v>
      </c>
      <c r="AS136" s="24">
        <f t="shared" si="127"/>
        <v>1.5444000000000005E-4</v>
      </c>
      <c r="AT136" s="22">
        <f t="shared" si="128"/>
        <v>-2.571669625717419E-4</v>
      </c>
      <c r="AU136" s="24">
        <f t="shared" si="129"/>
        <v>-8.5902407966081306E-5</v>
      </c>
      <c r="AV136" s="24">
        <f t="shared" si="130"/>
        <v>9.7038613280259369E-5</v>
      </c>
      <c r="AW136" s="26">
        <f t="shared" si="131"/>
        <v>1.1136205314178063E-5</v>
      </c>
      <c r="AX136" s="27">
        <f t="shared" si="132"/>
        <v>0.11</v>
      </c>
      <c r="AY136" s="25">
        <f t="shared" si="133"/>
        <v>0.11</v>
      </c>
      <c r="AZ136" s="28">
        <f t="shared" si="134"/>
        <v>0.02</v>
      </c>
      <c r="BA136" s="25">
        <f t="shared" si="135"/>
        <v>0.02</v>
      </c>
      <c r="BB136" s="28" cm="1">
        <f t="array" ref="BB136">MMULT(B136:C136, TRANSPOSE(AX136:AY136-AN136:AO136))</f>
        <v>-5.3891746990454114E-4</v>
      </c>
      <c r="BC136" s="28" cm="1">
        <f t="array" ref="BC136">MMULT(D136:E136, TRANSPOSE(AZ136:BA136-AP136:AQ136))</f>
        <v>3.9310640400787913E-4</v>
      </c>
      <c r="BD136" s="22">
        <f t="shared" si="136"/>
        <v>-1.4581106589666202E-4</v>
      </c>
      <c r="BE136" s="24">
        <f t="shared" si="137"/>
        <v>2.5326788348293476E-4</v>
      </c>
      <c r="BF136" s="24">
        <f t="shared" si="138"/>
        <v>-2.8564958642160563E-4</v>
      </c>
      <c r="BG136" s="22">
        <f t="shared" si="139"/>
        <v>-3.2381702938670868E-5</v>
      </c>
      <c r="BH136" s="28">
        <f t="shared" si="140"/>
        <v>1.8849324710307419E-4</v>
      </c>
      <c r="BI136" s="24">
        <f t="shared" si="141"/>
        <v>-2.046131569048049E-4</v>
      </c>
      <c r="BJ136" s="33">
        <f t="shared" si="142"/>
        <v>-1.6119909801730711E-5</v>
      </c>
      <c r="BK136" s="56">
        <f t="shared" si="143"/>
        <v>0.99342053579916378</v>
      </c>
      <c r="BP136" s="59"/>
      <c r="BQ136" s="32"/>
      <c r="BR136" s="32"/>
      <c r="BS136" s="32"/>
      <c r="BT136" s="32"/>
      <c r="BU136" s="32"/>
      <c r="BV136" s="16"/>
      <c r="CG136" s="58">
        <f t="shared" si="144"/>
        <v>6.0480617123870708</v>
      </c>
      <c r="CH136" s="38">
        <f t="shared" si="145"/>
        <v>7.8063539308474679E-3</v>
      </c>
      <c r="CI136" s="38">
        <f t="shared" si="146"/>
        <v>-1.555361660021031E-3</v>
      </c>
      <c r="CJ136" s="38">
        <f t="shared" si="147"/>
        <v>6.7352456981961768E-5</v>
      </c>
      <c r="CK136" s="38">
        <f t="shared" si="148"/>
        <v>-8.8187432489194976E-4</v>
      </c>
      <c r="CL136" s="38">
        <f t="shared" si="149"/>
        <v>-1.9584653772526718E-4</v>
      </c>
      <c r="CM136" s="57">
        <f t="shared" si="150"/>
        <v>-9.7494209278980564E-5</v>
      </c>
      <c r="DE136" s="43"/>
      <c r="DF136" s="59"/>
      <c r="DG136" s="64"/>
      <c r="DH136" s="32"/>
      <c r="DI136" s="32"/>
      <c r="DJ136" s="32"/>
      <c r="DK136" s="32"/>
      <c r="DL136" s="16"/>
      <c r="DU136" s="40">
        <f t="shared" si="151"/>
        <v>-3.1097155203476053E-2</v>
      </c>
      <c r="DV136" s="58">
        <f t="shared" si="152"/>
        <v>6.0265498551399626</v>
      </c>
      <c r="DW136" s="61">
        <f t="shared" si="153"/>
        <v>7.7785881474665116E-3</v>
      </c>
      <c r="DX136" s="38">
        <f t="shared" si="154"/>
        <v>-1.5498295210335153E-3</v>
      </c>
      <c r="DY136" s="38">
        <f t="shared" si="155"/>
        <v>6.7112896522968687E-5</v>
      </c>
      <c r="DZ136" s="38">
        <f t="shared" si="156"/>
        <v>-8.7873765805733203E-4</v>
      </c>
      <c r="EA136" s="38">
        <f t="shared" si="157"/>
        <v>-1.9514994715423223E-4</v>
      </c>
      <c r="EB136" s="57">
        <f t="shared" si="158"/>
        <v>-9.7147440080489476E-5</v>
      </c>
    </row>
    <row r="137" spans="1:132" x14ac:dyDescent="0.2">
      <c r="A137" s="31">
        <v>20131129</v>
      </c>
      <c r="B137" s="34">
        <v>2.7898100809406801E-2</v>
      </c>
      <c r="C137" s="34">
        <v>2.8209088008715581E-2</v>
      </c>
      <c r="D137" s="34">
        <v>3.902066958472683E-2</v>
      </c>
      <c r="E137" s="34">
        <v>4.1059082103089617E-2</v>
      </c>
      <c r="F137" s="34">
        <v>1.1999999999999999E-3</v>
      </c>
      <c r="G137" s="34">
        <v>-3.740290770143373E-3</v>
      </c>
      <c r="H137" s="34">
        <v>-1.1358794675082719E-2</v>
      </c>
      <c r="I137" s="3">
        <v>-8.0034620715150329E-3</v>
      </c>
      <c r="J137" s="76">
        <v>0.12</v>
      </c>
      <c r="K137" s="76">
        <v>0.1</v>
      </c>
      <c r="L137" s="76">
        <v>0.03</v>
      </c>
      <c r="M137" s="76">
        <v>0.01</v>
      </c>
      <c r="N137" s="77">
        <v>0.27</v>
      </c>
      <c r="O137" s="77">
        <v>0.2</v>
      </c>
      <c r="P137" s="77">
        <v>0.24</v>
      </c>
      <c r="Q137" s="78">
        <v>0.03</v>
      </c>
      <c r="R137" s="76">
        <v>0.12</v>
      </c>
      <c r="S137" s="76">
        <v>0.12</v>
      </c>
      <c r="T137" s="76">
        <v>0.01</v>
      </c>
      <c r="U137" s="76">
        <v>0.01</v>
      </c>
      <c r="V137" s="77">
        <v>0.24</v>
      </c>
      <c r="W137" s="77">
        <v>0.21</v>
      </c>
      <c r="X137" s="77">
        <v>0.28999999999999998</v>
      </c>
      <c r="Y137" s="78">
        <v>0</v>
      </c>
      <c r="Z137" s="23" cm="1">
        <f t="array" ref="Z137">MMULT(B137:I137, TRANSPOSE(J137:Q137))</f>
        <v>4.3596190683790979E-3</v>
      </c>
      <c r="AA137" s="23" cm="1">
        <f t="array" ref="AA137">MMULT(B137:I137, TRANSPOSE(R137:Y137))</f>
        <v>3.7421486575487536E-3</v>
      </c>
      <c r="AB137" s="21">
        <f t="shared" si="113"/>
        <v>6.1747041083034431E-4</v>
      </c>
      <c r="AC137" s="23">
        <f t="shared" si="114"/>
        <v>0.12720000000000001</v>
      </c>
      <c r="AD137" s="23">
        <f t="shared" si="115"/>
        <v>0.12720000000000001</v>
      </c>
      <c r="AE137" s="23">
        <f t="shared" si="116"/>
        <v>1.06E-2</v>
      </c>
      <c r="AF137" s="23">
        <f t="shared" si="117"/>
        <v>1.06E-2</v>
      </c>
      <c r="AG137" s="21">
        <f t="shared" si="118"/>
        <v>0.25440000000000002</v>
      </c>
      <c r="AH137" s="23">
        <f t="shared" si="119"/>
        <v>0.18479999999999999</v>
      </c>
      <c r="AI137" s="21">
        <f t="shared" si="120"/>
        <v>0.25519999999999998</v>
      </c>
      <c r="AJ137" s="86" cm="1">
        <f t="array" ref="AJ137">MMULT(B137:F137, TRANSPOSE(AC137:AG137))-MMULT(B137:F137, TRANSPOSE(R137:V137))</f>
        <v>4.6929961050317173E-4</v>
      </c>
      <c r="AK137" s="86" cm="1">
        <f t="array" ref="AK137">MMULT(G137:H137, TRANSPOSE(AH137:AI137))-MMULT(G137:H137, TRANSPOSE(W137:X137))</f>
        <v>4.8954138210049146E-4</v>
      </c>
      <c r="AL137" s="23">
        <f t="shared" si="121"/>
        <v>-2.4010386214545098E-4</v>
      </c>
      <c r="AM137" s="22">
        <f t="shared" si="122"/>
        <v>7.1873713045821227E-4</v>
      </c>
      <c r="AN137" s="23">
        <f t="shared" si="123"/>
        <v>0.12000000000000001</v>
      </c>
      <c r="AO137" s="23">
        <f t="shared" si="124"/>
        <v>0.12000000000000001</v>
      </c>
      <c r="AP137" s="23">
        <f t="shared" si="125"/>
        <v>0.01</v>
      </c>
      <c r="AQ137" s="21">
        <f t="shared" si="126"/>
        <v>0.01</v>
      </c>
      <c r="AR137" s="87" cm="1">
        <f t="array" ref="AR137">MMULT(B137:E137, TRANSPOSE(AN137:AQ137) - TRANSPOSE(AC137:AF137))</f>
        <v>-4.5201961050317087E-4</v>
      </c>
      <c r="AS137" s="24">
        <f t="shared" si="127"/>
        <v>1.872E-5</v>
      </c>
      <c r="AT137" s="22">
        <f t="shared" si="128"/>
        <v>-4.3329961050317086E-4</v>
      </c>
      <c r="AU137" s="24">
        <f t="shared" si="129"/>
        <v>-5.685241970617934E-5</v>
      </c>
      <c r="AV137" s="24">
        <f t="shared" si="130"/>
        <v>1.7265367906125722E-4</v>
      </c>
      <c r="AW137" s="26">
        <f t="shared" si="131"/>
        <v>1.1580125935507787E-4</v>
      </c>
      <c r="AX137" s="27">
        <f t="shared" si="132"/>
        <v>0.11</v>
      </c>
      <c r="AY137" s="25">
        <f t="shared" si="133"/>
        <v>0.11</v>
      </c>
      <c r="AZ137" s="28">
        <f t="shared" si="134"/>
        <v>0.02</v>
      </c>
      <c r="BA137" s="25">
        <f t="shared" si="135"/>
        <v>0.02</v>
      </c>
      <c r="BB137" s="28" cm="1">
        <f t="array" ref="BB137">MMULT(B137:C137, TRANSPOSE(AX137:AY137-AN137:AO137))</f>
        <v>-5.6107188818122432E-4</v>
      </c>
      <c r="BC137" s="28" cm="1">
        <f t="array" ref="BC137">MMULT(D137:E137, TRANSPOSE(AZ137:BA137-AP137:AQ137))</f>
        <v>8.0079751687816441E-4</v>
      </c>
      <c r="BD137" s="22">
        <f t="shared" si="136"/>
        <v>2.3972562869694009E-4</v>
      </c>
      <c r="BE137" s="24">
        <f t="shared" si="137"/>
        <v>2.7898100809406787E-4</v>
      </c>
      <c r="BF137" s="24">
        <f t="shared" si="138"/>
        <v>-2.8209088008715569E-4</v>
      </c>
      <c r="BG137" s="22">
        <f t="shared" si="139"/>
        <v>-3.109871993087817E-6</v>
      </c>
      <c r="BH137" s="28">
        <f t="shared" si="140"/>
        <v>3.9020669584726824E-4</v>
      </c>
      <c r="BI137" s="24">
        <f t="shared" si="141"/>
        <v>-4.1059082103089617E-4</v>
      </c>
      <c r="BJ137" s="33">
        <f t="shared" si="142"/>
        <v>-2.0384125183627922E-5</v>
      </c>
      <c r="BK137" s="56">
        <f t="shared" si="143"/>
        <v>0.9959654909808332</v>
      </c>
      <c r="BP137" s="59"/>
      <c r="BQ137" s="32"/>
      <c r="BR137" s="32"/>
      <c r="BS137" s="32"/>
      <c r="BT137" s="32"/>
      <c r="BU137" s="32"/>
      <c r="BV137" s="16"/>
      <c r="CG137" s="58">
        <f t="shared" si="144"/>
        <v>6.0635557005213245</v>
      </c>
      <c r="CH137" s="38">
        <f t="shared" si="145"/>
        <v>4.358102624566232E-3</v>
      </c>
      <c r="CI137" s="38">
        <f t="shared" si="146"/>
        <v>-2.6273363233001714E-3</v>
      </c>
      <c r="CJ137" s="38">
        <f t="shared" si="147"/>
        <v>7.0216738629003074E-4</v>
      </c>
      <c r="CK137" s="38">
        <f t="shared" si="148"/>
        <v>1.4535897024463894E-3</v>
      </c>
      <c r="CL137" s="38">
        <f t="shared" si="149"/>
        <v>-1.8856882051579244E-5</v>
      </c>
      <c r="CM137" s="57">
        <f t="shared" si="150"/>
        <v>-1.2360027845732737E-4</v>
      </c>
      <c r="DE137" s="43"/>
      <c r="DF137" s="59"/>
      <c r="DG137" s="64"/>
      <c r="DH137" s="32"/>
      <c r="DI137" s="32"/>
      <c r="DJ137" s="32"/>
      <c r="DK137" s="32"/>
      <c r="DL137" s="16"/>
      <c r="DU137" s="40">
        <f t="shared" si="151"/>
        <v>-2.2580084005825261E-2</v>
      </c>
      <c r="DV137" s="58">
        <f t="shared" si="152"/>
        <v>6.0350669263376133</v>
      </c>
      <c r="DW137" s="61">
        <f t="shared" si="153"/>
        <v>4.3376266847591589E-3</v>
      </c>
      <c r="DX137" s="38">
        <f t="shared" si="154"/>
        <v>-2.6149921485426565E-3</v>
      </c>
      <c r="DY137" s="38">
        <f t="shared" si="155"/>
        <v>6.9886835036207459E-4</v>
      </c>
      <c r="DZ137" s="38">
        <f t="shared" si="156"/>
        <v>1.4467602131443941E-3</v>
      </c>
      <c r="EA137" s="38">
        <f t="shared" si="157"/>
        <v>-1.8768285610627919E-5</v>
      </c>
      <c r="EB137" s="57">
        <f t="shared" si="158"/>
        <v>-1.230195597180385E-4</v>
      </c>
    </row>
    <row r="138" spans="1:132" x14ac:dyDescent="0.2">
      <c r="A138" s="31">
        <v>20131031</v>
      </c>
      <c r="B138" s="34">
        <v>4.3793264803189791E-2</v>
      </c>
      <c r="C138" s="34">
        <v>4.4235752709191438E-2</v>
      </c>
      <c r="D138" s="34">
        <v>3.2502756083022222E-2</v>
      </c>
      <c r="E138" s="34">
        <v>1.822725675606951E-2</v>
      </c>
      <c r="F138" s="34">
        <v>3.5999999999999997E-2</v>
      </c>
      <c r="G138" s="34">
        <v>8.0841674401557206E-3</v>
      </c>
      <c r="H138" s="34">
        <v>1.069091912100162E-2</v>
      </c>
      <c r="I138" s="3">
        <v>-1.476619282809488E-2</v>
      </c>
      <c r="J138" s="76">
        <v>0.12</v>
      </c>
      <c r="K138" s="76">
        <v>0.1</v>
      </c>
      <c r="L138" s="76">
        <v>0.03</v>
      </c>
      <c r="M138" s="76">
        <v>0.01</v>
      </c>
      <c r="N138" s="77">
        <v>0.27</v>
      </c>
      <c r="O138" s="77">
        <v>0.2</v>
      </c>
      <c r="P138" s="77">
        <v>0.24</v>
      </c>
      <c r="Q138" s="78">
        <v>0.03</v>
      </c>
      <c r="R138" s="76">
        <v>0.12</v>
      </c>
      <c r="S138" s="76">
        <v>0.12</v>
      </c>
      <c r="T138" s="76">
        <v>0.01</v>
      </c>
      <c r="U138" s="76">
        <v>0.01</v>
      </c>
      <c r="V138" s="77">
        <v>0.24</v>
      </c>
      <c r="W138" s="77">
        <v>0.21</v>
      </c>
      <c r="X138" s="77">
        <v>0.28999999999999998</v>
      </c>
      <c r="Y138" s="78">
        <v>0</v>
      </c>
      <c r="Z138" s="23" cm="1">
        <f t="array" ref="Z138">MMULT(B138:I138, TRANSPOSE(J138:Q138))</f>
        <v>2.4295790589581968E-2</v>
      </c>
      <c r="AA138" s="23" cm="1">
        <f t="array" ref="AA138">MMULT(B138:I138, TRANSPOSE(R138:Y138))</f>
        <v>2.4508823937399834E-2</v>
      </c>
      <c r="AB138" s="21">
        <f t="shared" si="113"/>
        <v>-2.1303334781786615E-4</v>
      </c>
      <c r="AC138" s="23">
        <f t="shared" si="114"/>
        <v>0.12720000000000001</v>
      </c>
      <c r="AD138" s="23">
        <f t="shared" si="115"/>
        <v>0.12720000000000001</v>
      </c>
      <c r="AE138" s="23">
        <f t="shared" si="116"/>
        <v>1.06E-2</v>
      </c>
      <c r="AF138" s="23">
        <f t="shared" si="117"/>
        <v>1.06E-2</v>
      </c>
      <c r="AG138" s="21">
        <f t="shared" si="118"/>
        <v>0.25440000000000002</v>
      </c>
      <c r="AH138" s="23">
        <f t="shared" si="119"/>
        <v>0.18479999999999999</v>
      </c>
      <c r="AI138" s="21">
        <f t="shared" si="120"/>
        <v>0.25519999999999998</v>
      </c>
      <c r="AJ138" s="86" cm="1">
        <f t="array" ref="AJ138">MMULT(B138:F138, TRANSPOSE(AC138:AG138))-MMULT(B138:F138, TRANSPOSE(R138:V138))</f>
        <v>1.1826469337926047E-3</v>
      </c>
      <c r="AK138" s="86" cm="1">
        <f t="array" ref="AK138">MMULT(G138:H138, TRANSPOSE(AH138:AI138))-MMULT(G138:H138, TRANSPOSE(W138:X138))</f>
        <v>-5.7576500490278022E-4</v>
      </c>
      <c r="AL138" s="23">
        <f t="shared" si="121"/>
        <v>-4.4298578484284638E-4</v>
      </c>
      <c r="AM138" s="22">
        <f t="shared" si="122"/>
        <v>1.6389614404697814E-4</v>
      </c>
      <c r="AN138" s="23">
        <f t="shared" si="123"/>
        <v>0.12000000000000001</v>
      </c>
      <c r="AO138" s="23">
        <f t="shared" si="124"/>
        <v>0.12000000000000001</v>
      </c>
      <c r="AP138" s="23">
        <f t="shared" si="125"/>
        <v>0.01</v>
      </c>
      <c r="AQ138" s="21">
        <f t="shared" si="126"/>
        <v>0.01</v>
      </c>
      <c r="AR138" s="87" cm="1">
        <f t="array" ref="AR138">MMULT(B138:E138, TRANSPOSE(AN138:AQ138) - TRANSPOSE(AC138:AF138))</f>
        <v>-6.6424693379259962E-4</v>
      </c>
      <c r="AS138" s="24">
        <f t="shared" si="127"/>
        <v>5.616000000000001E-4</v>
      </c>
      <c r="AT138" s="22">
        <f t="shared" si="128"/>
        <v>-1.0264693379259953E-4</v>
      </c>
      <c r="AU138" s="24">
        <f t="shared" si="129"/>
        <v>1.2287934509036712E-4</v>
      </c>
      <c r="AV138" s="24">
        <f t="shared" si="130"/>
        <v>-1.6250197063922455E-4</v>
      </c>
      <c r="AW138" s="26">
        <f t="shared" si="131"/>
        <v>-3.9622625548857432E-5</v>
      </c>
      <c r="AX138" s="27">
        <f t="shared" si="132"/>
        <v>0.11</v>
      </c>
      <c r="AY138" s="25">
        <f t="shared" si="133"/>
        <v>0.11</v>
      </c>
      <c r="AZ138" s="28">
        <f t="shared" si="134"/>
        <v>0.02</v>
      </c>
      <c r="BA138" s="25">
        <f t="shared" si="135"/>
        <v>0.02</v>
      </c>
      <c r="BB138" s="28" cm="1">
        <f t="array" ref="BB138">MMULT(B138:C138, TRANSPOSE(AX138:AY138-AN138:AO138))</f>
        <v>-8.8029017512381306E-4</v>
      </c>
      <c r="BC138" s="28" cm="1">
        <f t="array" ref="BC138">MMULT(D138:E138, TRANSPOSE(AZ138:BA138-AP138:AQ138))</f>
        <v>5.0730012839091728E-4</v>
      </c>
      <c r="BD138" s="22">
        <f t="shared" si="136"/>
        <v>-3.7299004673289578E-4</v>
      </c>
      <c r="BE138" s="24">
        <f t="shared" si="137"/>
        <v>4.3793264803189771E-4</v>
      </c>
      <c r="BF138" s="24">
        <f t="shared" si="138"/>
        <v>-4.4235752709191416E-4</v>
      </c>
      <c r="BG138" s="22">
        <f t="shared" si="139"/>
        <v>-4.4248790600164532E-6</v>
      </c>
      <c r="BH138" s="28">
        <f t="shared" si="140"/>
        <v>3.2502756083022219E-4</v>
      </c>
      <c r="BI138" s="24">
        <f t="shared" si="141"/>
        <v>-1.8227256756069509E-4</v>
      </c>
      <c r="BJ138" s="33">
        <f t="shared" si="142"/>
        <v>1.427549932695271E-4</v>
      </c>
      <c r="BK138" s="56">
        <f t="shared" si="143"/>
        <v>0.97617898408994952</v>
      </c>
      <c r="BP138" s="59"/>
      <c r="BQ138" s="32"/>
      <c r="BR138" s="32"/>
      <c r="BS138" s="32"/>
      <c r="BT138" s="32"/>
      <c r="BU138" s="32"/>
      <c r="BV138" s="16"/>
      <c r="CG138" s="58">
        <f t="shared" si="144"/>
        <v>5.9430931064474386</v>
      </c>
      <c r="CH138" s="38">
        <f t="shared" si="145"/>
        <v>9.7405004385891223E-4</v>
      </c>
      <c r="CI138" s="38">
        <f t="shared" si="146"/>
        <v>-6.1004028462076484E-4</v>
      </c>
      <c r="CJ138" s="38">
        <f t="shared" si="147"/>
        <v>-2.3548095275876277E-4</v>
      </c>
      <c r="CK138" s="38">
        <f t="shared" si="148"/>
        <v>-2.2167145755117809E-3</v>
      </c>
      <c r="CL138" s="38">
        <f t="shared" si="149"/>
        <v>-2.6297468238447404E-5</v>
      </c>
      <c r="CM138" s="57">
        <f t="shared" si="150"/>
        <v>8.48406216411077E-4</v>
      </c>
      <c r="DE138" s="43"/>
      <c r="DF138" s="59"/>
      <c r="DG138" s="64"/>
      <c r="DH138" s="32"/>
      <c r="DI138" s="32"/>
      <c r="DJ138" s="32"/>
      <c r="DK138" s="32"/>
      <c r="DL138" s="16"/>
      <c r="DU138" s="40">
        <f t="shared" si="151"/>
        <v>7.7903504449726357E-3</v>
      </c>
      <c r="DV138" s="58">
        <f t="shared" si="152"/>
        <v>6.0654373607884109</v>
      </c>
      <c r="DW138" s="61">
        <f t="shared" si="153"/>
        <v>9.9410179539170026E-4</v>
      </c>
      <c r="DX138" s="38">
        <f t="shared" si="154"/>
        <v>-6.2259854719600761E-4</v>
      </c>
      <c r="DY138" s="38">
        <f t="shared" si="155"/>
        <v>-2.4032855333656929E-4</v>
      </c>
      <c r="DZ138" s="38">
        <f t="shared" si="156"/>
        <v>-2.2623477646559215E-3</v>
      </c>
      <c r="EA138" s="38">
        <f t="shared" si="157"/>
        <v>-2.68388267675941E-5</v>
      </c>
      <c r="EB138" s="57">
        <f t="shared" si="158"/>
        <v>8.6587146961608782E-4</v>
      </c>
    </row>
    <row r="139" spans="1:132" x14ac:dyDescent="0.2">
      <c r="A139" s="31">
        <v>20130930</v>
      </c>
      <c r="B139" s="34">
        <v>2.5050632596628208E-2</v>
      </c>
      <c r="C139" s="34">
        <v>4.4563249937043192E-2</v>
      </c>
      <c r="D139" s="34">
        <v>5.7733988351514443E-2</v>
      </c>
      <c r="E139" s="34">
        <v>6.9600755708802961E-2</v>
      </c>
      <c r="F139" s="34">
        <v>7.0699999999999999E-2</v>
      </c>
      <c r="G139" s="34">
        <v>9.4673118597752293E-3</v>
      </c>
      <c r="H139" s="34">
        <v>2.8175867488228649E-2</v>
      </c>
      <c r="I139" s="3">
        <v>-2.554183575232449E-2</v>
      </c>
      <c r="J139" s="76">
        <v>0.12</v>
      </c>
      <c r="K139" s="76">
        <v>0.1</v>
      </c>
      <c r="L139" s="76">
        <v>0.03</v>
      </c>
      <c r="M139" s="76">
        <v>0.01</v>
      </c>
      <c r="N139" s="77">
        <v>0.27</v>
      </c>
      <c r="O139" s="77">
        <v>0.2</v>
      </c>
      <c r="P139" s="77">
        <v>0.24</v>
      </c>
      <c r="Q139" s="78">
        <v>0.03</v>
      </c>
      <c r="R139" s="76">
        <v>0.12</v>
      </c>
      <c r="S139" s="76">
        <v>0.12</v>
      </c>
      <c r="T139" s="76">
        <v>0.01</v>
      </c>
      <c r="U139" s="76">
        <v>0.01</v>
      </c>
      <c r="V139" s="77">
        <v>0.24</v>
      </c>
      <c r="W139" s="77">
        <v>0.21</v>
      </c>
      <c r="X139" s="77">
        <v>0.28999999999999998</v>
      </c>
      <c r="Y139" s="78">
        <v>0</v>
      </c>
      <c r="Z139" s="23" cm="1">
        <f t="array" ref="Z139">MMULT(B139:I139, TRANSPOSE(J139:Q139))</f>
        <v>3.6868843609493357E-2</v>
      </c>
      <c r="AA139" s="23" cm="1">
        <f t="array" ref="AA139">MMULT(B139:I139, TRANSPOSE(R139:Y139))</f>
        <v>3.6754150406782843E-2</v>
      </c>
      <c r="AB139" s="21">
        <f t="shared" si="113"/>
        <v>1.1469320271051409E-4</v>
      </c>
      <c r="AC139" s="23">
        <f t="shared" si="114"/>
        <v>0.12720000000000001</v>
      </c>
      <c r="AD139" s="23">
        <f t="shared" si="115"/>
        <v>0.12720000000000001</v>
      </c>
      <c r="AE139" s="23">
        <f t="shared" si="116"/>
        <v>1.06E-2</v>
      </c>
      <c r="AF139" s="23">
        <f t="shared" si="117"/>
        <v>1.06E-2</v>
      </c>
      <c r="AG139" s="21">
        <f t="shared" si="118"/>
        <v>0.25440000000000002</v>
      </c>
      <c r="AH139" s="23">
        <f t="shared" si="119"/>
        <v>0.18479999999999999</v>
      </c>
      <c r="AI139" s="21">
        <f t="shared" si="120"/>
        <v>0.25519999999999998</v>
      </c>
      <c r="AJ139" s="86" cm="1">
        <f t="array" ref="AJ139">MMULT(B139:F139, TRANSPOSE(AC139:AG139))-MMULT(B139:F139, TRANSPOSE(R139:V139))</f>
        <v>1.5957008006786295E-3</v>
      </c>
      <c r="AK139" s="86" cm="1">
        <f t="array" ref="AK139">MMULT(G139:H139, TRANSPOSE(AH139:AI139))-MMULT(G139:H139, TRANSPOSE(W139:X139))</f>
        <v>-1.2190964474566926E-3</v>
      </c>
      <c r="AL139" s="23">
        <f t="shared" si="121"/>
        <v>-7.662550725697347E-4</v>
      </c>
      <c r="AM139" s="22">
        <f t="shared" si="122"/>
        <v>-3.8965071934779776E-4</v>
      </c>
      <c r="AN139" s="23">
        <f t="shared" si="123"/>
        <v>0.12000000000000001</v>
      </c>
      <c r="AO139" s="23">
        <f t="shared" si="124"/>
        <v>0.12000000000000001</v>
      </c>
      <c r="AP139" s="23">
        <f t="shared" si="125"/>
        <v>0.01</v>
      </c>
      <c r="AQ139" s="21">
        <f t="shared" si="126"/>
        <v>0.01</v>
      </c>
      <c r="AR139" s="87" cm="1">
        <f t="array" ref="AR139">MMULT(B139:E139, TRANSPOSE(AN139:AQ139) - TRANSPOSE(AC139:AF139))</f>
        <v>-5.7762080067862436E-4</v>
      </c>
      <c r="AS139" s="24">
        <f t="shared" si="127"/>
        <v>1.1029200000000001E-3</v>
      </c>
      <c r="AT139" s="22">
        <f t="shared" si="128"/>
        <v>5.2529919932137572E-4</v>
      </c>
      <c r="AU139" s="24">
        <f t="shared" si="129"/>
        <v>1.4390314026858366E-4</v>
      </c>
      <c r="AV139" s="24">
        <f t="shared" si="130"/>
        <v>-4.2827318582107523E-4</v>
      </c>
      <c r="AW139" s="26">
        <f t="shared" si="131"/>
        <v>-2.8437004555249156E-4</v>
      </c>
      <c r="AX139" s="27">
        <f t="shared" si="132"/>
        <v>0.11</v>
      </c>
      <c r="AY139" s="25">
        <f t="shared" si="133"/>
        <v>0.11</v>
      </c>
      <c r="AZ139" s="28">
        <f t="shared" si="134"/>
        <v>0.02</v>
      </c>
      <c r="BA139" s="25">
        <f t="shared" si="135"/>
        <v>0.02</v>
      </c>
      <c r="BB139" s="28" cm="1">
        <f t="array" ref="BB139">MMULT(B139:C139, TRANSPOSE(AX139:AY139-AN139:AO139))</f>
        <v>-6.9613882533671456E-4</v>
      </c>
      <c r="BC139" s="28" cm="1">
        <f t="array" ref="BC139">MMULT(D139:E139, TRANSPOSE(AZ139:BA139-AP139:AQ139))</f>
        <v>1.2733474406031739E-3</v>
      </c>
      <c r="BD139" s="22">
        <f t="shared" si="136"/>
        <v>5.7720861526645937E-4</v>
      </c>
      <c r="BE139" s="24">
        <f t="shared" si="137"/>
        <v>2.5050632596628196E-4</v>
      </c>
      <c r="BF139" s="24">
        <f t="shared" si="138"/>
        <v>-4.4563249937043168E-4</v>
      </c>
      <c r="BG139" s="22">
        <f t="shared" si="139"/>
        <v>-1.9512617340414971E-4</v>
      </c>
      <c r="BH139" s="28">
        <f t="shared" si="140"/>
        <v>5.7733988351514436E-4</v>
      </c>
      <c r="BI139" s="24">
        <f t="shared" si="141"/>
        <v>-6.9600755708802958E-4</v>
      </c>
      <c r="BJ139" s="33">
        <f t="shared" si="142"/>
        <v>-1.1866767357288522E-4</v>
      </c>
      <c r="BK139" s="56">
        <f t="shared" si="143"/>
        <v>0.96449547859509699</v>
      </c>
      <c r="BP139" s="59"/>
      <c r="BQ139" s="32"/>
      <c r="BR139" s="32"/>
      <c r="BS139" s="32"/>
      <c r="BT139" s="32"/>
      <c r="BU139" s="32"/>
      <c r="BV139" s="16"/>
      <c r="CG139" s="58">
        <f t="shared" si="144"/>
        <v>5.8719625432031055</v>
      </c>
      <c r="CH139" s="38">
        <f t="shared" si="145"/>
        <v>-2.2880144289424138E-3</v>
      </c>
      <c r="CI139" s="38">
        <f t="shared" si="146"/>
        <v>3.0845372223897004E-3</v>
      </c>
      <c r="CJ139" s="38">
        <f t="shared" si="147"/>
        <v>-1.6698102558931913E-3</v>
      </c>
      <c r="CK139" s="38">
        <f t="shared" si="148"/>
        <v>3.3893473684587817E-3</v>
      </c>
      <c r="CL139" s="38">
        <f t="shared" si="149"/>
        <v>-1.1457735814277212E-3</v>
      </c>
      <c r="CM139" s="57">
        <f t="shared" si="150"/>
        <v>-6.9681213430903503E-4</v>
      </c>
      <c r="DE139" s="43"/>
      <c r="DF139" s="59"/>
      <c r="DG139" s="64"/>
      <c r="DH139" s="32"/>
      <c r="DI139" s="32"/>
      <c r="DJ139" s="32"/>
      <c r="DK139" s="32"/>
      <c r="DL139" s="16"/>
      <c r="DU139" s="40">
        <f t="shared" si="151"/>
        <v>-4.1941801690836321E-3</v>
      </c>
      <c r="DV139" s="58">
        <f t="shared" si="152"/>
        <v>6.0534528301743551</v>
      </c>
      <c r="DW139" s="61">
        <f t="shared" si="153"/>
        <v>-2.3587322498153998E-3</v>
      </c>
      <c r="DX139" s="38">
        <f t="shared" si="154"/>
        <v>3.1798739248203047E-3</v>
      </c>
      <c r="DY139" s="38">
        <f t="shared" si="155"/>
        <v>-1.7214206570665403E-3</v>
      </c>
      <c r="DZ139" s="38">
        <f t="shared" si="156"/>
        <v>3.494105125685769E-3</v>
      </c>
      <c r="EA139" s="38">
        <f t="shared" si="157"/>
        <v>-1.181187086634442E-3</v>
      </c>
      <c r="EB139" s="57">
        <f t="shared" si="158"/>
        <v>-7.1834916443998861E-4</v>
      </c>
    </row>
    <row r="140" spans="1:132" x14ac:dyDescent="0.2">
      <c r="A140" s="31">
        <v>20130830</v>
      </c>
      <c r="B140" s="34">
        <v>-3.793649911931829E-2</v>
      </c>
      <c r="C140" s="34">
        <v>-1.713854027586037E-2</v>
      </c>
      <c r="D140" s="34">
        <v>-4.4222292912788008E-2</v>
      </c>
      <c r="E140" s="34">
        <v>-1.9543525406142681E-2</v>
      </c>
      <c r="F140" s="34">
        <v>-1.32E-2</v>
      </c>
      <c r="G140" s="34">
        <v>-5.1144239299593108E-3</v>
      </c>
      <c r="H140" s="34">
        <v>-5.0512467044127041E-3</v>
      </c>
      <c r="I140" s="3">
        <v>3.4023013309380852E-2</v>
      </c>
      <c r="J140" s="76">
        <v>0.12</v>
      </c>
      <c r="K140" s="76">
        <v>0.1</v>
      </c>
      <c r="L140" s="76">
        <v>0.03</v>
      </c>
      <c r="M140" s="76">
        <v>0.01</v>
      </c>
      <c r="N140" s="77">
        <v>0.27</v>
      </c>
      <c r="O140" s="77">
        <v>0.2</v>
      </c>
      <c r="P140" s="77">
        <v>0.24</v>
      </c>
      <c r="Q140" s="78">
        <v>0.03</v>
      </c>
      <c r="R140" s="76">
        <v>0.12</v>
      </c>
      <c r="S140" s="76">
        <v>0.12</v>
      </c>
      <c r="T140" s="76">
        <v>0.01</v>
      </c>
      <c r="U140" s="76">
        <v>0.01</v>
      </c>
      <c r="V140" s="77">
        <v>0.24</v>
      </c>
      <c r="W140" s="77">
        <v>0.21</v>
      </c>
      <c r="X140" s="77">
        <v>0.28999999999999998</v>
      </c>
      <c r="Y140" s="78">
        <v>0</v>
      </c>
      <c r="Z140" s="23" cm="1">
        <f t="array" ref="Z140">MMULT(B140:I140, TRANSPOSE(J140:Q140))</f>
        <v>-1.2566831559118787E-2</v>
      </c>
      <c r="AA140" s="23" cm="1">
        <f t="array" ref="AA140">MMULT(B140:I140, TRANSPOSE(R140:Y140))</f>
        <v>-1.2953553480181885E-2</v>
      </c>
      <c r="AB140" s="21">
        <f t="shared" si="113"/>
        <v>3.8672192106309865E-4</v>
      </c>
      <c r="AC140" s="23">
        <f t="shared" si="114"/>
        <v>0.12720000000000001</v>
      </c>
      <c r="AD140" s="23">
        <f t="shared" si="115"/>
        <v>0.12720000000000001</v>
      </c>
      <c r="AE140" s="23">
        <f t="shared" si="116"/>
        <v>1.06E-2</v>
      </c>
      <c r="AF140" s="23">
        <f t="shared" si="117"/>
        <v>1.06E-2</v>
      </c>
      <c r="AG140" s="21">
        <f t="shared" si="118"/>
        <v>0.25440000000000002</v>
      </c>
      <c r="AH140" s="23">
        <f t="shared" si="119"/>
        <v>0.18479999999999999</v>
      </c>
      <c r="AI140" s="21">
        <f t="shared" si="120"/>
        <v>0.25519999999999998</v>
      </c>
      <c r="AJ140" s="86" cm="1">
        <f t="array" ref="AJ140">MMULT(B140:F140, TRANSPOSE(AC140:AG140))-MMULT(B140:F140, TRANSPOSE(R140:V140))</f>
        <v>-6.2487977463664482E-4</v>
      </c>
      <c r="AK140" s="86" cm="1">
        <f t="array" ref="AK140">MMULT(G140:H140, TRANSPOSE(AH140:AI140))-MMULT(G140:H140, TRANSPOSE(W140:X140))</f>
        <v>3.0466686834853662E-4</v>
      </c>
      <c r="AL140" s="23">
        <f t="shared" si="121"/>
        <v>1.0206903992814255E-3</v>
      </c>
      <c r="AM140" s="22">
        <f t="shared" si="122"/>
        <v>7.0047749299331731E-4</v>
      </c>
      <c r="AN140" s="23">
        <f t="shared" si="123"/>
        <v>0.12000000000000001</v>
      </c>
      <c r="AO140" s="23">
        <f t="shared" si="124"/>
        <v>0.12000000000000001</v>
      </c>
      <c r="AP140" s="23">
        <f t="shared" si="125"/>
        <v>0.01</v>
      </c>
      <c r="AQ140" s="21">
        <f t="shared" si="126"/>
        <v>0.01</v>
      </c>
      <c r="AR140" s="87" cm="1">
        <f t="array" ref="AR140">MMULT(B140:E140, TRANSPOSE(AN140:AQ140) - TRANSPOSE(AC140:AF140))</f>
        <v>4.3479977463664463E-4</v>
      </c>
      <c r="AS140" s="24">
        <f t="shared" si="127"/>
        <v>-2.0592000000000003E-4</v>
      </c>
      <c r="AT140" s="22">
        <f t="shared" si="128"/>
        <v>2.288797746366446E-4</v>
      </c>
      <c r="AU140" s="24">
        <f t="shared" si="129"/>
        <v>-7.7739243735381618E-5</v>
      </c>
      <c r="AV140" s="24">
        <f t="shared" si="130"/>
        <v>7.677894990707306E-5</v>
      </c>
      <c r="AW140" s="26">
        <f t="shared" si="131"/>
        <v>-9.60293828308558E-7</v>
      </c>
      <c r="AX140" s="27">
        <f t="shared" si="132"/>
        <v>0.11</v>
      </c>
      <c r="AY140" s="25">
        <f t="shared" si="133"/>
        <v>0.11</v>
      </c>
      <c r="AZ140" s="28">
        <f t="shared" si="134"/>
        <v>0.02</v>
      </c>
      <c r="BA140" s="25">
        <f t="shared" si="135"/>
        <v>0.02</v>
      </c>
      <c r="BB140" s="28" cm="1">
        <f t="array" ref="BB140">MMULT(B140:C140, TRANSPOSE(AX140:AY140-AN140:AO140))</f>
        <v>5.5075039395178702E-4</v>
      </c>
      <c r="BC140" s="28" cm="1">
        <f t="array" ref="BC140">MMULT(D140:E140, TRANSPOSE(AZ140:BA140-AP140:AQ140))</f>
        <v>-6.3765818318930686E-4</v>
      </c>
      <c r="BD140" s="22">
        <f t="shared" si="136"/>
        <v>-8.6907789237519848E-5</v>
      </c>
      <c r="BE140" s="24">
        <f t="shared" si="137"/>
        <v>-3.7936499119318269E-4</v>
      </c>
      <c r="BF140" s="24">
        <f t="shared" si="138"/>
        <v>1.7138540275860362E-4</v>
      </c>
      <c r="BG140" s="22">
        <f t="shared" si="139"/>
        <v>-2.0797958843457907E-4</v>
      </c>
      <c r="BH140" s="28">
        <f t="shared" si="140"/>
        <v>-4.4222292912788003E-4</v>
      </c>
      <c r="BI140" s="24">
        <f t="shared" si="141"/>
        <v>1.9543525406142681E-4</v>
      </c>
      <c r="BJ140" s="33">
        <f t="shared" si="142"/>
        <v>-2.467876750664532E-4</v>
      </c>
      <c r="BK140" s="56">
        <f t="shared" si="143"/>
        <v>1.0129251324857107</v>
      </c>
      <c r="BP140" s="59"/>
      <c r="BQ140" s="32"/>
      <c r="BR140" s="32"/>
      <c r="BS140" s="32"/>
      <c r="BT140" s="32"/>
      <c r="BU140" s="32"/>
      <c r="BV140" s="16"/>
      <c r="CG140" s="58">
        <f t="shared" si="144"/>
        <v>6.1668080037958326</v>
      </c>
      <c r="CH140" s="38">
        <f t="shared" si="145"/>
        <v>4.319710210270028E-3</v>
      </c>
      <c r="CI140" s="38">
        <f t="shared" si="146"/>
        <v>1.4114576261362462E-3</v>
      </c>
      <c r="CJ140" s="38">
        <f t="shared" si="147"/>
        <v>-5.9219476664089567E-6</v>
      </c>
      <c r="CK140" s="38">
        <f t="shared" si="148"/>
        <v>-5.3594365026213872E-4</v>
      </c>
      <c r="CL140" s="38">
        <f t="shared" si="149"/>
        <v>-1.2825701905845254E-3</v>
      </c>
      <c r="CM140" s="57">
        <f t="shared" si="150"/>
        <v>-1.5218922098379688E-3</v>
      </c>
      <c r="DE140" s="43"/>
      <c r="DF140" s="59"/>
      <c r="DG140" s="64"/>
      <c r="DH140" s="32"/>
      <c r="DI140" s="32"/>
      <c r="DJ140" s="32"/>
      <c r="DK140" s="32"/>
      <c r="DL140" s="16"/>
      <c r="DU140" s="40">
        <f t="shared" si="151"/>
        <v>-1.414191402751791E-2</v>
      </c>
      <c r="DV140" s="58">
        <f t="shared" si="152"/>
        <v>6.0435050963159203</v>
      </c>
      <c r="DW140" s="61">
        <f t="shared" si="153"/>
        <v>4.2333392987597123E-3</v>
      </c>
      <c r="DX140" s="38">
        <f t="shared" si="154"/>
        <v>1.3832360844602009E-3</v>
      </c>
      <c r="DY140" s="38">
        <f t="shared" si="155"/>
        <v>-5.803540645343496E-6</v>
      </c>
      <c r="DZ140" s="38">
        <f t="shared" si="156"/>
        <v>-5.2522766716650105E-4</v>
      </c>
      <c r="EA140" s="38">
        <f t="shared" si="157"/>
        <v>-1.2569257026340663E-3</v>
      </c>
      <c r="EB140" s="57">
        <f t="shared" si="158"/>
        <v>-1.4914625719720672E-3</v>
      </c>
    </row>
    <row r="141" spans="1:132" x14ac:dyDescent="0.2">
      <c r="A141" s="31">
        <v>20130731</v>
      </c>
      <c r="B141" s="34">
        <v>5.3993572966262837E-2</v>
      </c>
      <c r="C141" s="34">
        <v>5.3021602284170744E-2</v>
      </c>
      <c r="D141" s="34">
        <v>6.4255961199888079E-2</v>
      </c>
      <c r="E141" s="34">
        <v>7.5646714509509438E-2</v>
      </c>
      <c r="F141" s="34">
        <v>4.4499999999999998E-2</v>
      </c>
      <c r="G141" s="34">
        <v>1.366561634976504E-3</v>
      </c>
      <c r="H141" s="34">
        <v>2.0360571018394721E-2</v>
      </c>
      <c r="I141" s="3">
        <v>1.3624427376102371E-2</v>
      </c>
      <c r="J141" s="76">
        <v>0.12</v>
      </c>
      <c r="K141" s="76">
        <v>0.1</v>
      </c>
      <c r="L141" s="76">
        <v>0.03</v>
      </c>
      <c r="M141" s="76">
        <v>0.01</v>
      </c>
      <c r="N141" s="77">
        <v>0.27</v>
      </c>
      <c r="O141" s="77">
        <v>0.2</v>
      </c>
      <c r="P141" s="77">
        <v>0.24</v>
      </c>
      <c r="Q141" s="78">
        <v>0.03</v>
      </c>
      <c r="R141" s="76">
        <v>0.12</v>
      </c>
      <c r="S141" s="76">
        <v>0.12</v>
      </c>
      <c r="T141" s="76">
        <v>0.01</v>
      </c>
      <c r="U141" s="76">
        <v>0.01</v>
      </c>
      <c r="V141" s="77">
        <v>0.24</v>
      </c>
      <c r="W141" s="77">
        <v>0.21</v>
      </c>
      <c r="X141" s="77">
        <v>0.28999999999999998</v>
      </c>
      <c r="Y141" s="78">
        <v>0</v>
      </c>
      <c r="Z141" s="23" cm="1">
        <f t="array" ref="Z141">MMULT(B141:I141, TRANSPOSE(J141:Q141))</f>
        <v>3.2049117158153458E-2</v>
      </c>
      <c r="AA141" s="23" cm="1">
        <f t="array" ref="AA141">MMULT(B141:I141, TRANSPOSE(R141:Y141))</f>
        <v>3.111239132582554E-2</v>
      </c>
      <c r="AB141" s="21">
        <f t="shared" si="113"/>
        <v>9.3672583232791776E-4</v>
      </c>
      <c r="AC141" s="23">
        <f t="shared" si="114"/>
        <v>0.12720000000000001</v>
      </c>
      <c r="AD141" s="23">
        <f t="shared" si="115"/>
        <v>0.12720000000000001</v>
      </c>
      <c r="AE141" s="23">
        <f t="shared" si="116"/>
        <v>1.06E-2</v>
      </c>
      <c r="AF141" s="23">
        <f t="shared" si="117"/>
        <v>1.06E-2</v>
      </c>
      <c r="AG141" s="21">
        <f t="shared" si="118"/>
        <v>0.25440000000000002</v>
      </c>
      <c r="AH141" s="23">
        <f t="shared" si="119"/>
        <v>0.18479999999999999</v>
      </c>
      <c r="AI141" s="21">
        <f t="shared" si="120"/>
        <v>0.25519999999999998</v>
      </c>
      <c r="AJ141" s="86" cm="1">
        <f t="array" ref="AJ141">MMULT(B141:F141, TRANSPOSE(AC141:AG141))-MMULT(B141:F141, TRANSPOSE(R141:V141))</f>
        <v>1.4952508672287645E-3</v>
      </c>
      <c r="AK141" s="86" cm="1">
        <f t="array" ref="AK141">MMULT(G141:H141, TRANSPOSE(AH141:AI141))-MMULT(G141:H141, TRANSPOSE(W141:X141))</f>
        <v>-7.4298522464154478E-4</v>
      </c>
      <c r="AL141" s="23">
        <f t="shared" si="121"/>
        <v>4.0873282128307109E-4</v>
      </c>
      <c r="AM141" s="22">
        <f t="shared" si="122"/>
        <v>1.1609984638702908E-3</v>
      </c>
      <c r="AN141" s="23">
        <f t="shared" si="123"/>
        <v>0.12000000000000001</v>
      </c>
      <c r="AO141" s="23">
        <f t="shared" si="124"/>
        <v>0.12000000000000001</v>
      </c>
      <c r="AP141" s="23">
        <f t="shared" si="125"/>
        <v>0.01</v>
      </c>
      <c r="AQ141" s="21">
        <f t="shared" si="126"/>
        <v>0.01</v>
      </c>
      <c r="AR141" s="87" cm="1">
        <f t="array" ref="AR141">MMULT(B141:E141, TRANSPOSE(AN141:AQ141) - TRANSPOSE(AC141:AF141))</f>
        <v>-8.5445086722876003E-4</v>
      </c>
      <c r="AS141" s="24">
        <f t="shared" si="127"/>
        <v>6.9420000000000007E-4</v>
      </c>
      <c r="AT141" s="22">
        <f t="shared" si="128"/>
        <v>-1.6025086722875996E-4</v>
      </c>
      <c r="AU141" s="24">
        <f t="shared" si="129"/>
        <v>2.0771736851642885E-5</v>
      </c>
      <c r="AV141" s="24">
        <f t="shared" si="130"/>
        <v>-3.0948067947959959E-4</v>
      </c>
      <c r="AW141" s="26">
        <f t="shared" si="131"/>
        <v>-2.8870894262795669E-4</v>
      </c>
      <c r="AX141" s="27">
        <f t="shared" si="132"/>
        <v>0.11</v>
      </c>
      <c r="AY141" s="25">
        <f t="shared" si="133"/>
        <v>0.11</v>
      </c>
      <c r="AZ141" s="28">
        <f t="shared" si="134"/>
        <v>0.02</v>
      </c>
      <c r="BA141" s="25">
        <f t="shared" si="135"/>
        <v>0.02</v>
      </c>
      <c r="BB141" s="28" cm="1">
        <f t="array" ref="BB141">MMULT(B141:C141, TRANSPOSE(AX141:AY141-AN141:AO141))</f>
        <v>-1.0701517525043367E-3</v>
      </c>
      <c r="BC141" s="28" cm="1">
        <f t="array" ref="BC141">MMULT(D141:E141, TRANSPOSE(AZ141:BA141-AP141:AQ141))</f>
        <v>1.3990267570939752E-3</v>
      </c>
      <c r="BD141" s="22">
        <f t="shared" si="136"/>
        <v>3.2887500458963852E-4</v>
      </c>
      <c r="BE141" s="24">
        <f t="shared" si="137"/>
        <v>5.3993572966262813E-4</v>
      </c>
      <c r="BF141" s="24">
        <f t="shared" si="138"/>
        <v>-5.3021602284170717E-4</v>
      </c>
      <c r="BG141" s="22">
        <f t="shared" si="139"/>
        <v>9.7197068209209586E-6</v>
      </c>
      <c r="BH141" s="28">
        <f t="shared" si="140"/>
        <v>6.4255961199888073E-4</v>
      </c>
      <c r="BI141" s="24">
        <f t="shared" si="141"/>
        <v>-7.5646714509509439E-4</v>
      </c>
      <c r="BJ141" s="33">
        <f t="shared" si="142"/>
        <v>-1.1390753309621366E-4</v>
      </c>
      <c r="BK141" s="56">
        <f t="shared" si="143"/>
        <v>0.96938612377222644</v>
      </c>
      <c r="BP141" s="59"/>
      <c r="BQ141" s="32"/>
      <c r="BR141" s="32"/>
      <c r="BS141" s="32"/>
      <c r="BT141" s="32"/>
      <c r="BU141" s="32"/>
      <c r="BV141" s="16"/>
      <c r="CG141" s="58">
        <f t="shared" si="144"/>
        <v>5.9017373694511583</v>
      </c>
      <c r="CH141" s="38">
        <f t="shared" si="145"/>
        <v>6.851908020098686E-3</v>
      </c>
      <c r="CI141" s="38">
        <f t="shared" si="146"/>
        <v>-9.4575853161092867E-4</v>
      </c>
      <c r="CJ141" s="38">
        <f t="shared" si="147"/>
        <v>-1.7038843556021425E-3</v>
      </c>
      <c r="CK141" s="38">
        <f t="shared" si="148"/>
        <v>1.9409339044650909E-3</v>
      </c>
      <c r="CL141" s="38">
        <f t="shared" si="149"/>
        <v>5.7363156965138539E-5</v>
      </c>
      <c r="CM141" s="57">
        <f t="shared" si="150"/>
        <v>-6.7225234473591877E-4</v>
      </c>
      <c r="DE141" s="43"/>
      <c r="DF141" s="59"/>
      <c r="DG141" s="64"/>
      <c r="DH141" s="32"/>
      <c r="DI141" s="32"/>
      <c r="DJ141" s="32"/>
      <c r="DK141" s="32"/>
      <c r="DL141" s="16"/>
      <c r="DU141" s="40">
        <f t="shared" si="151"/>
        <v>-3.4254836528842994E-2</v>
      </c>
      <c r="DV141" s="58">
        <f t="shared" si="152"/>
        <v>6.023392173814595</v>
      </c>
      <c r="DW141" s="61">
        <f t="shared" si="153"/>
        <v>6.993149061087077E-3</v>
      </c>
      <c r="DX141" s="38">
        <f t="shared" si="154"/>
        <v>-9.6525381951271453E-4</v>
      </c>
      <c r="DY141" s="38">
        <f t="shared" si="155"/>
        <v>-1.7390071855355213E-3</v>
      </c>
      <c r="DZ141" s="38">
        <f t="shared" si="156"/>
        <v>1.9809431288084676E-3</v>
      </c>
      <c r="EA141" s="38">
        <f t="shared" si="157"/>
        <v>5.8545605996907639E-5</v>
      </c>
      <c r="EB141" s="57">
        <f t="shared" si="158"/>
        <v>-6.8610974339026033E-4</v>
      </c>
    </row>
    <row r="142" spans="1:132" x14ac:dyDescent="0.2">
      <c r="A142" s="31">
        <v>20130628</v>
      </c>
      <c r="B142" s="34">
        <v>-8.8140245839768427E-3</v>
      </c>
      <c r="C142" s="34">
        <v>-1.8817912046584558E-2</v>
      </c>
      <c r="D142" s="34">
        <v>-4.0514907197268801E-3</v>
      </c>
      <c r="E142" s="34">
        <v>-6.224956368885648E-3</v>
      </c>
      <c r="F142" s="34">
        <v>-4.4299999999999999E-2</v>
      </c>
      <c r="G142" s="34">
        <v>-1.5465790130700261E-2</v>
      </c>
      <c r="H142" s="34">
        <v>-8.4759064143529184E-3</v>
      </c>
      <c r="I142" s="3">
        <v>-4.7145757410487994E-2</v>
      </c>
      <c r="J142" s="76">
        <v>0.12</v>
      </c>
      <c r="K142" s="76">
        <v>0.1</v>
      </c>
      <c r="L142" s="76">
        <v>0.03</v>
      </c>
      <c r="M142" s="76">
        <v>0.01</v>
      </c>
      <c r="N142" s="77">
        <v>0.27</v>
      </c>
      <c r="O142" s="77">
        <v>0.2</v>
      </c>
      <c r="P142" s="77">
        <v>0.24</v>
      </c>
      <c r="Q142" s="78">
        <v>0.03</v>
      </c>
      <c r="R142" s="76">
        <v>0.12</v>
      </c>
      <c r="S142" s="76">
        <v>0.12</v>
      </c>
      <c r="T142" s="76">
        <v>0.01</v>
      </c>
      <c r="U142" s="76">
        <v>0.01</v>
      </c>
      <c r="V142" s="77">
        <v>0.24</v>
      </c>
      <c r="W142" s="77">
        <v>0.21</v>
      </c>
      <c r="X142" s="77">
        <v>0.28999999999999998</v>
      </c>
      <c r="Y142" s="78">
        <v>0</v>
      </c>
      <c r="Z142" s="23" cm="1">
        <f t="array" ref="Z142">MMULT(B142:I142, TRANSPOSE(J142:Q142))</f>
        <v>-2.1626016727915736E-2</v>
      </c>
      <c r="AA142" s="23" cm="1">
        <f t="array" ref="AA142">MMULT(B142:I142, TRANSPOSE(R142:Y142))</f>
        <v>-1.9756425654162895E-2</v>
      </c>
      <c r="AB142" s="21">
        <f t="shared" si="113"/>
        <v>-1.8695910737528409E-3</v>
      </c>
      <c r="AC142" s="23">
        <f t="shared" si="114"/>
        <v>0.12720000000000001</v>
      </c>
      <c r="AD142" s="23">
        <f t="shared" si="115"/>
        <v>0.12720000000000001</v>
      </c>
      <c r="AE142" s="23">
        <f t="shared" si="116"/>
        <v>1.06E-2</v>
      </c>
      <c r="AF142" s="23">
        <f t="shared" si="117"/>
        <v>1.06E-2</v>
      </c>
      <c r="AG142" s="21">
        <f t="shared" si="118"/>
        <v>0.25440000000000002</v>
      </c>
      <c r="AH142" s="23">
        <f t="shared" si="119"/>
        <v>0.18479999999999999</v>
      </c>
      <c r="AI142" s="21">
        <f t="shared" si="120"/>
        <v>0.25519999999999998</v>
      </c>
      <c r="AJ142" s="86" cm="1">
        <f t="array" ref="AJ142">MMULT(B142:F142, TRANSPOSE(AC142:AG142))-MMULT(B142:F142, TRANSPOSE(R142:V142))</f>
        <v>-8.4303581199321118E-4</v>
      </c>
      <c r="AK142" s="86" cm="1">
        <f t="array" ref="AK142">MMULT(G142:H142, TRANSPOSE(AH142:AI142))-MMULT(G142:H142, TRANSPOSE(W142:X142))</f>
        <v>6.8469945451312807E-4</v>
      </c>
      <c r="AL142" s="23">
        <f t="shared" si="121"/>
        <v>-1.4143727223146399E-3</v>
      </c>
      <c r="AM142" s="22">
        <f t="shared" si="122"/>
        <v>-1.572709079794723E-3</v>
      </c>
      <c r="AN142" s="23">
        <f t="shared" si="123"/>
        <v>0.12000000000000001</v>
      </c>
      <c r="AO142" s="23">
        <f t="shared" si="124"/>
        <v>0.12000000000000001</v>
      </c>
      <c r="AP142" s="23">
        <f t="shared" si="125"/>
        <v>0.01</v>
      </c>
      <c r="AQ142" s="21">
        <f t="shared" si="126"/>
        <v>0.01</v>
      </c>
      <c r="AR142" s="87" cm="1">
        <f t="array" ref="AR142">MMULT(B142:E142, TRANSPOSE(AN142:AQ142) - TRANSPOSE(AC142:AF142))</f>
        <v>2.0511581199320953E-4</v>
      </c>
      <c r="AS142" s="24">
        <f t="shared" si="127"/>
        <v>-6.9108000000000006E-4</v>
      </c>
      <c r="AT142" s="22">
        <f t="shared" si="128"/>
        <v>-4.8596418800679055E-4</v>
      </c>
      <c r="AU142" s="24">
        <f t="shared" si="129"/>
        <v>-2.3508000998664428E-4</v>
      </c>
      <c r="AV142" s="24">
        <f t="shared" si="130"/>
        <v>1.2883377749816428E-4</v>
      </c>
      <c r="AW142" s="26">
        <f t="shared" si="131"/>
        <v>-1.0624623248847999E-4</v>
      </c>
      <c r="AX142" s="27">
        <f t="shared" si="132"/>
        <v>0.11</v>
      </c>
      <c r="AY142" s="25">
        <f t="shared" si="133"/>
        <v>0.11</v>
      </c>
      <c r="AZ142" s="28">
        <f t="shared" si="134"/>
        <v>0.02</v>
      </c>
      <c r="BA142" s="25">
        <f t="shared" si="135"/>
        <v>0.02</v>
      </c>
      <c r="BB142" s="28" cm="1">
        <f t="array" ref="BB142">MMULT(B142:C142, TRANSPOSE(AX142:AY142-AN142:AO142))</f>
        <v>2.7631936630561428E-4</v>
      </c>
      <c r="BC142" s="28" cm="1">
        <f t="array" ref="BC142">MMULT(D142:E142, TRANSPOSE(AZ142:BA142-AP142:AQ142))</f>
        <v>-1.0276447088612528E-4</v>
      </c>
      <c r="BD142" s="22">
        <f t="shared" si="136"/>
        <v>1.7355489541948902E-4</v>
      </c>
      <c r="BE142" s="24">
        <f t="shared" si="137"/>
        <v>-8.8140245839768389E-5</v>
      </c>
      <c r="BF142" s="24">
        <f t="shared" si="138"/>
        <v>1.8817912046584549E-4</v>
      </c>
      <c r="BG142" s="22">
        <f t="shared" si="139"/>
        <v>1.000388746260771E-4</v>
      </c>
      <c r="BH142" s="28">
        <f t="shared" si="140"/>
        <v>-4.0514907197268796E-5</v>
      </c>
      <c r="BI142" s="24">
        <f t="shared" si="141"/>
        <v>6.2249563688856476E-5</v>
      </c>
      <c r="BJ142" s="33">
        <f t="shared" si="142"/>
        <v>2.173465649158768E-5</v>
      </c>
      <c r="BK142" s="56">
        <f t="shared" si="143"/>
        <v>1.0211287035901935</v>
      </c>
      <c r="BP142" s="59"/>
      <c r="BQ142" s="32"/>
      <c r="BR142" s="32"/>
      <c r="BS142" s="32"/>
      <c r="BT142" s="32"/>
      <c r="BU142" s="32"/>
      <c r="BV142" s="16"/>
      <c r="CG142" s="58">
        <f t="shared" si="144"/>
        <v>6.2167523149046762</v>
      </c>
      <c r="CH142" s="38">
        <f t="shared" si="145"/>
        <v>-9.7771428124854478E-3</v>
      </c>
      <c r="CI142" s="38">
        <f t="shared" si="146"/>
        <v>-3.0211189907519862E-3</v>
      </c>
      <c r="CJ142" s="38">
        <f t="shared" si="147"/>
        <v>-6.6050651177265837E-4</v>
      </c>
      <c r="CK142" s="38">
        <f t="shared" si="148"/>
        <v>1.0789477978621472E-3</v>
      </c>
      <c r="CL142" s="38">
        <f t="shared" si="149"/>
        <v>6.2191690541212345E-4</v>
      </c>
      <c r="CM142" s="57">
        <f t="shared" si="150"/>
        <v>1.3511897605773566E-4</v>
      </c>
      <c r="DE142" s="43"/>
      <c r="DF142" s="59"/>
      <c r="DG142" s="64"/>
      <c r="DH142" s="32"/>
      <c r="DI142" s="32"/>
      <c r="DJ142" s="32"/>
      <c r="DK142" s="32"/>
      <c r="DL142" s="16"/>
      <c r="DU142" s="40">
        <f t="shared" si="151"/>
        <v>6.8368496305937651E-2</v>
      </c>
      <c r="DV142" s="58">
        <f t="shared" si="152"/>
        <v>6.1260155066493756</v>
      </c>
      <c r="DW142" s="61">
        <f t="shared" si="153"/>
        <v>-9.6344402102707428E-3</v>
      </c>
      <c r="DX142" s="38">
        <f t="shared" si="154"/>
        <v>-2.9770241514058713E-3</v>
      </c>
      <c r="DY142" s="38">
        <f t="shared" si="155"/>
        <v>-6.5086606774750308E-4</v>
      </c>
      <c r="DZ142" s="38">
        <f t="shared" si="156"/>
        <v>1.0631999805947004E-3</v>
      </c>
      <c r="EA142" s="38">
        <f t="shared" si="157"/>
        <v>6.1283969722710104E-4</v>
      </c>
      <c r="EB142" s="57">
        <f t="shared" si="158"/>
        <v>1.3314684269916365E-4</v>
      </c>
    </row>
    <row r="143" spans="1:132" x14ac:dyDescent="0.2">
      <c r="A143" s="31">
        <v>20130531</v>
      </c>
      <c r="B143" s="34">
        <v>2.5665732353872261E-2</v>
      </c>
      <c r="C143" s="34">
        <v>1.8577376484985701E-2</v>
      </c>
      <c r="D143" s="34">
        <v>2.9875581774475801E-2</v>
      </c>
      <c r="E143" s="34">
        <v>5.0734914232166251E-2</v>
      </c>
      <c r="F143" s="34">
        <v>-2.2700000000000001E-2</v>
      </c>
      <c r="G143" s="34">
        <v>-1.784589114140089E-2</v>
      </c>
      <c r="H143" s="34">
        <v>-3.8410323098005066E-2</v>
      </c>
      <c r="I143" s="3">
        <v>-2.2427933583602622E-2</v>
      </c>
      <c r="J143" s="76">
        <v>0.12</v>
      </c>
      <c r="K143" s="76">
        <v>0.1</v>
      </c>
      <c r="L143" s="76">
        <v>0.03</v>
      </c>
      <c r="M143" s="76">
        <v>0.01</v>
      </c>
      <c r="N143" s="77">
        <v>0.27</v>
      </c>
      <c r="O143" s="77">
        <v>0.2</v>
      </c>
      <c r="P143" s="77">
        <v>0.24</v>
      </c>
      <c r="Q143" s="78">
        <v>0.03</v>
      </c>
      <c r="R143" s="76">
        <v>0.12</v>
      </c>
      <c r="S143" s="76">
        <v>0.12</v>
      </c>
      <c r="T143" s="76">
        <v>0.01</v>
      </c>
      <c r="U143" s="76">
        <v>0.01</v>
      </c>
      <c r="V143" s="77">
        <v>0.24</v>
      </c>
      <c r="W143" s="77">
        <v>0.21</v>
      </c>
      <c r="X143" s="77">
        <v>0.28999999999999998</v>
      </c>
      <c r="Y143" s="78">
        <v>0</v>
      </c>
      <c r="Z143" s="23" cm="1">
        <f t="array" ref="Z143">MMULT(B143:I143, TRANSPOSE(J143:Q143))</f>
        <v>-1.3248251652790297E-2</v>
      </c>
      <c r="AA143" s="23" cm="1">
        <f t="array" ref="AA143">MMULT(B143:I143, TRANSPOSE(R143:Y143))</f>
        <v>-1.421935281738628E-2</v>
      </c>
      <c r="AB143" s="21">
        <f t="shared" si="113"/>
        <v>9.7110116459598293E-4</v>
      </c>
      <c r="AC143" s="23">
        <f t="shared" si="114"/>
        <v>0.12720000000000001</v>
      </c>
      <c r="AD143" s="23">
        <f t="shared" si="115"/>
        <v>0.12720000000000001</v>
      </c>
      <c r="AE143" s="23">
        <f t="shared" si="116"/>
        <v>1.06E-2</v>
      </c>
      <c r="AF143" s="23">
        <f t="shared" si="117"/>
        <v>1.06E-2</v>
      </c>
      <c r="AG143" s="21">
        <f t="shared" si="118"/>
        <v>0.25440000000000002</v>
      </c>
      <c r="AH143" s="23">
        <f t="shared" si="119"/>
        <v>0.18479999999999999</v>
      </c>
      <c r="AI143" s="21">
        <f t="shared" si="120"/>
        <v>0.25519999999999998</v>
      </c>
      <c r="AJ143" s="86" cm="1">
        <f t="array" ref="AJ143">MMULT(B143:F143, TRANSPOSE(AC143:AG143))-MMULT(B143:F143, TRANSPOSE(R143:V143))</f>
        <v>4.0036681243763896E-5</v>
      </c>
      <c r="AK143" s="86" cm="1">
        <f t="array" ref="AK143">MMULT(G143:H143, TRANSPOSE(AH143:AI143))-MMULT(G143:H143, TRANSPOSE(W143:X143))</f>
        <v>1.7863957005738781E-3</v>
      </c>
      <c r="AL143" s="23">
        <f t="shared" si="121"/>
        <v>-6.7283800750807862E-4</v>
      </c>
      <c r="AM143" s="22">
        <f t="shared" si="122"/>
        <v>1.1535943743095634E-3</v>
      </c>
      <c r="AN143" s="23">
        <f t="shared" si="123"/>
        <v>0.12000000000000001</v>
      </c>
      <c r="AO143" s="23">
        <f t="shared" si="124"/>
        <v>0.12000000000000001</v>
      </c>
      <c r="AP143" s="23">
        <f t="shared" si="125"/>
        <v>0.01</v>
      </c>
      <c r="AQ143" s="21">
        <f t="shared" si="126"/>
        <v>0.01</v>
      </c>
      <c r="AR143" s="87" cm="1">
        <f t="array" ref="AR143">MMULT(B143:E143, TRANSPOSE(AN143:AQ143) - TRANSPOSE(AC143:AF143))</f>
        <v>-3.6691668124376247E-4</v>
      </c>
      <c r="AS143" s="24">
        <f t="shared" si="127"/>
        <v>-3.5412000000000009E-4</v>
      </c>
      <c r="AT143" s="22">
        <f t="shared" si="128"/>
        <v>-7.2103668124376256E-4</v>
      </c>
      <c r="AU143" s="24">
        <f t="shared" si="129"/>
        <v>-2.7125754534929389E-4</v>
      </c>
      <c r="AV143" s="24">
        <f t="shared" si="130"/>
        <v>5.838369110896767E-4</v>
      </c>
      <c r="AW143" s="26">
        <f t="shared" si="131"/>
        <v>3.1257936574038281E-4</v>
      </c>
      <c r="AX143" s="27">
        <f t="shared" si="132"/>
        <v>0.11</v>
      </c>
      <c r="AY143" s="25">
        <f t="shared" si="133"/>
        <v>0.11</v>
      </c>
      <c r="AZ143" s="28">
        <f t="shared" si="134"/>
        <v>0.02</v>
      </c>
      <c r="BA143" s="25">
        <f t="shared" si="135"/>
        <v>0.02</v>
      </c>
      <c r="BB143" s="28" cm="1">
        <f t="array" ref="BB143">MMULT(B143:C143, TRANSPOSE(AX143:AY143-AN143:AO143))</f>
        <v>-4.4243108838858006E-4</v>
      </c>
      <c r="BC143" s="28" cm="1">
        <f t="array" ref="BC143">MMULT(D143:E143, TRANSPOSE(AZ143:BA143-AP143:AQ143))</f>
        <v>8.0610496006642055E-4</v>
      </c>
      <c r="BD143" s="22">
        <f t="shared" si="136"/>
        <v>3.6367387167784049E-4</v>
      </c>
      <c r="BE143" s="24">
        <f t="shared" si="137"/>
        <v>2.5665732353872248E-4</v>
      </c>
      <c r="BF143" s="24">
        <f t="shared" si="138"/>
        <v>-1.8577376484985692E-4</v>
      </c>
      <c r="BG143" s="22">
        <f t="shared" si="139"/>
        <v>7.0883558688865562E-5</v>
      </c>
      <c r="BH143" s="28">
        <f t="shared" si="140"/>
        <v>2.9875581774475797E-4</v>
      </c>
      <c r="BI143" s="24">
        <f t="shared" si="141"/>
        <v>-5.0734914232166252E-4</v>
      </c>
      <c r="BJ143" s="33">
        <f t="shared" si="142"/>
        <v>-2.0859332457690455E-4</v>
      </c>
      <c r="BK143" s="56">
        <f t="shared" si="143"/>
        <v>1.0139251279791945</v>
      </c>
      <c r="BP143" s="59"/>
      <c r="BQ143" s="32"/>
      <c r="BR143" s="32"/>
      <c r="BS143" s="32"/>
      <c r="BT143" s="32"/>
      <c r="BU143" s="32"/>
      <c r="BV143" s="16"/>
      <c r="CG143" s="58">
        <f t="shared" si="144"/>
        <v>6.1728960946282152</v>
      </c>
      <c r="CH143" s="38">
        <f t="shared" si="145"/>
        <v>7.1210182079605834E-3</v>
      </c>
      <c r="CI143" s="38">
        <f t="shared" si="146"/>
        <v>-4.4508845137333115E-3</v>
      </c>
      <c r="CJ143" s="38">
        <f t="shared" si="147"/>
        <v>1.9295199460401735E-3</v>
      </c>
      <c r="CK143" s="38">
        <f t="shared" si="148"/>
        <v>2.2449210221984644E-3</v>
      </c>
      <c r="CL143" s="38">
        <f t="shared" si="149"/>
        <v>4.375568426038481E-4</v>
      </c>
      <c r="CM143" s="57">
        <f t="shared" si="150"/>
        <v>-1.2876249186462899E-3</v>
      </c>
      <c r="DE143" s="43"/>
      <c r="DF143" s="59"/>
      <c r="DG143" s="64"/>
      <c r="DH143" s="32"/>
      <c r="DI143" s="32"/>
      <c r="DJ143" s="32"/>
      <c r="DK143" s="32"/>
      <c r="DL143" s="16"/>
      <c r="DU143" s="40">
        <f t="shared" si="151"/>
        <v>-3.5511897396419266E-2</v>
      </c>
      <c r="DV143" s="58">
        <f t="shared" si="152"/>
        <v>6.0221351129470193</v>
      </c>
      <c r="DW143" s="61">
        <f t="shared" si="153"/>
        <v>6.9471011876277682E-3</v>
      </c>
      <c r="DX143" s="38">
        <f t="shared" si="154"/>
        <v>-4.3421803158408502E-3</v>
      </c>
      <c r="DY143" s="38">
        <f t="shared" si="155"/>
        <v>1.8823951740078678E-3</v>
      </c>
      <c r="DZ143" s="38">
        <f t="shared" si="156"/>
        <v>2.1900931922925119E-3</v>
      </c>
      <c r="EA143" s="38">
        <f t="shared" si="157"/>
        <v>4.2687036771085806E-4</v>
      </c>
      <c r="EB143" s="57">
        <f t="shared" si="158"/>
        <v>-1.2561771842609314E-3</v>
      </c>
    </row>
    <row r="144" spans="1:132" x14ac:dyDescent="0.2">
      <c r="A144" s="31">
        <v>20130430</v>
      </c>
      <c r="B144" s="34">
        <v>1.5121448025356749E-2</v>
      </c>
      <c r="C144" s="34">
        <v>2.1226548105230721E-2</v>
      </c>
      <c r="D144" s="34">
        <v>-9.6683756552995437E-4</v>
      </c>
      <c r="E144" s="34">
        <v>-6.5518249893945502E-3</v>
      </c>
      <c r="F144" s="34">
        <v>3.56E-2</v>
      </c>
      <c r="G144" s="34">
        <v>1.0121204200120859E-2</v>
      </c>
      <c r="H144" s="34">
        <v>1.6334151325462228E-2</v>
      </c>
      <c r="I144" s="3">
        <v>-2.7909977375074831E-2</v>
      </c>
      <c r="J144" s="76">
        <v>0.12</v>
      </c>
      <c r="K144" s="76">
        <v>0.1</v>
      </c>
      <c r="L144" s="76">
        <v>0.03</v>
      </c>
      <c r="M144" s="76">
        <v>0.01</v>
      </c>
      <c r="N144" s="77">
        <v>0.27</v>
      </c>
      <c r="O144" s="77">
        <v>0.2</v>
      </c>
      <c r="P144" s="77">
        <v>0.24</v>
      </c>
      <c r="Q144" s="78">
        <v>0.03</v>
      </c>
      <c r="R144" s="76">
        <v>0.12</v>
      </c>
      <c r="S144" s="76">
        <v>0.12</v>
      </c>
      <c r="T144" s="76">
        <v>0.01</v>
      </c>
      <c r="U144" s="76">
        <v>0.01</v>
      </c>
      <c r="V144" s="77">
        <v>0.24</v>
      </c>
      <c r="W144" s="77">
        <v>0.21</v>
      </c>
      <c r="X144" s="77">
        <v>0.28999999999999998</v>
      </c>
      <c r="Y144" s="78">
        <v>0</v>
      </c>
      <c r="Z144" s="23" cm="1">
        <f t="array" ref="Z144">MMULT(B144:I144, TRANSPOSE(J144:Q144))</f>
        <v>1.8561843033588901E-2</v>
      </c>
      <c r="AA144" s="23" cm="1">
        <f t="array" ref="AA144">MMULT(B144:I144, TRANSPOSE(R144:Y144))</f>
        <v>1.9692929676530677E-2</v>
      </c>
      <c r="AB144" s="21">
        <f t="shared" si="113"/>
        <v>-1.1310866429417761E-3</v>
      </c>
      <c r="AC144" s="23">
        <f t="shared" si="114"/>
        <v>0.12720000000000001</v>
      </c>
      <c r="AD144" s="23">
        <f t="shared" si="115"/>
        <v>0.12720000000000001</v>
      </c>
      <c r="AE144" s="23">
        <f t="shared" si="116"/>
        <v>1.06E-2</v>
      </c>
      <c r="AF144" s="23">
        <f t="shared" si="117"/>
        <v>1.06E-2</v>
      </c>
      <c r="AG144" s="21">
        <f t="shared" si="118"/>
        <v>0.25440000000000002</v>
      </c>
      <c r="AH144" s="23">
        <f t="shared" si="119"/>
        <v>0.18479999999999999</v>
      </c>
      <c r="AI144" s="21">
        <f t="shared" si="120"/>
        <v>0.25519999999999998</v>
      </c>
      <c r="AJ144" s="86" cm="1">
        <f t="array" ref="AJ144">MMULT(B144:F144, TRANSPOSE(AC144:AG144))-MMULT(B144:F144, TRANSPOSE(R144:V144))</f>
        <v>7.6983437460727625E-4</v>
      </c>
      <c r="AK144" s="86" cm="1">
        <f t="array" ref="AK144">MMULT(G144:H144, TRANSPOSE(AH144:AI144))-MMULT(G144:H144, TRANSPOSE(W144:X144))</f>
        <v>-8.234828119691312E-4</v>
      </c>
      <c r="AL144" s="23">
        <f t="shared" si="121"/>
        <v>-8.3729932125224487E-4</v>
      </c>
      <c r="AM144" s="22">
        <f t="shared" si="122"/>
        <v>-8.9094775861409982E-4</v>
      </c>
      <c r="AN144" s="23">
        <f t="shared" si="123"/>
        <v>0.12000000000000001</v>
      </c>
      <c r="AO144" s="23">
        <f t="shared" si="124"/>
        <v>0.12000000000000001</v>
      </c>
      <c r="AP144" s="23">
        <f t="shared" si="125"/>
        <v>0.01</v>
      </c>
      <c r="AQ144" s="21">
        <f t="shared" si="126"/>
        <v>0.01</v>
      </c>
      <c r="AR144" s="87" cm="1">
        <f t="array" ref="AR144">MMULT(B144:E144, TRANSPOSE(AN144:AQ144) - TRANSPOSE(AC144:AF144))</f>
        <v>-2.5719437460727497E-4</v>
      </c>
      <c r="AS144" s="24">
        <f t="shared" si="127"/>
        <v>5.5536000000000008E-4</v>
      </c>
      <c r="AT144" s="22">
        <f t="shared" si="128"/>
        <v>2.981656253927251E-4</v>
      </c>
      <c r="AU144" s="24">
        <f t="shared" si="129"/>
        <v>1.5384230384183725E-4</v>
      </c>
      <c r="AV144" s="24">
        <f t="shared" si="130"/>
        <v>-2.4827910014702572E-4</v>
      </c>
      <c r="AW144" s="26">
        <f t="shared" si="131"/>
        <v>-9.4436796305188471E-5</v>
      </c>
      <c r="AX144" s="27">
        <f t="shared" si="132"/>
        <v>0.11</v>
      </c>
      <c r="AY144" s="25">
        <f t="shared" si="133"/>
        <v>0.11</v>
      </c>
      <c r="AZ144" s="28">
        <f t="shared" si="134"/>
        <v>0.02</v>
      </c>
      <c r="BA144" s="25">
        <f t="shared" si="135"/>
        <v>0.02</v>
      </c>
      <c r="BB144" s="28" cm="1">
        <f t="array" ref="BB144">MMULT(B144:C144, TRANSPOSE(AX144:AY144-AN144:AO144))</f>
        <v>-3.6347996130587501E-4</v>
      </c>
      <c r="BC144" s="28" cm="1">
        <f t="array" ref="BC144">MMULT(D144:E144, TRANSPOSE(AZ144:BA144-AP144:AQ144))</f>
        <v>-7.5186625549245048E-5</v>
      </c>
      <c r="BD144" s="22">
        <f t="shared" si="136"/>
        <v>-4.3866658685512005E-4</v>
      </c>
      <c r="BE144" s="24">
        <f t="shared" si="137"/>
        <v>1.512144802535674E-4</v>
      </c>
      <c r="BF144" s="24">
        <f t="shared" si="138"/>
        <v>-2.1226548105230709E-4</v>
      </c>
      <c r="BG144" s="22">
        <f t="shared" si="139"/>
        <v>-6.1051000798739691E-5</v>
      </c>
      <c r="BH144" s="28">
        <f t="shared" si="140"/>
        <v>-9.6683756552995421E-6</v>
      </c>
      <c r="BI144" s="24">
        <f t="shared" si="141"/>
        <v>6.5518249893945508E-5</v>
      </c>
      <c r="BJ144" s="33">
        <f t="shared" si="142"/>
        <v>5.5849874238645967E-5</v>
      </c>
      <c r="BK144" s="56">
        <f t="shared" si="143"/>
        <v>0.98123170472850363</v>
      </c>
      <c r="BP144" s="59"/>
      <c r="BQ144" s="32"/>
      <c r="BR144" s="32"/>
      <c r="BS144" s="32"/>
      <c r="BT144" s="32"/>
      <c r="BU144" s="32"/>
      <c r="BV144" s="16"/>
      <c r="CG144" s="58">
        <f t="shared" si="144"/>
        <v>5.9738546672730797</v>
      </c>
      <c r="CH144" s="38">
        <f t="shared" si="145"/>
        <v>-5.3223924260933295E-3</v>
      </c>
      <c r="CI144" s="38">
        <f t="shared" si="146"/>
        <v>1.7811981128727276E-3</v>
      </c>
      <c r="CJ144" s="38">
        <f t="shared" si="147"/>
        <v>-5.6415169637006723E-4</v>
      </c>
      <c r="CK144" s="38">
        <f t="shared" si="148"/>
        <v>-2.6205304372612106E-3</v>
      </c>
      <c r="CL144" s="38">
        <f t="shared" si="149"/>
        <v>-3.6470980606324361E-4</v>
      </c>
      <c r="CM144" s="57">
        <f t="shared" si="150"/>
        <v>3.3363903188714976E-4</v>
      </c>
      <c r="DE144" s="43"/>
      <c r="DF144" s="59"/>
      <c r="DG144" s="64"/>
      <c r="DH144" s="32"/>
      <c r="DI144" s="32"/>
      <c r="DJ144" s="32"/>
      <c r="DK144" s="32"/>
      <c r="DL144" s="16"/>
      <c r="DU144" s="40">
        <f t="shared" si="151"/>
        <v>4.1362356750256561E-2</v>
      </c>
      <c r="DV144" s="58">
        <f t="shared" si="152"/>
        <v>6.0990093670936947</v>
      </c>
      <c r="DW144" s="61">
        <f t="shared" si="153"/>
        <v>-5.4338987253785267E-3</v>
      </c>
      <c r="DX144" s="38">
        <f t="shared" si="154"/>
        <v>1.8185149422155799E-3</v>
      </c>
      <c r="DY144" s="38">
        <f t="shared" si="155"/>
        <v>-5.759709052636637E-4</v>
      </c>
      <c r="DZ144" s="38">
        <f t="shared" si="156"/>
        <v>-2.6754316222603971E-3</v>
      </c>
      <c r="EA144" s="38">
        <f t="shared" si="157"/>
        <v>-3.72350625741958E-4</v>
      </c>
      <c r="EB144" s="57">
        <f t="shared" si="158"/>
        <v>3.4062890613250659E-4</v>
      </c>
    </row>
    <row r="145" spans="1:132" x14ac:dyDescent="0.2">
      <c r="A145" s="31">
        <v>20130328</v>
      </c>
      <c r="B145" s="34">
        <v>3.9616440038267246E-2</v>
      </c>
      <c r="C145" s="34">
        <v>3.7513301776086923E-2</v>
      </c>
      <c r="D145" s="34">
        <v>4.1631234544821538E-2</v>
      </c>
      <c r="E145" s="34">
        <v>5.1037106796781861E-2</v>
      </c>
      <c r="F145" s="34">
        <v>3.7000000000000002E-3</v>
      </c>
      <c r="G145" s="34">
        <v>7.9779969188997768E-4</v>
      </c>
      <c r="H145" s="34">
        <v>-4.7540178120540899E-3</v>
      </c>
      <c r="I145" s="3">
        <v>6.7382468187171529E-3</v>
      </c>
      <c r="J145" s="76">
        <v>0.12</v>
      </c>
      <c r="K145" s="76">
        <v>0.1</v>
      </c>
      <c r="L145" s="76">
        <v>0.03</v>
      </c>
      <c r="M145" s="76">
        <v>0.01</v>
      </c>
      <c r="N145" s="77">
        <v>0.27</v>
      </c>
      <c r="O145" s="77">
        <v>0.2</v>
      </c>
      <c r="P145" s="77">
        <v>0.24</v>
      </c>
      <c r="Q145" s="78">
        <v>0.03</v>
      </c>
      <c r="R145" s="76">
        <v>0.12</v>
      </c>
      <c r="S145" s="76">
        <v>0.12</v>
      </c>
      <c r="T145" s="76">
        <v>0.01</v>
      </c>
      <c r="U145" s="76">
        <v>0.01</v>
      </c>
      <c r="V145" s="77">
        <v>0.24</v>
      </c>
      <c r="W145" s="77">
        <v>0.21</v>
      </c>
      <c r="X145" s="77">
        <v>0.28999999999999998</v>
      </c>
      <c r="Y145" s="78">
        <v>0</v>
      </c>
      <c r="Z145" s="23" cm="1">
        <f t="array" ref="Z145">MMULT(B145:I145, TRANSPOSE(J145:Q145))</f>
        <v>1.0484354154559753E-2</v>
      </c>
      <c r="AA145" s="23" cm="1">
        <f t="array" ref="AA145">MMULT(B145:I145, TRANSPOSE(R145:Y145))</f>
        <v>9.8591252009397438E-3</v>
      </c>
      <c r="AB145" s="21">
        <f t="shared" si="113"/>
        <v>6.2522895362000959E-4</v>
      </c>
      <c r="AC145" s="23">
        <f t="shared" si="114"/>
        <v>0.12720000000000001</v>
      </c>
      <c r="AD145" s="23">
        <f t="shared" si="115"/>
        <v>0.12720000000000001</v>
      </c>
      <c r="AE145" s="23">
        <f t="shared" si="116"/>
        <v>1.06E-2</v>
      </c>
      <c r="AF145" s="23">
        <f t="shared" si="117"/>
        <v>1.06E-2</v>
      </c>
      <c r="AG145" s="21">
        <f t="shared" si="118"/>
        <v>0.25440000000000002</v>
      </c>
      <c r="AH145" s="23">
        <f t="shared" si="119"/>
        <v>0.18479999999999999</v>
      </c>
      <c r="AI145" s="21">
        <f t="shared" si="120"/>
        <v>0.25519999999999998</v>
      </c>
      <c r="AJ145" s="86" cm="1">
        <f t="array" ref="AJ145">MMULT(B145:F145, TRANSPOSE(AC145:AG145))-MMULT(B145:F145, TRANSPOSE(R145:V145))</f>
        <v>6.6421514586831321E-4</v>
      </c>
      <c r="AK145" s="86" cm="1">
        <f t="array" ref="AK145">MMULT(G145:H145, TRANSPOSE(AH145:AI145))-MMULT(G145:H145, TRANSPOSE(W145:X145))</f>
        <v>1.4533526762385484E-4</v>
      </c>
      <c r="AL145" s="23">
        <f t="shared" si="121"/>
        <v>2.0214740456151459E-4</v>
      </c>
      <c r="AM145" s="22">
        <f t="shared" si="122"/>
        <v>1.0116978180536827E-3</v>
      </c>
      <c r="AN145" s="23">
        <f t="shared" si="123"/>
        <v>0.12000000000000001</v>
      </c>
      <c r="AO145" s="23">
        <f t="shared" si="124"/>
        <v>0.12000000000000001</v>
      </c>
      <c r="AP145" s="23">
        <f t="shared" si="125"/>
        <v>0.01</v>
      </c>
      <c r="AQ145" s="21">
        <f t="shared" si="126"/>
        <v>0.01</v>
      </c>
      <c r="AR145" s="87" cm="1">
        <f t="array" ref="AR145">MMULT(B145:E145, TRANSPOSE(AN145:AQ145) - TRANSPOSE(AC145:AF145))</f>
        <v>-6.1093514586831195E-4</v>
      </c>
      <c r="AS145" s="24">
        <f t="shared" si="127"/>
        <v>5.772000000000001E-5</v>
      </c>
      <c r="AT145" s="22">
        <f t="shared" si="128"/>
        <v>-5.5321514586831192E-4</v>
      </c>
      <c r="AU145" s="24">
        <f t="shared" si="129"/>
        <v>1.2126555316727676E-5</v>
      </c>
      <c r="AV145" s="24">
        <f t="shared" si="130"/>
        <v>7.226107074322213E-5</v>
      </c>
      <c r="AW145" s="26">
        <f t="shared" si="131"/>
        <v>8.4387626059949803E-5</v>
      </c>
      <c r="AX145" s="27">
        <f t="shared" si="132"/>
        <v>0.11</v>
      </c>
      <c r="AY145" s="25">
        <f t="shared" si="133"/>
        <v>0.11</v>
      </c>
      <c r="AZ145" s="28">
        <f t="shared" si="134"/>
        <v>0.02</v>
      </c>
      <c r="BA145" s="25">
        <f t="shared" si="135"/>
        <v>0.02</v>
      </c>
      <c r="BB145" s="28" cm="1">
        <f t="array" ref="BB145">MMULT(B145:C145, TRANSPOSE(AX145:AY145-AN145:AO145))</f>
        <v>-7.7129741814354236E-4</v>
      </c>
      <c r="BC145" s="28" cm="1">
        <f t="array" ref="BC145">MMULT(D145:E145, TRANSPOSE(AZ145:BA145-AP145:AQ145))</f>
        <v>9.2668341341603402E-4</v>
      </c>
      <c r="BD145" s="22">
        <f t="shared" si="136"/>
        <v>1.5538599527249166E-4</v>
      </c>
      <c r="BE145" s="24">
        <f t="shared" si="137"/>
        <v>3.9616440038267229E-4</v>
      </c>
      <c r="BF145" s="24">
        <f t="shared" si="138"/>
        <v>-3.7513301776086904E-4</v>
      </c>
      <c r="BG145" s="22">
        <f t="shared" si="139"/>
        <v>2.1031382621803242E-5</v>
      </c>
      <c r="BH145" s="28">
        <f t="shared" si="140"/>
        <v>4.1631234544821534E-4</v>
      </c>
      <c r="BI145" s="24">
        <f t="shared" si="141"/>
        <v>-5.1037106796781857E-4</v>
      </c>
      <c r="BJ145" s="33">
        <f t="shared" si="142"/>
        <v>-9.4058722519603228E-5</v>
      </c>
      <c r="BK145" s="56">
        <f t="shared" si="143"/>
        <v>0.98993071439758873</v>
      </c>
      <c r="BP145" s="59"/>
      <c r="BQ145" s="32"/>
      <c r="BR145" s="32"/>
      <c r="BS145" s="32"/>
      <c r="BT145" s="32"/>
      <c r="BU145" s="32"/>
      <c r="BV145" s="16"/>
      <c r="CG145" s="58">
        <f t="shared" si="144"/>
        <v>6.0268152669580406</v>
      </c>
      <c r="CH145" s="38">
        <f t="shared" si="145"/>
        <v>6.0973158553940731E-3</v>
      </c>
      <c r="CI145" s="38">
        <f t="shared" si="146"/>
        <v>-3.3341254870315616E-3</v>
      </c>
      <c r="CJ145" s="38">
        <f t="shared" si="147"/>
        <v>5.085886330804517E-4</v>
      </c>
      <c r="CK145" s="38">
        <f t="shared" si="148"/>
        <v>9.3648268857972263E-4</v>
      </c>
      <c r="CL145" s="38">
        <f t="shared" si="149"/>
        <v>1.2675225787031979E-4</v>
      </c>
      <c r="CM145" s="57">
        <f t="shared" si="150"/>
        <v>-5.6687454487171478E-4</v>
      </c>
      <c r="DE145" s="43"/>
      <c r="DF145" s="59"/>
      <c r="DG145" s="64"/>
      <c r="DH145" s="32"/>
      <c r="DI145" s="32"/>
      <c r="DJ145" s="32"/>
      <c r="DK145" s="32"/>
      <c r="DL145" s="16"/>
      <c r="DU145" s="40">
        <f t="shared" si="151"/>
        <v>-2.2863803751550157E-2</v>
      </c>
      <c r="DV145" s="58">
        <f t="shared" si="152"/>
        <v>6.0347832065918885</v>
      </c>
      <c r="DW145" s="61">
        <f t="shared" si="153"/>
        <v>6.1053770025360204E-3</v>
      </c>
      <c r="DX145" s="38">
        <f t="shared" si="154"/>
        <v>-3.3385334719183706E-3</v>
      </c>
      <c r="DY145" s="38">
        <f t="shared" si="155"/>
        <v>5.092610285907411E-4</v>
      </c>
      <c r="DZ145" s="38">
        <f t="shared" si="156"/>
        <v>9.3772079480999924E-4</v>
      </c>
      <c r="EA145" s="38">
        <f t="shared" si="157"/>
        <v>1.2691983465746667E-4</v>
      </c>
      <c r="EB145" s="57">
        <f t="shared" si="158"/>
        <v>-5.6762399909478787E-4</v>
      </c>
    </row>
    <row r="146" spans="1:132" x14ac:dyDescent="0.2">
      <c r="A146" s="31">
        <v>20130228</v>
      </c>
      <c r="B146" s="34">
        <v>1.435379349192578E-2</v>
      </c>
      <c r="C146" s="34">
        <v>1.2443755294033741E-2</v>
      </c>
      <c r="D146" s="34">
        <v>1.1413714165871449E-2</v>
      </c>
      <c r="E146" s="34">
        <v>1.0628915779577809E-2</v>
      </c>
      <c r="F146" s="34">
        <v>-8.6999999999999994E-3</v>
      </c>
      <c r="G146" s="34">
        <v>5.014726013055304E-3</v>
      </c>
      <c r="H146" s="34">
        <v>-1.9688833481179672E-2</v>
      </c>
      <c r="I146" s="3">
        <v>-4.0867983552996714E-2</v>
      </c>
      <c r="J146" s="76">
        <v>0.12</v>
      </c>
      <c r="K146" s="76">
        <v>0.1</v>
      </c>
      <c r="L146" s="76">
        <v>0.03</v>
      </c>
      <c r="M146" s="76">
        <v>0.01</v>
      </c>
      <c r="N146" s="77">
        <v>0.27</v>
      </c>
      <c r="O146" s="77">
        <v>0.2</v>
      </c>
      <c r="P146" s="77">
        <v>0.24</v>
      </c>
      <c r="Q146" s="78">
        <v>0.03</v>
      </c>
      <c r="R146" s="76">
        <v>0.12</v>
      </c>
      <c r="S146" s="76">
        <v>0.12</v>
      </c>
      <c r="T146" s="76">
        <v>0.01</v>
      </c>
      <c r="U146" s="76">
        <v>0.01</v>
      </c>
      <c r="V146" s="77">
        <v>0.24</v>
      </c>
      <c r="W146" s="77">
        <v>0.21</v>
      </c>
      <c r="X146" s="77">
        <v>0.28999999999999998</v>
      </c>
      <c r="Y146" s="78">
        <v>0</v>
      </c>
      <c r="Z146" s="23" cm="1">
        <f t="array" ref="Z146">MMULT(B146:I146, TRANSPOSE(J146:Q146))</f>
        <v>-3.881883008255572E-3</v>
      </c>
      <c r="AA146" s="23" cm="1">
        <f t="array" ref="AA146">MMULT(B146:I146, TRANSPOSE(R146:Y146))</f>
        <v>-3.3085370930308559E-3</v>
      </c>
      <c r="AB146" s="21">
        <f t="shared" si="113"/>
        <v>-5.7334591522471617E-4</v>
      </c>
      <c r="AC146" s="23">
        <f t="shared" si="114"/>
        <v>0.12720000000000001</v>
      </c>
      <c r="AD146" s="23">
        <f t="shared" si="115"/>
        <v>0.12720000000000001</v>
      </c>
      <c r="AE146" s="23">
        <f t="shared" si="116"/>
        <v>1.06E-2</v>
      </c>
      <c r="AF146" s="23">
        <f t="shared" si="117"/>
        <v>1.06E-2</v>
      </c>
      <c r="AG146" s="21">
        <f t="shared" si="118"/>
        <v>0.25440000000000002</v>
      </c>
      <c r="AH146" s="23">
        <f t="shared" si="119"/>
        <v>0.18479999999999999</v>
      </c>
      <c r="AI146" s="21">
        <f t="shared" si="120"/>
        <v>0.25519999999999998</v>
      </c>
      <c r="AJ146" s="86" cm="1">
        <f t="array" ref="AJ146">MMULT(B146:F146, TRANSPOSE(AC146:AG146))-MMULT(B146:F146, TRANSPOSE(R146:V146))</f>
        <v>8.0887929226178615E-5</v>
      </c>
      <c r="AK146" s="86" cm="1">
        <f t="array" ref="AK146">MMULT(G146:H146, TRANSPOSE(AH146:AI146))-MMULT(G146:H146, TRANSPOSE(W146:X146))</f>
        <v>5.5880030961605928E-4</v>
      </c>
      <c r="AL146" s="23">
        <f t="shared" si="121"/>
        <v>-1.2260395065899015E-3</v>
      </c>
      <c r="AM146" s="22">
        <f t="shared" si="122"/>
        <v>-5.863512677476636E-4</v>
      </c>
      <c r="AN146" s="23">
        <f t="shared" si="123"/>
        <v>0.12000000000000001</v>
      </c>
      <c r="AO146" s="23">
        <f t="shared" si="124"/>
        <v>0.12000000000000001</v>
      </c>
      <c r="AP146" s="23">
        <f t="shared" si="125"/>
        <v>0.01</v>
      </c>
      <c r="AQ146" s="21">
        <f t="shared" si="126"/>
        <v>0.01</v>
      </c>
      <c r="AR146" s="87" cm="1">
        <f t="array" ref="AR146">MMULT(B146:E146, TRANSPOSE(AN146:AQ146) - TRANSPOSE(AC146:AF146))</f>
        <v>-2.0616792922617807E-4</v>
      </c>
      <c r="AS146" s="24">
        <f t="shared" si="127"/>
        <v>-1.3572000000000001E-4</v>
      </c>
      <c r="AT146" s="22">
        <f t="shared" si="128"/>
        <v>-3.4188792922617807E-4</v>
      </c>
      <c r="AU146" s="24">
        <f t="shared" si="129"/>
        <v>7.622383539844071E-5</v>
      </c>
      <c r="AV146" s="24">
        <f t="shared" si="130"/>
        <v>2.9927026891393086E-4</v>
      </c>
      <c r="AW146" s="26">
        <f t="shared" si="131"/>
        <v>3.7549410431237155E-4</v>
      </c>
      <c r="AX146" s="27">
        <f t="shared" si="132"/>
        <v>0.11</v>
      </c>
      <c r="AY146" s="25">
        <f t="shared" si="133"/>
        <v>0.11</v>
      </c>
      <c r="AZ146" s="28">
        <f t="shared" si="134"/>
        <v>0.02</v>
      </c>
      <c r="BA146" s="25">
        <f t="shared" si="135"/>
        <v>0.02</v>
      </c>
      <c r="BB146" s="28" cm="1">
        <f t="array" ref="BB146">MMULT(B146:C146, TRANSPOSE(AX146:AY146-AN146:AO146))</f>
        <v>-2.6797548785959544E-4</v>
      </c>
      <c r="BC146" s="28" cm="1">
        <f t="array" ref="BC146">MMULT(D146:E146, TRANSPOSE(AZ146:BA146-AP146:AQ146))</f>
        <v>2.2042629945449258E-4</v>
      </c>
      <c r="BD146" s="22">
        <f t="shared" si="136"/>
        <v>-4.7549188405102854E-5</v>
      </c>
      <c r="BE146" s="24">
        <f t="shared" si="137"/>
        <v>1.4353793491925774E-4</v>
      </c>
      <c r="BF146" s="24">
        <f t="shared" si="138"/>
        <v>-1.2443755294033734E-4</v>
      </c>
      <c r="BG146" s="22">
        <f t="shared" si="139"/>
        <v>1.9100381978920394E-5</v>
      </c>
      <c r="BH146" s="28">
        <f t="shared" si="140"/>
        <v>1.1413714165871447E-4</v>
      </c>
      <c r="BI146" s="24">
        <f t="shared" si="141"/>
        <v>-1.062891577957781E-4</v>
      </c>
      <c r="BJ146" s="33">
        <f t="shared" si="142"/>
        <v>7.8479838629363739E-6</v>
      </c>
      <c r="BK146" s="56">
        <f t="shared" si="143"/>
        <v>1.0036082099150587</v>
      </c>
      <c r="BP146" s="59"/>
      <c r="BQ146" s="32"/>
      <c r="BR146" s="32"/>
      <c r="BS146" s="32"/>
      <c r="BT146" s="32"/>
      <c r="BU146" s="32"/>
      <c r="BV146" s="16"/>
      <c r="CG146" s="58">
        <f t="shared" si="144"/>
        <v>6.1100854772864484</v>
      </c>
      <c r="CH146" s="38">
        <f t="shared" si="145"/>
        <v>-3.5826563656534971E-3</v>
      </c>
      <c r="CI146" s="38">
        <f t="shared" si="146"/>
        <v>-2.0889644712244076E-3</v>
      </c>
      <c r="CJ146" s="38">
        <f t="shared" si="147"/>
        <v>2.2943010735657042E-3</v>
      </c>
      <c r="CK146" s="38">
        <f t="shared" si="148"/>
        <v>-2.9052960553077611E-4</v>
      </c>
      <c r="CL146" s="38">
        <f t="shared" si="149"/>
        <v>1.1670496654002529E-4</v>
      </c>
      <c r="CM146" s="57">
        <f t="shared" si="150"/>
        <v>4.7951852226905937E-5</v>
      </c>
      <c r="DE146" s="43"/>
      <c r="DF146" s="59"/>
      <c r="DG146" s="64"/>
      <c r="DH146" s="32"/>
      <c r="DI146" s="32"/>
      <c r="DJ146" s="32"/>
      <c r="DK146" s="32"/>
      <c r="DL146" s="16"/>
      <c r="DU146" s="40">
        <f t="shared" si="151"/>
        <v>2.0966509006903566E-2</v>
      </c>
      <c r="DV146" s="58">
        <f t="shared" si="152"/>
        <v>6.0786135193503421</v>
      </c>
      <c r="DW146" s="61">
        <f t="shared" si="153"/>
        <v>-3.5642027432191601E-3</v>
      </c>
      <c r="DX146" s="38">
        <f t="shared" si="154"/>
        <v>-2.078204588696939E-3</v>
      </c>
      <c r="DY146" s="38">
        <f t="shared" si="155"/>
        <v>2.2824835389095291E-3</v>
      </c>
      <c r="DZ146" s="38">
        <f t="shared" si="156"/>
        <v>-2.8903313947339476E-4</v>
      </c>
      <c r="EA146" s="38">
        <f t="shared" si="157"/>
        <v>1.1610384012182115E-4</v>
      </c>
      <c r="EB146" s="57">
        <f t="shared" si="158"/>
        <v>4.7704860808888365E-5</v>
      </c>
    </row>
    <row r="147" spans="1:132" x14ac:dyDescent="0.2">
      <c r="A147" s="31">
        <v>20130131</v>
      </c>
      <c r="B147" s="34">
        <v>6.4996254076339133E-2</v>
      </c>
      <c r="C147" s="34">
        <v>4.2859202128090468E-2</v>
      </c>
      <c r="D147" s="34">
        <v>5.9598778950934017E-2</v>
      </c>
      <c r="E147" s="34">
        <v>6.5801713340051693E-2</v>
      </c>
      <c r="F147" s="34">
        <v>4.1000000000000002E-2</v>
      </c>
      <c r="G147" s="34">
        <v>-6.994012137028216E-3</v>
      </c>
      <c r="H147" s="34">
        <v>-1.0791423948679929E-2</v>
      </c>
      <c r="I147" s="3">
        <v>2.3972595396878571E-2</v>
      </c>
      <c r="J147" s="76">
        <v>0.12</v>
      </c>
      <c r="K147" s="76">
        <v>0.1</v>
      </c>
      <c r="L147" s="76">
        <v>0.03</v>
      </c>
      <c r="M147" s="76">
        <v>0.01</v>
      </c>
      <c r="N147" s="77">
        <v>0.27</v>
      </c>
      <c r="O147" s="77">
        <v>0.2</v>
      </c>
      <c r="P147" s="77">
        <v>0.24</v>
      </c>
      <c r="Q147" s="78">
        <v>0.03</v>
      </c>
      <c r="R147" s="76">
        <v>0.12</v>
      </c>
      <c r="S147" s="76">
        <v>0.12</v>
      </c>
      <c r="T147" s="76">
        <v>0.01</v>
      </c>
      <c r="U147" s="76">
        <v>0.01</v>
      </c>
      <c r="V147" s="77">
        <v>0.24</v>
      </c>
      <c r="W147" s="77">
        <v>0.21</v>
      </c>
      <c r="X147" s="77">
        <v>0.28999999999999998</v>
      </c>
      <c r="Y147" s="78">
        <v>0</v>
      </c>
      <c r="Z147" s="23" cm="1">
        <f t="array" ref="Z147">MMULT(B147:I147, TRANSPOSE(J147:Q147))</f>
        <v>2.2331884890715813E-2</v>
      </c>
      <c r="AA147" s="23" cm="1">
        <f t="array" ref="AA147">MMULT(B147:I147, TRANSPOSE(R147:Y147))</f>
        <v>1.9438404173548304E-2</v>
      </c>
      <c r="AB147" s="21">
        <f t="shared" si="113"/>
        <v>2.8934807171675098E-3</v>
      </c>
      <c r="AC147" s="23">
        <f t="shared" si="114"/>
        <v>0.12720000000000001</v>
      </c>
      <c r="AD147" s="23">
        <f t="shared" si="115"/>
        <v>0.12720000000000001</v>
      </c>
      <c r="AE147" s="23">
        <f t="shared" si="116"/>
        <v>1.06E-2</v>
      </c>
      <c r="AF147" s="23">
        <f t="shared" si="117"/>
        <v>1.06E-2</v>
      </c>
      <c r="AG147" s="21">
        <f t="shared" si="118"/>
        <v>0.25440000000000002</v>
      </c>
      <c r="AH147" s="23">
        <f t="shared" si="119"/>
        <v>0.18479999999999999</v>
      </c>
      <c r="AI147" s="21">
        <f t="shared" si="120"/>
        <v>0.25519999999999998</v>
      </c>
      <c r="AJ147" s="86" cm="1">
        <f t="array" ref="AJ147">MMULT(B147:F147, TRANSPOSE(AC147:AG147))-MMULT(B147:F147, TRANSPOSE(R147:V147))</f>
        <v>1.4421995800464847E-3</v>
      </c>
      <c r="AK147" s="86" cm="1">
        <f t="array" ref="AK147">MMULT(G147:H147, TRANSPOSE(AH147:AI147))-MMULT(G147:H147, TRANSPOSE(W147:X147))</f>
        <v>5.5179065926717289E-4</v>
      </c>
      <c r="AL147" s="23">
        <f t="shared" si="121"/>
        <v>7.1917786190635715E-4</v>
      </c>
      <c r="AM147" s="22">
        <f t="shared" si="122"/>
        <v>2.7131681012200148E-3</v>
      </c>
      <c r="AN147" s="23">
        <f t="shared" si="123"/>
        <v>0.12000000000000001</v>
      </c>
      <c r="AO147" s="23">
        <f t="shared" si="124"/>
        <v>0.12000000000000001</v>
      </c>
      <c r="AP147" s="23">
        <f t="shared" si="125"/>
        <v>0.01</v>
      </c>
      <c r="AQ147" s="21">
        <f t="shared" si="126"/>
        <v>0.01</v>
      </c>
      <c r="AR147" s="87" cm="1">
        <f t="array" ref="AR147">MMULT(B147:E147, TRANSPOSE(AN147:AQ147) - TRANSPOSE(AC147:AF147))</f>
        <v>-8.5179958004648424E-4</v>
      </c>
      <c r="AS147" s="24">
        <f t="shared" si="127"/>
        <v>6.3960000000000015E-4</v>
      </c>
      <c r="AT147" s="22">
        <f t="shared" si="128"/>
        <v>-2.1219958004648409E-4</v>
      </c>
      <c r="AU147" s="24">
        <f t="shared" si="129"/>
        <v>-1.0630898448282901E-4</v>
      </c>
      <c r="AV147" s="24">
        <f t="shared" si="130"/>
        <v>1.6402964401993485E-4</v>
      </c>
      <c r="AW147" s="26">
        <f t="shared" si="131"/>
        <v>5.7720659537105834E-5</v>
      </c>
      <c r="AX147" s="27">
        <f t="shared" si="132"/>
        <v>0.11</v>
      </c>
      <c r="AY147" s="25">
        <f t="shared" si="133"/>
        <v>0.11</v>
      </c>
      <c r="AZ147" s="28">
        <f t="shared" si="134"/>
        <v>0.02</v>
      </c>
      <c r="BA147" s="25">
        <f t="shared" si="135"/>
        <v>0.02</v>
      </c>
      <c r="BB147" s="28" cm="1">
        <f t="array" ref="BB147">MMULT(B147:C147, TRANSPOSE(AX147:AY147-AN147:AO147))</f>
        <v>-1.078554562044297E-3</v>
      </c>
      <c r="BC147" s="28" cm="1">
        <f t="array" ref="BC147">MMULT(D147:E147, TRANSPOSE(AZ147:BA147-AP147:AQ147))</f>
        <v>1.254004922909857E-3</v>
      </c>
      <c r="BD147" s="22">
        <f t="shared" si="136"/>
        <v>1.7545036086556005E-4</v>
      </c>
      <c r="BE147" s="24">
        <f t="shared" si="137"/>
        <v>6.4996254076339101E-4</v>
      </c>
      <c r="BF147" s="24">
        <f t="shared" si="138"/>
        <v>-4.2859202128090444E-4</v>
      </c>
      <c r="BG147" s="22">
        <f t="shared" si="139"/>
        <v>2.2137051948248657E-4</v>
      </c>
      <c r="BH147" s="28">
        <f t="shared" si="140"/>
        <v>5.9598778950934004E-4</v>
      </c>
      <c r="BI147" s="24">
        <f t="shared" si="141"/>
        <v>-6.5801713340051698E-4</v>
      </c>
      <c r="BJ147" s="33">
        <f t="shared" si="142"/>
        <v>-6.202934389117694E-5</v>
      </c>
      <c r="BK147" s="56">
        <f t="shared" si="143"/>
        <v>0.97954277696018088</v>
      </c>
      <c r="BP147" s="59"/>
      <c r="BQ147" s="32"/>
      <c r="BR147" s="32"/>
      <c r="BS147" s="32"/>
      <c r="BT147" s="32"/>
      <c r="BU147" s="32"/>
      <c r="BV147" s="16"/>
      <c r="CG147" s="58">
        <f t="shared" si="144"/>
        <v>5.9635722752724325</v>
      </c>
      <c r="CH147" s="38">
        <f t="shared" si="145"/>
        <v>1.6180174066589229E-2</v>
      </c>
      <c r="CI147" s="38">
        <f t="shared" si="146"/>
        <v>-1.2654675323896657E-3</v>
      </c>
      <c r="CJ147" s="38">
        <f t="shared" si="147"/>
        <v>3.4422132492592365E-4</v>
      </c>
      <c r="CK147" s="38">
        <f t="shared" si="148"/>
        <v>1.0463109077443972E-3</v>
      </c>
      <c r="CL147" s="38">
        <f t="shared" si="149"/>
        <v>1.3201590925484127E-3</v>
      </c>
      <c r="CM147" s="57">
        <f t="shared" si="150"/>
        <v>-3.6991647548276224E-4</v>
      </c>
      <c r="DE147" s="43"/>
      <c r="DF147" s="59"/>
      <c r="DG147" s="64"/>
      <c r="DH147" s="32"/>
      <c r="DI147" s="32"/>
      <c r="DJ147" s="32"/>
      <c r="DK147" s="32"/>
      <c r="DL147" s="16"/>
      <c r="DU147" s="40">
        <f t="shared" si="151"/>
        <v>-0.10581079921711309</v>
      </c>
      <c r="DV147" s="58">
        <f t="shared" si="152"/>
        <v>5.9518362111263254</v>
      </c>
      <c r="DW147" s="61">
        <f t="shared" si="153"/>
        <v>1.6148332151714139E-2</v>
      </c>
      <c r="DX147" s="38">
        <f t="shared" si="154"/>
        <v>-1.2629771445064632E-3</v>
      </c>
      <c r="DY147" s="38">
        <f t="shared" si="155"/>
        <v>3.4354391156304057E-4</v>
      </c>
      <c r="DZ147" s="38">
        <f t="shared" si="156"/>
        <v>1.0442518110548213E-3</v>
      </c>
      <c r="EA147" s="38">
        <f t="shared" si="157"/>
        <v>1.3175610739317094E-3</v>
      </c>
      <c r="EB147" s="57">
        <f t="shared" si="158"/>
        <v>-3.6918849512391442E-4</v>
      </c>
    </row>
    <row r="148" spans="1:132" x14ac:dyDescent="0.2">
      <c r="A148" s="31">
        <v>20121231</v>
      </c>
      <c r="B148" s="34">
        <v>2.0654431971533601E-2</v>
      </c>
      <c r="C148" s="34">
        <v>-2.7628212353181253E-4</v>
      </c>
      <c r="D148" s="34">
        <v>4.2132822963912409E-2</v>
      </c>
      <c r="E148" s="34">
        <v>2.8798881653690159E-2</v>
      </c>
      <c r="F148" s="34">
        <v>3.5299999999999998E-2</v>
      </c>
      <c r="G148" s="34">
        <v>-1.4239233366228901E-3</v>
      </c>
      <c r="H148" s="34">
        <v>-4.7939269174760426E-3</v>
      </c>
      <c r="I148" s="3">
        <v>-2.60713221720742E-2</v>
      </c>
      <c r="J148" s="76">
        <v>0.12</v>
      </c>
      <c r="K148" s="76">
        <v>0.1</v>
      </c>
      <c r="L148" s="76">
        <v>0.03</v>
      </c>
      <c r="M148" s="76">
        <v>0.01</v>
      </c>
      <c r="N148" s="77">
        <v>0.27</v>
      </c>
      <c r="O148" s="77">
        <v>0.2</v>
      </c>
      <c r="P148" s="77">
        <v>0.24</v>
      </c>
      <c r="Q148" s="78">
        <v>0.03</v>
      </c>
      <c r="R148" s="76">
        <v>0.12</v>
      </c>
      <c r="S148" s="76">
        <v>0.12</v>
      </c>
      <c r="T148" s="76">
        <v>0.01</v>
      </c>
      <c r="U148" s="76">
        <v>0.01</v>
      </c>
      <c r="V148" s="77">
        <v>0.24</v>
      </c>
      <c r="W148" s="77">
        <v>0.21</v>
      </c>
      <c r="X148" s="77">
        <v>0.28999999999999998</v>
      </c>
      <c r="Y148" s="78">
        <v>0</v>
      </c>
      <c r="Z148" s="23" cm="1">
        <f t="array" ref="Z148">MMULT(B148:I148, TRANSPOSE(J148:Q148))</f>
        <v>1.1316410337004069E-2</v>
      </c>
      <c r="AA148" s="23" cm="1">
        <f t="array" ref="AA148">MMULT(B148:I148, TRANSPOSE(R148:Y148))</f>
        <v>9.9374323211773793E-3</v>
      </c>
      <c r="AB148" s="21">
        <f t="shared" si="113"/>
        <v>1.3789780158266901E-3</v>
      </c>
      <c r="AC148" s="23">
        <f t="shared" si="114"/>
        <v>0.12720000000000001</v>
      </c>
      <c r="AD148" s="23">
        <f t="shared" si="115"/>
        <v>0.12720000000000001</v>
      </c>
      <c r="AE148" s="23">
        <f t="shared" si="116"/>
        <v>1.06E-2</v>
      </c>
      <c r="AF148" s="23">
        <f t="shared" si="117"/>
        <v>1.06E-2</v>
      </c>
      <c r="AG148" s="21">
        <f t="shared" si="118"/>
        <v>0.25440000000000002</v>
      </c>
      <c r="AH148" s="23">
        <f t="shared" si="119"/>
        <v>0.18479999999999999</v>
      </c>
      <c r="AI148" s="21">
        <f t="shared" si="120"/>
        <v>0.25519999999999998</v>
      </c>
      <c r="AJ148" s="86" cm="1">
        <f t="array" ref="AJ148">MMULT(B148:F148, TRANSPOSE(AC148:AG148))-MMULT(B148:F148, TRANSPOSE(R148:V148))</f>
        <v>6.9760170167617458E-4</v>
      </c>
      <c r="AK148" s="86" cm="1">
        <f t="array" ref="AK148">MMULT(G148:H148, TRANSPOSE(AH148:AI148))-MMULT(G148:H148, TRANSPOSE(W148:X148))</f>
        <v>2.0271152481106305E-4</v>
      </c>
      <c r="AL148" s="23">
        <f t="shared" si="121"/>
        <v>-7.8213966516222592E-4</v>
      </c>
      <c r="AM148" s="22">
        <f t="shared" si="122"/>
        <v>1.1817356132501171E-4</v>
      </c>
      <c r="AN148" s="23">
        <f t="shared" si="123"/>
        <v>0.12000000000000001</v>
      </c>
      <c r="AO148" s="23">
        <f t="shared" si="124"/>
        <v>0.12000000000000001</v>
      </c>
      <c r="AP148" s="23">
        <f t="shared" si="125"/>
        <v>0.01</v>
      </c>
      <c r="AQ148" s="21">
        <f t="shared" si="126"/>
        <v>0.01</v>
      </c>
      <c r="AR148" s="87" cm="1">
        <f t="array" ref="AR148">MMULT(B148:E148, TRANSPOSE(AN148:AQ148) - TRANSPOSE(AC148:AF148))</f>
        <v>-1.8928170167617438E-4</v>
      </c>
      <c r="AS148" s="24">
        <f t="shared" si="127"/>
        <v>5.5068000000000011E-4</v>
      </c>
      <c r="AT148" s="22">
        <f t="shared" si="128"/>
        <v>3.6139829832382574E-4</v>
      </c>
      <c r="AU148" s="24">
        <f t="shared" si="129"/>
        <v>-2.1643634716667957E-5</v>
      </c>
      <c r="AV148" s="24">
        <f t="shared" si="130"/>
        <v>7.2867689145635813E-5</v>
      </c>
      <c r="AW148" s="26">
        <f t="shared" si="131"/>
        <v>5.1224054428967853E-5</v>
      </c>
      <c r="AX148" s="27">
        <f t="shared" si="132"/>
        <v>0.11</v>
      </c>
      <c r="AY148" s="25">
        <f t="shared" si="133"/>
        <v>0.11</v>
      </c>
      <c r="AZ148" s="28">
        <f t="shared" si="134"/>
        <v>0.02</v>
      </c>
      <c r="BA148" s="25">
        <f t="shared" si="135"/>
        <v>0.02</v>
      </c>
      <c r="BB148" s="28" cm="1">
        <f t="array" ref="BB148">MMULT(B148:C148, TRANSPOSE(AX148:AY148-AN148:AO148))</f>
        <v>-2.0378149848001808E-4</v>
      </c>
      <c r="BC148" s="28" cm="1">
        <f t="array" ref="BC148">MMULT(D148:E148, TRANSPOSE(AZ148:BA148-AP148:AQ148))</f>
        <v>7.0931704617602568E-4</v>
      </c>
      <c r="BD148" s="22">
        <f t="shared" si="136"/>
        <v>5.0553554769600757E-4</v>
      </c>
      <c r="BE148" s="24">
        <f t="shared" si="137"/>
        <v>2.065443197153359E-4</v>
      </c>
      <c r="BF148" s="24">
        <f t="shared" si="138"/>
        <v>2.7628212353181241E-6</v>
      </c>
      <c r="BG148" s="22">
        <f t="shared" si="139"/>
        <v>2.0930714095065403E-4</v>
      </c>
      <c r="BH148" s="28">
        <f t="shared" si="140"/>
        <v>4.2132822963912402E-4</v>
      </c>
      <c r="BI148" s="24">
        <f t="shared" si="141"/>
        <v>-2.8798881653690161E-4</v>
      </c>
      <c r="BJ148" s="33">
        <f t="shared" si="142"/>
        <v>1.3333941310222241E-4</v>
      </c>
      <c r="BK148" s="56">
        <f t="shared" si="143"/>
        <v>0.98948497615210351</v>
      </c>
      <c r="BP148" s="59"/>
      <c r="BQ148" s="32"/>
      <c r="BR148" s="32"/>
      <c r="BS148" s="32"/>
      <c r="BT148" s="32"/>
      <c r="BU148" s="32"/>
      <c r="BV148" s="16"/>
      <c r="CG148" s="58">
        <f t="shared" si="144"/>
        <v>6.0241015598026948</v>
      </c>
      <c r="CH148" s="38">
        <f t="shared" si="145"/>
        <v>7.1188953510544243E-4</v>
      </c>
      <c r="CI148" s="38">
        <f t="shared" si="146"/>
        <v>2.1771000526425981E-3</v>
      </c>
      <c r="CJ148" s="38">
        <f t="shared" si="147"/>
        <v>3.0857890618496338E-4</v>
      </c>
      <c r="CK148" s="38">
        <f t="shared" si="148"/>
        <v>3.0453974814112286E-3</v>
      </c>
      <c r="CL148" s="38">
        <f t="shared" si="149"/>
        <v>1.2608874742786773E-3</v>
      </c>
      <c r="CM148" s="57">
        <f t="shared" si="150"/>
        <v>8.0325016645227388E-4</v>
      </c>
      <c r="DE148" s="43"/>
      <c r="DF148" s="59"/>
      <c r="DG148" s="64"/>
      <c r="DH148" s="32"/>
      <c r="DI148" s="32"/>
      <c r="DJ148" s="32"/>
      <c r="DK148" s="32"/>
      <c r="DL148" s="16"/>
      <c r="DU148" s="40">
        <f t="shared" si="151"/>
        <v>-5.0427419506111681E-2</v>
      </c>
      <c r="DV148" s="58">
        <f t="shared" si="152"/>
        <v>6.0072195908373267</v>
      </c>
      <c r="DW148" s="61">
        <f t="shared" si="153"/>
        <v>7.0989453271062656E-4</v>
      </c>
      <c r="DX148" s="38">
        <f t="shared" si="154"/>
        <v>2.1709989377861586E-3</v>
      </c>
      <c r="DY148" s="38">
        <f t="shared" si="155"/>
        <v>3.077141432878132E-4</v>
      </c>
      <c r="DZ148" s="38">
        <f t="shared" si="156"/>
        <v>3.0368630459841344E-3</v>
      </c>
      <c r="EA148" s="38">
        <f t="shared" si="157"/>
        <v>1.2573539576209187E-3</v>
      </c>
      <c r="EB148" s="57">
        <f t="shared" si="158"/>
        <v>8.0099913461842182E-4</v>
      </c>
    </row>
    <row r="149" spans="1:132" x14ac:dyDescent="0.2">
      <c r="A149" s="31">
        <v>20121130</v>
      </c>
      <c r="B149" s="34">
        <v>-4.1533150854344841E-4</v>
      </c>
      <c r="C149" s="34">
        <v>1.6745258573366732E-2</v>
      </c>
      <c r="D149" s="34">
        <v>3.0607698958657892E-3</v>
      </c>
      <c r="E149" s="34">
        <v>7.6897652329865895E-3</v>
      </c>
      <c r="F149" s="34">
        <v>1.77E-2</v>
      </c>
      <c r="G149" s="34">
        <v>1.578273098780336E-3</v>
      </c>
      <c r="H149" s="34">
        <v>-1.402836126127349E-3</v>
      </c>
      <c r="I149" s="3">
        <v>5.1605444687807811E-4</v>
      </c>
      <c r="J149" s="76">
        <v>0.12</v>
      </c>
      <c r="K149" s="76">
        <v>0.1</v>
      </c>
      <c r="L149" s="76">
        <v>0.03</v>
      </c>
      <c r="M149" s="76">
        <v>0.01</v>
      </c>
      <c r="N149" s="77">
        <v>0.27</v>
      </c>
      <c r="O149" s="77">
        <v>0.2</v>
      </c>
      <c r="P149" s="77">
        <v>0.24</v>
      </c>
      <c r="Q149" s="78">
        <v>0.03</v>
      </c>
      <c r="R149" s="76">
        <v>0.12</v>
      </c>
      <c r="S149" s="76">
        <v>0.12</v>
      </c>
      <c r="T149" s="76">
        <v>0.01</v>
      </c>
      <c r="U149" s="76">
        <v>0.01</v>
      </c>
      <c r="V149" s="77">
        <v>0.24</v>
      </c>
      <c r="W149" s="77">
        <v>0.21</v>
      </c>
      <c r="X149" s="77">
        <v>0.28999999999999998</v>
      </c>
      <c r="Y149" s="78">
        <v>0</v>
      </c>
      <c r="Z149" s="23" cm="1">
        <f t="array" ref="Z149">MMULT(B149:I149, TRANSPOSE(J149:Q149))</f>
        <v>6.5668624084091456E-3</v>
      </c>
      <c r="AA149" s="23" cm="1">
        <f t="array" ref="AA149">MMULT(B149:I149, TRANSPOSE(R149:Y149))</f>
        <v>6.2397114732342567E-3</v>
      </c>
      <c r="AB149" s="21">
        <f t="shared" si="113"/>
        <v>3.2715093517488893E-4</v>
      </c>
      <c r="AC149" s="23">
        <f t="shared" si="114"/>
        <v>0.12720000000000001</v>
      </c>
      <c r="AD149" s="23">
        <f t="shared" si="115"/>
        <v>0.12720000000000001</v>
      </c>
      <c r="AE149" s="23">
        <f t="shared" si="116"/>
        <v>1.06E-2</v>
      </c>
      <c r="AF149" s="23">
        <f t="shared" si="117"/>
        <v>1.06E-2</v>
      </c>
      <c r="AG149" s="21">
        <f t="shared" si="118"/>
        <v>0.25440000000000002</v>
      </c>
      <c r="AH149" s="23">
        <f t="shared" si="119"/>
        <v>0.18479999999999999</v>
      </c>
      <c r="AI149" s="21">
        <f t="shared" si="120"/>
        <v>0.25519999999999998</v>
      </c>
      <c r="AJ149" s="86" cm="1">
        <f t="array" ref="AJ149">MMULT(B149:F149, TRANSPOSE(AC149:AG149))-MMULT(B149:F149, TRANSPOSE(R149:V149))</f>
        <v>3.789057959440404E-4</v>
      </c>
      <c r="AK149" s="86" cm="1">
        <f t="array" ref="AK149">MMULT(G149:H149, TRANSPOSE(AH149:AI149))-MMULT(G149:H149, TRANSPOSE(W149:X149))</f>
        <v>9.0462150999672647E-6</v>
      </c>
      <c r="AL149" s="23">
        <f t="shared" si="121"/>
        <v>1.5481633406342343E-5</v>
      </c>
      <c r="AM149" s="22">
        <f t="shared" si="122"/>
        <v>4.0343364445034999E-4</v>
      </c>
      <c r="AN149" s="23">
        <f t="shared" si="123"/>
        <v>0.12000000000000001</v>
      </c>
      <c r="AO149" s="23">
        <f t="shared" si="124"/>
        <v>0.12000000000000001</v>
      </c>
      <c r="AP149" s="23">
        <f t="shared" si="125"/>
        <v>0.01</v>
      </c>
      <c r="AQ149" s="21">
        <f t="shared" si="126"/>
        <v>0.01</v>
      </c>
      <c r="AR149" s="87" cm="1">
        <f t="array" ref="AR149">MMULT(B149:E149, TRANSPOSE(AN149:AQ149) - TRANSPOSE(AC149:AF149))</f>
        <v>-1.2402579594403902E-4</v>
      </c>
      <c r="AS149" s="24">
        <f t="shared" si="127"/>
        <v>2.7612000000000003E-4</v>
      </c>
      <c r="AT149" s="22">
        <f t="shared" si="128"/>
        <v>1.5209420405596101E-4</v>
      </c>
      <c r="AU149" s="24">
        <f t="shared" si="129"/>
        <v>2.3989751101461138E-5</v>
      </c>
      <c r="AV149" s="24">
        <f t="shared" si="130"/>
        <v>2.1323109117135692E-5</v>
      </c>
      <c r="AW149" s="26">
        <f t="shared" si="131"/>
        <v>4.531286021859683E-5</v>
      </c>
      <c r="AX149" s="27">
        <f t="shared" si="132"/>
        <v>0.11</v>
      </c>
      <c r="AY149" s="25">
        <f t="shared" si="133"/>
        <v>0.11</v>
      </c>
      <c r="AZ149" s="28">
        <f t="shared" si="134"/>
        <v>0.02</v>
      </c>
      <c r="BA149" s="25">
        <f t="shared" si="135"/>
        <v>0.02</v>
      </c>
      <c r="BB149" s="28" cm="1">
        <f t="array" ref="BB149">MMULT(B149:C149, TRANSPOSE(AX149:AY149-AN149:AO149))</f>
        <v>-1.6329927064823299E-4</v>
      </c>
      <c r="BC149" s="28" cm="1">
        <f t="array" ref="BC149">MMULT(D149:E149, TRANSPOSE(AZ149:BA149-AP149:AQ149))</f>
        <v>1.0750535128852379E-4</v>
      </c>
      <c r="BD149" s="22">
        <f t="shared" si="136"/>
        <v>-5.5793919359709197E-5</v>
      </c>
      <c r="BE149" s="24">
        <f t="shared" si="137"/>
        <v>-4.1533150854344823E-6</v>
      </c>
      <c r="BF149" s="24">
        <f t="shared" si="138"/>
        <v>-1.6745258573366723E-4</v>
      </c>
      <c r="BG149" s="22">
        <f t="shared" si="139"/>
        <v>-1.7160590081910171E-4</v>
      </c>
      <c r="BH149" s="28">
        <f t="shared" si="140"/>
        <v>3.0607698958657886E-5</v>
      </c>
      <c r="BI149" s="24">
        <f t="shared" si="141"/>
        <v>-7.6897652329865898E-5</v>
      </c>
      <c r="BJ149" s="33">
        <f t="shared" si="142"/>
        <v>-4.6289953371208012E-5</v>
      </c>
      <c r="BK149" s="56">
        <f t="shared" si="143"/>
        <v>0.99363746301532074</v>
      </c>
      <c r="BP149" s="59"/>
      <c r="BQ149" s="32"/>
      <c r="BR149" s="32"/>
      <c r="BS149" s="32"/>
      <c r="BT149" s="32"/>
      <c r="BU149" s="32"/>
      <c r="BV149" s="16"/>
      <c r="CG149" s="58">
        <f t="shared" si="144"/>
        <v>6.0493823909347091</v>
      </c>
      <c r="CH149" s="38">
        <f t="shared" si="145"/>
        <v>2.4405243846485616E-3</v>
      </c>
      <c r="CI149" s="38">
        <f t="shared" si="146"/>
        <v>9.2007599977936099E-4</v>
      </c>
      <c r="CJ149" s="38">
        <f t="shared" si="147"/>
        <v>2.7411481868926558E-4</v>
      </c>
      <c r="CK149" s="38">
        <f t="shared" si="148"/>
        <v>-3.3751875329585595E-4</v>
      </c>
      <c r="CL149" s="38">
        <f t="shared" si="149"/>
        <v>-1.0381097145955619E-3</v>
      </c>
      <c r="CM149" s="57">
        <f t="shared" si="150"/>
        <v>-2.800256288009745E-4</v>
      </c>
      <c r="DE149" s="43"/>
      <c r="DF149" s="59"/>
      <c r="DG149" s="64"/>
      <c r="DH149" s="32"/>
      <c r="DI149" s="32"/>
      <c r="DJ149" s="32"/>
      <c r="DK149" s="32"/>
      <c r="DL149" s="16"/>
      <c r="DU149" s="40">
        <f t="shared" si="151"/>
        <v>-1.1963481114665038E-2</v>
      </c>
      <c r="DV149" s="58">
        <f t="shared" si="152"/>
        <v>6.0456835292287732</v>
      </c>
      <c r="DW149" s="61">
        <f t="shared" si="153"/>
        <v>2.439032139390218E-3</v>
      </c>
      <c r="DX149" s="38">
        <f t="shared" si="154"/>
        <v>9.1951342435228351E-4</v>
      </c>
      <c r="DY149" s="38">
        <f t="shared" si="155"/>
        <v>2.7394721268581657E-4</v>
      </c>
      <c r="DZ149" s="38">
        <f t="shared" si="156"/>
        <v>-3.3731237930411225E-4</v>
      </c>
      <c r="EA149" s="38">
        <f t="shared" si="157"/>
        <v>-1.0374749681005095E-3</v>
      </c>
      <c r="EB149" s="57">
        <f t="shared" si="158"/>
        <v>-2.7985440866508019E-4</v>
      </c>
    </row>
    <row r="150" spans="1:132" x14ac:dyDescent="0.2">
      <c r="A150" s="31">
        <v>20121031</v>
      </c>
      <c r="B150" s="34">
        <v>-4.9090816712120677E-3</v>
      </c>
      <c r="C150" s="34">
        <v>-2.9186419782300081E-2</v>
      </c>
      <c r="D150" s="34">
        <v>-1.2540780852441041E-2</v>
      </c>
      <c r="E150" s="34">
        <v>-3.1097187819128069E-2</v>
      </c>
      <c r="F150" s="34">
        <v>3.5000000000000001E-3</v>
      </c>
      <c r="G150" s="34">
        <v>1.9669463031788399E-3</v>
      </c>
      <c r="H150" s="34">
        <v>-4.1871252786912514E-3</v>
      </c>
      <c r="I150" s="3">
        <v>-3.8728806637808526E-2</v>
      </c>
      <c r="J150" s="76">
        <v>0.12</v>
      </c>
      <c r="K150" s="76">
        <v>0.1</v>
      </c>
      <c r="L150" s="76">
        <v>0.03</v>
      </c>
      <c r="M150" s="76">
        <v>0.01</v>
      </c>
      <c r="N150" s="77">
        <v>0.27</v>
      </c>
      <c r="O150" s="77">
        <v>0.2</v>
      </c>
      <c r="P150" s="77">
        <v>0.24</v>
      </c>
      <c r="Q150" s="78">
        <v>0.03</v>
      </c>
      <c r="R150" s="76">
        <v>0.12</v>
      </c>
      <c r="S150" s="76">
        <v>0.12</v>
      </c>
      <c r="T150" s="76">
        <v>0.01</v>
      </c>
      <c r="U150" s="76">
        <v>0.01</v>
      </c>
      <c r="V150" s="77">
        <v>0.24</v>
      </c>
      <c r="W150" s="77">
        <v>0.21</v>
      </c>
      <c r="X150" s="77">
        <v>0.28999999999999998</v>
      </c>
      <c r="Y150" s="78">
        <v>0</v>
      </c>
      <c r="Z150" s="23" cm="1">
        <f t="array" ref="Z150">MMULT(B150:I150, TRANSPOSE(J150:Q150))</f>
        <v>-5.0233120879243573E-3</v>
      </c>
      <c r="AA150" s="23" cm="1">
        <f t="array" ref="AA150">MMULT(B150:I150, TRANSPOSE(R150:Y150))</f>
        <v>-4.4890474682900547E-3</v>
      </c>
      <c r="AB150" s="21">
        <f t="shared" si="113"/>
        <v>-5.3426461963430264E-4</v>
      </c>
      <c r="AC150" s="23">
        <f t="shared" si="114"/>
        <v>0.12720000000000001</v>
      </c>
      <c r="AD150" s="23">
        <f t="shared" si="115"/>
        <v>0.12720000000000001</v>
      </c>
      <c r="AE150" s="23">
        <f t="shared" si="116"/>
        <v>1.06E-2</v>
      </c>
      <c r="AF150" s="23">
        <f t="shared" si="117"/>
        <v>1.06E-2</v>
      </c>
      <c r="AG150" s="21">
        <f t="shared" si="118"/>
        <v>0.25440000000000002</v>
      </c>
      <c r="AH150" s="23">
        <f t="shared" si="119"/>
        <v>0.18479999999999999</v>
      </c>
      <c r="AI150" s="21">
        <f t="shared" si="120"/>
        <v>0.25519999999999998</v>
      </c>
      <c r="AJ150" s="86" cm="1">
        <f t="array" ref="AJ150">MMULT(B150:F150, TRANSPOSE(AC150:AG150))-MMULT(B150:F150, TRANSPOSE(R150:V150))</f>
        <v>-2.2127039166822951E-4</v>
      </c>
      <c r="AK150" s="86" cm="1">
        <f t="array" ref="AK150">MMULT(G150:H150, TRANSPOSE(AH150:AI150))-MMULT(G150:H150, TRANSPOSE(W150:X150))</f>
        <v>9.6144912858348855E-5</v>
      </c>
      <c r="AL150" s="23">
        <f t="shared" si="121"/>
        <v>-1.1618641991342558E-3</v>
      </c>
      <c r="AM150" s="22">
        <f t="shared" si="122"/>
        <v>-1.2869896779441365E-3</v>
      </c>
      <c r="AN150" s="23">
        <f t="shared" si="123"/>
        <v>0.12000000000000001</v>
      </c>
      <c r="AO150" s="23">
        <f t="shared" si="124"/>
        <v>0.12000000000000001</v>
      </c>
      <c r="AP150" s="23">
        <f t="shared" si="125"/>
        <v>0.01</v>
      </c>
      <c r="AQ150" s="21">
        <f t="shared" si="126"/>
        <v>0.01</v>
      </c>
      <c r="AR150" s="87" cm="1">
        <f t="array" ref="AR150">MMULT(B150:E150, TRANSPOSE(AN150:AQ150) - TRANSPOSE(AC150:AF150))</f>
        <v>2.7167039166822883E-4</v>
      </c>
      <c r="AS150" s="24">
        <f t="shared" si="127"/>
        <v>5.4600000000000013E-5</v>
      </c>
      <c r="AT150" s="22">
        <f t="shared" si="128"/>
        <v>3.2627039166822886E-4</v>
      </c>
      <c r="AU150" s="24">
        <f t="shared" si="129"/>
        <v>2.9897583808318405E-5</v>
      </c>
      <c r="AV150" s="24">
        <f t="shared" si="130"/>
        <v>6.3644304236106986E-5</v>
      </c>
      <c r="AW150" s="26">
        <f t="shared" si="131"/>
        <v>9.3541888044425394E-5</v>
      </c>
      <c r="AX150" s="27">
        <f t="shared" si="132"/>
        <v>0.11</v>
      </c>
      <c r="AY150" s="25">
        <f t="shared" si="133"/>
        <v>0.11</v>
      </c>
      <c r="AZ150" s="28">
        <f t="shared" si="134"/>
        <v>0.02</v>
      </c>
      <c r="BA150" s="25">
        <f t="shared" si="135"/>
        <v>0.02</v>
      </c>
      <c r="BB150" s="28" cm="1">
        <f t="array" ref="BB150">MMULT(B150:C150, TRANSPOSE(AX150:AY150-AN150:AO150))</f>
        <v>3.4095501453512179E-4</v>
      </c>
      <c r="BC150" s="28" cm="1">
        <f t="array" ref="BC150">MMULT(D150:E150, TRANSPOSE(AZ150:BA150-AP150:AQ150))</f>
        <v>-4.3637968671569112E-4</v>
      </c>
      <c r="BD150" s="22">
        <f t="shared" si="136"/>
        <v>-9.542467218056933E-5</v>
      </c>
      <c r="BE150" s="24">
        <f t="shared" si="137"/>
        <v>-4.9090816712120655E-5</v>
      </c>
      <c r="BF150" s="24">
        <f t="shared" si="138"/>
        <v>2.9186419782300068E-4</v>
      </c>
      <c r="BG150" s="22">
        <f t="shared" si="139"/>
        <v>2.4277338111088002E-4</v>
      </c>
      <c r="BH150" s="28">
        <f t="shared" si="140"/>
        <v>-1.2540780852441039E-4</v>
      </c>
      <c r="BI150" s="24">
        <f t="shared" si="141"/>
        <v>3.1097187819128071E-4</v>
      </c>
      <c r="BJ150" s="33">
        <f t="shared" si="142"/>
        <v>1.8556406966687032E-4</v>
      </c>
      <c r="BK150" s="56">
        <f t="shared" si="143"/>
        <v>1.0047789332583692</v>
      </c>
      <c r="BP150" s="59"/>
      <c r="BQ150" s="32"/>
      <c r="BR150" s="32"/>
      <c r="BS150" s="32"/>
      <c r="BT150" s="32"/>
      <c r="BU150" s="32"/>
      <c r="BV150" s="16"/>
      <c r="CG150" s="58">
        <f t="shared" si="144"/>
        <v>6.1172129794603167</v>
      </c>
      <c r="CH150" s="38">
        <f t="shared" si="145"/>
        <v>-7.8727899623513252E-3</v>
      </c>
      <c r="CI150" s="38">
        <f t="shared" si="146"/>
        <v>1.9958654747264906E-3</v>
      </c>
      <c r="CJ150" s="38">
        <f t="shared" si="147"/>
        <v>5.7221565166858286E-4</v>
      </c>
      <c r="CK150" s="38">
        <f t="shared" si="148"/>
        <v>-5.8373304322372453E-4</v>
      </c>
      <c r="CL150" s="38">
        <f t="shared" si="149"/>
        <v>1.4850964779989414E-3</v>
      </c>
      <c r="CM150" s="57">
        <f t="shared" si="150"/>
        <v>1.1351349354876575E-3</v>
      </c>
      <c r="DE150" s="43"/>
      <c r="DF150" s="59"/>
      <c r="DG150" s="64"/>
      <c r="DH150" s="32"/>
      <c r="DI150" s="32"/>
      <c r="DJ150" s="32"/>
      <c r="DK150" s="32"/>
      <c r="DL150" s="16"/>
      <c r="DU150" s="40">
        <f t="shared" si="151"/>
        <v>1.9537357225684872E-2</v>
      </c>
      <c r="DV150" s="58">
        <f t="shared" si="152"/>
        <v>6.0771843675691235</v>
      </c>
      <c r="DW150" s="61">
        <f t="shared" si="153"/>
        <v>-7.8212735520249276E-3</v>
      </c>
      <c r="DX150" s="38">
        <f t="shared" si="154"/>
        <v>1.9828053238468155E-3</v>
      </c>
      <c r="DY150" s="38">
        <f t="shared" si="155"/>
        <v>5.6847129973648311E-4</v>
      </c>
      <c r="DZ150" s="38">
        <f t="shared" si="156"/>
        <v>-5.7991332605616421E-4</v>
      </c>
      <c r="EA150" s="38">
        <f t="shared" si="157"/>
        <v>1.4753785965489412E-3</v>
      </c>
      <c r="EB150" s="57">
        <f t="shared" si="158"/>
        <v>1.1277070633620122E-3</v>
      </c>
    </row>
    <row r="151" spans="1:132" x14ac:dyDescent="0.2">
      <c r="A151" s="31">
        <v>20120928</v>
      </c>
      <c r="B151" s="34">
        <v>3.1742405700335492E-2</v>
      </c>
      <c r="C151" s="34">
        <v>1.9611205266284459E-2</v>
      </c>
      <c r="D151" s="34">
        <v>3.5625826811364281E-2</v>
      </c>
      <c r="E151" s="34">
        <v>2.9999368316341531E-2</v>
      </c>
      <c r="F151" s="34">
        <v>3.8899999999999997E-2</v>
      </c>
      <c r="G151" s="34">
        <v>1.3721732853138049E-3</v>
      </c>
      <c r="H151" s="34">
        <v>1.943958889833208E-2</v>
      </c>
      <c r="I151" s="3">
        <v>1.705559998270556E-2</v>
      </c>
      <c r="J151" s="76">
        <v>0.12</v>
      </c>
      <c r="K151" s="76">
        <v>0.1</v>
      </c>
      <c r="L151" s="76">
        <v>0.03</v>
      </c>
      <c r="M151" s="76">
        <v>0.01</v>
      </c>
      <c r="N151" s="77">
        <v>0.27</v>
      </c>
      <c r="O151" s="77">
        <v>0.2</v>
      </c>
      <c r="P151" s="77">
        <v>0.24</v>
      </c>
      <c r="Q151" s="78">
        <v>0.03</v>
      </c>
      <c r="R151" s="76">
        <v>0.12</v>
      </c>
      <c r="S151" s="76">
        <v>0.12</v>
      </c>
      <c r="T151" s="76">
        <v>0.01</v>
      </c>
      <c r="U151" s="76">
        <v>0.01</v>
      </c>
      <c r="V151" s="77">
        <v>0.24</v>
      </c>
      <c r="W151" s="77">
        <v>0.21</v>
      </c>
      <c r="X151" s="77">
        <v>0.28999999999999998</v>
      </c>
      <c r="Y151" s="78">
        <v>0</v>
      </c>
      <c r="Z151" s="23" cm="1">
        <f t="array" ref="Z151">MMULT(B151:I151, TRANSPOSE(J151:Q151))</f>
        <v>2.3093581690316681E-2</v>
      </c>
      <c r="AA151" s="23" cm="1">
        <f t="array" ref="AA151">MMULT(B151:I151, TRANSPOSE(R151:Y151))</f>
        <v>2.2080322437703651E-2</v>
      </c>
      <c r="AB151" s="21">
        <f t="shared" si="113"/>
        <v>1.0132592526130302E-3</v>
      </c>
      <c r="AC151" s="23">
        <f t="shared" si="114"/>
        <v>0.12720000000000001</v>
      </c>
      <c r="AD151" s="23">
        <f t="shared" si="115"/>
        <v>0.12720000000000001</v>
      </c>
      <c r="AE151" s="23">
        <f t="shared" si="116"/>
        <v>1.06E-2</v>
      </c>
      <c r="AF151" s="23">
        <f t="shared" si="117"/>
        <v>1.06E-2</v>
      </c>
      <c r="AG151" s="21">
        <f t="shared" si="118"/>
        <v>0.25440000000000002</v>
      </c>
      <c r="AH151" s="23">
        <f t="shared" si="119"/>
        <v>0.18479999999999999</v>
      </c>
      <c r="AI151" s="21">
        <f t="shared" si="120"/>
        <v>0.25519999999999998</v>
      </c>
      <c r="AJ151" s="86" cm="1">
        <f t="array" ref="AJ151">MMULT(B151:F151, TRANSPOSE(AC151:AG151))-MMULT(B151:F151, TRANSPOSE(R151:V151))</f>
        <v>9.6928111603628714E-4</v>
      </c>
      <c r="AK151" s="86" cm="1">
        <f t="array" ref="AK151">MMULT(G151:H151, TRANSPOSE(AH151:AI151))-MMULT(G151:H151, TRANSPOSE(W151:X151))</f>
        <v>-7.1107646045186473E-4</v>
      </c>
      <c r="AL151" s="23">
        <f t="shared" si="121"/>
        <v>5.1166799948116682E-4</v>
      </c>
      <c r="AM151" s="22">
        <f t="shared" si="122"/>
        <v>7.6987265506558923E-4</v>
      </c>
      <c r="AN151" s="23">
        <f t="shared" si="123"/>
        <v>0.12000000000000001</v>
      </c>
      <c r="AO151" s="23">
        <f t="shared" si="124"/>
        <v>0.12000000000000001</v>
      </c>
      <c r="AP151" s="23">
        <f t="shared" si="125"/>
        <v>0.01</v>
      </c>
      <c r="AQ151" s="21">
        <f t="shared" si="126"/>
        <v>0.01</v>
      </c>
      <c r="AR151" s="87" cm="1">
        <f t="array" ref="AR151">MMULT(B151:E151, TRANSPOSE(AN151:AQ151) - TRANSPOSE(AC151:AF151))</f>
        <v>-4.0912111603628705E-4</v>
      </c>
      <c r="AS151" s="24">
        <f t="shared" si="127"/>
        <v>6.0684000000000009E-4</v>
      </c>
      <c r="AT151" s="22">
        <f t="shared" si="128"/>
        <v>1.9771888396371304E-4</v>
      </c>
      <c r="AU151" s="24">
        <f t="shared" si="129"/>
        <v>2.0857033936769861E-5</v>
      </c>
      <c r="AV151" s="24">
        <f t="shared" si="130"/>
        <v>-2.9548175125464747E-4</v>
      </c>
      <c r="AW151" s="26">
        <f t="shared" si="131"/>
        <v>-2.7462471731787763E-4</v>
      </c>
      <c r="AX151" s="27">
        <f t="shared" si="132"/>
        <v>0.11</v>
      </c>
      <c r="AY151" s="25">
        <f t="shared" si="133"/>
        <v>0.11</v>
      </c>
      <c r="AZ151" s="28">
        <f t="shared" si="134"/>
        <v>0.02</v>
      </c>
      <c r="BA151" s="25">
        <f t="shared" si="135"/>
        <v>0.02</v>
      </c>
      <c r="BB151" s="28" cm="1">
        <f t="array" ref="BB151">MMULT(B151:C151, TRANSPOSE(AX151:AY151-AN151:AO151))</f>
        <v>-5.1353610966619993E-4</v>
      </c>
      <c r="BC151" s="28" cm="1">
        <f t="array" ref="BC151">MMULT(D151:E151, TRANSPOSE(AZ151:BA151-AP151:AQ151))</f>
        <v>6.5625195127705805E-4</v>
      </c>
      <c r="BD151" s="22">
        <f t="shared" si="136"/>
        <v>1.4271584161085812E-4</v>
      </c>
      <c r="BE151" s="24">
        <f t="shared" si="137"/>
        <v>3.1742405700335474E-4</v>
      </c>
      <c r="BF151" s="24">
        <f t="shared" si="138"/>
        <v>-1.9611205266284449E-4</v>
      </c>
      <c r="BG151" s="22">
        <f t="shared" si="139"/>
        <v>1.2131200434051026E-4</v>
      </c>
      <c r="BH151" s="28">
        <f t="shared" si="140"/>
        <v>3.5625826811364275E-4</v>
      </c>
      <c r="BI151" s="24">
        <f t="shared" si="141"/>
        <v>-2.999936831634153E-4</v>
      </c>
      <c r="BJ151" s="33">
        <f t="shared" si="142"/>
        <v>5.6264584950227459E-5</v>
      </c>
      <c r="BK151" s="56">
        <f t="shared" si="143"/>
        <v>0.97791202968257962</v>
      </c>
      <c r="BP151" s="59"/>
      <c r="BQ151" s="32"/>
      <c r="BR151" s="32"/>
      <c r="BS151" s="32"/>
      <c r="BT151" s="32"/>
      <c r="BU151" s="32"/>
      <c r="BV151" s="16"/>
      <c r="CG151" s="58">
        <f t="shared" si="144"/>
        <v>5.9536440929802215</v>
      </c>
      <c r="CH151" s="38">
        <f t="shared" si="145"/>
        <v>4.5835477851782448E-3</v>
      </c>
      <c r="CI151" s="38">
        <f t="shared" si="146"/>
        <v>1.1771478655812019E-3</v>
      </c>
      <c r="CJ151" s="38">
        <f t="shared" si="147"/>
        <v>-1.6350178260459453E-3</v>
      </c>
      <c r="CK151" s="38">
        <f t="shared" si="148"/>
        <v>8.4967932738118628E-4</v>
      </c>
      <c r="CL151" s="38">
        <f t="shared" si="149"/>
        <v>7.2224849804946993E-4</v>
      </c>
      <c r="CM151" s="57">
        <f t="shared" si="150"/>
        <v>3.3497931383290558E-4</v>
      </c>
      <c r="DE151" s="43"/>
      <c r="DF151" s="59"/>
      <c r="DG151" s="64"/>
      <c r="DH151" s="32"/>
      <c r="DI151" s="32"/>
      <c r="DJ151" s="32"/>
      <c r="DK151" s="32"/>
      <c r="DL151" s="16"/>
      <c r="DU151" s="40">
        <f t="shared" si="151"/>
        <v>-3.7053563445922415E-2</v>
      </c>
      <c r="DV151" s="58">
        <f t="shared" si="152"/>
        <v>6.0205934468975162</v>
      </c>
      <c r="DW151" s="61">
        <f t="shared" si="153"/>
        <v>4.6350902620334788E-3</v>
      </c>
      <c r="DX151" s="38">
        <f t="shared" si="154"/>
        <v>1.1903850171198212E-3</v>
      </c>
      <c r="DY151" s="38">
        <f t="shared" si="155"/>
        <v>-1.6534037734400968E-3</v>
      </c>
      <c r="DZ151" s="38">
        <f t="shared" si="156"/>
        <v>8.5923406077079623E-4</v>
      </c>
      <c r="EA151" s="38">
        <f t="shared" si="157"/>
        <v>7.3037025836247913E-4</v>
      </c>
      <c r="EB151" s="57">
        <f t="shared" si="158"/>
        <v>3.3874619144374807E-4</v>
      </c>
    </row>
    <row r="152" spans="1:132" x14ac:dyDescent="0.2">
      <c r="A152" s="31">
        <v>20120831</v>
      </c>
      <c r="B152" s="34">
        <v>2.171194544657018E-2</v>
      </c>
      <c r="C152" s="34">
        <v>2.690410504541707E-2</v>
      </c>
      <c r="D152" s="34">
        <v>3.084975384421584E-2</v>
      </c>
      <c r="E152" s="34">
        <v>3.5899395945484296E-2</v>
      </c>
      <c r="F152" s="34">
        <v>2.1700000000000001E-2</v>
      </c>
      <c r="G152" s="34">
        <v>6.545912113224972E-4</v>
      </c>
      <c r="H152" s="34">
        <v>1.402493344598388E-2</v>
      </c>
      <c r="I152" s="3">
        <v>1.2983559928048781E-2</v>
      </c>
      <c r="J152" s="76">
        <v>0.12</v>
      </c>
      <c r="K152" s="76">
        <v>0.1</v>
      </c>
      <c r="L152" s="76">
        <v>0.03</v>
      </c>
      <c r="M152" s="76">
        <v>0.01</v>
      </c>
      <c r="N152" s="77">
        <v>0.27</v>
      </c>
      <c r="O152" s="77">
        <v>0.2</v>
      </c>
      <c r="P152" s="77">
        <v>0.24</v>
      </c>
      <c r="Q152" s="78">
        <v>0.03</v>
      </c>
      <c r="R152" s="76">
        <v>0.12</v>
      </c>
      <c r="S152" s="76">
        <v>0.12</v>
      </c>
      <c r="T152" s="76">
        <v>0.01</v>
      </c>
      <c r="U152" s="76">
        <v>0.01</v>
      </c>
      <c r="V152" s="77">
        <v>0.24</v>
      </c>
      <c r="W152" s="77">
        <v>0.21</v>
      </c>
      <c r="X152" s="77">
        <v>0.28999999999999998</v>
      </c>
      <c r="Y152" s="78">
        <v>0</v>
      </c>
      <c r="Z152" s="23" cm="1">
        <f t="array" ref="Z152">MMULT(B152:I152, TRANSPOSE(J152:Q152))</f>
        <v>1.632573960005354E-2</v>
      </c>
      <c r="AA152" s="23" cm="1">
        <f t="array" ref="AA152">MMULT(B152:I152, TRANSPOSE(R152:Y152))</f>
        <v>1.591411241064852E-2</v>
      </c>
      <c r="AB152" s="21">
        <f t="shared" si="113"/>
        <v>4.1162718940502066E-4</v>
      </c>
      <c r="AC152" s="23">
        <f t="shared" si="114"/>
        <v>0.12720000000000001</v>
      </c>
      <c r="AD152" s="23">
        <f t="shared" si="115"/>
        <v>0.12720000000000001</v>
      </c>
      <c r="AE152" s="23">
        <f t="shared" si="116"/>
        <v>1.06E-2</v>
      </c>
      <c r="AF152" s="23">
        <f t="shared" si="117"/>
        <v>1.06E-2</v>
      </c>
      <c r="AG152" s="21">
        <f t="shared" si="118"/>
        <v>0.25440000000000002</v>
      </c>
      <c r="AH152" s="23">
        <f t="shared" si="119"/>
        <v>0.18479999999999999</v>
      </c>
      <c r="AI152" s="21">
        <f t="shared" si="120"/>
        <v>0.25519999999999998</v>
      </c>
      <c r="AJ152" s="86" cm="1">
        <f t="array" ref="AJ152">MMULT(B152:F152, TRANSPOSE(AC152:AG152))-MMULT(B152:F152, TRANSPOSE(R152:V152))</f>
        <v>7.0256505341612964E-4</v>
      </c>
      <c r="AK152" s="86" cm="1">
        <f t="array" ref="AK152">MMULT(G152:H152, TRANSPOSE(AH152:AI152))-MMULT(G152:H152, TRANSPOSE(W152:X152))</f>
        <v>-5.0456338244556564E-4</v>
      </c>
      <c r="AL152" s="23">
        <f t="shared" si="121"/>
        <v>3.8950679784146338E-4</v>
      </c>
      <c r="AM152" s="22">
        <f t="shared" si="122"/>
        <v>5.8750846881202743E-4</v>
      </c>
      <c r="AN152" s="23">
        <f t="shared" si="123"/>
        <v>0.12000000000000001</v>
      </c>
      <c r="AO152" s="23">
        <f t="shared" si="124"/>
        <v>0.12000000000000001</v>
      </c>
      <c r="AP152" s="23">
        <f t="shared" si="125"/>
        <v>0.01</v>
      </c>
      <c r="AQ152" s="21">
        <f t="shared" si="126"/>
        <v>0.01</v>
      </c>
      <c r="AR152" s="87" cm="1">
        <f t="array" ref="AR152">MMULT(B152:E152, TRANSPOSE(AN152:AQ152) - TRANSPOSE(AC152:AF152))</f>
        <v>-3.9008505341612821E-4</v>
      </c>
      <c r="AS152" s="24">
        <f t="shared" si="127"/>
        <v>3.3852000000000009E-4</v>
      </c>
      <c r="AT152" s="22">
        <f t="shared" si="128"/>
        <v>-5.1565053416128127E-5</v>
      </c>
      <c r="AU152" s="24">
        <f t="shared" si="129"/>
        <v>9.9497864121019703E-6</v>
      </c>
      <c r="AV152" s="24">
        <f t="shared" si="130"/>
        <v>-2.1317898837895486E-4</v>
      </c>
      <c r="AW152" s="26">
        <f t="shared" si="131"/>
        <v>-2.0322920196685288E-4</v>
      </c>
      <c r="AX152" s="27">
        <f t="shared" si="132"/>
        <v>0.11</v>
      </c>
      <c r="AY152" s="25">
        <f t="shared" si="133"/>
        <v>0.11</v>
      </c>
      <c r="AZ152" s="28">
        <f t="shared" si="134"/>
        <v>0.02</v>
      </c>
      <c r="BA152" s="25">
        <f t="shared" si="135"/>
        <v>0.02</v>
      </c>
      <c r="BB152" s="28" cm="1">
        <f t="array" ref="BB152">MMULT(B152:C152, TRANSPOSE(AX152:AY152-AN152:AO152))</f>
        <v>-4.8616050491987291E-4</v>
      </c>
      <c r="BC152" s="28" cm="1">
        <f t="array" ref="BC152">MMULT(D152:E152, TRANSPOSE(AZ152:BA152-AP152:AQ152))</f>
        <v>6.6749149789700128E-4</v>
      </c>
      <c r="BD152" s="22">
        <f t="shared" si="136"/>
        <v>1.8133099297712837E-4</v>
      </c>
      <c r="BE152" s="24">
        <f t="shared" si="137"/>
        <v>2.1711945446570169E-4</v>
      </c>
      <c r="BF152" s="24">
        <f t="shared" si="138"/>
        <v>-2.6904105045417055E-4</v>
      </c>
      <c r="BG152" s="22">
        <f t="shared" si="139"/>
        <v>-5.1921595988468856E-5</v>
      </c>
      <c r="BH152" s="28">
        <f t="shared" si="140"/>
        <v>3.0849753844215834E-4</v>
      </c>
      <c r="BI152" s="24">
        <f t="shared" si="141"/>
        <v>-3.5899395945484294E-4</v>
      </c>
      <c r="BJ152" s="33">
        <f t="shared" si="142"/>
        <v>-5.0496421012684593E-5</v>
      </c>
      <c r="BK152" s="56">
        <f t="shared" si="143"/>
        <v>0.98413581712403764</v>
      </c>
      <c r="BP152" s="59"/>
      <c r="BQ152" s="32"/>
      <c r="BR152" s="32"/>
      <c r="BS152" s="32"/>
      <c r="BT152" s="32"/>
      <c r="BU152" s="32"/>
      <c r="BV152" s="16"/>
      <c r="CG152" s="58">
        <f t="shared" si="144"/>
        <v>5.9915352470023562</v>
      </c>
      <c r="CH152" s="38">
        <f t="shared" si="145"/>
        <v>3.520077698799647E-3</v>
      </c>
      <c r="CI152" s="38">
        <f t="shared" si="146"/>
        <v>-3.0895383505629093E-4</v>
      </c>
      <c r="CJ152" s="38">
        <f t="shared" si="147"/>
        <v>-1.2176549268045596E-3</v>
      </c>
      <c r="CK152" s="38">
        <f t="shared" si="148"/>
        <v>1.0864510357964012E-3</v>
      </c>
      <c r="CL152" s="38">
        <f t="shared" si="149"/>
        <v>-3.1109007244552731E-4</v>
      </c>
      <c r="CM152" s="57">
        <f t="shared" si="150"/>
        <v>-3.0255108634497015E-4</v>
      </c>
      <c r="DE152" s="43"/>
      <c r="DF152" s="59"/>
      <c r="DG152" s="64"/>
      <c r="DH152" s="32"/>
      <c r="DI152" s="32"/>
      <c r="DJ152" s="32"/>
      <c r="DK152" s="32"/>
      <c r="DL152" s="16"/>
      <c r="DU152" s="40">
        <f t="shared" si="151"/>
        <v>-1.5052667063589679E-2</v>
      </c>
      <c r="DV152" s="58">
        <f t="shared" si="152"/>
        <v>6.0425943432798483</v>
      </c>
      <c r="DW152" s="61">
        <f t="shared" si="153"/>
        <v>3.550075350272562E-3</v>
      </c>
      <c r="DX152" s="38">
        <f t="shared" si="154"/>
        <v>-3.1158670008321902E-4</v>
      </c>
      <c r="DY152" s="38">
        <f t="shared" si="155"/>
        <v>-1.228031626194183E-3</v>
      </c>
      <c r="DZ152" s="38">
        <f t="shared" si="156"/>
        <v>1.0957096324249137E-3</v>
      </c>
      <c r="EA152" s="38">
        <f t="shared" si="157"/>
        <v>-3.1374114221398357E-4</v>
      </c>
      <c r="EB152" s="57">
        <f t="shared" si="158"/>
        <v>-3.0512938796712561E-4</v>
      </c>
    </row>
    <row r="153" spans="1:132" x14ac:dyDescent="0.2">
      <c r="A153" s="31">
        <v>20120731</v>
      </c>
      <c r="B153" s="34">
        <v>1.0349161878470131E-2</v>
      </c>
      <c r="C153" s="34">
        <v>1.3405007880714638E-2</v>
      </c>
      <c r="D153" s="34">
        <v>-1.0219003533694091E-2</v>
      </c>
      <c r="E153" s="34">
        <v>-1.7444903120823248E-2</v>
      </c>
      <c r="F153" s="34">
        <v>1.3100000000000001E-2</v>
      </c>
      <c r="G153" s="34">
        <v>1.379411248639162E-2</v>
      </c>
      <c r="H153" s="34">
        <v>9.6367811392301661E-3</v>
      </c>
      <c r="I153" s="3">
        <v>6.46861266860701E-2</v>
      </c>
      <c r="J153" s="76">
        <v>0.12</v>
      </c>
      <c r="K153" s="76">
        <v>0.1</v>
      </c>
      <c r="L153" s="76">
        <v>0.03</v>
      </c>
      <c r="M153" s="76">
        <v>0.01</v>
      </c>
      <c r="N153" s="77">
        <v>0.27</v>
      </c>
      <c r="O153" s="77">
        <v>0.2</v>
      </c>
      <c r="P153" s="77">
        <v>0.24</v>
      </c>
      <c r="Q153" s="78">
        <v>0.03</v>
      </c>
      <c r="R153" s="76">
        <v>0.12</v>
      </c>
      <c r="S153" s="76">
        <v>0.12</v>
      </c>
      <c r="T153" s="76">
        <v>0.01</v>
      </c>
      <c r="U153" s="76">
        <v>0.01</v>
      </c>
      <c r="V153" s="77">
        <v>0.24</v>
      </c>
      <c r="W153" s="77">
        <v>0.21</v>
      </c>
      <c r="X153" s="77">
        <v>0.28999999999999998</v>
      </c>
      <c r="Y153" s="78">
        <v>0</v>
      </c>
      <c r="Z153" s="23" cm="1">
        <f t="array" ref="Z153">MMULT(B153:I153, TRANSPOSE(J153:Q153))</f>
        <v>1.265061484754449E-2</v>
      </c>
      <c r="AA153" s="23" cm="1">
        <f t="array" ref="AA153">MMULT(B153:I153, TRANSPOSE(R153:Y153))</f>
        <v>1.1409291457075987E-2</v>
      </c>
      <c r="AB153" s="21">
        <f t="shared" si="113"/>
        <v>1.2413233904685038E-3</v>
      </c>
      <c r="AC153" s="23">
        <f t="shared" si="114"/>
        <v>0.12720000000000001</v>
      </c>
      <c r="AD153" s="23">
        <f t="shared" si="115"/>
        <v>0.12720000000000001</v>
      </c>
      <c r="AE153" s="23">
        <f t="shared" si="116"/>
        <v>1.06E-2</v>
      </c>
      <c r="AF153" s="23">
        <f t="shared" si="117"/>
        <v>1.06E-2</v>
      </c>
      <c r="AG153" s="21">
        <f t="shared" si="118"/>
        <v>0.25440000000000002</v>
      </c>
      <c r="AH153" s="23">
        <f t="shared" si="119"/>
        <v>0.18479999999999999</v>
      </c>
      <c r="AI153" s="21">
        <f t="shared" si="120"/>
        <v>0.25519999999999998</v>
      </c>
      <c r="AJ153" s="86" cm="1">
        <f t="array" ref="AJ153">MMULT(B153:F153, TRANSPOSE(AC153:AG153))-MMULT(B153:F153, TRANSPOSE(R153:V153))</f>
        <v>3.4307167827342042E-4</v>
      </c>
      <c r="AK153" s="86" cm="1">
        <f t="array" ref="AK153">MMULT(G153:H153, TRANSPOSE(AH153:AI153))-MMULT(G153:H153, TRANSPOSE(W153:X153))</f>
        <v>-6.829716183022784E-4</v>
      </c>
      <c r="AL153" s="23">
        <f t="shared" si="121"/>
        <v>1.9405838005821028E-3</v>
      </c>
      <c r="AM153" s="22">
        <f t="shared" si="122"/>
        <v>1.6006838605532449E-3</v>
      </c>
      <c r="AN153" s="23">
        <f t="shared" si="123"/>
        <v>0.12000000000000001</v>
      </c>
      <c r="AO153" s="23">
        <f t="shared" si="124"/>
        <v>0.12000000000000001</v>
      </c>
      <c r="AP153" s="23">
        <f t="shared" si="125"/>
        <v>0.01</v>
      </c>
      <c r="AQ153" s="21">
        <f t="shared" si="126"/>
        <v>0.01</v>
      </c>
      <c r="AR153" s="87" cm="1">
        <f t="array" ref="AR153">MMULT(B153:E153, TRANSPOSE(AN153:AQ153) - TRANSPOSE(AC153:AF153))</f>
        <v>-1.5443167827341992E-4</v>
      </c>
      <c r="AS153" s="24">
        <f t="shared" si="127"/>
        <v>2.0436000000000006E-4</v>
      </c>
      <c r="AT153" s="22">
        <f t="shared" si="128"/>
        <v>4.9928321726580138E-5</v>
      </c>
      <c r="AU153" s="24">
        <f t="shared" si="129"/>
        <v>2.0967050979315289E-4</v>
      </c>
      <c r="AV153" s="24">
        <f t="shared" si="130"/>
        <v>-1.4647907331629843E-4</v>
      </c>
      <c r="AW153" s="26">
        <f t="shared" si="131"/>
        <v>6.3191436476854455E-5</v>
      </c>
      <c r="AX153" s="27">
        <f t="shared" si="132"/>
        <v>0.11</v>
      </c>
      <c r="AY153" s="25">
        <f t="shared" si="133"/>
        <v>0.11</v>
      </c>
      <c r="AZ153" s="28">
        <f t="shared" si="134"/>
        <v>0.02</v>
      </c>
      <c r="BA153" s="25">
        <f t="shared" si="135"/>
        <v>0.02</v>
      </c>
      <c r="BB153" s="28" cm="1">
        <f t="array" ref="BB153">MMULT(B153:C153, TRANSPOSE(AX153:AY153-AN153:AO153))</f>
        <v>-2.3754169759184792E-4</v>
      </c>
      <c r="BC153" s="28" cm="1">
        <f t="array" ref="BC153">MMULT(D153:E153, TRANSPOSE(AZ153:BA153-AP153:AQ153))</f>
        <v>-2.7663906654517342E-4</v>
      </c>
      <c r="BD153" s="22">
        <f t="shared" si="136"/>
        <v>-5.1418076413702139E-4</v>
      </c>
      <c r="BE153" s="24">
        <f t="shared" si="137"/>
        <v>1.0349161878470126E-4</v>
      </c>
      <c r="BF153" s="24">
        <f t="shared" si="138"/>
        <v>-1.3405007880714631E-4</v>
      </c>
      <c r="BG153" s="22">
        <f t="shared" si="139"/>
        <v>-3.0558460022445051E-5</v>
      </c>
      <c r="BH153" s="28">
        <f t="shared" si="140"/>
        <v>-1.021900353369409E-4</v>
      </c>
      <c r="BI153" s="24">
        <f t="shared" si="141"/>
        <v>1.744490312082325E-4</v>
      </c>
      <c r="BJ153" s="33">
        <f t="shared" si="142"/>
        <v>7.2258995871291598E-5</v>
      </c>
      <c r="BK153" s="56">
        <f t="shared" si="143"/>
        <v>0.98811317022538292</v>
      </c>
      <c r="BP153" s="59"/>
      <c r="BQ153" s="32"/>
      <c r="BR153" s="32"/>
      <c r="BS153" s="32"/>
      <c r="BT153" s="32"/>
      <c r="BU153" s="32"/>
      <c r="BV153" s="16"/>
      <c r="CG153" s="58">
        <f t="shared" si="144"/>
        <v>6.0157498430792726</v>
      </c>
      <c r="CH153" s="38">
        <f t="shared" si="145"/>
        <v>9.6293136829427063E-3</v>
      </c>
      <c r="CI153" s="38">
        <f t="shared" si="146"/>
        <v>3.0035629359188588E-4</v>
      </c>
      <c r="CJ153" s="38">
        <f t="shared" si="147"/>
        <v>3.8014387406959101E-4</v>
      </c>
      <c r="CK153" s="38">
        <f t="shared" si="148"/>
        <v>-3.0931828511716669E-3</v>
      </c>
      <c r="CL153" s="38">
        <f t="shared" si="149"/>
        <v>-1.8383205108476805E-4</v>
      </c>
      <c r="CM153" s="57">
        <f t="shared" si="150"/>
        <v>4.3469204307378822E-4</v>
      </c>
      <c r="DE153" s="43"/>
      <c r="DF153" s="59"/>
      <c r="DG153" s="64"/>
      <c r="DH153" s="32"/>
      <c r="DI153" s="32"/>
      <c r="DJ153" s="32"/>
      <c r="DK153" s="32"/>
      <c r="DL153" s="16"/>
      <c r="DU153" s="40">
        <f t="shared" si="151"/>
        <v>-4.5393570191456387E-2</v>
      </c>
      <c r="DV153" s="58">
        <f t="shared" si="152"/>
        <v>6.0122534401519818</v>
      </c>
      <c r="DW153" s="61">
        <f t="shared" si="153"/>
        <v>9.6237170472070008E-3</v>
      </c>
      <c r="DX153" s="38">
        <f t="shared" si="154"/>
        <v>3.0018172406164637E-4</v>
      </c>
      <c r="DY153" s="38">
        <f t="shared" si="155"/>
        <v>3.7992293134611361E-4</v>
      </c>
      <c r="DZ153" s="38">
        <f t="shared" si="156"/>
        <v>-3.0913850680427818E-3</v>
      </c>
      <c r="EA153" s="38">
        <f t="shared" si="157"/>
        <v>-1.8372520639569208E-4</v>
      </c>
      <c r="EB153" s="57">
        <f t="shared" si="158"/>
        <v>4.3443939650910079E-4</v>
      </c>
    </row>
    <row r="154" spans="1:132" x14ac:dyDescent="0.2">
      <c r="A154" s="31">
        <v>20120629</v>
      </c>
      <c r="B154" s="34">
        <v>4.9649492634735282E-2</v>
      </c>
      <c r="C154" s="34">
        <v>2.7153109295658728E-2</v>
      </c>
      <c r="D154" s="34">
        <v>4.8213228702677968E-2</v>
      </c>
      <c r="E154" s="34">
        <v>5.1593394717139418E-2</v>
      </c>
      <c r="F154" s="34">
        <v>5.5899999999999998E-2</v>
      </c>
      <c r="G154" s="34">
        <v>3.9229415125729972E-4</v>
      </c>
      <c r="H154" s="34">
        <v>7.4339945065655666E-3</v>
      </c>
      <c r="I154" s="3">
        <v>5.4929753128882819E-2</v>
      </c>
      <c r="J154" s="76">
        <v>0.12</v>
      </c>
      <c r="K154" s="76">
        <v>0.1</v>
      </c>
      <c r="L154" s="76">
        <v>0.03</v>
      </c>
      <c r="M154" s="76">
        <v>0.01</v>
      </c>
      <c r="N154" s="77">
        <v>0.27</v>
      </c>
      <c r="O154" s="77">
        <v>0.2</v>
      </c>
      <c r="P154" s="77">
        <v>0.24</v>
      </c>
      <c r="Q154" s="78">
        <v>0.03</v>
      </c>
      <c r="R154" s="76">
        <v>0.12</v>
      </c>
      <c r="S154" s="76">
        <v>0.12</v>
      </c>
      <c r="T154" s="76">
        <v>0.01</v>
      </c>
      <c r="U154" s="76">
        <v>0.01</v>
      </c>
      <c r="V154" s="77">
        <v>0.24</v>
      </c>
      <c r="W154" s="77">
        <v>0.21</v>
      </c>
      <c r="X154" s="77">
        <v>0.28999999999999998</v>
      </c>
      <c r="Y154" s="78">
        <v>0</v>
      </c>
      <c r="Z154" s="23" cm="1">
        <f t="array" ref="Z154">MMULT(B154:I154, TRANSPOSE(J154:Q154))</f>
        <v>2.9239090959679522E-2</v>
      </c>
      <c r="AA154" s="23" cm="1">
        <f t="array" ref="AA154">MMULT(B154:I154, TRANSPOSE(R154:Y154))</f>
        <v>2.5868618644513501E-2</v>
      </c>
      <c r="AB154" s="21">
        <f t="shared" si="113"/>
        <v>3.3704723151660211E-3</v>
      </c>
      <c r="AC154" s="23">
        <f t="shared" si="114"/>
        <v>0.12720000000000001</v>
      </c>
      <c r="AD154" s="23">
        <f t="shared" si="115"/>
        <v>0.12720000000000001</v>
      </c>
      <c r="AE154" s="23">
        <f t="shared" si="116"/>
        <v>1.06E-2</v>
      </c>
      <c r="AF154" s="23">
        <f t="shared" si="117"/>
        <v>1.06E-2</v>
      </c>
      <c r="AG154" s="21">
        <f t="shared" si="118"/>
        <v>0.25440000000000002</v>
      </c>
      <c r="AH154" s="23">
        <f t="shared" si="119"/>
        <v>0.18479999999999999</v>
      </c>
      <c r="AI154" s="21">
        <f t="shared" si="120"/>
        <v>0.25519999999999998</v>
      </c>
      <c r="AJ154" s="86" cm="1">
        <f t="array" ref="AJ154">MMULT(B154:F154, TRANSPOSE(AC154:AG154))-MMULT(B154:F154, TRANSPOSE(R154:V154))</f>
        <v>1.4178227079507319E-3</v>
      </c>
      <c r="AK154" s="86" cm="1">
        <f t="array" ref="AK154">MMULT(G154:H154, TRANSPOSE(AH154:AI154))-MMULT(G154:H154, TRANSPOSE(W154:X154))</f>
        <v>-2.6858882144016561E-4</v>
      </c>
      <c r="AL154" s="23">
        <f t="shared" si="121"/>
        <v>1.6478925938664846E-3</v>
      </c>
      <c r="AM154" s="22">
        <f t="shared" si="122"/>
        <v>2.7971264803770511E-3</v>
      </c>
      <c r="AN154" s="23">
        <f t="shared" si="123"/>
        <v>0.12000000000000001</v>
      </c>
      <c r="AO154" s="23">
        <f t="shared" si="124"/>
        <v>0.12000000000000001</v>
      </c>
      <c r="AP154" s="23">
        <f t="shared" si="125"/>
        <v>0.01</v>
      </c>
      <c r="AQ154" s="21">
        <f t="shared" si="126"/>
        <v>0.01</v>
      </c>
      <c r="AR154" s="87" cm="1">
        <f t="array" ref="AR154">MMULT(B154:E154, TRANSPOSE(AN154:AQ154) - TRANSPOSE(AC154:AF154))</f>
        <v>-6.1286270795072716E-4</v>
      </c>
      <c r="AS154" s="24">
        <f t="shared" si="127"/>
        <v>8.7204000000000014E-4</v>
      </c>
      <c r="AT154" s="22">
        <f t="shared" si="128"/>
        <v>2.5917729204927298E-4</v>
      </c>
      <c r="AU154" s="24">
        <f t="shared" si="129"/>
        <v>5.9628710991109634E-6</v>
      </c>
      <c r="AV154" s="24">
        <f t="shared" si="130"/>
        <v>-1.1299671649979655E-4</v>
      </c>
      <c r="AW154" s="26">
        <f t="shared" si="131"/>
        <v>-1.0703384540068558E-4</v>
      </c>
      <c r="AX154" s="27">
        <f t="shared" si="132"/>
        <v>0.11</v>
      </c>
      <c r="AY154" s="25">
        <f t="shared" si="133"/>
        <v>0.11</v>
      </c>
      <c r="AZ154" s="28">
        <f t="shared" si="134"/>
        <v>0.02</v>
      </c>
      <c r="BA154" s="25">
        <f t="shared" si="135"/>
        <v>0.02</v>
      </c>
      <c r="BB154" s="28" cm="1">
        <f t="array" ref="BB154">MMULT(B154:C154, TRANSPOSE(AX154:AY154-AN154:AO154))</f>
        <v>-7.6802601930394082E-4</v>
      </c>
      <c r="BC154" s="28" cm="1">
        <f t="array" ref="BC154">MMULT(D154:E154, TRANSPOSE(AZ154:BA154-AP154:AQ154))</f>
        <v>9.980662341981738E-4</v>
      </c>
      <c r="BD154" s="22">
        <f t="shared" si="136"/>
        <v>2.3004021489423298E-4</v>
      </c>
      <c r="BE154" s="24">
        <f t="shared" si="137"/>
        <v>4.9649492634735255E-4</v>
      </c>
      <c r="BF154" s="24">
        <f t="shared" si="138"/>
        <v>-2.7153109295658713E-4</v>
      </c>
      <c r="BG154" s="22">
        <f t="shared" si="139"/>
        <v>2.2496383339076542E-4</v>
      </c>
      <c r="BH154" s="28">
        <f t="shared" si="140"/>
        <v>4.8213228702677959E-4</v>
      </c>
      <c r="BI154" s="24">
        <f t="shared" si="141"/>
        <v>-5.1593394717139415E-4</v>
      </c>
      <c r="BJ154" s="33">
        <f t="shared" si="142"/>
        <v>-3.3801660144614561E-5</v>
      </c>
      <c r="BK154" s="56">
        <f t="shared" si="143"/>
        <v>0.9731858743095505</v>
      </c>
      <c r="BP154" s="59"/>
      <c r="BQ154" s="32"/>
      <c r="BR154" s="32"/>
      <c r="BS154" s="32"/>
      <c r="BT154" s="32"/>
      <c r="BU154" s="32"/>
      <c r="BV154" s="16"/>
      <c r="CG154" s="58">
        <f t="shared" si="144"/>
        <v>5.9248707001135088</v>
      </c>
      <c r="CH154" s="38">
        <f t="shared" si="145"/>
        <v>1.6572612728097614E-2</v>
      </c>
      <c r="CI154" s="38">
        <f t="shared" si="146"/>
        <v>1.5355919437974994E-3</v>
      </c>
      <c r="CJ154" s="38">
        <f t="shared" si="147"/>
        <v>-6.3416169453500097E-4</v>
      </c>
      <c r="CK154" s="38">
        <f t="shared" si="148"/>
        <v>1.3629585290746561E-3</v>
      </c>
      <c r="CL154" s="38">
        <f t="shared" si="149"/>
        <v>1.3328816250421632E-3</v>
      </c>
      <c r="CM154" s="57">
        <f t="shared" si="150"/>
        <v>-2.0027046580602136E-4</v>
      </c>
      <c r="DE154" s="43"/>
      <c r="DF154" s="59"/>
      <c r="DG154" s="64"/>
      <c r="DH154" s="32"/>
      <c r="DI154" s="32"/>
      <c r="DJ154" s="32"/>
      <c r="DK154" s="32"/>
      <c r="DL154" s="16"/>
      <c r="DU154" s="40">
        <f t="shared" si="151"/>
        <v>-0.12325375707220376</v>
      </c>
      <c r="DV154" s="58">
        <f t="shared" si="152"/>
        <v>5.9343932532712342</v>
      </c>
      <c r="DW154" s="61">
        <f t="shared" si="153"/>
        <v>1.6599248513695885E-2</v>
      </c>
      <c r="DX154" s="38">
        <f t="shared" si="154"/>
        <v>1.5380599733383139E-3</v>
      </c>
      <c r="DY154" s="38">
        <f t="shared" si="155"/>
        <v>-6.3518093001750479E-4</v>
      </c>
      <c r="DZ154" s="38">
        <f t="shared" si="156"/>
        <v>1.3651490992494012E-3</v>
      </c>
      <c r="EA154" s="38">
        <f t="shared" si="157"/>
        <v>1.3350238551041924E-3</v>
      </c>
      <c r="EB154" s="57">
        <f t="shared" si="158"/>
        <v>-2.0059234391156782E-4</v>
      </c>
    </row>
    <row r="155" spans="1:132" x14ac:dyDescent="0.2">
      <c r="A155" s="31">
        <v>20120531</v>
      </c>
      <c r="B155" s="34">
        <v>-5.8640988642850278E-2</v>
      </c>
      <c r="C155" s="34">
        <v>-6.4146427856548782E-2</v>
      </c>
      <c r="D155" s="34">
        <v>-6.1107457968867414E-2</v>
      </c>
      <c r="E155" s="34">
        <v>-7.1261786406907279E-2</v>
      </c>
      <c r="F155" s="34">
        <v>-0.1133</v>
      </c>
      <c r="G155" s="34">
        <v>9.0465934058523434E-3</v>
      </c>
      <c r="H155" s="34">
        <v>-2.3289502878623081E-2</v>
      </c>
      <c r="I155" s="3">
        <v>-9.1319863255492142E-2</v>
      </c>
      <c r="J155" s="76">
        <v>0.12</v>
      </c>
      <c r="K155" s="76">
        <v>0.1</v>
      </c>
      <c r="L155" s="76">
        <v>0.03</v>
      </c>
      <c r="M155" s="76">
        <v>0.01</v>
      </c>
      <c r="N155" s="77">
        <v>0.27</v>
      </c>
      <c r="O155" s="77">
        <v>0.2</v>
      </c>
      <c r="P155" s="77">
        <v>0.24</v>
      </c>
      <c r="Q155" s="78">
        <v>0.03</v>
      </c>
      <c r="R155" s="76">
        <v>0.12</v>
      </c>
      <c r="S155" s="76">
        <v>0.12</v>
      </c>
      <c r="T155" s="76">
        <v>0.01</v>
      </c>
      <c r="U155" s="76">
        <v>0.01</v>
      </c>
      <c r="V155" s="77">
        <v>0.24</v>
      </c>
      <c r="W155" s="77">
        <v>0.21</v>
      </c>
      <c r="X155" s="77">
        <v>0.28999999999999998</v>
      </c>
      <c r="Y155" s="78">
        <v>0</v>
      </c>
      <c r="Z155" s="23" cm="1">
        <f t="array" ref="Z155">MMULT(B155:I155, TRANSPOSE(J155:Q155))</f>
        <v>-5.3108160933295838E-2</v>
      </c>
      <c r="AA155" s="23" cm="1">
        <f t="array" ref="AA155">MMULT(B155:I155, TRANSPOSE(R155:Y155))</f>
        <v>-4.8104353643257325E-2</v>
      </c>
      <c r="AB155" s="21">
        <f t="shared" si="113"/>
        <v>-5.003807290038513E-3</v>
      </c>
      <c r="AC155" s="23">
        <f t="shared" si="114"/>
        <v>0.12720000000000001</v>
      </c>
      <c r="AD155" s="23">
        <f t="shared" si="115"/>
        <v>0.12720000000000001</v>
      </c>
      <c r="AE155" s="23">
        <f t="shared" si="116"/>
        <v>1.06E-2</v>
      </c>
      <c r="AF155" s="23">
        <f t="shared" si="117"/>
        <v>1.06E-2</v>
      </c>
      <c r="AG155" s="21">
        <f t="shared" si="118"/>
        <v>0.25440000000000002</v>
      </c>
      <c r="AH155" s="23">
        <f t="shared" si="119"/>
        <v>0.18479999999999999</v>
      </c>
      <c r="AI155" s="21">
        <f t="shared" si="120"/>
        <v>0.25519999999999998</v>
      </c>
      <c r="AJ155" s="86" cm="1">
        <f t="array" ref="AJ155">MMULT(B155:F155, TRANSPOSE(AC155:AG155))-MMULT(B155:F155, TRANSPOSE(R155:V155))</f>
        <v>-2.5950109454211528E-3</v>
      </c>
      <c r="AK155" s="86" cm="1">
        <f t="array" ref="AK155">MMULT(G155:H155, TRANSPOSE(AH155:AI155))-MMULT(G155:H155, TRANSPOSE(W155:X155))</f>
        <v>5.8250054634860406E-4</v>
      </c>
      <c r="AL155" s="23">
        <f t="shared" si="121"/>
        <v>-2.7395958976647642E-3</v>
      </c>
      <c r="AM155" s="22">
        <f t="shared" si="122"/>
        <v>-4.7521062967373125E-3</v>
      </c>
      <c r="AN155" s="23">
        <f t="shared" si="123"/>
        <v>0.12000000000000001</v>
      </c>
      <c r="AO155" s="23">
        <f t="shared" si="124"/>
        <v>0.12000000000000001</v>
      </c>
      <c r="AP155" s="23">
        <f t="shared" si="125"/>
        <v>0.01</v>
      </c>
      <c r="AQ155" s="21">
        <f t="shared" si="126"/>
        <v>0.01</v>
      </c>
      <c r="AR155" s="87" cm="1">
        <f t="array" ref="AR155">MMULT(B155:E155, TRANSPOSE(AN155:AQ155) - TRANSPOSE(AC155:AF155))</f>
        <v>9.6349094542113787E-4</v>
      </c>
      <c r="AS155" s="24">
        <f t="shared" si="127"/>
        <v>-1.7674800000000003E-3</v>
      </c>
      <c r="AT155" s="22">
        <f t="shared" si="128"/>
        <v>-8.0398905457886244E-4</v>
      </c>
      <c r="AU155" s="24">
        <f t="shared" si="129"/>
        <v>1.375082197689558E-4</v>
      </c>
      <c r="AV155" s="24">
        <f t="shared" si="130"/>
        <v>3.540004437550706E-4</v>
      </c>
      <c r="AW155" s="26">
        <f t="shared" si="131"/>
        <v>4.915086635240264E-4</v>
      </c>
      <c r="AX155" s="27">
        <f t="shared" si="132"/>
        <v>0.11</v>
      </c>
      <c r="AY155" s="25">
        <f t="shared" si="133"/>
        <v>0.11</v>
      </c>
      <c r="AZ155" s="28">
        <f t="shared" si="134"/>
        <v>0.02</v>
      </c>
      <c r="BA155" s="25">
        <f t="shared" si="135"/>
        <v>0.02</v>
      </c>
      <c r="BB155" s="28" cm="1">
        <f t="array" ref="BB155">MMULT(B155:C155, TRANSPOSE(AX155:AY155-AN155:AO155))</f>
        <v>1.2278741649939917E-3</v>
      </c>
      <c r="BC155" s="28" cm="1">
        <f t="array" ref="BC155">MMULT(D155:E155, TRANSPOSE(AZ155:BA155-AP155:AQ155))</f>
        <v>-1.3236924437577471E-3</v>
      </c>
      <c r="BD155" s="22">
        <f t="shared" si="136"/>
        <v>-9.581827876375547E-5</v>
      </c>
      <c r="BE155" s="24">
        <f t="shared" si="137"/>
        <v>-5.8640988642850252E-4</v>
      </c>
      <c r="BF155" s="24">
        <f t="shared" si="138"/>
        <v>6.4146427856548753E-4</v>
      </c>
      <c r="BG155" s="22">
        <f t="shared" si="139"/>
        <v>5.5054392136985012E-5</v>
      </c>
      <c r="BH155" s="28">
        <f t="shared" si="140"/>
        <v>-6.1107457968867409E-4</v>
      </c>
      <c r="BI155" s="24">
        <f t="shared" si="141"/>
        <v>7.1261786406907283E-4</v>
      </c>
      <c r="BJ155" s="33">
        <f t="shared" si="142"/>
        <v>1.0154328438039873E-4</v>
      </c>
      <c r="BK155" s="56">
        <f t="shared" si="143"/>
        <v>1.053306199413546</v>
      </c>
      <c r="BP155" s="59"/>
      <c r="BQ155" s="32"/>
      <c r="BR155" s="32"/>
      <c r="BS155" s="32"/>
      <c r="BT155" s="32"/>
      <c r="BU155" s="32"/>
      <c r="BV155" s="16"/>
      <c r="CG155" s="58">
        <f t="shared" si="144"/>
        <v>6.4126527150641683</v>
      </c>
      <c r="CH155" s="38">
        <f t="shared" si="145"/>
        <v>-3.0473607346046056E-2</v>
      </c>
      <c r="CI155" s="38">
        <f t="shared" si="146"/>
        <v>-5.1557025937270162E-3</v>
      </c>
      <c r="CJ155" s="38">
        <f t="shared" si="147"/>
        <v>3.1518743656249086E-3</v>
      </c>
      <c r="CK155" s="38">
        <f t="shared" si="148"/>
        <v>-6.1444934546717189E-4</v>
      </c>
      <c r="CL155" s="38">
        <f t="shared" si="149"/>
        <v>3.5304469721344432E-4</v>
      </c>
      <c r="CM155" s="57">
        <f t="shared" si="150"/>
        <v>6.5116181827849686E-4</v>
      </c>
      <c r="DE155" s="43"/>
      <c r="DF155" s="59"/>
      <c r="DG155" s="64"/>
      <c r="DH155" s="32"/>
      <c r="DI155" s="32"/>
      <c r="DJ155" s="32"/>
      <c r="DK155" s="32"/>
      <c r="DL155" s="16"/>
      <c r="DU155" s="40">
        <f t="shared" si="151"/>
        <v>0.18298267734982127</v>
      </c>
      <c r="DV155" s="58">
        <f t="shared" si="152"/>
        <v>6.2406296876932599</v>
      </c>
      <c r="DW155" s="61">
        <f t="shared" si="153"/>
        <v>-2.9656135634492948E-2</v>
      </c>
      <c r="DX155" s="38">
        <f t="shared" si="154"/>
        <v>-5.0173979625852856E-3</v>
      </c>
      <c r="DY155" s="38">
        <f t="shared" si="155"/>
        <v>3.0673235573464765E-3</v>
      </c>
      <c r="DZ155" s="38">
        <f t="shared" si="156"/>
        <v>-5.9796639507676103E-4</v>
      </c>
      <c r="EA155" s="38">
        <f t="shared" si="157"/>
        <v>3.4357407400797501E-4</v>
      </c>
      <c r="EB155" s="57">
        <f t="shared" si="158"/>
        <v>6.3369403509019558E-4</v>
      </c>
    </row>
    <row r="156" spans="1:132" x14ac:dyDescent="0.2">
      <c r="A156" s="31">
        <v>20120430</v>
      </c>
      <c r="B156" s="34">
        <v>-1.0197267154947951E-2</v>
      </c>
      <c r="C156" s="34">
        <v>-1.5446457903270929E-3</v>
      </c>
      <c r="D156" s="34">
        <v>-1.446941297596682E-2</v>
      </c>
      <c r="E156" s="34">
        <v>-1.6417427577477332E-2</v>
      </c>
      <c r="F156" s="34">
        <v>-1.49E-2</v>
      </c>
      <c r="G156" s="34">
        <v>1.1089002543136489E-2</v>
      </c>
      <c r="H156" s="34">
        <v>1.241159197179509E-2</v>
      </c>
      <c r="I156" s="3">
        <v>-4.2323117162766932E-3</v>
      </c>
      <c r="J156" s="76">
        <v>0.12</v>
      </c>
      <c r="K156" s="76">
        <v>0.1</v>
      </c>
      <c r="L156" s="76">
        <v>0.03</v>
      </c>
      <c r="M156" s="76">
        <v>0.01</v>
      </c>
      <c r="N156" s="77">
        <v>0.27</v>
      </c>
      <c r="O156" s="77">
        <v>0.2</v>
      </c>
      <c r="P156" s="77">
        <v>0.24</v>
      </c>
      <c r="Q156" s="78">
        <v>0.03</v>
      </c>
      <c r="R156" s="76">
        <v>0.12</v>
      </c>
      <c r="S156" s="76">
        <v>0.12</v>
      </c>
      <c r="T156" s="76">
        <v>0.01</v>
      </c>
      <c r="U156" s="76">
        <v>0.01</v>
      </c>
      <c r="V156" s="77">
        <v>0.24</v>
      </c>
      <c r="W156" s="77">
        <v>0.21</v>
      </c>
      <c r="X156" s="77">
        <v>0.28999999999999998</v>
      </c>
      <c r="Y156" s="78">
        <v>0</v>
      </c>
      <c r="Z156" s="23" cm="1">
        <f t="array" ref="Z156">MMULT(B156:I156, TRANSPOSE(J156:Q156))</f>
        <v>-9.2978007231042344E-4</v>
      </c>
      <c r="AA156" s="23" cm="1">
        <f t="array" ref="AA156">MMULT(B156:I156, TRANSPOSE(R156:Y156))</f>
        <v>6.3415424691179272E-4</v>
      </c>
      <c r="AB156" s="21">
        <f t="shared" si="113"/>
        <v>-1.5639343192222163E-3</v>
      </c>
      <c r="AC156" s="23">
        <f t="shared" si="114"/>
        <v>0.12720000000000001</v>
      </c>
      <c r="AD156" s="23">
        <f t="shared" si="115"/>
        <v>0.12720000000000001</v>
      </c>
      <c r="AE156" s="23">
        <f t="shared" si="116"/>
        <v>1.06E-2</v>
      </c>
      <c r="AF156" s="23">
        <f t="shared" si="117"/>
        <v>1.06E-2</v>
      </c>
      <c r="AG156" s="21">
        <f t="shared" si="118"/>
        <v>0.25440000000000002</v>
      </c>
      <c r="AH156" s="23">
        <f t="shared" si="119"/>
        <v>0.18479999999999999</v>
      </c>
      <c r="AI156" s="21">
        <f t="shared" si="120"/>
        <v>0.25519999999999998</v>
      </c>
      <c r="AJ156" s="86" cm="1">
        <f t="array" ref="AJ156">MMULT(B156:F156, TRANSPOSE(AC156:AG156))-MMULT(B156:F156, TRANSPOSE(R156:V156))</f>
        <v>-3.1763387753804776E-4</v>
      </c>
      <c r="AK156" s="86" cm="1">
        <f t="array" ref="AK156">MMULT(G156:H156, TRANSPOSE(AH156:AI156))-MMULT(G156:H156, TRANSPOSE(W156:X156))</f>
        <v>-7.1136626470550898E-4</v>
      </c>
      <c r="AL156" s="23">
        <f t="shared" si="121"/>
        <v>-1.2696935148830078E-4</v>
      </c>
      <c r="AM156" s="22">
        <f t="shared" si="122"/>
        <v>-1.1559694937318574E-3</v>
      </c>
      <c r="AN156" s="23">
        <f t="shared" si="123"/>
        <v>0.12000000000000001</v>
      </c>
      <c r="AO156" s="23">
        <f t="shared" si="124"/>
        <v>0.12000000000000001</v>
      </c>
      <c r="AP156" s="23">
        <f t="shared" si="125"/>
        <v>0.01</v>
      </c>
      <c r="AQ156" s="21">
        <f t="shared" si="126"/>
        <v>0.01</v>
      </c>
      <c r="AR156" s="87" cm="1">
        <f t="array" ref="AR156">MMULT(B156:E156, TRANSPOSE(AN156:AQ156) - TRANSPOSE(AC156:AF156))</f>
        <v>1.0307387753804678E-4</v>
      </c>
      <c r="AS156" s="24">
        <f t="shared" si="127"/>
        <v>-2.3244000000000004E-4</v>
      </c>
      <c r="AT156" s="22">
        <f t="shared" si="128"/>
        <v>-1.2936612246195326E-4</v>
      </c>
      <c r="AU156" s="24">
        <f t="shared" si="129"/>
        <v>1.6855283865567486E-4</v>
      </c>
      <c r="AV156" s="24">
        <f t="shared" si="130"/>
        <v>-1.8865619797128527E-4</v>
      </c>
      <c r="AW156" s="26">
        <f t="shared" si="131"/>
        <v>-2.0103359315610408E-5</v>
      </c>
      <c r="AX156" s="27">
        <f t="shared" si="132"/>
        <v>0.11</v>
      </c>
      <c r="AY156" s="25">
        <f t="shared" si="133"/>
        <v>0.11</v>
      </c>
      <c r="AZ156" s="28">
        <f t="shared" si="134"/>
        <v>0.02</v>
      </c>
      <c r="BA156" s="25">
        <f t="shared" si="135"/>
        <v>0.02</v>
      </c>
      <c r="BB156" s="28" cm="1">
        <f t="array" ref="BB156">MMULT(B156:C156, TRANSPOSE(AX156:AY156-AN156:AO156))</f>
        <v>1.1741912945275054E-4</v>
      </c>
      <c r="BC156" s="28" cm="1">
        <f t="array" ref="BC156">MMULT(D156:E156, TRANSPOSE(AZ156:BA156-AP156:AQ156))</f>
        <v>-3.0886840553444154E-4</v>
      </c>
      <c r="BD156" s="22">
        <f t="shared" si="136"/>
        <v>-1.9144927608169099E-4</v>
      </c>
      <c r="BE156" s="24">
        <f t="shared" si="137"/>
        <v>-1.0197267154947947E-4</v>
      </c>
      <c r="BF156" s="24">
        <f t="shared" si="138"/>
        <v>1.5446457903270921E-5</v>
      </c>
      <c r="BG156" s="22">
        <f t="shared" si="139"/>
        <v>-8.6526213646208544E-5</v>
      </c>
      <c r="BH156" s="28">
        <f t="shared" si="140"/>
        <v>-1.4469412975966819E-4</v>
      </c>
      <c r="BI156" s="24">
        <f t="shared" si="141"/>
        <v>1.6417427577477333E-4</v>
      </c>
      <c r="BJ156" s="33">
        <f t="shared" si="142"/>
        <v>1.9480146015105141E-5</v>
      </c>
      <c r="BK156" s="56">
        <f t="shared" si="143"/>
        <v>1.0001480386791988</v>
      </c>
      <c r="BP156" s="59"/>
      <c r="BQ156" s="32"/>
      <c r="BR156" s="32"/>
      <c r="BS156" s="32"/>
      <c r="BT156" s="32"/>
      <c r="BU156" s="32"/>
      <c r="BV156" s="16"/>
      <c r="CG156" s="58">
        <f t="shared" si="144"/>
        <v>6.0890195455729748</v>
      </c>
      <c r="CH156" s="38">
        <f t="shared" si="145"/>
        <v>-7.0387208414193761E-3</v>
      </c>
      <c r="CI156" s="38">
        <f t="shared" si="146"/>
        <v>-7.8771284820582045E-4</v>
      </c>
      <c r="CJ156" s="38">
        <f t="shared" si="147"/>
        <v>-1.2240974780442832E-4</v>
      </c>
      <c r="CK156" s="38">
        <f t="shared" si="148"/>
        <v>-1.165738384047213E-3</v>
      </c>
      <c r="CL156" s="38">
        <f t="shared" si="149"/>
        <v>-5.2685980609618684E-4</v>
      </c>
      <c r="CM156" s="57">
        <f t="shared" si="150"/>
        <v>1.186149898365907E-4</v>
      </c>
      <c r="DE156" s="43"/>
      <c r="DF156" s="59"/>
      <c r="DG156" s="64"/>
      <c r="DH156" s="32"/>
      <c r="DI156" s="32"/>
      <c r="DJ156" s="32"/>
      <c r="DK156" s="32"/>
      <c r="DL156" s="16"/>
      <c r="DU156" s="40">
        <f t="shared" si="151"/>
        <v>5.7191029218942716E-2</v>
      </c>
      <c r="DV156" s="58">
        <f t="shared" si="152"/>
        <v>6.1148380395623807</v>
      </c>
      <c r="DW156" s="61">
        <f t="shared" si="153"/>
        <v>-7.0685662328452293E-3</v>
      </c>
      <c r="DX156" s="38">
        <f t="shared" si="154"/>
        <v>-7.9105288666103711E-4</v>
      </c>
      <c r="DY156" s="38">
        <f t="shared" si="155"/>
        <v>-1.2292878626608527E-4</v>
      </c>
      <c r="DZ156" s="38">
        <f t="shared" si="156"/>
        <v>-1.1706813160310043E-3</v>
      </c>
      <c r="EA156" s="38">
        <f t="shared" si="157"/>
        <v>-5.2909378262313753E-4</v>
      </c>
      <c r="EB156" s="57">
        <f t="shared" si="158"/>
        <v>1.1911793786939444E-4</v>
      </c>
    </row>
    <row r="157" spans="1:132" x14ac:dyDescent="0.2">
      <c r="A157" s="31">
        <v>20120330</v>
      </c>
      <c r="B157" s="34">
        <v>2.9644372300406729E-2</v>
      </c>
      <c r="C157" s="34">
        <v>3.2891931116634909E-2</v>
      </c>
      <c r="D157" s="34">
        <v>3.1014623596776539E-2</v>
      </c>
      <c r="E157" s="34">
        <v>2.031445656227238E-2</v>
      </c>
      <c r="F157" s="34">
        <v>-1.3599999999999999E-2</v>
      </c>
      <c r="G157" s="34">
        <v>-5.4793162348847346E-3</v>
      </c>
      <c r="H157" s="34">
        <v>-8.7224590783252509E-3</v>
      </c>
      <c r="I157" s="3">
        <v>-4.1365310590923743E-2</v>
      </c>
      <c r="J157" s="76">
        <v>0.12</v>
      </c>
      <c r="K157" s="76">
        <v>0.1</v>
      </c>
      <c r="L157" s="76">
        <v>0.03</v>
      </c>
      <c r="M157" s="76">
        <v>0.01</v>
      </c>
      <c r="N157" s="77">
        <v>0.27</v>
      </c>
      <c r="O157" s="77">
        <v>0.2</v>
      </c>
      <c r="P157" s="77">
        <v>0.24</v>
      </c>
      <c r="Q157" s="78">
        <v>0.03</v>
      </c>
      <c r="R157" s="76">
        <v>0.12</v>
      </c>
      <c r="S157" s="76">
        <v>0.12</v>
      </c>
      <c r="T157" s="76">
        <v>0.01</v>
      </c>
      <c r="U157" s="76">
        <v>0.01</v>
      </c>
      <c r="V157" s="77">
        <v>0.24</v>
      </c>
      <c r="W157" s="77">
        <v>0.21</v>
      </c>
      <c r="X157" s="77">
        <v>0.28999999999999998</v>
      </c>
      <c r="Y157" s="78">
        <v>0</v>
      </c>
      <c r="Z157" s="23" cm="1">
        <f t="array" ref="Z157">MMULT(B157:I157, TRANSPOSE(J157:Q157))</f>
        <v>-1.2211168226440128E-4</v>
      </c>
      <c r="AA157" s="23" cm="1">
        <f t="array" ref="AA157">MMULT(B157:I157, TRANSPOSE(R157:Y157))</f>
        <v>1.0734776695953694E-3</v>
      </c>
      <c r="AB157" s="21">
        <f t="shared" si="113"/>
        <v>-1.1955893518597706E-3</v>
      </c>
      <c r="AC157" s="23">
        <f t="shared" si="114"/>
        <v>0.12720000000000001</v>
      </c>
      <c r="AD157" s="23">
        <f t="shared" si="115"/>
        <v>0.12720000000000001</v>
      </c>
      <c r="AE157" s="23">
        <f t="shared" si="116"/>
        <v>1.06E-2</v>
      </c>
      <c r="AF157" s="23">
        <f t="shared" si="117"/>
        <v>1.06E-2</v>
      </c>
      <c r="AG157" s="21">
        <f t="shared" si="118"/>
        <v>0.25440000000000002</v>
      </c>
      <c r="AH157" s="23">
        <f t="shared" si="119"/>
        <v>0.18479999999999999</v>
      </c>
      <c r="AI157" s="21">
        <f t="shared" si="120"/>
        <v>0.25519999999999998</v>
      </c>
      <c r="AJ157" s="86" cm="1">
        <f t="array" ref="AJ157">MMULT(B157:F157, TRANSPOSE(AC157:AG157))-MMULT(B157:F157, TRANSPOSE(R157:V157))</f>
        <v>2.8521883269812774E-4</v>
      </c>
      <c r="AK157" s="86" cm="1">
        <f t="array" ref="AK157">MMULT(G157:H157, TRANSPOSE(AH157:AI157))-MMULT(G157:H157, TRANSPOSE(W157:X157))</f>
        <v>4.4162034504481498E-4</v>
      </c>
      <c r="AL157" s="23">
        <f t="shared" si="121"/>
        <v>-1.2409593177277122E-3</v>
      </c>
      <c r="AM157" s="22">
        <f t="shared" si="122"/>
        <v>-5.1412013998476951E-4</v>
      </c>
      <c r="AN157" s="23">
        <f t="shared" si="123"/>
        <v>0.12000000000000001</v>
      </c>
      <c r="AO157" s="23">
        <f t="shared" si="124"/>
        <v>0.12000000000000001</v>
      </c>
      <c r="AP157" s="23">
        <f t="shared" si="125"/>
        <v>0.01</v>
      </c>
      <c r="AQ157" s="21">
        <f t="shared" si="126"/>
        <v>0.01</v>
      </c>
      <c r="AR157" s="87" cm="1">
        <f t="array" ref="AR157">MMULT(B157:E157, TRANSPOSE(AN157:AQ157) - TRANSPOSE(AC157:AF157))</f>
        <v>-4.8105883269812906E-4</v>
      </c>
      <c r="AS157" s="24">
        <f t="shared" si="127"/>
        <v>-2.1216000000000003E-4</v>
      </c>
      <c r="AT157" s="22">
        <f t="shared" si="128"/>
        <v>-6.9321883269812909E-4</v>
      </c>
      <c r="AU157" s="24">
        <f t="shared" si="129"/>
        <v>-8.3285606770248073E-5</v>
      </c>
      <c r="AV157" s="24">
        <f t="shared" si="130"/>
        <v>1.3258137799054373E-4</v>
      </c>
      <c r="AW157" s="26">
        <f t="shared" si="131"/>
        <v>4.9295771220295655E-5</v>
      </c>
      <c r="AX157" s="27">
        <f t="shared" si="132"/>
        <v>0.11</v>
      </c>
      <c r="AY157" s="25">
        <f t="shared" si="133"/>
        <v>0.11</v>
      </c>
      <c r="AZ157" s="28">
        <f t="shared" si="134"/>
        <v>0.02</v>
      </c>
      <c r="BA157" s="25">
        <f t="shared" si="135"/>
        <v>0.02</v>
      </c>
      <c r="BB157" s="28" cm="1">
        <f t="array" ref="BB157">MMULT(B157:C157, TRANSPOSE(AX157:AY157-AN157:AO157))</f>
        <v>-6.2536303417041691E-4</v>
      </c>
      <c r="BC157" s="28" cm="1">
        <f t="array" ref="BC157">MMULT(D157:E157, TRANSPOSE(AZ157:BA157-AP157:AQ157))</f>
        <v>5.132908015904892E-4</v>
      </c>
      <c r="BD157" s="22">
        <f t="shared" si="136"/>
        <v>-1.1207223257992771E-4</v>
      </c>
      <c r="BE157" s="24">
        <f t="shared" si="137"/>
        <v>2.9644372300406717E-4</v>
      </c>
      <c r="BF157" s="24">
        <f t="shared" si="138"/>
        <v>-3.2891931116634893E-4</v>
      </c>
      <c r="BG157" s="22">
        <f t="shared" si="139"/>
        <v>-3.2475588162281753E-5</v>
      </c>
      <c r="BH157" s="28">
        <f t="shared" si="140"/>
        <v>3.1014623596776537E-4</v>
      </c>
      <c r="BI157" s="24">
        <f t="shared" si="141"/>
        <v>-2.0314456562272381E-4</v>
      </c>
      <c r="BJ157" s="33">
        <f t="shared" si="142"/>
        <v>1.0700167034504156E-4</v>
      </c>
      <c r="BK157" s="56">
        <f t="shared" si="143"/>
        <v>0.99952466212269575</v>
      </c>
      <c r="BP157" s="59"/>
      <c r="BQ157" s="32"/>
      <c r="BR157" s="32"/>
      <c r="BS157" s="32"/>
      <c r="BT157" s="32"/>
      <c r="BU157" s="32"/>
      <c r="BV157" s="16"/>
      <c r="CG157" s="58">
        <f t="shared" si="144"/>
        <v>6.0852243553711203</v>
      </c>
      <c r="CH157" s="38">
        <f t="shared" si="145"/>
        <v>-3.128536397422129E-3</v>
      </c>
      <c r="CI157" s="38">
        <f t="shared" si="146"/>
        <v>-4.2183921243365927E-3</v>
      </c>
      <c r="CJ157" s="38">
        <f t="shared" si="147"/>
        <v>2.9997582764654588E-4</v>
      </c>
      <c r="CK157" s="38">
        <f t="shared" si="148"/>
        <v>-6.819846792561928E-4</v>
      </c>
      <c r="CL157" s="38">
        <f t="shared" si="149"/>
        <v>-1.9762124004011898E-4</v>
      </c>
      <c r="CM157" s="57">
        <f t="shared" si="150"/>
        <v>6.5112917044903864E-4</v>
      </c>
      <c r="DE157" s="43"/>
      <c r="DF157" s="59"/>
      <c r="DG157" s="64"/>
      <c r="DH157" s="32"/>
      <c r="DI157" s="32"/>
      <c r="DJ157" s="32"/>
      <c r="DK157" s="32"/>
      <c r="DL157" s="16"/>
      <c r="DU157" s="40">
        <f t="shared" si="151"/>
        <v>4.3721136313495897E-2</v>
      </c>
      <c r="DV157" s="58">
        <f t="shared" si="152"/>
        <v>6.1013681466569345</v>
      </c>
      <c r="DW157" s="61">
        <f t="shared" si="153"/>
        <v>-3.1368362456578769E-3</v>
      </c>
      <c r="DX157" s="38">
        <f t="shared" si="154"/>
        <v>-4.2295833044870678E-3</v>
      </c>
      <c r="DY157" s="38">
        <f t="shared" si="155"/>
        <v>3.0077164828839955E-4</v>
      </c>
      <c r="DZ157" s="38">
        <f t="shared" si="156"/>
        <v>-6.8379394998789849E-4</v>
      </c>
      <c r="EA157" s="38">
        <f t="shared" si="157"/>
        <v>-1.9814551915729489E-4</v>
      </c>
      <c r="EB157" s="57">
        <f t="shared" si="158"/>
        <v>6.528565830823225E-4</v>
      </c>
    </row>
    <row r="158" spans="1:132" x14ac:dyDescent="0.2">
      <c r="A158" s="31">
        <v>20120229</v>
      </c>
      <c r="B158" s="34">
        <v>3.9863094156733496E-2</v>
      </c>
      <c r="C158" s="34">
        <v>4.7824657300761908E-2</v>
      </c>
      <c r="D158" s="34">
        <v>1.4876608107403879E-2</v>
      </c>
      <c r="E158" s="34">
        <v>3.2939183978627051E-2</v>
      </c>
      <c r="F158" s="34">
        <v>5.7099999999999998E-2</v>
      </c>
      <c r="G158" s="34">
        <v>-2.2810074015855442E-4</v>
      </c>
      <c r="H158" s="34">
        <v>-1.402256375300559E-3</v>
      </c>
      <c r="I158" s="3">
        <v>2.698680626624728E-2</v>
      </c>
      <c r="J158" s="76">
        <v>0.12</v>
      </c>
      <c r="K158" s="76">
        <v>0.1</v>
      </c>
      <c r="L158" s="76">
        <v>0.03</v>
      </c>
      <c r="M158" s="76">
        <v>0.01</v>
      </c>
      <c r="N158" s="77">
        <v>0.27</v>
      </c>
      <c r="O158" s="77">
        <v>0.2</v>
      </c>
      <c r="P158" s="77">
        <v>0.24</v>
      </c>
      <c r="Q158" s="78">
        <v>0.03</v>
      </c>
      <c r="R158" s="76">
        <v>0.12</v>
      </c>
      <c r="S158" s="76">
        <v>0.12</v>
      </c>
      <c r="T158" s="76">
        <v>0.01</v>
      </c>
      <c r="U158" s="76">
        <v>0.01</v>
      </c>
      <c r="V158" s="77">
        <v>0.24</v>
      </c>
      <c r="W158" s="77">
        <v>0.21</v>
      </c>
      <c r="X158" s="77">
        <v>0.28999999999999998</v>
      </c>
      <c r="Y158" s="78">
        <v>0</v>
      </c>
      <c r="Z158" s="23" cm="1">
        <f t="array" ref="Z158">MMULT(B158:I158, TRANSPOSE(J158:Q158))</f>
        <v>2.6186169621776167E-2</v>
      </c>
      <c r="AA158" s="23" cm="1">
        <f t="array" ref="AA158">MMULT(B158:I158, TRANSPOSE(R158:Y158))</f>
        <v>2.4250132591489296E-2</v>
      </c>
      <c r="AB158" s="21">
        <f t="shared" si="113"/>
        <v>1.9360370302868718E-3</v>
      </c>
      <c r="AC158" s="23">
        <f t="shared" si="114"/>
        <v>0.12720000000000001</v>
      </c>
      <c r="AD158" s="23">
        <f t="shared" si="115"/>
        <v>0.12720000000000001</v>
      </c>
      <c r="AE158" s="23">
        <f t="shared" si="116"/>
        <v>1.06E-2</v>
      </c>
      <c r="AF158" s="23">
        <f t="shared" si="117"/>
        <v>1.06E-2</v>
      </c>
      <c r="AG158" s="21">
        <f t="shared" si="118"/>
        <v>0.25440000000000002</v>
      </c>
      <c r="AH158" s="23">
        <f t="shared" si="119"/>
        <v>0.18479999999999999</v>
      </c>
      <c r="AI158" s="21">
        <f t="shared" si="120"/>
        <v>0.25519999999999998</v>
      </c>
      <c r="AJ158" s="86" cm="1">
        <f t="array" ref="AJ158">MMULT(B158:F158, TRANSPOSE(AC158:AG158))-MMULT(B158:F158, TRANSPOSE(R158:V158))</f>
        <v>1.4822812857455889E-3</v>
      </c>
      <c r="AK158" s="86" cm="1">
        <f t="array" ref="AK158">MMULT(G158:H158, TRANSPOSE(AH158:AI158))-MMULT(G158:H158, TRANSPOSE(W158:X158))</f>
        <v>5.4546660512454995E-5</v>
      </c>
      <c r="AL158" s="23">
        <f t="shared" si="121"/>
        <v>8.0960418798741839E-4</v>
      </c>
      <c r="AM158" s="22">
        <f t="shared" si="122"/>
        <v>2.3464321342454623E-3</v>
      </c>
      <c r="AN158" s="23">
        <f t="shared" si="123"/>
        <v>0.12000000000000001</v>
      </c>
      <c r="AO158" s="23">
        <f t="shared" si="124"/>
        <v>0.12000000000000001</v>
      </c>
      <c r="AP158" s="23">
        <f t="shared" si="125"/>
        <v>0.01</v>
      </c>
      <c r="AQ158" s="21">
        <f t="shared" si="126"/>
        <v>0.01</v>
      </c>
      <c r="AR158" s="87" cm="1">
        <f t="array" ref="AR158">MMULT(B158:E158, TRANSPOSE(AN158:AQ158) - TRANSPOSE(AC158:AF158))</f>
        <v>-6.6004128574558528E-4</v>
      </c>
      <c r="AS158" s="24">
        <f t="shared" si="127"/>
        <v>8.907600000000001E-4</v>
      </c>
      <c r="AT158" s="22">
        <f t="shared" si="128"/>
        <v>2.3071871425441482E-4</v>
      </c>
      <c r="AU158" s="24">
        <f t="shared" si="129"/>
        <v>-3.4671312504100316E-6</v>
      </c>
      <c r="AV158" s="24">
        <f t="shared" si="130"/>
        <v>2.1314296904568486E-5</v>
      </c>
      <c r="AW158" s="26">
        <f t="shared" si="131"/>
        <v>1.7847165654158455E-5</v>
      </c>
      <c r="AX158" s="27">
        <f t="shared" si="132"/>
        <v>0.11</v>
      </c>
      <c r="AY158" s="25">
        <f t="shared" si="133"/>
        <v>0.11</v>
      </c>
      <c r="AZ158" s="28">
        <f t="shared" si="134"/>
        <v>0.02</v>
      </c>
      <c r="BA158" s="25">
        <f t="shared" si="135"/>
        <v>0.02</v>
      </c>
      <c r="BB158" s="28" cm="1">
        <f t="array" ref="BB158">MMULT(B158:C158, TRANSPOSE(AX158:AY158-AN158:AO158))</f>
        <v>-8.7687751457495478E-4</v>
      </c>
      <c r="BC158" s="28" cm="1">
        <f t="array" ref="BC158">MMULT(D158:E158, TRANSPOSE(AZ158:BA158-AP158:AQ158))</f>
        <v>4.7815792086030933E-4</v>
      </c>
      <c r="BD158" s="22">
        <f t="shared" si="136"/>
        <v>-3.9871959371464544E-4</v>
      </c>
      <c r="BE158" s="24">
        <f t="shared" si="137"/>
        <v>3.9863094156733476E-4</v>
      </c>
      <c r="BF158" s="24">
        <f t="shared" si="138"/>
        <v>-4.7824657300761883E-4</v>
      </c>
      <c r="BG158" s="22">
        <f t="shared" si="139"/>
        <v>-7.9615631440284069E-5</v>
      </c>
      <c r="BH158" s="28">
        <f t="shared" si="140"/>
        <v>1.4876608107403878E-4</v>
      </c>
      <c r="BI158" s="24">
        <f t="shared" si="141"/>
        <v>-3.2939183978627053E-4</v>
      </c>
      <c r="BJ158" s="33">
        <f t="shared" si="142"/>
        <v>-1.8062575871223175E-4</v>
      </c>
      <c r="BK158" s="56">
        <f t="shared" si="143"/>
        <v>0.97540245078245247</v>
      </c>
      <c r="BP158" s="59"/>
      <c r="BQ158" s="32"/>
      <c r="BR158" s="32"/>
      <c r="BS158" s="32"/>
      <c r="BT158" s="32"/>
      <c r="BU158" s="32"/>
      <c r="BV158" s="16"/>
      <c r="CG158" s="58">
        <f t="shared" si="144"/>
        <v>5.9383654798319006</v>
      </c>
      <c r="CH158" s="38">
        <f t="shared" si="145"/>
        <v>1.3933971586771544E-2</v>
      </c>
      <c r="CI158" s="38">
        <f t="shared" si="146"/>
        <v>1.3700920482796171E-3</v>
      </c>
      <c r="CJ158" s="38">
        <f t="shared" si="147"/>
        <v>1.0598299243349609E-4</v>
      </c>
      <c r="CK158" s="38">
        <f t="shared" si="148"/>
        <v>-2.3677426714476509E-3</v>
      </c>
      <c r="CL158" s="38">
        <f t="shared" si="149"/>
        <v>-4.7278671740000225E-4</v>
      </c>
      <c r="CM158" s="57">
        <f t="shared" si="150"/>
        <v>-1.0726217703051631E-3</v>
      </c>
      <c r="DE158" s="43"/>
      <c r="DF158" s="59"/>
      <c r="DG158" s="64"/>
      <c r="DH158" s="32"/>
      <c r="DI158" s="32"/>
      <c r="DJ158" s="32"/>
      <c r="DK158" s="32"/>
      <c r="DL158" s="16"/>
      <c r="DU158" s="40">
        <f t="shared" si="151"/>
        <v>-7.0798337888740334E-2</v>
      </c>
      <c r="DV158" s="58">
        <f t="shared" si="152"/>
        <v>5.9868486724546983</v>
      </c>
      <c r="DW158" s="61">
        <f t="shared" si="153"/>
        <v>1.4047734107912491E-2</v>
      </c>
      <c r="DX158" s="38">
        <f t="shared" si="154"/>
        <v>1.3812780281444983E-3</v>
      </c>
      <c r="DY158" s="38">
        <f t="shared" si="155"/>
        <v>1.0684828000367764E-4</v>
      </c>
      <c r="DZ158" s="38">
        <f t="shared" si="156"/>
        <v>-2.3870738703122016E-3</v>
      </c>
      <c r="EA158" s="38">
        <f t="shared" si="157"/>
        <v>-4.7664673739490724E-4</v>
      </c>
      <c r="EB158" s="57">
        <f t="shared" si="158"/>
        <v>-1.0813790837574473E-3</v>
      </c>
    </row>
    <row r="159" spans="1:132" x14ac:dyDescent="0.2">
      <c r="A159" s="31">
        <v>20120131</v>
      </c>
      <c r="B159" s="34">
        <v>3.7830127296230483E-2</v>
      </c>
      <c r="C159" s="34">
        <v>5.969161768340836E-2</v>
      </c>
      <c r="D159" s="34">
        <v>6.6471547813499399E-2</v>
      </c>
      <c r="E159" s="34">
        <v>7.4800326892530133E-2</v>
      </c>
      <c r="F159" s="34">
        <v>7.0300000000000001E-2</v>
      </c>
      <c r="G159" s="34">
        <v>8.7764065752509168E-3</v>
      </c>
      <c r="H159" s="34">
        <v>2.1943298695548341E-2</v>
      </c>
      <c r="I159" s="3">
        <v>2.4728675455360172E-2</v>
      </c>
      <c r="J159" s="76">
        <v>0.12</v>
      </c>
      <c r="K159" s="76">
        <v>0.1</v>
      </c>
      <c r="L159" s="76">
        <v>0.03</v>
      </c>
      <c r="M159" s="76">
        <v>0.01</v>
      </c>
      <c r="N159" s="77">
        <v>0.27</v>
      </c>
      <c r="O159" s="77">
        <v>0.2</v>
      </c>
      <c r="P159" s="77">
        <v>0.24</v>
      </c>
      <c r="Q159" s="78">
        <v>0.03</v>
      </c>
      <c r="R159" s="76">
        <v>0.12</v>
      </c>
      <c r="S159" s="76">
        <v>0.12</v>
      </c>
      <c r="T159" s="76">
        <v>0.01</v>
      </c>
      <c r="U159" s="76">
        <v>0.01</v>
      </c>
      <c r="V159" s="77">
        <v>0.24</v>
      </c>
      <c r="W159" s="77">
        <v>0.21</v>
      </c>
      <c r="X159" s="77">
        <v>0.28999999999999998</v>
      </c>
      <c r="Y159" s="78">
        <v>0</v>
      </c>
      <c r="Z159" s="23" cm="1">
        <f t="array" ref="Z159">MMULT(B159:I159, TRANSPOSE(J159:Q159))</f>
        <v>3.9995460012861375E-2</v>
      </c>
      <c r="AA159" s="23" cm="1">
        <f t="array" ref="AA159">MMULT(B159:I159, TRANSPOSE(R159:Y159))</f>
        <v>3.8193930147128657E-2</v>
      </c>
      <c r="AB159" s="21">
        <f t="shared" si="113"/>
        <v>1.8015298657327178E-3</v>
      </c>
      <c r="AC159" s="23">
        <f t="shared" si="114"/>
        <v>0.12720000000000001</v>
      </c>
      <c r="AD159" s="23">
        <f t="shared" si="115"/>
        <v>0.12720000000000001</v>
      </c>
      <c r="AE159" s="23">
        <f t="shared" si="116"/>
        <v>1.06E-2</v>
      </c>
      <c r="AF159" s="23">
        <f t="shared" si="117"/>
        <v>1.06E-2</v>
      </c>
      <c r="AG159" s="21">
        <f t="shared" si="118"/>
        <v>0.25440000000000002</v>
      </c>
      <c r="AH159" s="23">
        <f t="shared" si="119"/>
        <v>0.18479999999999999</v>
      </c>
      <c r="AI159" s="21">
        <f t="shared" si="120"/>
        <v>0.25519999999999998</v>
      </c>
      <c r="AJ159" s="86" cm="1">
        <f t="array" ref="AJ159">MMULT(B159:F159, TRANSPOSE(AC159:AG159))-MMULT(B159:F159, TRANSPOSE(R159:V159))</f>
        <v>1.7992396886770262E-3</v>
      </c>
      <c r="AK159" s="86" cm="1">
        <f t="array" ref="AK159">MMULT(G159:H159, TRANSPOSE(AH159:AI159))-MMULT(G159:H159, TRANSPOSE(W159:X159))</f>
        <v>-9.8479224030140547E-4</v>
      </c>
      <c r="AL159" s="23">
        <f t="shared" si="121"/>
        <v>7.418602636608051E-4</v>
      </c>
      <c r="AM159" s="22">
        <f t="shared" si="122"/>
        <v>1.5563077120364257E-3</v>
      </c>
      <c r="AN159" s="23">
        <f t="shared" si="123"/>
        <v>0.12000000000000001</v>
      </c>
      <c r="AO159" s="23">
        <f t="shared" si="124"/>
        <v>0.12000000000000001</v>
      </c>
      <c r="AP159" s="23">
        <f t="shared" si="125"/>
        <v>0.01</v>
      </c>
      <c r="AQ159" s="21">
        <f t="shared" si="126"/>
        <v>0.01</v>
      </c>
      <c r="AR159" s="87" cm="1">
        <f t="array" ref="AR159">MMULT(B159:E159, TRANSPOSE(AN159:AQ159) - TRANSPOSE(AC159:AF159))</f>
        <v>-7.8691968867701718E-4</v>
      </c>
      <c r="AS159" s="24">
        <f t="shared" si="127"/>
        <v>1.0966800000000003E-3</v>
      </c>
      <c r="AT159" s="22">
        <f t="shared" si="128"/>
        <v>3.0976031132298309E-4</v>
      </c>
      <c r="AU159" s="24">
        <f t="shared" si="129"/>
        <v>1.334013799438141E-4</v>
      </c>
      <c r="AV159" s="24">
        <f t="shared" si="130"/>
        <v>-3.335381401723346E-4</v>
      </c>
      <c r="AW159" s="26">
        <f t="shared" si="131"/>
        <v>-2.001367602285205E-4</v>
      </c>
      <c r="AX159" s="27">
        <f t="shared" si="132"/>
        <v>0.11</v>
      </c>
      <c r="AY159" s="25">
        <f t="shared" si="133"/>
        <v>0.11</v>
      </c>
      <c r="AZ159" s="28">
        <f t="shared" si="134"/>
        <v>0.02</v>
      </c>
      <c r="BA159" s="25">
        <f t="shared" si="135"/>
        <v>0.02</v>
      </c>
      <c r="BB159" s="28" cm="1">
        <f t="array" ref="BB159">MMULT(B159:C159, TRANSPOSE(AX159:AY159-AN159:AO159))</f>
        <v>-9.7521744979638927E-4</v>
      </c>
      <c r="BC159" s="28" cm="1">
        <f t="array" ref="BC159">MMULT(D159:E159, TRANSPOSE(AZ159:BA159-AP159:AQ159))</f>
        <v>1.4127187470602954E-3</v>
      </c>
      <c r="BD159" s="22">
        <f t="shared" si="136"/>
        <v>4.3750129726390617E-4</v>
      </c>
      <c r="BE159" s="24">
        <f t="shared" si="137"/>
        <v>3.7830127296230466E-4</v>
      </c>
      <c r="BF159" s="24">
        <f t="shared" si="138"/>
        <v>-5.9691617683408325E-4</v>
      </c>
      <c r="BG159" s="22">
        <f t="shared" si="139"/>
        <v>-2.1861490387177859E-4</v>
      </c>
      <c r="BH159" s="28">
        <f t="shared" si="140"/>
        <v>6.6471547813499391E-4</v>
      </c>
      <c r="BI159" s="24">
        <f t="shared" si="141"/>
        <v>-7.4800326892530131E-4</v>
      </c>
      <c r="BJ159" s="33">
        <f t="shared" si="142"/>
        <v>-8.32877907903074E-5</v>
      </c>
      <c r="BK159" s="56">
        <f t="shared" si="143"/>
        <v>0.96237643712901966</v>
      </c>
      <c r="BP159" s="59"/>
      <c r="BQ159" s="32"/>
      <c r="BR159" s="32"/>
      <c r="BS159" s="32"/>
      <c r="BT159" s="32"/>
      <c r="BU159" s="32"/>
      <c r="BV159" s="16"/>
      <c r="CG159" s="58">
        <f t="shared" si="144"/>
        <v>5.8590615681415894</v>
      </c>
      <c r="CH159" s="38">
        <f t="shared" si="145"/>
        <v>9.1185027037949899E-3</v>
      </c>
      <c r="CI159" s="38">
        <f t="shared" si="146"/>
        <v>1.8149047354080643E-3</v>
      </c>
      <c r="CJ159" s="38">
        <f t="shared" si="147"/>
        <v>-1.1726136002272926E-3</v>
      </c>
      <c r="CK159" s="38">
        <f t="shared" si="148"/>
        <v>2.5633470368110417E-3</v>
      </c>
      <c r="CL159" s="38">
        <f t="shared" si="149"/>
        <v>-1.2808781814981059E-3</v>
      </c>
      <c r="CM159" s="57">
        <f t="shared" si="150"/>
        <v>-4.8798829411490709E-4</v>
      </c>
      <c r="DE159" s="43"/>
      <c r="DF159" s="59"/>
      <c r="DG159" s="64"/>
      <c r="DH159" s="32"/>
      <c r="DI159" s="32"/>
      <c r="DJ159" s="32"/>
      <c r="DK159" s="32"/>
      <c r="DL159" s="16"/>
      <c r="DU159" s="40">
        <f t="shared" si="151"/>
        <v>-6.5879587092351727E-2</v>
      </c>
      <c r="DV159" s="58">
        <f t="shared" si="152"/>
        <v>5.9917674232510869</v>
      </c>
      <c r="DW159" s="61">
        <f t="shared" si="153"/>
        <v>9.3250338495342901E-3</v>
      </c>
      <c r="DX159" s="38">
        <f t="shared" si="154"/>
        <v>1.8560117424011649E-3</v>
      </c>
      <c r="DY159" s="38">
        <f t="shared" si="155"/>
        <v>-1.1991729201322628E-3</v>
      </c>
      <c r="DZ159" s="38">
        <f t="shared" si="156"/>
        <v>2.621406020575963E-3</v>
      </c>
      <c r="EA159" s="38">
        <f t="shared" si="157"/>
        <v>-1.3098896592560908E-3</v>
      </c>
      <c r="EB159" s="57">
        <f t="shared" si="158"/>
        <v>-4.9904107161191581E-4</v>
      </c>
    </row>
    <row r="160" spans="1:132" x14ac:dyDescent="0.2">
      <c r="A160" s="31">
        <v>20111230</v>
      </c>
      <c r="B160" s="34">
        <v>2.015152526719444E-2</v>
      </c>
      <c r="C160" s="34">
        <v>-3.2153478011448522E-3</v>
      </c>
      <c r="D160" s="34">
        <v>1.5650873900402432E-2</v>
      </c>
      <c r="E160" s="34">
        <v>-2.245342459412436E-3</v>
      </c>
      <c r="F160" s="34">
        <v>-1.2E-2</v>
      </c>
      <c r="G160" s="34">
        <v>1.099119111750335E-2</v>
      </c>
      <c r="H160" s="34">
        <v>3.9223164445556504E-3</v>
      </c>
      <c r="I160" s="3">
        <v>-3.7479116915664301E-2</v>
      </c>
      <c r="J160" s="76">
        <v>0.12</v>
      </c>
      <c r="K160" s="76">
        <v>0.1</v>
      </c>
      <c r="L160" s="76">
        <v>0.03</v>
      </c>
      <c r="M160" s="76">
        <v>0.01</v>
      </c>
      <c r="N160" s="77">
        <v>0.27</v>
      </c>
      <c r="O160" s="77">
        <v>0.2</v>
      </c>
      <c r="P160" s="77">
        <v>0.24</v>
      </c>
      <c r="Q160" s="78">
        <v>0.03</v>
      </c>
      <c r="R160" s="76">
        <v>0.12</v>
      </c>
      <c r="S160" s="76">
        <v>0.12</v>
      </c>
      <c r="T160" s="76">
        <v>0.01</v>
      </c>
      <c r="U160" s="76">
        <v>0.01</v>
      </c>
      <c r="V160" s="77">
        <v>0.24</v>
      </c>
      <c r="W160" s="77">
        <v>0.21</v>
      </c>
      <c r="X160" s="77">
        <v>0.28999999999999998</v>
      </c>
      <c r="Y160" s="78">
        <v>0</v>
      </c>
      <c r="Z160" s="23" cm="1">
        <f t="array" ref="Z160">MMULT(B160:I160, TRANSPOSE(J160:Q160))</f>
        <v>1.3189417070908933E-3</v>
      </c>
      <c r="AA160" s="23" cm="1">
        <f t="array" ref="AA160">MMULT(B160:I160, TRANSPOSE(R160:Y160))</f>
        <v>2.7320185139326925E-3</v>
      </c>
      <c r="AB160" s="21">
        <f t="shared" si="113"/>
        <v>-1.4130768068417992E-3</v>
      </c>
      <c r="AC160" s="23">
        <f t="shared" si="114"/>
        <v>0.12720000000000001</v>
      </c>
      <c r="AD160" s="23">
        <f t="shared" si="115"/>
        <v>0.12720000000000001</v>
      </c>
      <c r="AE160" s="23">
        <f t="shared" si="116"/>
        <v>1.06E-2</v>
      </c>
      <c r="AF160" s="23">
        <f t="shared" si="117"/>
        <v>1.06E-2</v>
      </c>
      <c r="AG160" s="21">
        <f t="shared" si="118"/>
        <v>0.25440000000000002</v>
      </c>
      <c r="AH160" s="23">
        <f t="shared" si="119"/>
        <v>0.18479999999999999</v>
      </c>
      <c r="AI160" s="21">
        <f t="shared" si="120"/>
        <v>0.25519999999999998</v>
      </c>
      <c r="AJ160" s="86" cm="1">
        <f t="array" ref="AJ160">MMULT(B160:F160, TRANSPOSE(AC160:AG160))-MMULT(B160:F160, TRANSPOSE(R160:V160))</f>
        <v>-4.2816203379849194E-5</v>
      </c>
      <c r="AK160" s="86" cm="1">
        <f t="array" ref="AK160">MMULT(G160:H160, TRANSPOSE(AH160:AI160))-MMULT(G160:H160, TRANSPOSE(W160:X160))</f>
        <v>-4.1347462843162059E-4</v>
      </c>
      <c r="AL160" s="23">
        <f t="shared" si="121"/>
        <v>-1.1243735074699291E-3</v>
      </c>
      <c r="AM160" s="22">
        <f t="shared" si="122"/>
        <v>-1.5806643392813988E-3</v>
      </c>
      <c r="AN160" s="23">
        <f t="shared" si="123"/>
        <v>0.12000000000000001</v>
      </c>
      <c r="AO160" s="23">
        <f t="shared" si="124"/>
        <v>0.12000000000000001</v>
      </c>
      <c r="AP160" s="23">
        <f t="shared" si="125"/>
        <v>0.01</v>
      </c>
      <c r="AQ160" s="21">
        <f t="shared" si="126"/>
        <v>0.01</v>
      </c>
      <c r="AR160" s="87" cm="1">
        <f t="array" ref="AR160">MMULT(B160:E160, TRANSPOSE(AN160:AQ160) - TRANSPOSE(AC160:AF160))</f>
        <v>-1.2998379662015099E-4</v>
      </c>
      <c r="AS160" s="24">
        <f t="shared" si="127"/>
        <v>-1.8720000000000002E-4</v>
      </c>
      <c r="AT160" s="22">
        <f t="shared" si="128"/>
        <v>-3.1718379662015099E-4</v>
      </c>
      <c r="AU160" s="24">
        <f t="shared" si="129"/>
        <v>1.6706610498605113E-4</v>
      </c>
      <c r="AV160" s="24">
        <f t="shared" si="130"/>
        <v>-5.961920995724585E-5</v>
      </c>
      <c r="AW160" s="26">
        <f t="shared" si="131"/>
        <v>1.0744689502880528E-4</v>
      </c>
      <c r="AX160" s="27">
        <f t="shared" si="132"/>
        <v>0.11</v>
      </c>
      <c r="AY160" s="25">
        <f t="shared" si="133"/>
        <v>0.11</v>
      </c>
      <c r="AZ160" s="28">
        <f t="shared" si="134"/>
        <v>0.02</v>
      </c>
      <c r="BA160" s="25">
        <f t="shared" si="135"/>
        <v>0.02</v>
      </c>
      <c r="BB160" s="28" cm="1">
        <f t="array" ref="BB160">MMULT(B160:C160, TRANSPOSE(AX160:AY160-AN160:AO160))</f>
        <v>-1.6936177466049602E-4</v>
      </c>
      <c r="BC160" s="28" cm="1">
        <f t="array" ref="BC160">MMULT(D160:E160, TRANSPOSE(AZ160:BA160-AP160:AQ160))</f>
        <v>1.3405531440989995E-4</v>
      </c>
      <c r="BD160" s="22">
        <f t="shared" si="136"/>
        <v>-3.5306460250596075E-5</v>
      </c>
      <c r="BE160" s="24">
        <f t="shared" si="137"/>
        <v>2.0151525267194431E-4</v>
      </c>
      <c r="BF160" s="24">
        <f t="shared" si="138"/>
        <v>3.2153478011448507E-5</v>
      </c>
      <c r="BG160" s="22">
        <f t="shared" si="139"/>
        <v>2.3366873068339281E-4</v>
      </c>
      <c r="BH160" s="28">
        <f t="shared" si="140"/>
        <v>1.5650873900402429E-4</v>
      </c>
      <c r="BI160" s="24">
        <f t="shared" si="141"/>
        <v>2.2453424594124362E-5</v>
      </c>
      <c r="BJ160" s="33">
        <f t="shared" si="142"/>
        <v>1.7896216359814866E-4</v>
      </c>
      <c r="BK160" s="56">
        <f t="shared" si="143"/>
        <v>0.99797877955820757</v>
      </c>
      <c r="BP160" s="59"/>
      <c r="BQ160" s="32"/>
      <c r="BR160" s="32"/>
      <c r="BS160" s="32"/>
      <c r="BT160" s="32"/>
      <c r="BU160" s="32"/>
      <c r="BV160" s="16"/>
      <c r="CG160" s="58">
        <f t="shared" si="144"/>
        <v>6.0758128394891724</v>
      </c>
      <c r="CH160" s="38">
        <f t="shared" si="145"/>
        <v>-9.6038206875285921E-3</v>
      </c>
      <c r="CI160" s="38">
        <f t="shared" si="146"/>
        <v>-1.9271493839826358E-3</v>
      </c>
      <c r="CJ160" s="38">
        <f t="shared" si="147"/>
        <v>6.5282722437926043E-4</v>
      </c>
      <c r="CK160" s="38">
        <f t="shared" si="148"/>
        <v>-2.1451544450748573E-4</v>
      </c>
      <c r="CL160" s="38">
        <f t="shared" si="149"/>
        <v>1.4197274740732956E-3</v>
      </c>
      <c r="CM160" s="57">
        <f t="shared" si="150"/>
        <v>1.0873406113723935E-3</v>
      </c>
      <c r="DE160" s="43"/>
      <c r="DF160" s="59"/>
      <c r="DG160" s="64"/>
      <c r="DH160" s="32"/>
      <c r="DI160" s="32"/>
      <c r="DJ160" s="32"/>
      <c r="DK160" s="32"/>
      <c r="DL160" s="16"/>
      <c r="DU160" s="40">
        <f t="shared" si="151"/>
        <v>5.1674367622350718E-2</v>
      </c>
      <c r="DV160" s="58">
        <f t="shared" si="152"/>
        <v>6.1093213779657889</v>
      </c>
      <c r="DW160" s="61">
        <f t="shared" si="153"/>
        <v>-9.6567864393600194E-3</v>
      </c>
      <c r="DX160" s="38">
        <f t="shared" si="154"/>
        <v>-1.9377777494358414E-3</v>
      </c>
      <c r="DY160" s="38">
        <f t="shared" si="155"/>
        <v>6.5642761279552614E-4</v>
      </c>
      <c r="DZ160" s="38">
        <f t="shared" si="156"/>
        <v>-2.1569851238926598E-4</v>
      </c>
      <c r="EA160" s="38">
        <f t="shared" si="157"/>
        <v>1.427557371726182E-3</v>
      </c>
      <c r="EB160" s="57">
        <f t="shared" si="158"/>
        <v>1.0933373719171804E-3</v>
      </c>
    </row>
    <row r="161" spans="1:132" x14ac:dyDescent="0.2">
      <c r="A161" s="31">
        <v>20111130</v>
      </c>
      <c r="B161" s="34">
        <v>-5.1830899341245296E-3</v>
      </c>
      <c r="C161" s="34">
        <v>-9.6512918973501449E-5</v>
      </c>
      <c r="D161" s="34">
        <v>-1.998376229751297E-3</v>
      </c>
      <c r="E161" s="34">
        <v>-5.2646541360968913E-3</v>
      </c>
      <c r="F161" s="34">
        <v>-5.1799999999999999E-2</v>
      </c>
      <c r="G161" s="34">
        <v>-8.6911753104756961E-4</v>
      </c>
      <c r="H161" s="34">
        <v>-2.795896133582787E-2</v>
      </c>
      <c r="I161" s="3">
        <v>-2.219019482433993E-2</v>
      </c>
      <c r="J161" s="76">
        <v>0.12</v>
      </c>
      <c r="K161" s="76">
        <v>0.1</v>
      </c>
      <c r="L161" s="76">
        <v>0.03</v>
      </c>
      <c r="M161" s="76">
        <v>0.01</v>
      </c>
      <c r="N161" s="77">
        <v>0.27</v>
      </c>
      <c r="O161" s="77">
        <v>0.2</v>
      </c>
      <c r="P161" s="77">
        <v>0.24</v>
      </c>
      <c r="Q161" s="78">
        <v>0.03</v>
      </c>
      <c r="R161" s="76">
        <v>0.12</v>
      </c>
      <c r="S161" s="76">
        <v>0.12</v>
      </c>
      <c r="T161" s="76">
        <v>0.01</v>
      </c>
      <c r="U161" s="76">
        <v>0.01</v>
      </c>
      <c r="V161" s="77">
        <v>0.24</v>
      </c>
      <c r="W161" s="77">
        <v>0.21</v>
      </c>
      <c r="X161" s="77">
        <v>0.28999999999999998</v>
      </c>
      <c r="Y161" s="78">
        <v>0</v>
      </c>
      <c r="Z161" s="23" cm="1">
        <f t="array" ref="Z161">MMULT(B161:I161, TRANSPOSE(J161:Q161))</f>
        <v>-2.2279899983784202E-2</v>
      </c>
      <c r="AA161" s="23" cm="1">
        <f t="array" ref="AA161">MMULT(B161:I161, TRANSPOSE(R161:Y161))</f>
        <v>-2.1428796114940314E-2</v>
      </c>
      <c r="AB161" s="21">
        <f t="shared" si="113"/>
        <v>-8.5110386884388808E-4</v>
      </c>
      <c r="AC161" s="23">
        <f t="shared" si="114"/>
        <v>0.12720000000000001</v>
      </c>
      <c r="AD161" s="23">
        <f t="shared" si="115"/>
        <v>0.12720000000000001</v>
      </c>
      <c r="AE161" s="23">
        <f t="shared" si="116"/>
        <v>1.06E-2</v>
      </c>
      <c r="AF161" s="23">
        <f t="shared" si="117"/>
        <v>1.06E-2</v>
      </c>
      <c r="AG161" s="21">
        <f t="shared" si="118"/>
        <v>0.25440000000000002</v>
      </c>
      <c r="AH161" s="23">
        <f t="shared" si="119"/>
        <v>0.18479999999999999</v>
      </c>
      <c r="AI161" s="21">
        <f t="shared" si="120"/>
        <v>0.25519999999999998</v>
      </c>
      <c r="AJ161" s="86" cm="1">
        <f t="array" ref="AJ161">MMULT(B161:F161, TRANSPOSE(AC161:AG161))-MMULT(B161:F161, TRANSPOSE(R161:V161))</f>
        <v>-7.8829095876181698E-4</v>
      </c>
      <c r="AK161" s="86" cm="1">
        <f t="array" ref="AK161">MMULT(G161:H161, TRANSPOSE(AH161:AI161))-MMULT(G161:H161, TRANSPOSE(W161:X161))</f>
        <v>9.9487361626920782E-4</v>
      </c>
      <c r="AL161" s="23">
        <f t="shared" si="121"/>
        <v>-6.6570584473019784E-4</v>
      </c>
      <c r="AM161" s="22">
        <f t="shared" si="122"/>
        <v>-4.59123187222807E-4</v>
      </c>
      <c r="AN161" s="23">
        <f t="shared" si="123"/>
        <v>0.12000000000000001</v>
      </c>
      <c r="AO161" s="23">
        <f t="shared" si="124"/>
        <v>0.12000000000000001</v>
      </c>
      <c r="AP161" s="23">
        <f t="shared" si="125"/>
        <v>0.01</v>
      </c>
      <c r="AQ161" s="21">
        <f t="shared" si="126"/>
        <v>0.01</v>
      </c>
      <c r="AR161" s="87" cm="1">
        <f t="array" ref="AR161">MMULT(B161:E161, TRANSPOSE(AN161:AQ161) - TRANSPOSE(AC161:AF161))</f>
        <v>4.2370958761814727E-5</v>
      </c>
      <c r="AS161" s="24">
        <f t="shared" si="127"/>
        <v>-8.0808000000000008E-4</v>
      </c>
      <c r="AT161" s="22">
        <f t="shared" si="128"/>
        <v>-7.6570904123818534E-4</v>
      </c>
      <c r="AU161" s="24">
        <f t="shared" si="129"/>
        <v>-1.3210586471923075E-5</v>
      </c>
      <c r="AV161" s="24">
        <f t="shared" si="130"/>
        <v>4.249762123045834E-4</v>
      </c>
      <c r="AW161" s="26">
        <f t="shared" si="131"/>
        <v>4.117656258326603E-4</v>
      </c>
      <c r="AX161" s="27">
        <f t="shared" si="132"/>
        <v>0.11</v>
      </c>
      <c r="AY161" s="25">
        <f t="shared" si="133"/>
        <v>0.11</v>
      </c>
      <c r="AZ161" s="28">
        <f t="shared" si="134"/>
        <v>0.02</v>
      </c>
      <c r="BA161" s="25">
        <f t="shared" si="135"/>
        <v>0.02</v>
      </c>
      <c r="BB161" s="28" cm="1">
        <f t="array" ref="BB161">MMULT(B161:C161, TRANSPOSE(AX161:AY161-AN161:AO161))</f>
        <v>5.2796028530980354E-5</v>
      </c>
      <c r="BC161" s="28" cm="1">
        <f t="array" ref="BC161">MMULT(D161:E161, TRANSPOSE(AZ161:BA161-AP161:AQ161))</f>
        <v>-7.2630303658481892E-5</v>
      </c>
      <c r="BD161" s="22">
        <f t="shared" si="136"/>
        <v>-1.9834275127501538E-5</v>
      </c>
      <c r="BE161" s="24">
        <f t="shared" si="137"/>
        <v>-5.1830899341245271E-5</v>
      </c>
      <c r="BF161" s="24">
        <f t="shared" si="138"/>
        <v>9.6512918973501409E-7</v>
      </c>
      <c r="BG161" s="22">
        <f t="shared" si="139"/>
        <v>-5.0865770151510255E-5</v>
      </c>
      <c r="BH161" s="28">
        <f t="shared" si="140"/>
        <v>-1.9983762297512966E-5</v>
      </c>
      <c r="BI161" s="24">
        <f t="shared" si="141"/>
        <v>5.2646541360968915E-5</v>
      </c>
      <c r="BJ161" s="33">
        <f t="shared" si="142"/>
        <v>3.2662779063455952E-5</v>
      </c>
      <c r="BK161" s="56">
        <f t="shared" si="143"/>
        <v>1.0223426962008926</v>
      </c>
      <c r="BP161" s="59"/>
      <c r="BQ161" s="32"/>
      <c r="BR161" s="32"/>
      <c r="BS161" s="32"/>
      <c r="BT161" s="32"/>
      <c r="BU161" s="32"/>
      <c r="BV161" s="16"/>
      <c r="CG161" s="58">
        <f t="shared" si="144"/>
        <v>6.2241432454958012</v>
      </c>
      <c r="CH161" s="38">
        <f t="shared" si="145"/>
        <v>-2.8576484846033383E-3</v>
      </c>
      <c r="CI161" s="38">
        <f t="shared" si="146"/>
        <v>-4.7658827570377172E-3</v>
      </c>
      <c r="CJ161" s="38">
        <f t="shared" si="147"/>
        <v>2.562888238753704E-3</v>
      </c>
      <c r="CK161" s="38">
        <f t="shared" si="148"/>
        <v>-1.2345136956414408E-4</v>
      </c>
      <c r="CL161" s="38">
        <f t="shared" si="149"/>
        <v>-3.1659583971546451E-4</v>
      </c>
      <c r="CM161" s="57">
        <f t="shared" si="150"/>
        <v>2.0329781568693105E-4</v>
      </c>
      <c r="DE161" s="43"/>
      <c r="DF161" s="59"/>
      <c r="DG161" s="64"/>
      <c r="DH161" s="32"/>
      <c r="DI161" s="32"/>
      <c r="DJ161" s="32"/>
      <c r="DK161" s="32"/>
      <c r="DL161" s="16"/>
      <c r="DU161" s="40">
        <f t="shared" si="151"/>
        <v>3.1123753493441809E-2</v>
      </c>
      <c r="DV161" s="58">
        <f t="shared" si="152"/>
        <v>6.0887707638368802</v>
      </c>
      <c r="DW161" s="61">
        <f t="shared" si="153"/>
        <v>-2.7954958393618333E-3</v>
      </c>
      <c r="DX161" s="38">
        <f t="shared" si="154"/>
        <v>-4.6622268238966308E-3</v>
      </c>
      <c r="DY161" s="38">
        <f t="shared" si="155"/>
        <v>2.507146504122898E-3</v>
      </c>
      <c r="DZ161" s="38">
        <f t="shared" si="156"/>
        <v>-1.2076635451822837E-4</v>
      </c>
      <c r="EA161" s="38">
        <f t="shared" si="157"/>
        <v>-3.0971001417856228E-4</v>
      </c>
      <c r="EB161" s="57">
        <f t="shared" si="158"/>
        <v>1.9887617422723394E-4</v>
      </c>
    </row>
    <row r="162" spans="1:132" x14ac:dyDescent="0.2">
      <c r="A162" s="31">
        <v>20111031</v>
      </c>
      <c r="B162" s="34">
        <v>0.1144922429038384</v>
      </c>
      <c r="C162" s="34">
        <v>0.1097393580100456</v>
      </c>
      <c r="D162" s="34">
        <v>0.14410296462302391</v>
      </c>
      <c r="E162" s="34">
        <v>0.15859902806844789</v>
      </c>
      <c r="F162" s="34">
        <v>0.1028</v>
      </c>
      <c r="G162" s="34">
        <v>1.076495765449659E-3</v>
      </c>
      <c r="H162" s="34">
        <v>2.1065805825638328E-2</v>
      </c>
      <c r="I162" s="3">
        <v>6.6183529972758892E-2</v>
      </c>
      <c r="J162" s="76">
        <v>0.12</v>
      </c>
      <c r="K162" s="76">
        <v>0.1</v>
      </c>
      <c r="L162" s="76">
        <v>0.03</v>
      </c>
      <c r="M162" s="76">
        <v>0.01</v>
      </c>
      <c r="N162" s="77">
        <v>0.27</v>
      </c>
      <c r="O162" s="77">
        <v>0.2</v>
      </c>
      <c r="P162" s="77">
        <v>0.24</v>
      </c>
      <c r="Q162" s="78">
        <v>0.03</v>
      </c>
      <c r="R162" s="76">
        <v>0.12</v>
      </c>
      <c r="S162" s="76">
        <v>0.12</v>
      </c>
      <c r="T162" s="76">
        <v>0.01</v>
      </c>
      <c r="U162" s="76">
        <v>0.01</v>
      </c>
      <c r="V162" s="77">
        <v>0.24</v>
      </c>
      <c r="W162" s="77">
        <v>0.21</v>
      </c>
      <c r="X162" s="77">
        <v>0.28999999999999998</v>
      </c>
      <c r="Y162" s="78">
        <v>0</v>
      </c>
      <c r="Z162" s="23" cm="1">
        <f t="array" ref="Z162">MMULT(B162:I162, TRANSPOSE(J162:Q162))</f>
        <v>6.5634682619266263E-2</v>
      </c>
      <c r="AA162" s="23" cm="1">
        <f t="array" ref="AA162">MMULT(B162:I162, TRANSPOSE(R162:Y162))</f>
        <v>6.0941959836760339E-2</v>
      </c>
      <c r="AB162" s="21">
        <f t="shared" si="113"/>
        <v>4.6927227825059245E-3</v>
      </c>
      <c r="AC162" s="23">
        <f t="shared" si="114"/>
        <v>0.12720000000000001</v>
      </c>
      <c r="AD162" s="23">
        <f t="shared" si="115"/>
        <v>0.12720000000000001</v>
      </c>
      <c r="AE162" s="23">
        <f t="shared" si="116"/>
        <v>1.06E-2</v>
      </c>
      <c r="AF162" s="23">
        <f t="shared" si="117"/>
        <v>1.06E-2</v>
      </c>
      <c r="AG162" s="21">
        <f t="shared" si="118"/>
        <v>0.25440000000000002</v>
      </c>
      <c r="AH162" s="23">
        <f t="shared" si="119"/>
        <v>0.18479999999999999</v>
      </c>
      <c r="AI162" s="21">
        <f t="shared" si="120"/>
        <v>0.25519999999999998</v>
      </c>
      <c r="AJ162" s="86" cm="1">
        <f t="array" ref="AJ162">MMULT(B162:F162, TRANSPOSE(AC162:AG162))-MMULT(B162:F162, TRANSPOSE(R162:V162))</f>
        <v>3.276408722194854E-3</v>
      </c>
      <c r="AK162" s="86" cm="1">
        <f t="array" ref="AK162">MMULT(G162:H162, TRANSPOSE(AH162:AI162))-MMULT(G162:H162, TRANSPOSE(W162:X162))</f>
        <v>-7.6021773602154459E-4</v>
      </c>
      <c r="AL162" s="23">
        <f t="shared" si="121"/>
        <v>1.9855058991827667E-3</v>
      </c>
      <c r="AM162" s="22">
        <f t="shared" si="122"/>
        <v>4.5016968853560761E-3</v>
      </c>
      <c r="AN162" s="23">
        <f t="shared" si="123"/>
        <v>0.12000000000000001</v>
      </c>
      <c r="AO162" s="23">
        <f t="shared" si="124"/>
        <v>0.12000000000000001</v>
      </c>
      <c r="AP162" s="23">
        <f t="shared" si="125"/>
        <v>0.01</v>
      </c>
      <c r="AQ162" s="21">
        <f t="shared" si="126"/>
        <v>0.01</v>
      </c>
      <c r="AR162" s="87" cm="1">
        <f t="array" ref="AR162">MMULT(B162:E162, TRANSPOSE(AN162:AQ162) - TRANSPOSE(AC162:AF162))</f>
        <v>-1.7960887221948473E-3</v>
      </c>
      <c r="AS162" s="24">
        <f t="shared" si="127"/>
        <v>1.6036800000000003E-3</v>
      </c>
      <c r="AT162" s="22">
        <f t="shared" si="128"/>
        <v>-1.9240872219484693E-4</v>
      </c>
      <c r="AU162" s="24">
        <f t="shared" si="129"/>
        <v>1.6362735634834837E-5</v>
      </c>
      <c r="AV162" s="24">
        <f t="shared" si="130"/>
        <v>-3.2020024854970239E-4</v>
      </c>
      <c r="AW162" s="26">
        <f t="shared" si="131"/>
        <v>-3.0383751291486753E-4</v>
      </c>
      <c r="AX162" s="27">
        <f t="shared" si="132"/>
        <v>0.11</v>
      </c>
      <c r="AY162" s="25">
        <f t="shared" si="133"/>
        <v>0.11</v>
      </c>
      <c r="AZ162" s="28">
        <f t="shared" si="134"/>
        <v>0.02</v>
      </c>
      <c r="BA162" s="25">
        <f t="shared" si="135"/>
        <v>0.02</v>
      </c>
      <c r="BB162" s="28" cm="1">
        <f t="array" ref="BB162">MMULT(B162:C162, TRANSPOSE(AX162:AY162-AN162:AO162))</f>
        <v>-2.2423160091388419E-3</v>
      </c>
      <c r="BC162" s="28" cm="1">
        <f t="array" ref="BC162">MMULT(D162:E162, TRANSPOSE(AZ162:BA162-AP162:AQ162))</f>
        <v>3.0270199269147183E-3</v>
      </c>
      <c r="BD162" s="22">
        <f t="shared" si="136"/>
        <v>7.8470391777587644E-4</v>
      </c>
      <c r="BE162" s="24">
        <f t="shared" si="137"/>
        <v>1.1449224290383834E-3</v>
      </c>
      <c r="BF162" s="24">
        <f t="shared" si="138"/>
        <v>-1.0973935801004554E-3</v>
      </c>
      <c r="BG162" s="22">
        <f t="shared" si="139"/>
        <v>4.7528848937928008E-5</v>
      </c>
      <c r="BH162" s="28">
        <f t="shared" si="140"/>
        <v>1.4410296462302389E-3</v>
      </c>
      <c r="BI162" s="24">
        <f t="shared" si="141"/>
        <v>-1.5859902806844789E-3</v>
      </c>
      <c r="BJ162" s="33">
        <f t="shared" si="142"/>
        <v>-1.4496063445423998E-4</v>
      </c>
      <c r="BK162" s="56">
        <f t="shared" si="143"/>
        <v>0.94048020957191691</v>
      </c>
      <c r="BP162" s="59"/>
      <c r="BQ162" s="32"/>
      <c r="BR162" s="32"/>
      <c r="BS162" s="32"/>
      <c r="BT162" s="32"/>
      <c r="BU162" s="32"/>
      <c r="BV162" s="16"/>
      <c r="CG162" s="58">
        <f t="shared" si="144"/>
        <v>5.725754745138083</v>
      </c>
      <c r="CH162" s="38">
        <f t="shared" si="145"/>
        <v>2.5775612302500882E-2</v>
      </c>
      <c r="CI162" s="38">
        <f t="shared" si="146"/>
        <v>-1.1016851541130999E-3</v>
      </c>
      <c r="CJ162" s="38">
        <f t="shared" si="147"/>
        <v>-1.7396990813232564E-3</v>
      </c>
      <c r="CK162" s="38">
        <f t="shared" si="148"/>
        <v>4.4930221807336686E-3</v>
      </c>
      <c r="CL162" s="38">
        <f t="shared" si="149"/>
        <v>2.7213853233729241E-4</v>
      </c>
      <c r="CM162" s="57">
        <f t="shared" si="150"/>
        <v>-8.3000904058459161E-4</v>
      </c>
      <c r="DE162" s="43"/>
      <c r="DF162" s="59"/>
      <c r="DG162" s="64"/>
      <c r="DH162" s="32"/>
      <c r="DI162" s="32"/>
      <c r="DJ162" s="32"/>
      <c r="DK162" s="32"/>
      <c r="DL162" s="16"/>
      <c r="DU162" s="40">
        <f t="shared" si="151"/>
        <v>-0.17160672444618225</v>
      </c>
      <c r="DV162" s="58">
        <f t="shared" si="152"/>
        <v>5.8860402858972565</v>
      </c>
      <c r="DW162" s="61">
        <f t="shared" si="153"/>
        <v>2.6497169222104069E-2</v>
      </c>
      <c r="DX162" s="38">
        <f t="shared" si="154"/>
        <v>-1.1325254901968825E-3</v>
      </c>
      <c r="DY162" s="38">
        <f t="shared" si="155"/>
        <v>-1.7883998413837383E-3</v>
      </c>
      <c r="DZ162" s="38">
        <f t="shared" si="156"/>
        <v>4.6187988725302168E-3</v>
      </c>
      <c r="EA162" s="38">
        <f t="shared" si="157"/>
        <v>2.7975671959096931E-4</v>
      </c>
      <c r="EB162" s="57">
        <f t="shared" si="158"/>
        <v>-8.5324413426688241E-4</v>
      </c>
    </row>
    <row r="163" spans="1:132" x14ac:dyDescent="0.2">
      <c r="A163" s="31">
        <v>20110930</v>
      </c>
      <c r="B163" s="34">
        <v>-7.5573502083393085E-2</v>
      </c>
      <c r="C163" s="34">
        <v>-7.368450024470441E-2</v>
      </c>
      <c r="D163" s="34">
        <v>-0.10920989104151581</v>
      </c>
      <c r="E163" s="34">
        <v>-0.1149556369543394</v>
      </c>
      <c r="F163" s="34">
        <v>-0.1129</v>
      </c>
      <c r="G163" s="34">
        <v>7.2724978363598591E-3</v>
      </c>
      <c r="H163" s="34">
        <v>-4.1857806523858281E-2</v>
      </c>
      <c r="I163" s="3">
        <v>-0.14734994208325441</v>
      </c>
      <c r="J163" s="76">
        <v>0.12</v>
      </c>
      <c r="K163" s="76">
        <v>0.1</v>
      </c>
      <c r="L163" s="76">
        <v>0.03</v>
      </c>
      <c r="M163" s="76">
        <v>0.01</v>
      </c>
      <c r="N163" s="77">
        <v>0.27</v>
      </c>
      <c r="O163" s="77">
        <v>0.2</v>
      </c>
      <c r="P163" s="77">
        <v>0.24</v>
      </c>
      <c r="Q163" s="78">
        <v>0.03</v>
      </c>
      <c r="R163" s="76">
        <v>0.12</v>
      </c>
      <c r="S163" s="76">
        <v>0.12</v>
      </c>
      <c r="T163" s="76">
        <v>0.01</v>
      </c>
      <c r="U163" s="76">
        <v>0.01</v>
      </c>
      <c r="V163" s="77">
        <v>0.24</v>
      </c>
      <c r="W163" s="77">
        <v>0.21</v>
      </c>
      <c r="X163" s="77">
        <v>0.28999999999999998</v>
      </c>
      <c r="Y163" s="78">
        <v>0</v>
      </c>
      <c r="Z163" s="23" cm="1">
        <f t="array" ref="Z163">MMULT(B163:I163, TRANSPOSE(J163:Q163))</f>
        <v>-6.4357995636218135E-2</v>
      </c>
      <c r="AA163" s="23" cm="1">
        <f t="array" ref="AA163">MMULT(B163:I163, TRANSPOSE(R163:Y163))</f>
        <v>-5.7860154905613581E-2</v>
      </c>
      <c r="AB163" s="21">
        <f t="shared" si="113"/>
        <v>-6.4978407306045538E-3</v>
      </c>
      <c r="AC163" s="23">
        <f t="shared" si="114"/>
        <v>0.12720000000000001</v>
      </c>
      <c r="AD163" s="23">
        <f t="shared" si="115"/>
        <v>0.12720000000000001</v>
      </c>
      <c r="AE163" s="23">
        <f t="shared" si="116"/>
        <v>1.06E-2</v>
      </c>
      <c r="AF163" s="23">
        <f t="shared" si="117"/>
        <v>1.06E-2</v>
      </c>
      <c r="AG163" s="21">
        <f t="shared" si="118"/>
        <v>0.25440000000000002</v>
      </c>
      <c r="AH163" s="23">
        <f t="shared" si="119"/>
        <v>0.18479999999999999</v>
      </c>
      <c r="AI163" s="21">
        <f t="shared" si="120"/>
        <v>0.25519999999999998</v>
      </c>
      <c r="AJ163" s="86" cm="1">
        <f t="array" ref="AJ163">MMULT(B163:F163, TRANSPOSE(AC163:AG163))-MMULT(B163:F163, TRANSPOSE(R163:V163))</f>
        <v>-2.8349169335598265E-3</v>
      </c>
      <c r="AK163" s="86" cm="1">
        <f t="array" ref="AK163">MMULT(G163:H163, TRANSPOSE(AH163:AI163))-MMULT(G163:H163, TRANSPOSE(W163:X163))</f>
        <v>1.2733847215539995E-3</v>
      </c>
      <c r="AL163" s="23">
        <f t="shared" si="121"/>
        <v>-4.4204982624976323E-3</v>
      </c>
      <c r="AM163" s="22">
        <f t="shared" si="122"/>
        <v>-5.9820304745034593E-3</v>
      </c>
      <c r="AN163" s="23">
        <f t="shared" si="123"/>
        <v>0.12000000000000001</v>
      </c>
      <c r="AO163" s="23">
        <f t="shared" si="124"/>
        <v>0.12000000000000001</v>
      </c>
      <c r="AP163" s="23">
        <f t="shared" si="125"/>
        <v>0.01</v>
      </c>
      <c r="AQ163" s="21">
        <f t="shared" si="126"/>
        <v>0.01</v>
      </c>
      <c r="AR163" s="87" cm="1">
        <f t="array" ref="AR163">MMULT(B163:E163, TRANSPOSE(AN163:AQ163) - TRANSPOSE(AC163:AF163))</f>
        <v>1.2091569335598148E-3</v>
      </c>
      <c r="AS163" s="24">
        <f t="shared" si="127"/>
        <v>-1.7612400000000003E-3</v>
      </c>
      <c r="AT163" s="22">
        <f t="shared" si="128"/>
        <v>-5.5208306644018547E-4</v>
      </c>
      <c r="AU163" s="24">
        <f t="shared" si="129"/>
        <v>1.1054196711267E-4</v>
      </c>
      <c r="AV163" s="24">
        <f t="shared" si="130"/>
        <v>6.3623865916264549E-4</v>
      </c>
      <c r="AW163" s="26">
        <f t="shared" si="131"/>
        <v>7.4678062627531552E-4</v>
      </c>
      <c r="AX163" s="27">
        <f t="shared" si="132"/>
        <v>0.11</v>
      </c>
      <c r="AY163" s="25">
        <f t="shared" si="133"/>
        <v>0.11</v>
      </c>
      <c r="AZ163" s="28">
        <f t="shared" si="134"/>
        <v>0.02</v>
      </c>
      <c r="BA163" s="25">
        <f t="shared" si="135"/>
        <v>0.02</v>
      </c>
      <c r="BB163" s="28" cm="1">
        <f t="array" ref="BB163">MMULT(B163:C163, TRANSPOSE(AX163:AY163-AN163:AO163))</f>
        <v>1.4925800232809762E-3</v>
      </c>
      <c r="BC163" s="28" cm="1">
        <f t="array" ref="BC163">MMULT(D163:E163, TRANSPOSE(AZ163:BA163-AP163:AQ163))</f>
        <v>-2.2416552799585524E-3</v>
      </c>
      <c r="BD163" s="22">
        <f t="shared" si="136"/>
        <v>-7.490752566775762E-4</v>
      </c>
      <c r="BE163" s="24">
        <f t="shared" si="137"/>
        <v>-7.557350208339305E-4</v>
      </c>
      <c r="BF163" s="24">
        <f t="shared" si="138"/>
        <v>7.3684500244704373E-4</v>
      </c>
      <c r="BG163" s="22">
        <f t="shared" si="139"/>
        <v>-1.8890018386886771E-5</v>
      </c>
      <c r="BH163" s="28">
        <f t="shared" si="140"/>
        <v>-1.0920989104151579E-3</v>
      </c>
      <c r="BI163" s="24">
        <f t="shared" si="141"/>
        <v>1.1495563695433941E-3</v>
      </c>
      <c r="BJ163" s="33">
        <f t="shared" si="142"/>
        <v>5.7457459128236205E-5</v>
      </c>
      <c r="BK163" s="56">
        <f t="shared" si="143"/>
        <v>1.0650906991454483</v>
      </c>
      <c r="BP163" s="59"/>
      <c r="BQ163" s="32"/>
      <c r="BR163" s="32"/>
      <c r="BS163" s="32"/>
      <c r="BT163" s="32"/>
      <c r="BU163" s="32"/>
      <c r="BV163" s="16"/>
      <c r="CG163" s="58">
        <f t="shared" si="144"/>
        <v>6.4843981431681055</v>
      </c>
      <c r="CH163" s="38">
        <f t="shared" si="145"/>
        <v>-3.878986730124525E-2</v>
      </c>
      <c r="CI163" s="38">
        <f t="shared" si="146"/>
        <v>-3.5799264108992927E-3</v>
      </c>
      <c r="CJ163" s="38">
        <f t="shared" si="147"/>
        <v>4.8424229063735707E-3</v>
      </c>
      <c r="CK163" s="38">
        <f t="shared" si="148"/>
        <v>-4.8573022034932474E-3</v>
      </c>
      <c r="CL163" s="38">
        <f t="shared" si="149"/>
        <v>-1.2249040015233995E-4</v>
      </c>
      <c r="CM163" s="57">
        <f t="shared" si="150"/>
        <v>3.7257704128229217E-4</v>
      </c>
      <c r="DE163" s="43"/>
      <c r="DF163" s="59"/>
      <c r="DG163" s="64"/>
      <c r="DH163" s="32"/>
      <c r="DI163" s="32"/>
      <c r="DJ163" s="32"/>
      <c r="DK163" s="32"/>
      <c r="DL163" s="16"/>
      <c r="DU163" s="40">
        <f t="shared" si="151"/>
        <v>0.23761752301008149</v>
      </c>
      <c r="DV163" s="58">
        <f t="shared" si="152"/>
        <v>6.29526453335352</v>
      </c>
      <c r="DW163" s="61">
        <f t="shared" si="153"/>
        <v>-3.7658464283581557E-2</v>
      </c>
      <c r="DX163" s="38">
        <f t="shared" si="154"/>
        <v>-3.4755089476259547E-3</v>
      </c>
      <c r="DY163" s="38">
        <f t="shared" si="155"/>
        <v>4.7011815907865235E-3</v>
      </c>
      <c r="DZ163" s="38">
        <f t="shared" si="156"/>
        <v>-4.7156268961750297E-3</v>
      </c>
      <c r="EA163" s="38">
        <f t="shared" si="157"/>
        <v>-1.1891766278536416E-4</v>
      </c>
      <c r="EB163" s="57">
        <f t="shared" si="158"/>
        <v>3.6170990462659487E-4</v>
      </c>
    </row>
    <row r="164" spans="1:132" x14ac:dyDescent="0.2">
      <c r="A164" s="31">
        <v>20110831</v>
      </c>
      <c r="B164" s="34">
        <v>-6.2406111025907318E-2</v>
      </c>
      <c r="C164" s="34">
        <v>-5.277439418643725E-2</v>
      </c>
      <c r="D164" s="34">
        <v>-8.8327947464521758E-2</v>
      </c>
      <c r="E164" s="34">
        <v>-8.5650789606116828E-2</v>
      </c>
      <c r="F164" s="34">
        <v>-8.5800000000000001E-2</v>
      </c>
      <c r="G164" s="34">
        <v>1.4610672734108881E-2</v>
      </c>
      <c r="H164" s="34">
        <v>1.1873697272307691E-2</v>
      </c>
      <c r="I164" s="3">
        <v>9.9858719603633794E-3</v>
      </c>
      <c r="J164" s="76">
        <v>0.12</v>
      </c>
      <c r="K164" s="76">
        <v>0.1</v>
      </c>
      <c r="L164" s="76">
        <v>0.03</v>
      </c>
      <c r="M164" s="76">
        <v>0.01</v>
      </c>
      <c r="N164" s="77">
        <v>0.27</v>
      </c>
      <c r="O164" s="77">
        <v>0.2</v>
      </c>
      <c r="P164" s="77">
        <v>0.24</v>
      </c>
      <c r="Q164" s="78">
        <v>0.03</v>
      </c>
      <c r="R164" s="76">
        <v>0.12</v>
      </c>
      <c r="S164" s="76">
        <v>0.12</v>
      </c>
      <c r="T164" s="76">
        <v>0.01</v>
      </c>
      <c r="U164" s="76">
        <v>0.01</v>
      </c>
      <c r="V164" s="77">
        <v>0.24</v>
      </c>
      <c r="W164" s="77">
        <v>0.21</v>
      </c>
      <c r="X164" s="77">
        <v>0.28999999999999998</v>
      </c>
      <c r="Y164" s="78">
        <v>0</v>
      </c>
      <c r="Z164" s="23" cm="1">
        <f t="array" ref="Z164">MMULT(B164:I164, TRANSPOSE(J164:Q164))</f>
        <v>-3.3367121010762904E-2</v>
      </c>
      <c r="AA164" s="23" cm="1">
        <f t="array" ref="AA164">MMULT(B164:I164, TRANSPOSE(R164:Y164))</f>
        <v>-2.9641834513055638E-2</v>
      </c>
      <c r="AB164" s="21">
        <f t="shared" si="113"/>
        <v>-3.7252864977072656E-3</v>
      </c>
      <c r="AC164" s="23">
        <f t="shared" si="114"/>
        <v>0.12720000000000001</v>
      </c>
      <c r="AD164" s="23">
        <f t="shared" si="115"/>
        <v>0.12720000000000001</v>
      </c>
      <c r="AE164" s="23">
        <f t="shared" si="116"/>
        <v>1.06E-2</v>
      </c>
      <c r="AF164" s="23">
        <f t="shared" si="117"/>
        <v>1.06E-2</v>
      </c>
      <c r="AG164" s="21">
        <f t="shared" si="118"/>
        <v>0.25440000000000002</v>
      </c>
      <c r="AH164" s="23">
        <f t="shared" si="119"/>
        <v>0.18479999999999999</v>
      </c>
      <c r="AI164" s="21">
        <f t="shared" si="120"/>
        <v>0.25519999999999998</v>
      </c>
      <c r="AJ164" s="86" cm="1">
        <f t="array" ref="AJ164">MMULT(B164:F164, TRANSPOSE(AC164:AG164))-MMULT(B164:F164, TRANSPOSE(R164:V164))</f>
        <v>-2.1692068797712627E-3</v>
      </c>
      <c r="AK164" s="86" cm="1">
        <f t="array" ref="AK164">MMULT(G164:H164, TRANSPOSE(AH164:AI164))-MMULT(G164:H164, TRANSPOSE(W164:X164))</f>
        <v>-7.8139361797585107E-4</v>
      </c>
      <c r="AL164" s="23">
        <f t="shared" si="121"/>
        <v>2.9957615881090135E-4</v>
      </c>
      <c r="AM164" s="22">
        <f t="shared" si="122"/>
        <v>-2.6510243389362125E-3</v>
      </c>
      <c r="AN164" s="23">
        <f t="shared" si="123"/>
        <v>0.12000000000000001</v>
      </c>
      <c r="AO164" s="23">
        <f t="shared" si="124"/>
        <v>0.12000000000000001</v>
      </c>
      <c r="AP164" s="23">
        <f t="shared" si="125"/>
        <v>0.01</v>
      </c>
      <c r="AQ164" s="21">
        <f t="shared" si="126"/>
        <v>0.01</v>
      </c>
      <c r="AR164" s="87" cm="1">
        <f t="array" ref="AR164">MMULT(B164:E164, TRANSPOSE(AN164:AQ164) - TRANSPOSE(AC164:AF164))</f>
        <v>9.3368687977126385E-4</v>
      </c>
      <c r="AS164" s="24">
        <f t="shared" si="127"/>
        <v>-1.3384800000000002E-3</v>
      </c>
      <c r="AT164" s="22">
        <f t="shared" si="128"/>
        <v>-4.0479312022873633E-4</v>
      </c>
      <c r="AU164" s="24">
        <f t="shared" si="129"/>
        <v>2.2208222555845526E-4</v>
      </c>
      <c r="AV164" s="24">
        <f t="shared" si="130"/>
        <v>-1.8048019853907679E-4</v>
      </c>
      <c r="AW164" s="26">
        <f t="shared" si="131"/>
        <v>4.1602027019378474E-5</v>
      </c>
      <c r="AX164" s="27">
        <f t="shared" si="132"/>
        <v>0.11</v>
      </c>
      <c r="AY164" s="25">
        <f t="shared" si="133"/>
        <v>0.11</v>
      </c>
      <c r="AZ164" s="28">
        <f t="shared" si="134"/>
        <v>0.02</v>
      </c>
      <c r="BA164" s="25">
        <f t="shared" si="135"/>
        <v>0.02</v>
      </c>
      <c r="BB164" s="28" cm="1">
        <f t="array" ref="BB164">MMULT(B164:C164, TRANSPOSE(AX164:AY164-AN164:AO164))</f>
        <v>1.1518050521234467E-3</v>
      </c>
      <c r="BC164" s="28" cm="1">
        <f t="array" ref="BC164">MMULT(D164:E164, TRANSPOSE(AZ164:BA164-AP164:AQ164))</f>
        <v>-1.7397873707063857E-3</v>
      </c>
      <c r="BD164" s="22">
        <f t="shared" si="136"/>
        <v>-5.8798231858293902E-4</v>
      </c>
      <c r="BE164" s="24">
        <f t="shared" si="137"/>
        <v>-6.240611102590729E-4</v>
      </c>
      <c r="BF164" s="24">
        <f t="shared" si="138"/>
        <v>5.277439418643722E-4</v>
      </c>
      <c r="BG164" s="22">
        <f t="shared" si="139"/>
        <v>-9.6317168394700696E-5</v>
      </c>
      <c r="BH164" s="28">
        <f t="shared" si="140"/>
        <v>-8.832794746452175E-4</v>
      </c>
      <c r="BI164" s="24">
        <f t="shared" si="141"/>
        <v>8.5650789606116825E-4</v>
      </c>
      <c r="BJ164" s="33">
        <f t="shared" si="142"/>
        <v>-2.6771578584049247E-5</v>
      </c>
      <c r="BK164" s="56">
        <f t="shared" si="143"/>
        <v>1.0325305693045166</v>
      </c>
      <c r="BP164" s="59"/>
      <c r="BQ164" s="32"/>
      <c r="BR164" s="32"/>
      <c r="BS164" s="32"/>
      <c r="BT164" s="32"/>
      <c r="BU164" s="32"/>
      <c r="BV164" s="16"/>
      <c r="CG164" s="58">
        <f t="shared" si="144"/>
        <v>6.2861682218560073</v>
      </c>
      <c r="CH164" s="38">
        <f t="shared" si="145"/>
        <v>-1.6664784954787647E-2</v>
      </c>
      <c r="CI164" s="38">
        <f t="shared" si="146"/>
        <v>-2.5445976488078204E-3</v>
      </c>
      <c r="CJ164" s="38">
        <f t="shared" si="147"/>
        <v>2.6151734021401197E-4</v>
      </c>
      <c r="CK164" s="38">
        <f t="shared" si="148"/>
        <v>-3.6961557660892862E-3</v>
      </c>
      <c r="CL164" s="38">
        <f t="shared" si="149"/>
        <v>-6.0546592318192133E-4</v>
      </c>
      <c r="CM164" s="57">
        <f t="shared" si="150"/>
        <v>-1.6829064654397122E-4</v>
      </c>
      <c r="DE164" s="43"/>
      <c r="DF164" s="59"/>
      <c r="DG164" s="64"/>
      <c r="DH164" s="32"/>
      <c r="DI164" s="32"/>
      <c r="DJ164" s="32"/>
      <c r="DK164" s="32"/>
      <c r="DL164" s="16"/>
      <c r="DU164" s="40">
        <f t="shared" si="151"/>
        <v>0.13622884690276862</v>
      </c>
      <c r="DV164" s="58">
        <f t="shared" si="152"/>
        <v>6.1938758572462067</v>
      </c>
      <c r="DW164" s="61">
        <f t="shared" si="153"/>
        <v>-1.6420115649909091E-2</v>
      </c>
      <c r="DX164" s="38">
        <f t="shared" si="154"/>
        <v>-2.5072383345641309E-3</v>
      </c>
      <c r="DY164" s="38">
        <f t="shared" si="155"/>
        <v>2.5767779076783272E-4</v>
      </c>
      <c r="DZ164" s="38">
        <f t="shared" si="156"/>
        <v>-3.6418894875585137E-3</v>
      </c>
      <c r="EA164" s="38">
        <f t="shared" si="157"/>
        <v>-5.9657658395825407E-4</v>
      </c>
      <c r="EB164" s="57">
        <f t="shared" si="158"/>
        <v>-1.6581983425211221E-4</v>
      </c>
    </row>
    <row r="165" spans="1:132" x14ac:dyDescent="0.2">
      <c r="A165" s="31">
        <v>20110729</v>
      </c>
      <c r="B165" s="34">
        <v>-3.3168857750844986E-2</v>
      </c>
      <c r="C165" s="34">
        <v>-1.00234662430706E-2</v>
      </c>
      <c r="D165" s="34">
        <v>-3.30676720835551E-2</v>
      </c>
      <c r="E165" s="34">
        <v>-3.9198833143848984E-2</v>
      </c>
      <c r="F165" s="34">
        <v>-1.1900000000000001E-2</v>
      </c>
      <c r="G165" s="34">
        <v>1.5868824637902398E-2</v>
      </c>
      <c r="H165" s="34">
        <v>2.3833538996063549E-2</v>
      </c>
      <c r="I165" s="3">
        <v>2.9617689324444418E-2</v>
      </c>
      <c r="J165" s="76">
        <v>0.12</v>
      </c>
      <c r="K165" s="76">
        <v>0.1</v>
      </c>
      <c r="L165" s="76">
        <v>0.03</v>
      </c>
      <c r="M165" s="76">
        <v>0.01</v>
      </c>
      <c r="N165" s="77">
        <v>0.27</v>
      </c>
      <c r="O165" s="77">
        <v>0.2</v>
      </c>
      <c r="P165" s="77">
        <v>0.24</v>
      </c>
      <c r="Q165" s="78">
        <v>0.03</v>
      </c>
      <c r="R165" s="76">
        <v>0.12</v>
      </c>
      <c r="S165" s="76">
        <v>0.12</v>
      </c>
      <c r="T165" s="76">
        <v>0.01</v>
      </c>
      <c r="U165" s="76">
        <v>0.01</v>
      </c>
      <c r="V165" s="77">
        <v>0.24</v>
      </c>
      <c r="W165" s="77">
        <v>0.21</v>
      </c>
      <c r="X165" s="77">
        <v>0.28999999999999998</v>
      </c>
      <c r="Y165" s="78">
        <v>0</v>
      </c>
      <c r="Z165" s="23" cm="1">
        <f t="array" ref="Z165">MMULT(B165:I165, TRANSPOSE(J165:Q165))</f>
        <v>2.0271691801546196E-4</v>
      </c>
      <c r="AA165" s="23" cm="1">
        <f t="array" ref="AA165">MMULT(B165:I165, TRANSPOSE(R165:Y165))</f>
        <v>1.4824355512740219E-3</v>
      </c>
      <c r="AB165" s="21">
        <f t="shared" si="113"/>
        <v>-1.27971863325856E-3</v>
      </c>
      <c r="AC165" s="23">
        <f t="shared" si="114"/>
        <v>0.12720000000000001</v>
      </c>
      <c r="AD165" s="23">
        <f t="shared" si="115"/>
        <v>0.12720000000000001</v>
      </c>
      <c r="AE165" s="23">
        <f t="shared" si="116"/>
        <v>1.06E-2</v>
      </c>
      <c r="AF165" s="23">
        <f t="shared" si="117"/>
        <v>1.06E-2</v>
      </c>
      <c r="AG165" s="21">
        <f t="shared" si="118"/>
        <v>0.25440000000000002</v>
      </c>
      <c r="AH165" s="23">
        <f t="shared" si="119"/>
        <v>0.18479999999999999</v>
      </c>
      <c r="AI165" s="21">
        <f t="shared" si="120"/>
        <v>0.25519999999999998</v>
      </c>
      <c r="AJ165" s="86" cm="1">
        <f t="array" ref="AJ165">MMULT(B165:F165, TRANSPOSE(AC165:AG165))-MMULT(B165:F165, TRANSPOSE(R165:V165))</f>
        <v>-5.2570463589263726E-4</v>
      </c>
      <c r="AK165" s="86" cm="1">
        <f t="array" ref="AK165">MMULT(G165:H165, TRANSPOSE(AH165:AI165))-MMULT(G165:H165, TRANSPOSE(W165:X165))</f>
        <v>-1.2293015379381527E-3</v>
      </c>
      <c r="AL165" s="23">
        <f t="shared" si="121"/>
        <v>8.8853067973333256E-4</v>
      </c>
      <c r="AM165" s="22">
        <f t="shared" si="122"/>
        <v>-8.6647549409745741E-4</v>
      </c>
      <c r="AN165" s="23">
        <f t="shared" si="123"/>
        <v>0.12000000000000001</v>
      </c>
      <c r="AO165" s="23">
        <f t="shared" si="124"/>
        <v>0.12000000000000001</v>
      </c>
      <c r="AP165" s="23">
        <f t="shared" si="125"/>
        <v>0.01</v>
      </c>
      <c r="AQ165" s="21">
        <f t="shared" si="126"/>
        <v>0.01</v>
      </c>
      <c r="AR165" s="87" cm="1">
        <f t="array" ref="AR165">MMULT(B165:E165, TRANSPOSE(AN165:AQ165) - TRANSPOSE(AC165:AF165))</f>
        <v>3.5434463589263454E-4</v>
      </c>
      <c r="AS165" s="24">
        <f t="shared" si="127"/>
        <v>-1.8564000000000005E-4</v>
      </c>
      <c r="AT165" s="22">
        <f t="shared" si="128"/>
        <v>1.6870463589263449E-4</v>
      </c>
      <c r="AU165" s="24">
        <f t="shared" si="129"/>
        <v>2.4120613449611674E-4</v>
      </c>
      <c r="AV165" s="24">
        <f t="shared" si="130"/>
        <v>-3.6226979274016574E-4</v>
      </c>
      <c r="AW165" s="26">
        <f t="shared" si="131"/>
        <v>-1.2106365824404901E-4</v>
      </c>
      <c r="AX165" s="27">
        <f t="shared" si="132"/>
        <v>0.11</v>
      </c>
      <c r="AY165" s="25">
        <f t="shared" si="133"/>
        <v>0.11</v>
      </c>
      <c r="AZ165" s="28">
        <f t="shared" si="134"/>
        <v>0.02</v>
      </c>
      <c r="BA165" s="25">
        <f t="shared" si="135"/>
        <v>0.02</v>
      </c>
      <c r="BB165" s="28" cm="1">
        <f t="array" ref="BB165">MMULT(B165:C165, TRANSPOSE(AX165:AY165-AN165:AO165))</f>
        <v>4.3192323993915624E-4</v>
      </c>
      <c r="BC165" s="28" cm="1">
        <f t="array" ref="BC165">MMULT(D165:E165, TRANSPOSE(AZ165:BA165-AP165:AQ165))</f>
        <v>-7.2266505227404083E-4</v>
      </c>
      <c r="BD165" s="22">
        <f t="shared" si="136"/>
        <v>-2.9074181233488459E-4</v>
      </c>
      <c r="BE165" s="24">
        <f t="shared" si="137"/>
        <v>-3.3168857750844971E-4</v>
      </c>
      <c r="BF165" s="24">
        <f t="shared" si="138"/>
        <v>1.0023466243070595E-4</v>
      </c>
      <c r="BG165" s="22">
        <f t="shared" si="139"/>
        <v>-2.3145391507774376E-4</v>
      </c>
      <c r="BH165" s="28">
        <f t="shared" si="140"/>
        <v>-3.3067672083555093E-4</v>
      </c>
      <c r="BI165" s="24">
        <f t="shared" si="141"/>
        <v>3.9198833143848984E-4</v>
      </c>
      <c r="BJ165" s="33">
        <f t="shared" si="142"/>
        <v>6.1311610602938907E-5</v>
      </c>
      <c r="BK165" s="56">
        <f t="shared" si="143"/>
        <v>0.99915826923130002</v>
      </c>
      <c r="BP165" s="59"/>
      <c r="BQ165" s="32"/>
      <c r="BR165" s="32"/>
      <c r="BS165" s="32"/>
      <c r="BT165" s="32"/>
      <c r="BU165" s="32"/>
      <c r="BV165" s="16"/>
      <c r="CG165" s="58">
        <f t="shared" si="144"/>
        <v>6.0829937121155346</v>
      </c>
      <c r="CH165" s="38">
        <f t="shared" si="145"/>
        <v>-5.2707649822970343E-3</v>
      </c>
      <c r="CI165" s="38">
        <f t="shared" si="146"/>
        <v>1.0262292393396362E-3</v>
      </c>
      <c r="CJ165" s="38">
        <f t="shared" si="147"/>
        <v>-7.3642947186425408E-4</v>
      </c>
      <c r="CK165" s="38">
        <f t="shared" si="148"/>
        <v>-1.7685806162821777E-3</v>
      </c>
      <c r="CL165" s="38">
        <f t="shared" si="149"/>
        <v>-1.4079327100624383E-3</v>
      </c>
      <c r="CM165" s="57">
        <f t="shared" si="150"/>
        <v>3.7295814177735353E-4</v>
      </c>
      <c r="DE165" s="43"/>
      <c r="DF165" s="59"/>
      <c r="DG165" s="64"/>
      <c r="DH165" s="32"/>
      <c r="DI165" s="32"/>
      <c r="DJ165" s="32"/>
      <c r="DK165" s="32"/>
      <c r="DL165" s="16"/>
      <c r="DU165" s="40">
        <f t="shared" si="151"/>
        <v>4.679763392053074E-2</v>
      </c>
      <c r="DV165" s="58">
        <f t="shared" si="152"/>
        <v>6.1044446442639693</v>
      </c>
      <c r="DW165" s="61">
        <f t="shared" si="153"/>
        <v>-5.2893516893292008E-3</v>
      </c>
      <c r="DX165" s="38">
        <f t="shared" si="154"/>
        <v>1.0298481110372956E-3</v>
      </c>
      <c r="DY165" s="38">
        <f t="shared" si="155"/>
        <v>-7.390264001828885E-4</v>
      </c>
      <c r="DZ165" s="38">
        <f t="shared" si="156"/>
        <v>-1.7748172991712862E-3</v>
      </c>
      <c r="EA165" s="38">
        <f t="shared" si="157"/>
        <v>-1.4128976122902604E-3</v>
      </c>
      <c r="EB165" s="57">
        <f t="shared" si="158"/>
        <v>3.7427333297630842E-4</v>
      </c>
    </row>
    <row r="166" spans="1:132" x14ac:dyDescent="0.2">
      <c r="A166" s="31">
        <v>20110630</v>
      </c>
      <c r="B166" s="34">
        <v>-2.0503910415862192E-2</v>
      </c>
      <c r="C166" s="34">
        <v>-1.4342620391084799E-2</v>
      </c>
      <c r="D166" s="34">
        <v>-2.4589199605685952E-2</v>
      </c>
      <c r="E166" s="34">
        <v>-2.1367870409561118E-2</v>
      </c>
      <c r="F166" s="34">
        <v>-1.54E-2</v>
      </c>
      <c r="G166" s="34">
        <v>-2.9292017972329942E-3</v>
      </c>
      <c r="H166" s="34">
        <v>3.1823821893426358E-3</v>
      </c>
      <c r="I166" s="3">
        <v>-5.0442416282042386E-2</v>
      </c>
      <c r="J166" s="76">
        <v>0.12</v>
      </c>
      <c r="K166" s="76">
        <v>0.1</v>
      </c>
      <c r="L166" s="76">
        <v>0.03</v>
      </c>
      <c r="M166" s="76">
        <v>0.01</v>
      </c>
      <c r="N166" s="77">
        <v>0.27</v>
      </c>
      <c r="O166" s="77">
        <v>0.2</v>
      </c>
      <c r="P166" s="77">
        <v>0.24</v>
      </c>
      <c r="Q166" s="78">
        <v>0.03</v>
      </c>
      <c r="R166" s="76">
        <v>0.12</v>
      </c>
      <c r="S166" s="76">
        <v>0.12</v>
      </c>
      <c r="T166" s="76">
        <v>0.01</v>
      </c>
      <c r="U166" s="76">
        <v>0.01</v>
      </c>
      <c r="V166" s="77">
        <v>0.24</v>
      </c>
      <c r="W166" s="77">
        <v>0.21</v>
      </c>
      <c r="X166" s="77">
        <v>0.28999999999999998</v>
      </c>
      <c r="Y166" s="78">
        <v>0</v>
      </c>
      <c r="Z166" s="23" cm="1">
        <f t="array" ref="Z166">MMULT(B166:I166, TRANSPOSE(J166:Q166))</f>
        <v>-1.0339427103743771E-2</v>
      </c>
      <c r="AA166" s="23" cm="1">
        <f t="array" ref="AA166">MMULT(B166:I166, TRANSPOSE(R166:Y166))</f>
        <v>-8.0293959394956722E-3</v>
      </c>
      <c r="AB166" s="21">
        <f t="shared" si="113"/>
        <v>-2.3100311642480983E-3</v>
      </c>
      <c r="AC166" s="23">
        <f t="shared" si="114"/>
        <v>0.12720000000000001</v>
      </c>
      <c r="AD166" s="23">
        <f t="shared" si="115"/>
        <v>0.12720000000000001</v>
      </c>
      <c r="AE166" s="23">
        <f t="shared" si="116"/>
        <v>1.06E-2</v>
      </c>
      <c r="AF166" s="23">
        <f t="shared" si="117"/>
        <v>1.06E-2</v>
      </c>
      <c r="AG166" s="21">
        <f t="shared" si="118"/>
        <v>0.25440000000000002</v>
      </c>
      <c r="AH166" s="23">
        <f t="shared" si="119"/>
        <v>0.18479999999999999</v>
      </c>
      <c r="AI166" s="21">
        <f t="shared" si="120"/>
        <v>0.25519999999999998</v>
      </c>
      <c r="AJ166" s="86" cm="1">
        <f t="array" ref="AJ166">MMULT(B166:F166, TRANSPOSE(AC166:AG166))-MMULT(B166:F166, TRANSPOSE(R166:V166))</f>
        <v>-5.0022926381916751E-4</v>
      </c>
      <c r="AK166" s="86" cm="1">
        <f t="array" ref="AK166">MMULT(G166:H166, TRANSPOSE(AH166:AI166))-MMULT(G166:H166, TRANSPOSE(W166:X166))</f>
        <v>-3.6931014898852147E-5</v>
      </c>
      <c r="AL166" s="23">
        <f t="shared" si="121"/>
        <v>-1.5132724884612716E-3</v>
      </c>
      <c r="AM166" s="22">
        <f t="shared" si="122"/>
        <v>-2.0504327671792911E-3</v>
      </c>
      <c r="AN166" s="23">
        <f t="shared" si="123"/>
        <v>0.12000000000000001</v>
      </c>
      <c r="AO166" s="23">
        <f t="shared" si="124"/>
        <v>0.12000000000000001</v>
      </c>
      <c r="AP166" s="23">
        <f t="shared" si="125"/>
        <v>0.01</v>
      </c>
      <c r="AQ166" s="21">
        <f t="shared" si="126"/>
        <v>0.01</v>
      </c>
      <c r="AR166" s="87" cm="1">
        <f t="array" ref="AR166">MMULT(B166:E166, TRANSPOSE(AN166:AQ166) - TRANSPOSE(AC166:AF166))</f>
        <v>2.7846926381916648E-4</v>
      </c>
      <c r="AS166" s="24">
        <f t="shared" si="127"/>
        <v>-2.4024000000000004E-4</v>
      </c>
      <c r="AT166" s="22">
        <f t="shared" si="128"/>
        <v>3.822926381916644E-5</v>
      </c>
      <c r="AU166" s="24">
        <f t="shared" si="129"/>
        <v>-4.4523867317941568E-5</v>
      </c>
      <c r="AV166" s="24">
        <f t="shared" si="130"/>
        <v>-4.837220927800804E-5</v>
      </c>
      <c r="AW166" s="26">
        <f t="shared" si="131"/>
        <v>-9.2896076595949608E-5</v>
      </c>
      <c r="AX166" s="27">
        <f t="shared" si="132"/>
        <v>0.11</v>
      </c>
      <c r="AY166" s="25">
        <f t="shared" si="133"/>
        <v>0.11</v>
      </c>
      <c r="AZ166" s="28">
        <f t="shared" si="134"/>
        <v>0.02</v>
      </c>
      <c r="BA166" s="25">
        <f t="shared" si="135"/>
        <v>0.02</v>
      </c>
      <c r="BB166" s="28" cm="1">
        <f t="array" ref="BB166">MMULT(B166:C166, TRANSPOSE(AX166:AY166-AN166:AO166))</f>
        <v>3.4846530806947022E-4</v>
      </c>
      <c r="BC166" s="28" cm="1">
        <f t="array" ref="BC166">MMULT(D166:E166, TRANSPOSE(AZ166:BA166-AP166:AQ166))</f>
        <v>-4.5957070015247069E-4</v>
      </c>
      <c r="BD166" s="22">
        <f t="shared" si="136"/>
        <v>-1.1110539208300047E-4</v>
      </c>
      <c r="BE166" s="24">
        <f t="shared" si="137"/>
        <v>-2.0503910415862182E-4</v>
      </c>
      <c r="BF166" s="24">
        <f t="shared" si="138"/>
        <v>1.4342620391084792E-4</v>
      </c>
      <c r="BG166" s="22">
        <f t="shared" si="139"/>
        <v>-6.1612900247773902E-5</v>
      </c>
      <c r="BH166" s="28">
        <f t="shared" si="140"/>
        <v>-2.4589199605685948E-4</v>
      </c>
      <c r="BI166" s="24">
        <f t="shared" si="141"/>
        <v>2.1367870409561118E-4</v>
      </c>
      <c r="BJ166" s="33">
        <f t="shared" si="142"/>
        <v>-3.2213291961248294E-5</v>
      </c>
      <c r="BK166" s="56">
        <f t="shared" si="143"/>
        <v>1.0092700040230491</v>
      </c>
      <c r="BP166" s="59"/>
      <c r="BQ166" s="32"/>
      <c r="BR166" s="32"/>
      <c r="BS166" s="32"/>
      <c r="BT166" s="32"/>
      <c r="BU166" s="32"/>
      <c r="BV166" s="16"/>
      <c r="CG166" s="58">
        <f t="shared" si="144"/>
        <v>6.1445551494282755</v>
      </c>
      <c r="CH166" s="38">
        <f t="shared" si="145"/>
        <v>-1.2598997218127982E-2</v>
      </c>
      <c r="CI166" s="38">
        <f t="shared" si="146"/>
        <v>2.3490181985891121E-4</v>
      </c>
      <c r="CJ166" s="38">
        <f t="shared" si="147"/>
        <v>-5.7080506580932562E-4</v>
      </c>
      <c r="CK166" s="38">
        <f t="shared" si="148"/>
        <v>-6.8269320905284812E-4</v>
      </c>
      <c r="CL166" s="38">
        <f t="shared" si="149"/>
        <v>-3.7858386348866983E-4</v>
      </c>
      <c r="CM166" s="57">
        <f t="shared" si="150"/>
        <v>-1.9793634900052467E-4</v>
      </c>
      <c r="DE166" s="43"/>
      <c r="DF166" s="59"/>
      <c r="DG166" s="64"/>
      <c r="DH166" s="32"/>
      <c r="DI166" s="32"/>
      <c r="DJ166" s="32"/>
      <c r="DK166" s="32"/>
      <c r="DL166" s="16"/>
      <c r="DU166" s="40">
        <f t="shared" si="151"/>
        <v>8.4474813416003547E-2</v>
      </c>
      <c r="DV166" s="58">
        <f t="shared" si="152"/>
        <v>6.1421218237594415</v>
      </c>
      <c r="DW166" s="61">
        <f t="shared" si="153"/>
        <v>-1.2594007847443385E-2</v>
      </c>
      <c r="DX166" s="38">
        <f t="shared" si="154"/>
        <v>2.348087956099594E-4</v>
      </c>
      <c r="DY166" s="38">
        <f t="shared" si="155"/>
        <v>-5.7057901940161073E-4</v>
      </c>
      <c r="DZ166" s="38">
        <f t="shared" si="156"/>
        <v>-6.8242285345034666E-4</v>
      </c>
      <c r="EA166" s="38">
        <f t="shared" si="157"/>
        <v>-3.7843393923696556E-4</v>
      </c>
      <c r="EB166" s="57">
        <f t="shared" si="158"/>
        <v>-1.9785796357031773E-4</v>
      </c>
    </row>
    <row r="167" spans="1:132" x14ac:dyDescent="0.2">
      <c r="A167" s="31">
        <v>20110531</v>
      </c>
      <c r="B167" s="34">
        <v>-1.05651538376963E-2</v>
      </c>
      <c r="C167" s="34">
        <v>-1.0886853563964681E-2</v>
      </c>
      <c r="D167" s="34">
        <v>-1.791347895341144E-2</v>
      </c>
      <c r="E167" s="34">
        <v>-1.9518345674997221E-2</v>
      </c>
      <c r="F167" s="34">
        <v>-2.8799999999999999E-2</v>
      </c>
      <c r="G167" s="34">
        <v>1.305190371564602E-2</v>
      </c>
      <c r="H167" s="34">
        <v>-9.7696818129476837E-3</v>
      </c>
      <c r="I167" s="3">
        <v>-5.0582091672951017E-2</v>
      </c>
      <c r="J167" s="76">
        <v>0.12</v>
      </c>
      <c r="K167" s="76">
        <v>0.1</v>
      </c>
      <c r="L167" s="76">
        <v>0.03</v>
      </c>
      <c r="M167" s="76">
        <v>0.01</v>
      </c>
      <c r="N167" s="77">
        <v>0.27</v>
      </c>
      <c r="O167" s="77">
        <v>0.2</v>
      </c>
      <c r="P167" s="77">
        <v>0.24</v>
      </c>
      <c r="Q167" s="78">
        <v>0.03</v>
      </c>
      <c r="R167" s="76">
        <v>0.12</v>
      </c>
      <c r="S167" s="76">
        <v>0.12</v>
      </c>
      <c r="T167" s="76">
        <v>0.01</v>
      </c>
      <c r="U167" s="76">
        <v>0.01</v>
      </c>
      <c r="V167" s="77">
        <v>0.24</v>
      </c>
      <c r="W167" s="77">
        <v>0.21</v>
      </c>
      <c r="X167" s="77">
        <v>0.28999999999999998</v>
      </c>
      <c r="Y167" s="78">
        <v>0</v>
      </c>
      <c r="Z167" s="23" cm="1">
        <f t="array" ref="Z167">MMULT(B167:I167, TRANSPOSE(J167:Q167))</f>
        <v>-1.2116897284439109E-2</v>
      </c>
      <c r="AA167" s="23" cm="1">
        <f t="array" ref="AA167">MMULT(B167:I167, TRANSPOSE(R167:Y167))</f>
        <v>-9.9528670799525678E-3</v>
      </c>
      <c r="AB167" s="21">
        <f t="shared" si="113"/>
        <v>-2.1640302044865414E-3</v>
      </c>
      <c r="AC167" s="23">
        <f t="shared" si="114"/>
        <v>0.12720000000000001</v>
      </c>
      <c r="AD167" s="23">
        <f t="shared" si="115"/>
        <v>0.12720000000000001</v>
      </c>
      <c r="AE167" s="23">
        <f t="shared" si="116"/>
        <v>1.06E-2</v>
      </c>
      <c r="AF167" s="23">
        <f t="shared" si="117"/>
        <v>1.06E-2</v>
      </c>
      <c r="AG167" s="21">
        <f t="shared" si="118"/>
        <v>0.25440000000000002</v>
      </c>
      <c r="AH167" s="23">
        <f t="shared" si="119"/>
        <v>0.18479999999999999</v>
      </c>
      <c r="AI167" s="21">
        <f t="shared" si="120"/>
        <v>0.25519999999999998</v>
      </c>
      <c r="AJ167" s="86" cm="1">
        <f t="array" ref="AJ167">MMULT(B167:F167, TRANSPOSE(AC167:AG167))-MMULT(B167:F167, TRANSPOSE(R167:V167))</f>
        <v>-5.9163354806900624E-4</v>
      </c>
      <c r="AK167" s="86" cm="1">
        <f t="array" ref="AK167">MMULT(G167:H167, TRANSPOSE(AH167:AI167))-MMULT(G167:H167, TRANSPOSE(W167:X167))</f>
        <v>1.1076953456299644E-5</v>
      </c>
      <c r="AL167" s="23">
        <f t="shared" si="121"/>
        <v>-1.5174627501885305E-3</v>
      </c>
      <c r="AM167" s="22">
        <f t="shared" si="122"/>
        <v>-2.0980193448012371E-3</v>
      </c>
      <c r="AN167" s="23">
        <f t="shared" si="123"/>
        <v>0.12000000000000001</v>
      </c>
      <c r="AO167" s="23">
        <f t="shared" si="124"/>
        <v>0.12000000000000001</v>
      </c>
      <c r="AP167" s="23">
        <f t="shared" si="125"/>
        <v>0.01</v>
      </c>
      <c r="AQ167" s="21">
        <f t="shared" si="126"/>
        <v>0.01</v>
      </c>
      <c r="AR167" s="87" cm="1">
        <f t="array" ref="AR167">MMULT(B167:E167, TRANSPOSE(AN167:AQ167) - TRANSPOSE(AC167:AF167))</f>
        <v>1.7691354806900422E-4</v>
      </c>
      <c r="AS167" s="24">
        <f t="shared" si="127"/>
        <v>-4.4928000000000009E-4</v>
      </c>
      <c r="AT167" s="22">
        <f t="shared" si="128"/>
        <v>-2.723664519309959E-4</v>
      </c>
      <c r="AU167" s="24">
        <f t="shared" si="129"/>
        <v>1.9838893647781974E-4</v>
      </c>
      <c r="AV167" s="24">
        <f t="shared" si="130"/>
        <v>1.484991635568047E-4</v>
      </c>
      <c r="AW167" s="26">
        <f t="shared" si="131"/>
        <v>3.4688810003462441E-4</v>
      </c>
      <c r="AX167" s="27">
        <f t="shared" si="132"/>
        <v>0.11</v>
      </c>
      <c r="AY167" s="25">
        <f t="shared" si="133"/>
        <v>0.11</v>
      </c>
      <c r="AZ167" s="28">
        <f t="shared" si="134"/>
        <v>0.02</v>
      </c>
      <c r="BA167" s="25">
        <f t="shared" si="135"/>
        <v>0.02</v>
      </c>
      <c r="BB167" s="28" cm="1">
        <f t="array" ref="BB167">MMULT(B167:C167, TRANSPOSE(AX167:AY167-AN167:AO167))</f>
        <v>2.1452007401661001E-4</v>
      </c>
      <c r="BC167" s="28" cm="1">
        <f t="array" ref="BC167">MMULT(D167:E167, TRANSPOSE(AZ167:BA167-AP167:AQ167))</f>
        <v>-3.7431824628408661E-4</v>
      </c>
      <c r="BD167" s="22">
        <f t="shared" si="136"/>
        <v>-1.597981722674766E-4</v>
      </c>
      <c r="BE167" s="24">
        <f t="shared" si="137"/>
        <v>-1.0565153837696295E-4</v>
      </c>
      <c r="BF167" s="24">
        <f t="shared" si="138"/>
        <v>1.0886853563964675E-4</v>
      </c>
      <c r="BG167" s="22">
        <f t="shared" si="139"/>
        <v>3.2169972626838007E-6</v>
      </c>
      <c r="BH167" s="28">
        <f t="shared" si="140"/>
        <v>-1.7913478953411437E-4</v>
      </c>
      <c r="BI167" s="24">
        <f t="shared" si="141"/>
        <v>1.9518345674997221E-4</v>
      </c>
      <c r="BJ167" s="33">
        <f t="shared" si="142"/>
        <v>1.6048667215857847E-5</v>
      </c>
      <c r="BK167" s="56">
        <f t="shared" si="143"/>
        <v>1.0111584129645681</v>
      </c>
      <c r="BP167" s="59"/>
      <c r="BQ167" s="32"/>
      <c r="BR167" s="32"/>
      <c r="BS167" s="32"/>
      <c r="BT167" s="32"/>
      <c r="BU167" s="32"/>
      <c r="BV167" s="16"/>
      <c r="CG167" s="58">
        <f t="shared" si="144"/>
        <v>6.1560520064036979</v>
      </c>
      <c r="CH167" s="38">
        <f t="shared" si="145"/>
        <v>-1.2915516197037426E-2</v>
      </c>
      <c r="CI167" s="38">
        <f t="shared" si="146"/>
        <v>-1.6767020428868635E-3</v>
      </c>
      <c r="CJ167" s="38">
        <f t="shared" si="147"/>
        <v>2.1354611842157164E-3</v>
      </c>
      <c r="CK167" s="38">
        <f t="shared" si="148"/>
        <v>-9.8372585900684305E-4</v>
      </c>
      <c r="CL167" s="38">
        <f t="shared" si="149"/>
        <v>1.9804002453539815E-5</v>
      </c>
      <c r="CM167" s="57">
        <f t="shared" si="150"/>
        <v>9.8796430014286949E-5</v>
      </c>
      <c r="DE167" s="43"/>
      <c r="DF167" s="59"/>
      <c r="DG167" s="64"/>
      <c r="DH167" s="32"/>
      <c r="DI167" s="32"/>
      <c r="DJ167" s="32"/>
      <c r="DK167" s="32"/>
      <c r="DL167" s="16"/>
      <c r="DU167" s="40">
        <f t="shared" si="151"/>
        <v>7.9135749586347628E-2</v>
      </c>
      <c r="DV167" s="58">
        <f t="shared" si="152"/>
        <v>6.1367827599297859</v>
      </c>
      <c r="DW167" s="61">
        <f t="shared" si="153"/>
        <v>-1.2875088945175417E-2</v>
      </c>
      <c r="DX167" s="38">
        <f t="shared" si="154"/>
        <v>-1.6714537465933803E-3</v>
      </c>
      <c r="DY167" s="38">
        <f t="shared" si="155"/>
        <v>2.1287769119172819E-3</v>
      </c>
      <c r="DZ167" s="38">
        <f t="shared" si="156"/>
        <v>-9.8064666863934046E-4</v>
      </c>
      <c r="EA167" s="38">
        <f t="shared" si="157"/>
        <v>1.9742013340379262E-5</v>
      </c>
      <c r="EB167" s="57">
        <f t="shared" si="158"/>
        <v>9.8487184290126786E-5</v>
      </c>
    </row>
    <row r="168" spans="1:132" x14ac:dyDescent="0.2">
      <c r="A168" s="31">
        <v>20110429</v>
      </c>
      <c r="B168" s="34">
        <v>2.6628283211177491E-2</v>
      </c>
      <c r="C168" s="34">
        <v>3.3488941622505042E-2</v>
      </c>
      <c r="D168" s="34">
        <v>1.6248146186073061E-2</v>
      </c>
      <c r="E168" s="34">
        <v>3.6030653082702806E-2</v>
      </c>
      <c r="F168" s="34">
        <v>4.8800000000000003E-2</v>
      </c>
      <c r="G168" s="34">
        <v>1.269578861226184E-2</v>
      </c>
      <c r="H168" s="34">
        <v>4.3370914343511924E-2</v>
      </c>
      <c r="I168" s="3">
        <v>3.4630576375209721E-2</v>
      </c>
      <c r="J168" s="76">
        <v>0.12</v>
      </c>
      <c r="K168" s="76">
        <v>0.1</v>
      </c>
      <c r="L168" s="76">
        <v>0.03</v>
      </c>
      <c r="M168" s="76">
        <v>0.01</v>
      </c>
      <c r="N168" s="77">
        <v>0.27</v>
      </c>
      <c r="O168" s="77">
        <v>0.2</v>
      </c>
      <c r="P168" s="77">
        <v>0.24</v>
      </c>
      <c r="Q168" s="78">
        <v>0.03</v>
      </c>
      <c r="R168" s="76">
        <v>0.12</v>
      </c>
      <c r="S168" s="76">
        <v>0.12</v>
      </c>
      <c r="T168" s="76">
        <v>0.01</v>
      </c>
      <c r="U168" s="76">
        <v>0.01</v>
      </c>
      <c r="V168" s="77">
        <v>0.24</v>
      </c>
      <c r="W168" s="77">
        <v>0.21</v>
      </c>
      <c r="X168" s="77">
        <v>0.28999999999999998</v>
      </c>
      <c r="Y168" s="78">
        <v>0</v>
      </c>
      <c r="Z168" s="23" cm="1">
        <f t="array" ref="Z168">MMULT(B168:I168, TRANSPOSE(J168:Q168))</f>
        <v>3.4555133520152548E-2</v>
      </c>
      <c r="AA168" s="23" cm="1">
        <f t="array" ref="AA168">MMULT(B168:I168, TRANSPOSE(R168:Y168))</f>
        <v>3.4692535740923104E-2</v>
      </c>
      <c r="AB168" s="21">
        <f t="shared" si="113"/>
        <v>-1.3740222077055636E-4</v>
      </c>
      <c r="AC168" s="23">
        <f t="shared" si="114"/>
        <v>0.12720000000000001</v>
      </c>
      <c r="AD168" s="23">
        <f t="shared" si="115"/>
        <v>0.12720000000000001</v>
      </c>
      <c r="AE168" s="23">
        <f t="shared" si="116"/>
        <v>1.06E-2</v>
      </c>
      <c r="AF168" s="23">
        <f t="shared" si="117"/>
        <v>1.06E-2</v>
      </c>
      <c r="AG168" s="21">
        <f t="shared" si="118"/>
        <v>0.25440000000000002</v>
      </c>
      <c r="AH168" s="23">
        <f t="shared" si="119"/>
        <v>0.18479999999999999</v>
      </c>
      <c r="AI168" s="21">
        <f t="shared" si="120"/>
        <v>0.25519999999999998</v>
      </c>
      <c r="AJ168" s="86" cm="1">
        <f t="array" ref="AJ168">MMULT(B168:F168, TRANSPOSE(AC168:AG168))-MMULT(B168:F168, TRANSPOSE(R168:V168))</f>
        <v>1.1669312983637811E-3</v>
      </c>
      <c r="AK168" s="86" cm="1">
        <f t="array" ref="AK168">MMULT(G168:H168, TRANSPOSE(AH168:AI168))-MMULT(G168:H168, TRANSPOSE(W168:X168))</f>
        <v>-1.8292416921832123E-3</v>
      </c>
      <c r="AL168" s="23">
        <f t="shared" si="121"/>
        <v>1.0389172912562915E-3</v>
      </c>
      <c r="AM168" s="22">
        <f t="shared" si="122"/>
        <v>3.7660689743686032E-4</v>
      </c>
      <c r="AN168" s="23">
        <f t="shared" si="123"/>
        <v>0.12000000000000001</v>
      </c>
      <c r="AO168" s="23">
        <f t="shared" si="124"/>
        <v>0.12000000000000001</v>
      </c>
      <c r="AP168" s="23">
        <f t="shared" si="125"/>
        <v>0.01</v>
      </c>
      <c r="AQ168" s="21">
        <f t="shared" si="126"/>
        <v>0.01</v>
      </c>
      <c r="AR168" s="87" cm="1">
        <f t="array" ref="AR168">MMULT(B168:E168, TRANSPOSE(AN168:AQ168) - TRANSPOSE(AC168:AF168))</f>
        <v>-4.6421129836377966E-4</v>
      </c>
      <c r="AS168" s="24">
        <f t="shared" si="127"/>
        <v>7.6128000000000014E-4</v>
      </c>
      <c r="AT168" s="22">
        <f t="shared" si="128"/>
        <v>2.9706870163622047E-4</v>
      </c>
      <c r="AU168" s="24">
        <f t="shared" si="129"/>
        <v>1.929759869063802E-4</v>
      </c>
      <c r="AV168" s="24">
        <f t="shared" si="130"/>
        <v>-6.5923789802138091E-4</v>
      </c>
      <c r="AW168" s="26">
        <f t="shared" si="131"/>
        <v>-4.6626191111500071E-4</v>
      </c>
      <c r="AX168" s="27">
        <f t="shared" si="132"/>
        <v>0.11</v>
      </c>
      <c r="AY168" s="25">
        <f t="shared" si="133"/>
        <v>0.11</v>
      </c>
      <c r="AZ168" s="28">
        <f t="shared" si="134"/>
        <v>0.02</v>
      </c>
      <c r="BA168" s="25">
        <f t="shared" si="135"/>
        <v>0.02</v>
      </c>
      <c r="BB168" s="28" cm="1">
        <f t="array" ref="BB168">MMULT(B168:C168, TRANSPOSE(AX168:AY168-AN168:AO168))</f>
        <v>-6.011722483368259E-4</v>
      </c>
      <c r="BC168" s="28" cm="1">
        <f t="array" ref="BC168">MMULT(D168:E168, TRANSPOSE(AZ168:BA168-AP168:AQ168))</f>
        <v>5.2278799268775863E-4</v>
      </c>
      <c r="BD168" s="22">
        <f t="shared" si="136"/>
        <v>-7.8384255649067264E-5</v>
      </c>
      <c r="BE168" s="24">
        <f t="shared" si="137"/>
        <v>2.6628283211177478E-4</v>
      </c>
      <c r="BF168" s="24">
        <f t="shared" si="138"/>
        <v>-3.3488941622505025E-4</v>
      </c>
      <c r="BG168" s="22">
        <f t="shared" si="139"/>
        <v>-6.8606584113275462E-5</v>
      </c>
      <c r="BH168" s="28">
        <f t="shared" si="140"/>
        <v>1.6248146186073059E-4</v>
      </c>
      <c r="BI168" s="24">
        <f t="shared" si="141"/>
        <v>-3.6030653082702807E-4</v>
      </c>
      <c r="BJ168" s="33">
        <f t="shared" si="142"/>
        <v>-1.9782506896629749E-4</v>
      </c>
      <c r="BK168" s="56">
        <f t="shared" si="143"/>
        <v>0.96653485836870467</v>
      </c>
      <c r="BP168" s="59"/>
      <c r="BQ168" s="32"/>
      <c r="BR168" s="32"/>
      <c r="BS168" s="32"/>
      <c r="BT168" s="32"/>
      <c r="BU168" s="32"/>
      <c r="BV168" s="16"/>
      <c r="CG168" s="58">
        <f t="shared" si="144"/>
        <v>5.8843785284593908</v>
      </c>
      <c r="CH168" s="38">
        <f t="shared" si="145"/>
        <v>2.2160975409471688E-3</v>
      </c>
      <c r="CI168" s="38">
        <f t="shared" si="146"/>
        <v>1.7480646893854848E-3</v>
      </c>
      <c r="CJ168" s="38">
        <f t="shared" si="147"/>
        <v>-2.7436615784035513E-3</v>
      </c>
      <c r="CK168" s="38">
        <f t="shared" si="148"/>
        <v>-4.6124263091064312E-4</v>
      </c>
      <c r="CL168" s="38">
        <f t="shared" si="149"/>
        <v>-4.0370711046710129E-4</v>
      </c>
      <c r="CM168" s="57">
        <f t="shared" si="150"/>
        <v>-1.1640775882162792E-3</v>
      </c>
      <c r="DE168" s="43"/>
      <c r="DF168" s="59"/>
      <c r="DG168" s="64"/>
      <c r="DH168" s="32"/>
      <c r="DI168" s="32"/>
      <c r="DJ168" s="32"/>
      <c r="DK168" s="32"/>
      <c r="DL168" s="16"/>
      <c r="DU168" s="40">
        <f t="shared" si="151"/>
        <v>5.024619209548757E-3</v>
      </c>
      <c r="DV168" s="58">
        <f t="shared" si="152"/>
        <v>6.0626716295529874</v>
      </c>
      <c r="DW168" s="61">
        <f t="shared" si="153"/>
        <v>2.2832439525844249E-3</v>
      </c>
      <c r="DX168" s="38">
        <f t="shared" si="154"/>
        <v>1.8010299894380549E-3</v>
      </c>
      <c r="DY168" s="38">
        <f t="shared" si="155"/>
        <v>-2.8267928604580714E-3</v>
      </c>
      <c r="DZ168" s="38">
        <f t="shared" si="156"/>
        <v>-4.7521800292722857E-4</v>
      </c>
      <c r="EA168" s="38">
        <f t="shared" si="157"/>
        <v>-4.1593919110409586E-4</v>
      </c>
      <c r="EB168" s="57">
        <f t="shared" si="158"/>
        <v>-1.1993484332363349E-3</v>
      </c>
    </row>
    <row r="169" spans="1:132" x14ac:dyDescent="0.2">
      <c r="A169" s="31">
        <v>20110331</v>
      </c>
      <c r="B169" s="34">
        <v>3.9717755689039356E-3</v>
      </c>
      <c r="C169" s="34">
        <v>1.2212404774705201E-3</v>
      </c>
      <c r="D169" s="34">
        <v>1.389623266184481E-2</v>
      </c>
      <c r="E169" s="34">
        <v>3.7513090368755282E-2</v>
      </c>
      <c r="F169" s="34">
        <v>-8.9999999999999998E-4</v>
      </c>
      <c r="G169" s="34">
        <v>5.5258938969382498E-4</v>
      </c>
      <c r="H169" s="34">
        <v>7.3485815292380074E-3</v>
      </c>
      <c r="I169" s="3">
        <v>2.0645485896374272E-2</v>
      </c>
      <c r="J169" s="76">
        <v>0.12</v>
      </c>
      <c r="K169" s="76">
        <v>0.1</v>
      </c>
      <c r="L169" s="76">
        <v>0.03</v>
      </c>
      <c r="M169" s="76">
        <v>0.01</v>
      </c>
      <c r="N169" s="77">
        <v>0.27</v>
      </c>
      <c r="O169" s="77">
        <v>0.2</v>
      </c>
      <c r="P169" s="77">
        <v>0.24</v>
      </c>
      <c r="Q169" s="78">
        <v>0.03</v>
      </c>
      <c r="R169" s="76">
        <v>0.12</v>
      </c>
      <c r="S169" s="76">
        <v>0.12</v>
      </c>
      <c r="T169" s="76">
        <v>0.01</v>
      </c>
      <c r="U169" s="76">
        <v>0.01</v>
      </c>
      <c r="V169" s="77">
        <v>0.24</v>
      </c>
      <c r="W169" s="77">
        <v>0.21</v>
      </c>
      <c r="X169" s="77">
        <v>0.28999999999999998</v>
      </c>
      <c r="Y169" s="78">
        <v>0</v>
      </c>
      <c r="Z169" s="23" cm="1">
        <f t="array" ref="Z169">MMULT(B169:I169, TRANSPOSE(J169:Q169))</f>
        <v>3.6412970214055361E-3</v>
      </c>
      <c r="AA169" s="23" cm="1">
        <f t="array" ref="AA169">MMULT(B169:I169, TRANSPOSE(R169:Y169))</f>
        <v>3.1683875711856608E-3</v>
      </c>
      <c r="AB169" s="21">
        <f t="shared" si="113"/>
        <v>4.7290945021987536E-4</v>
      </c>
      <c r="AC169" s="23">
        <f t="shared" si="114"/>
        <v>0.12720000000000001</v>
      </c>
      <c r="AD169" s="23">
        <f t="shared" si="115"/>
        <v>0.12720000000000001</v>
      </c>
      <c r="AE169" s="23">
        <f t="shared" si="116"/>
        <v>1.06E-2</v>
      </c>
      <c r="AF169" s="23">
        <f t="shared" si="117"/>
        <v>1.06E-2</v>
      </c>
      <c r="AG169" s="21">
        <f t="shared" si="118"/>
        <v>0.25440000000000002</v>
      </c>
      <c r="AH169" s="23">
        <f t="shared" si="119"/>
        <v>0.18479999999999999</v>
      </c>
      <c r="AI169" s="21">
        <f t="shared" si="120"/>
        <v>0.25519999999999998</v>
      </c>
      <c r="AJ169" s="86" cm="1">
        <f t="array" ref="AJ169">MMULT(B169:F169, TRANSPOSE(AC169:AG169))-MMULT(B169:F169, TRANSPOSE(R169:V169))</f>
        <v>5.5275309352256297E-5</v>
      </c>
      <c r="AK169" s="86" cm="1">
        <f t="array" ref="AK169">MMULT(G169:H169, TRANSPOSE(AH169:AI169))-MMULT(G169:H169, TRANSPOSE(W169:X169))</f>
        <v>-2.6965588983776699E-4</v>
      </c>
      <c r="AL169" s="23">
        <f t="shared" si="121"/>
        <v>6.1936457689122811E-4</v>
      </c>
      <c r="AM169" s="22">
        <f t="shared" si="122"/>
        <v>4.0498399640571741E-4</v>
      </c>
      <c r="AN169" s="23">
        <f t="shared" si="123"/>
        <v>0.12000000000000001</v>
      </c>
      <c r="AO169" s="23">
        <f t="shared" si="124"/>
        <v>0.12000000000000001</v>
      </c>
      <c r="AP169" s="23">
        <f t="shared" si="125"/>
        <v>0.01</v>
      </c>
      <c r="AQ169" s="21">
        <f t="shared" si="126"/>
        <v>0.01</v>
      </c>
      <c r="AR169" s="87" cm="1">
        <f t="array" ref="AR169">MMULT(B169:E169, TRANSPOSE(AN169:AQ169) - TRANSPOSE(AC169:AF169))</f>
        <v>-6.8235309352256119E-5</v>
      </c>
      <c r="AS169" s="24">
        <f t="shared" si="127"/>
        <v>-1.4040000000000003E-5</v>
      </c>
      <c r="AT169" s="22">
        <f t="shared" si="128"/>
        <v>-8.2275309352256127E-5</v>
      </c>
      <c r="AU169" s="24">
        <f t="shared" si="129"/>
        <v>8.3993587233461501E-6</v>
      </c>
      <c r="AV169" s="24">
        <f t="shared" si="130"/>
        <v>-1.1169843924441765E-4</v>
      </c>
      <c r="AW169" s="26">
        <f t="shared" si="131"/>
        <v>-1.032990805210715E-4</v>
      </c>
      <c r="AX169" s="27">
        <f t="shared" si="132"/>
        <v>0.11</v>
      </c>
      <c r="AY169" s="25">
        <f t="shared" si="133"/>
        <v>0.11</v>
      </c>
      <c r="AZ169" s="28">
        <f t="shared" si="134"/>
        <v>0.02</v>
      </c>
      <c r="BA169" s="25">
        <f t="shared" si="135"/>
        <v>0.02</v>
      </c>
      <c r="BB169" s="28" cm="1">
        <f t="array" ref="BB169">MMULT(B169:C169, TRANSPOSE(AX169:AY169-AN169:AO169))</f>
        <v>-5.1930160463744606E-5</v>
      </c>
      <c r="BC169" s="28" cm="1">
        <f t="array" ref="BC169">MMULT(D169:E169, TRANSPOSE(AZ169:BA169-AP169:AQ169))</f>
        <v>5.1409323030600091E-4</v>
      </c>
      <c r="BD169" s="22">
        <f t="shared" si="136"/>
        <v>4.621630698422563E-4</v>
      </c>
      <c r="BE169" s="24">
        <f t="shared" si="137"/>
        <v>3.9717755689039339E-5</v>
      </c>
      <c r="BF169" s="24">
        <f t="shared" si="138"/>
        <v>-1.2212404774705195E-5</v>
      </c>
      <c r="BG169" s="22">
        <f t="shared" si="139"/>
        <v>2.7505350914334146E-5</v>
      </c>
      <c r="BH169" s="28">
        <f t="shared" si="140"/>
        <v>1.3896232661844807E-4</v>
      </c>
      <c r="BI169" s="24">
        <f t="shared" si="141"/>
        <v>-3.7513090368755284E-4</v>
      </c>
      <c r="BJ169" s="33">
        <f t="shared" si="142"/>
        <v>-2.3616857706910477E-4</v>
      </c>
      <c r="BK169" s="56">
        <f t="shared" si="143"/>
        <v>0.99660672976430387</v>
      </c>
      <c r="BP169" s="59"/>
      <c r="BQ169" s="32"/>
      <c r="BR169" s="32"/>
      <c r="BS169" s="32"/>
      <c r="BT169" s="32"/>
      <c r="BU169" s="32"/>
      <c r="BV169" s="16"/>
      <c r="CG169" s="58">
        <f t="shared" si="144"/>
        <v>6.0674596380734975</v>
      </c>
      <c r="CH169" s="38">
        <f t="shared" si="145"/>
        <v>2.4572240522573929E-3</v>
      </c>
      <c r="CI169" s="38">
        <f t="shared" si="146"/>
        <v>-4.9920211870482496E-4</v>
      </c>
      <c r="CJ169" s="38">
        <f t="shared" si="147"/>
        <v>-6.2676300171170555E-4</v>
      </c>
      <c r="CK169" s="38">
        <f t="shared" si="148"/>
        <v>2.8041557724760328E-3</v>
      </c>
      <c r="CL169" s="38">
        <f t="shared" si="149"/>
        <v>1.6688760650377041E-4</v>
      </c>
      <c r="CM169" s="57">
        <f t="shared" si="150"/>
        <v>-1.4329433091480434E-3</v>
      </c>
      <c r="DE169" s="43"/>
      <c r="DF169" s="59"/>
      <c r="DG169" s="64"/>
      <c r="DH169" s="32"/>
      <c r="DI169" s="32"/>
      <c r="DJ169" s="32"/>
      <c r="DK169" s="32"/>
      <c r="DL169" s="16"/>
      <c r="DU169" s="40">
        <f t="shared" si="151"/>
        <v>-1.7293679058651115E-2</v>
      </c>
      <c r="DV169" s="58">
        <f t="shared" si="152"/>
        <v>6.0403533312847868</v>
      </c>
      <c r="DW169" s="61">
        <f t="shared" si="153"/>
        <v>2.4462464318063012E-3</v>
      </c>
      <c r="DX169" s="38">
        <f t="shared" si="154"/>
        <v>-4.9697193892838667E-4</v>
      </c>
      <c r="DY169" s="38">
        <f t="shared" si="155"/>
        <v>-6.2396294514410972E-4</v>
      </c>
      <c r="DZ169" s="38">
        <f t="shared" si="156"/>
        <v>2.7916282385184762E-3</v>
      </c>
      <c r="EA169" s="38">
        <f t="shared" si="157"/>
        <v>1.6614203802355532E-4</v>
      </c>
      <c r="EB169" s="57">
        <f t="shared" si="158"/>
        <v>-1.4265416512441549E-3</v>
      </c>
    </row>
    <row r="170" spans="1:132" x14ac:dyDescent="0.2">
      <c r="A170" s="31">
        <v>20110228</v>
      </c>
      <c r="B170" s="34">
        <v>3.6884851946337172E-2</v>
      </c>
      <c r="C170" s="34">
        <v>3.2726992776072938E-2</v>
      </c>
      <c r="D170" s="34">
        <v>5.0776389152529022E-2</v>
      </c>
      <c r="E170" s="34">
        <v>5.879454181461008E-2</v>
      </c>
      <c r="F170" s="34">
        <v>2.47E-2</v>
      </c>
      <c r="G170" s="34">
        <v>2.502316480061495E-3</v>
      </c>
      <c r="H170" s="34">
        <v>8.2802393985972333E-3</v>
      </c>
      <c r="I170" s="3">
        <v>1.317907926988759E-2</v>
      </c>
      <c r="J170" s="76">
        <v>0.12</v>
      </c>
      <c r="K170" s="76">
        <v>0.1</v>
      </c>
      <c r="L170" s="76">
        <v>0.03</v>
      </c>
      <c r="M170" s="76">
        <v>0.01</v>
      </c>
      <c r="N170" s="77">
        <v>0.27</v>
      </c>
      <c r="O170" s="77">
        <v>0.2</v>
      </c>
      <c r="P170" s="77">
        <v>0.24</v>
      </c>
      <c r="Q170" s="78">
        <v>0.03</v>
      </c>
      <c r="R170" s="76">
        <v>0.12</v>
      </c>
      <c r="S170" s="76">
        <v>0.12</v>
      </c>
      <c r="T170" s="76">
        <v>0.01</v>
      </c>
      <c r="U170" s="76">
        <v>0.01</v>
      </c>
      <c r="V170" s="77">
        <v>0.24</v>
      </c>
      <c r="W170" s="77">
        <v>0.21</v>
      </c>
      <c r="X170" s="77">
        <v>0.28999999999999998</v>
      </c>
      <c r="Y170" s="78">
        <v>0</v>
      </c>
      <c r="Z170" s="23" cm="1">
        <f t="array" ref="Z170">MMULT(B170:I170, TRANSPOSE(J170:Q170))</f>
        <v>1.9362211733661989E-2</v>
      </c>
      <c r="AA170" s="23" cm="1">
        <f t="array" ref="AA170">MMULT(B170:I170, TRANSPOSE(R170:Y170))</f>
        <v>1.8303886562766717E-2</v>
      </c>
      <c r="AB170" s="21">
        <f t="shared" si="113"/>
        <v>1.0583251708952725E-3</v>
      </c>
      <c r="AC170" s="23">
        <f t="shared" si="114"/>
        <v>0.12720000000000001</v>
      </c>
      <c r="AD170" s="23">
        <f t="shared" si="115"/>
        <v>0.12720000000000001</v>
      </c>
      <c r="AE170" s="23">
        <f t="shared" si="116"/>
        <v>1.06E-2</v>
      </c>
      <c r="AF170" s="23">
        <f t="shared" si="117"/>
        <v>1.06E-2</v>
      </c>
      <c r="AG170" s="21">
        <f t="shared" si="118"/>
        <v>0.25440000000000002</v>
      </c>
      <c r="AH170" s="23">
        <f t="shared" si="119"/>
        <v>0.18479999999999999</v>
      </c>
      <c r="AI170" s="21">
        <f t="shared" si="120"/>
        <v>0.25519999999999998</v>
      </c>
      <c r="AJ170" s="86" cm="1">
        <f t="array" ref="AJ170">MMULT(B170:F170, TRANSPOSE(AC170:AG170))-MMULT(B170:F170, TRANSPOSE(R170:V170))</f>
        <v>9.226278405816378E-4</v>
      </c>
      <c r="AK170" s="86" cm="1">
        <f t="array" ref="AK170">MMULT(G170:H170, TRANSPOSE(AH170:AI170))-MMULT(G170:H170, TRANSPOSE(W170:X170))</f>
        <v>-3.5121070636873327E-4</v>
      </c>
      <c r="AL170" s="23">
        <f t="shared" si="121"/>
        <v>3.9537237809662769E-4</v>
      </c>
      <c r="AM170" s="22">
        <f t="shared" si="122"/>
        <v>9.6678951230953227E-4</v>
      </c>
      <c r="AN170" s="23">
        <f t="shared" si="123"/>
        <v>0.12000000000000001</v>
      </c>
      <c r="AO170" s="23">
        <f t="shared" si="124"/>
        <v>0.12000000000000001</v>
      </c>
      <c r="AP170" s="23">
        <f t="shared" si="125"/>
        <v>0.01</v>
      </c>
      <c r="AQ170" s="21">
        <f t="shared" si="126"/>
        <v>0.01</v>
      </c>
      <c r="AR170" s="87" cm="1">
        <f t="array" ref="AR170">MMULT(B170:E170, TRANSPOSE(AN170:AQ170) - TRANSPOSE(AC170:AF170))</f>
        <v>-5.6694784058163603E-4</v>
      </c>
      <c r="AS170" s="24">
        <f t="shared" si="127"/>
        <v>3.8532000000000009E-4</v>
      </c>
      <c r="AT170" s="22">
        <f t="shared" si="128"/>
        <v>-1.8162784058163594E-4</v>
      </c>
      <c r="AU170" s="24">
        <f t="shared" si="129"/>
        <v>3.8035210496934774E-5</v>
      </c>
      <c r="AV170" s="24">
        <f t="shared" si="130"/>
        <v>-1.2585963885867788E-4</v>
      </c>
      <c r="AW170" s="26">
        <f t="shared" si="131"/>
        <v>-8.7824428361743095E-5</v>
      </c>
      <c r="AX170" s="27">
        <f t="shared" si="132"/>
        <v>0.11</v>
      </c>
      <c r="AY170" s="25">
        <f t="shared" si="133"/>
        <v>0.11</v>
      </c>
      <c r="AZ170" s="28">
        <f t="shared" si="134"/>
        <v>0.02</v>
      </c>
      <c r="BA170" s="25">
        <f t="shared" si="135"/>
        <v>0.02</v>
      </c>
      <c r="BB170" s="28" cm="1">
        <f t="array" ref="BB170">MMULT(B170:C170, TRANSPOSE(AX170:AY170-AN170:AO170))</f>
        <v>-6.9611844722410163E-4</v>
      </c>
      <c r="BC170" s="28" cm="1">
        <f t="array" ref="BC170">MMULT(D170:E170, TRANSPOSE(AZ170:BA170-AP170:AQ170))</f>
        <v>1.0957093096713912E-3</v>
      </c>
      <c r="BD170" s="22">
        <f t="shared" si="136"/>
        <v>3.995908624472896E-4</v>
      </c>
      <c r="BE170" s="24">
        <f t="shared" si="137"/>
        <v>3.6884851946337153E-4</v>
      </c>
      <c r="BF170" s="24">
        <f t="shared" si="138"/>
        <v>-3.2726992776072923E-4</v>
      </c>
      <c r="BG170" s="22">
        <f t="shared" si="139"/>
        <v>4.1578591702642301E-5</v>
      </c>
      <c r="BH170" s="28">
        <f t="shared" si="140"/>
        <v>5.0776389152529017E-4</v>
      </c>
      <c r="BI170" s="24">
        <f t="shared" si="141"/>
        <v>-5.8794541814610084E-4</v>
      </c>
      <c r="BJ170" s="33">
        <f t="shared" si="142"/>
        <v>-8.0181526620810677E-5</v>
      </c>
      <c r="BK170" s="56">
        <f t="shared" si="143"/>
        <v>0.9815151665476477</v>
      </c>
      <c r="BP170" s="59"/>
      <c r="BQ170" s="32"/>
      <c r="BR170" s="32"/>
      <c r="BS170" s="32"/>
      <c r="BT170" s="32"/>
      <c r="BU170" s="32"/>
      <c r="BV170" s="16"/>
      <c r="CG170" s="58">
        <f t="shared" si="144"/>
        <v>5.9755804163526571</v>
      </c>
      <c r="CH170" s="38">
        <f t="shared" si="145"/>
        <v>5.7771284764919772E-3</v>
      </c>
      <c r="CI170" s="38">
        <f t="shared" si="146"/>
        <v>-1.0853317672440462E-3</v>
      </c>
      <c r="CJ170" s="38">
        <f t="shared" si="147"/>
        <v>-5.2480193419579893E-4</v>
      </c>
      <c r="CK170" s="38">
        <f t="shared" si="148"/>
        <v>2.3877873321934921E-3</v>
      </c>
      <c r="CL170" s="38">
        <f t="shared" si="149"/>
        <v>2.4845621831783243E-4</v>
      </c>
      <c r="CM170" s="57">
        <f t="shared" si="150"/>
        <v>-4.7913116022857552E-4</v>
      </c>
      <c r="DE170" s="43"/>
      <c r="DF170" s="59"/>
      <c r="DG170" s="64"/>
      <c r="DH170" s="32"/>
      <c r="DI170" s="32"/>
      <c r="DJ170" s="32"/>
      <c r="DK170" s="32"/>
      <c r="DL170" s="16"/>
      <c r="DU170" s="40">
        <f t="shared" si="151"/>
        <v>-3.8701565038815389E-2</v>
      </c>
      <c r="DV170" s="58">
        <f t="shared" si="152"/>
        <v>6.0189454453046229</v>
      </c>
      <c r="DW170" s="61">
        <f t="shared" si="153"/>
        <v>5.8190533316837371E-3</v>
      </c>
      <c r="DX170" s="38">
        <f t="shared" si="154"/>
        <v>-1.0932080638093517E-3</v>
      </c>
      <c r="DY170" s="38">
        <f t="shared" si="155"/>
        <v>-5.2861044307439574E-4</v>
      </c>
      <c r="DZ170" s="38">
        <f t="shared" si="156"/>
        <v>2.4051156015124598E-3</v>
      </c>
      <c r="EA170" s="38">
        <f t="shared" si="157"/>
        <v>2.5025927515079946E-4</v>
      </c>
      <c r="EB170" s="57">
        <f t="shared" si="158"/>
        <v>-4.8260823445189977E-4</v>
      </c>
    </row>
    <row r="171" spans="1:132" x14ac:dyDescent="0.2">
      <c r="A171" s="31">
        <v>20110131</v>
      </c>
      <c r="B171" s="34">
        <v>2.2621106312349811E-2</v>
      </c>
      <c r="C171" s="34">
        <v>2.5448870185985628E-2</v>
      </c>
      <c r="D171" s="34">
        <v>5.4561791911211799E-4</v>
      </c>
      <c r="E171" s="34">
        <v>-5.5738769073856442E-3</v>
      </c>
      <c r="F171" s="34">
        <v>8.2000000000000007E-3</v>
      </c>
      <c r="G171" s="34">
        <v>1.1614869314606759E-3</v>
      </c>
      <c r="H171" s="34">
        <v>2.3107005201714599E-3</v>
      </c>
      <c r="I171" s="3">
        <v>1.0030111481438951E-2</v>
      </c>
      <c r="J171" s="76">
        <v>0.12</v>
      </c>
      <c r="K171" s="76">
        <v>0.1</v>
      </c>
      <c r="L171" s="76">
        <v>0.03</v>
      </c>
      <c r="M171" s="76">
        <v>0.01</v>
      </c>
      <c r="N171" s="77">
        <v>0.27</v>
      </c>
      <c r="O171" s="77">
        <v>0.2</v>
      </c>
      <c r="P171" s="77">
        <v>0.24</v>
      </c>
      <c r="Q171" s="78">
        <v>0.03</v>
      </c>
      <c r="R171" s="76">
        <v>0.12</v>
      </c>
      <c r="S171" s="76">
        <v>0.12</v>
      </c>
      <c r="T171" s="76">
        <v>0.01</v>
      </c>
      <c r="U171" s="76">
        <v>0.01</v>
      </c>
      <c r="V171" s="77">
        <v>0.24</v>
      </c>
      <c r="W171" s="77">
        <v>0.21</v>
      </c>
      <c r="X171" s="77">
        <v>0.28999999999999998</v>
      </c>
      <c r="Y171" s="78">
        <v>0</v>
      </c>
      <c r="Z171" s="23" cm="1">
        <f t="array" ref="Z171">MMULT(B171:I171, TRANSPOSE(J171:Q171))</f>
        <v>8.5218184001565004E-3</v>
      </c>
      <c r="AA171" s="23" cm="1">
        <f t="array" ref="AA171">MMULT(B171:I171, TRANSPOSE(R171:Y171))</f>
        <v>8.6001299963739831E-3</v>
      </c>
      <c r="AB171" s="21">
        <f t="shared" si="113"/>
        <v>-7.8311596217482682E-5</v>
      </c>
      <c r="AC171" s="23">
        <f t="shared" si="114"/>
        <v>0.12720000000000001</v>
      </c>
      <c r="AD171" s="23">
        <f t="shared" si="115"/>
        <v>0.12720000000000001</v>
      </c>
      <c r="AE171" s="23">
        <f t="shared" si="116"/>
        <v>1.06E-2</v>
      </c>
      <c r="AF171" s="23">
        <f t="shared" si="117"/>
        <v>1.06E-2</v>
      </c>
      <c r="AG171" s="21">
        <f t="shared" si="118"/>
        <v>0.25440000000000002</v>
      </c>
      <c r="AH171" s="23">
        <f t="shared" si="119"/>
        <v>0.18479999999999999</v>
      </c>
      <c r="AI171" s="21">
        <f t="shared" si="120"/>
        <v>0.25519999999999998</v>
      </c>
      <c r="AJ171" s="86" cm="1">
        <f t="array" ref="AJ171">MMULT(B171:F171, TRANSPOSE(AC171:AG171))-MMULT(B171:F171, TRANSPOSE(R171:V171))</f>
        <v>4.6116687539505142E-4</v>
      </c>
      <c r="AK171" s="86" cm="1">
        <f t="array" ref="AK171">MMULT(G171:H171, TRANSPOSE(AH171:AI171))-MMULT(G171:H171, TRANSPOSE(W171:X171))</f>
        <v>-1.0968184877477587E-4</v>
      </c>
      <c r="AL171" s="23">
        <f t="shared" si="121"/>
        <v>3.0090334444316853E-4</v>
      </c>
      <c r="AM171" s="22">
        <f t="shared" si="122"/>
        <v>6.5238837106344413E-4</v>
      </c>
      <c r="AN171" s="23">
        <f t="shared" si="123"/>
        <v>0.12000000000000001</v>
      </c>
      <c r="AO171" s="23">
        <f t="shared" si="124"/>
        <v>0.12000000000000001</v>
      </c>
      <c r="AP171" s="23">
        <f t="shared" si="125"/>
        <v>0.01</v>
      </c>
      <c r="AQ171" s="21">
        <f t="shared" si="126"/>
        <v>0.01</v>
      </c>
      <c r="AR171" s="87" cm="1">
        <f t="array" ref="AR171">MMULT(B171:E171, TRANSPOSE(AN171:AQ171) - TRANSPOSE(AC171:AF171))</f>
        <v>-3.4308687539505092E-4</v>
      </c>
      <c r="AS171" s="24">
        <f t="shared" si="127"/>
        <v>1.2792000000000004E-4</v>
      </c>
      <c r="AT171" s="22">
        <f t="shared" si="128"/>
        <v>-2.1516687539505089E-4</v>
      </c>
      <c r="AU171" s="24">
        <f t="shared" si="129"/>
        <v>1.7654601358202296E-5</v>
      </c>
      <c r="AV171" s="24">
        <f t="shared" si="130"/>
        <v>-3.5122647906606167E-5</v>
      </c>
      <c r="AW171" s="26">
        <f t="shared" si="131"/>
        <v>-1.7468046548403871E-5</v>
      </c>
      <c r="AX171" s="27">
        <f t="shared" si="132"/>
        <v>0.11</v>
      </c>
      <c r="AY171" s="25">
        <f t="shared" si="133"/>
        <v>0.11</v>
      </c>
      <c r="AZ171" s="28">
        <f t="shared" si="134"/>
        <v>0.02</v>
      </c>
      <c r="BA171" s="25">
        <f t="shared" si="135"/>
        <v>0.02</v>
      </c>
      <c r="BB171" s="28" cm="1">
        <f t="array" ref="BB171">MMULT(B171:C171, TRANSPOSE(AX171:AY171-AN171:AO171))</f>
        <v>-4.8069976498335483E-4</v>
      </c>
      <c r="BC171" s="28" cm="1">
        <f t="array" ref="BC171">MMULT(D171:E171, TRANSPOSE(AZ171:BA171-AP171:AQ171))</f>
        <v>-5.0282589882735266E-5</v>
      </c>
      <c r="BD171" s="22">
        <f t="shared" si="136"/>
        <v>-5.3098235486609012E-4</v>
      </c>
      <c r="BE171" s="24">
        <f t="shared" si="137"/>
        <v>2.26211063123498E-4</v>
      </c>
      <c r="BF171" s="24">
        <f t="shared" si="138"/>
        <v>-2.5448870185985613E-4</v>
      </c>
      <c r="BG171" s="22">
        <f t="shared" si="139"/>
        <v>-2.8277638736358131E-5</v>
      </c>
      <c r="BH171" s="28">
        <f t="shared" si="140"/>
        <v>5.456179191121179E-6</v>
      </c>
      <c r="BI171" s="24">
        <f t="shared" si="141"/>
        <v>5.5738769073856446E-5</v>
      </c>
      <c r="BJ171" s="33">
        <f t="shared" si="142"/>
        <v>6.1194948264977619E-5</v>
      </c>
      <c r="BK171" s="56">
        <f t="shared" si="143"/>
        <v>0.99151169446924825</v>
      </c>
      <c r="BP171" s="59"/>
      <c r="BQ171" s="32"/>
      <c r="BR171" s="32"/>
      <c r="BS171" s="32"/>
      <c r="BT171" s="32"/>
      <c r="BU171" s="32"/>
      <c r="BV171" s="16"/>
      <c r="CG171" s="58">
        <f t="shared" si="144"/>
        <v>6.0364404606145809</v>
      </c>
      <c r="CH171" s="38">
        <f t="shared" si="145"/>
        <v>3.9381035591218132E-3</v>
      </c>
      <c r="CI171" s="38">
        <f t="shared" si="146"/>
        <v>-1.2988420324187011E-3</v>
      </c>
      <c r="CJ171" s="38">
        <f t="shared" si="147"/>
        <v>-1.05444822952684E-4</v>
      </c>
      <c r="CK171" s="38">
        <f t="shared" si="148"/>
        <v>-3.2052433707860759E-3</v>
      </c>
      <c r="CL171" s="38">
        <f t="shared" si="149"/>
        <v>-1.706962825987944E-4</v>
      </c>
      <c r="CM171" s="57">
        <f t="shared" si="150"/>
        <v>3.6939966169192696E-4</v>
      </c>
      <c r="DE171" s="43"/>
      <c r="DF171" s="59"/>
      <c r="DG171" s="64"/>
      <c r="DH171" s="32"/>
      <c r="DI171" s="32"/>
      <c r="DJ171" s="32"/>
      <c r="DK171" s="32"/>
      <c r="DL171" s="16"/>
      <c r="DU171" s="40">
        <f t="shared" si="151"/>
        <v>2.8637524814235649E-3</v>
      </c>
      <c r="DV171" s="58">
        <f t="shared" si="152"/>
        <v>6.0605107628248618</v>
      </c>
      <c r="DW171" s="61">
        <f t="shared" si="153"/>
        <v>3.9538067443717828E-3</v>
      </c>
      <c r="DX171" s="38">
        <f t="shared" si="154"/>
        <v>-1.3040211641351018E-3</v>
      </c>
      <c r="DY171" s="38">
        <f t="shared" si="155"/>
        <v>-1.0586528411212734E-4</v>
      </c>
      <c r="DZ171" s="38">
        <f t="shared" si="156"/>
        <v>-3.2180242765360292E-3</v>
      </c>
      <c r="EA171" s="38">
        <f t="shared" si="157"/>
        <v>-1.7137693390897166E-4</v>
      </c>
      <c r="EB171" s="57">
        <f t="shared" si="158"/>
        <v>3.7087264259040743E-4</v>
      </c>
    </row>
    <row r="172" spans="1:132" x14ac:dyDescent="0.2">
      <c r="A172" s="31">
        <v>20101231</v>
      </c>
      <c r="B172" s="34">
        <v>7.890429684823852E-2</v>
      </c>
      <c r="C172" s="34">
        <v>5.5081620049791218E-2</v>
      </c>
      <c r="D172" s="34">
        <v>8.3084380496702762E-2</v>
      </c>
      <c r="E172" s="34">
        <v>7.5917825867010347E-2</v>
      </c>
      <c r="F172" s="34">
        <v>8.09E-2</v>
      </c>
      <c r="G172" s="34">
        <v>-1.0783200027499109E-2</v>
      </c>
      <c r="H172" s="34">
        <v>3.0411742218551918E-2</v>
      </c>
      <c r="I172" s="3">
        <v>0.10688967689999319</v>
      </c>
      <c r="J172" s="76">
        <v>0.12</v>
      </c>
      <c r="K172" s="76">
        <v>0.1</v>
      </c>
      <c r="L172" s="76">
        <v>0.03</v>
      </c>
      <c r="M172" s="76">
        <v>0.01</v>
      </c>
      <c r="N172" s="77">
        <v>0.27</v>
      </c>
      <c r="O172" s="77">
        <v>0.2</v>
      </c>
      <c r="P172" s="77">
        <v>0.24</v>
      </c>
      <c r="Q172" s="78">
        <v>0.03</v>
      </c>
      <c r="R172" s="76">
        <v>0.12</v>
      </c>
      <c r="S172" s="76">
        <v>0.12</v>
      </c>
      <c r="T172" s="76">
        <v>0.01</v>
      </c>
      <c r="U172" s="76">
        <v>0.01</v>
      </c>
      <c r="V172" s="77">
        <v>0.24</v>
      </c>
      <c r="W172" s="77">
        <v>0.21</v>
      </c>
      <c r="X172" s="77">
        <v>0.28999999999999998</v>
      </c>
      <c r="Y172" s="78">
        <v>0</v>
      </c>
      <c r="Z172" s="23" cm="1">
        <f t="array" ref="Z172">MMULT(B172:I172, TRANSPOSE(J172:Q172))</f>
        <v>4.8420255734291366E-2</v>
      </c>
      <c r="AA172" s="23" cm="1">
        <f t="array" ref="AA172">MMULT(B172:I172, TRANSPOSE(R172:Y172))</f>
        <v>4.3639265329005937E-2</v>
      </c>
      <c r="AB172" s="21">
        <f t="shared" si="113"/>
        <v>4.7809904052854291E-3</v>
      </c>
      <c r="AC172" s="23">
        <f t="shared" si="114"/>
        <v>0.12720000000000001</v>
      </c>
      <c r="AD172" s="23">
        <f t="shared" si="115"/>
        <v>0.12720000000000001</v>
      </c>
      <c r="AE172" s="23">
        <f t="shared" si="116"/>
        <v>1.06E-2</v>
      </c>
      <c r="AF172" s="23">
        <f t="shared" si="117"/>
        <v>1.06E-2</v>
      </c>
      <c r="AG172" s="21">
        <f t="shared" si="118"/>
        <v>0.25440000000000002</v>
      </c>
      <c r="AH172" s="23">
        <f t="shared" si="119"/>
        <v>0.18479999999999999</v>
      </c>
      <c r="AI172" s="21">
        <f t="shared" si="120"/>
        <v>0.25519999999999998</v>
      </c>
      <c r="AJ172" s="86" cm="1">
        <f t="array" ref="AJ172">MMULT(B172:F172, TRANSPOSE(AC172:AG172))-MMULT(B172:F172, TRANSPOSE(R172:V172))</f>
        <v>2.225059925484045E-3</v>
      </c>
      <c r="AK172" s="86" cm="1">
        <f t="array" ref="AK172">MMULT(G172:H172, TRANSPOSE(AH172:AI172))-MMULT(G172:H172, TRANSPOSE(W172:X172))</f>
        <v>-7.8659198851262994E-4</v>
      </c>
      <c r="AL172" s="23">
        <f t="shared" si="121"/>
        <v>3.2066903069997957E-3</v>
      </c>
      <c r="AM172" s="22">
        <f t="shared" si="122"/>
        <v>4.6451582439712112E-3</v>
      </c>
      <c r="AN172" s="23">
        <f t="shared" si="123"/>
        <v>0.12000000000000001</v>
      </c>
      <c r="AO172" s="23">
        <f t="shared" si="124"/>
        <v>0.12000000000000001</v>
      </c>
      <c r="AP172" s="23">
        <f t="shared" si="125"/>
        <v>0.01</v>
      </c>
      <c r="AQ172" s="21">
        <f t="shared" si="126"/>
        <v>0.01</v>
      </c>
      <c r="AR172" s="87" cm="1">
        <f t="array" ref="AR172">MMULT(B172:E172, TRANSPOSE(AN172:AQ172) - TRANSPOSE(AC172:AF172))</f>
        <v>-1.0600999254840417E-3</v>
      </c>
      <c r="AS172" s="24">
        <f t="shared" si="127"/>
        <v>1.2620400000000003E-3</v>
      </c>
      <c r="AT172" s="22">
        <f t="shared" si="128"/>
        <v>2.0194007451595857E-4</v>
      </c>
      <c r="AU172" s="24">
        <f t="shared" si="129"/>
        <v>-1.6390464041798666E-4</v>
      </c>
      <c r="AV172" s="24">
        <f t="shared" si="130"/>
        <v>-4.6225848172198891E-4</v>
      </c>
      <c r="AW172" s="26">
        <f t="shared" si="131"/>
        <v>-6.2616312213997554E-4</v>
      </c>
      <c r="AX172" s="27">
        <f t="shared" si="132"/>
        <v>0.11</v>
      </c>
      <c r="AY172" s="25">
        <f t="shared" si="133"/>
        <v>0.11</v>
      </c>
      <c r="AZ172" s="28">
        <f t="shared" si="134"/>
        <v>0.02</v>
      </c>
      <c r="BA172" s="25">
        <f t="shared" si="135"/>
        <v>0.02</v>
      </c>
      <c r="BB172" s="28" cm="1">
        <f t="array" ref="BB172">MMULT(B172:C172, TRANSPOSE(AX172:AY172-AN172:AO172))</f>
        <v>-1.3398591689802986E-3</v>
      </c>
      <c r="BC172" s="28" cm="1">
        <f t="array" ref="BC172">MMULT(D172:E172, TRANSPOSE(AZ172:BA172-AP172:AQ172))</f>
        <v>1.5900220636371311E-3</v>
      </c>
      <c r="BD172" s="22">
        <f t="shared" si="136"/>
        <v>2.5016289465683251E-4</v>
      </c>
      <c r="BE172" s="24">
        <f t="shared" si="137"/>
        <v>7.8904296848238478E-4</v>
      </c>
      <c r="BF172" s="24">
        <f t="shared" si="138"/>
        <v>-5.5081620049791187E-4</v>
      </c>
      <c r="BG172" s="22">
        <f t="shared" si="139"/>
        <v>2.3822676798447291E-4</v>
      </c>
      <c r="BH172" s="28">
        <f t="shared" si="140"/>
        <v>8.3084380496702744E-4</v>
      </c>
      <c r="BI172" s="24">
        <f t="shared" si="141"/>
        <v>-7.5917825867010346E-4</v>
      </c>
      <c r="BJ172" s="33">
        <f t="shared" si="142"/>
        <v>7.1665546296923984E-5</v>
      </c>
      <c r="BK172" s="56">
        <f t="shared" si="143"/>
        <v>0.95599740906753128</v>
      </c>
      <c r="BP172" s="59"/>
      <c r="BQ172" s="32"/>
      <c r="BR172" s="32"/>
      <c r="BS172" s="32"/>
      <c r="BT172" s="32"/>
      <c r="BU172" s="32"/>
      <c r="BV172" s="16"/>
      <c r="CG172" s="58">
        <f t="shared" si="144"/>
        <v>5.8202252908646219</v>
      </c>
      <c r="CH172" s="38">
        <f t="shared" si="145"/>
        <v>2.7035867491629541E-2</v>
      </c>
      <c r="CI172" s="38">
        <f t="shared" si="146"/>
        <v>1.1753367289368685E-3</v>
      </c>
      <c r="CJ172" s="38">
        <f t="shared" si="147"/>
        <v>-3.6444104396858388E-3</v>
      </c>
      <c r="CK172" s="38">
        <f t="shared" si="148"/>
        <v>1.4560044063175988E-3</v>
      </c>
      <c r="CL172" s="38">
        <f t="shared" si="149"/>
        <v>1.3865334599841676E-3</v>
      </c>
      <c r="CM172" s="57">
        <f t="shared" si="150"/>
        <v>4.171096250409864E-4</v>
      </c>
      <c r="DE172" s="43"/>
      <c r="DF172" s="59"/>
      <c r="DG172" s="64"/>
      <c r="DH172" s="32"/>
      <c r="DI172" s="32"/>
      <c r="DJ172" s="32"/>
      <c r="DK172" s="32"/>
      <c r="DL172" s="16"/>
      <c r="DU172" s="40">
        <f t="shared" si="151"/>
        <v>-0.17483455577606816</v>
      </c>
      <c r="DV172" s="58">
        <f t="shared" si="152"/>
        <v>5.8828124545673699</v>
      </c>
      <c r="DW172" s="61">
        <f t="shared" si="153"/>
        <v>2.7326594771070134E-2</v>
      </c>
      <c r="DX172" s="38">
        <f t="shared" si="154"/>
        <v>1.1879755854387439E-3</v>
      </c>
      <c r="DY172" s="38">
        <f t="shared" si="155"/>
        <v>-3.6836002135158374E-3</v>
      </c>
      <c r="DZ172" s="38">
        <f t="shared" si="156"/>
        <v>1.4716613923578393E-3</v>
      </c>
      <c r="EA172" s="38">
        <f t="shared" si="157"/>
        <v>1.4014433977103883E-3</v>
      </c>
      <c r="EB172" s="57">
        <f t="shared" si="158"/>
        <v>4.2159496831891888E-4</v>
      </c>
    </row>
    <row r="173" spans="1:132" x14ac:dyDescent="0.2">
      <c r="A173" s="31">
        <v>20101130</v>
      </c>
      <c r="B173" s="34">
        <v>-5.2919368940173017E-3</v>
      </c>
      <c r="C173" s="34">
        <v>1.1613357649280509E-2</v>
      </c>
      <c r="D173" s="34">
        <v>2.5415233534366921E-2</v>
      </c>
      <c r="E173" s="34">
        <v>4.3583420062383922E-2</v>
      </c>
      <c r="F173" s="34">
        <v>-3.6999999999999998E-2</v>
      </c>
      <c r="G173" s="34">
        <v>-5.7477848531168885E-3</v>
      </c>
      <c r="H173" s="34">
        <v>-6.0123227963287625E-2</v>
      </c>
      <c r="I173" s="3">
        <v>-3.5402567725623109E-3</v>
      </c>
      <c r="J173" s="76">
        <v>0.12</v>
      </c>
      <c r="K173" s="76">
        <v>0.1</v>
      </c>
      <c r="L173" s="76">
        <v>0.03</v>
      </c>
      <c r="M173" s="76">
        <v>0.01</v>
      </c>
      <c r="N173" s="77">
        <v>0.27</v>
      </c>
      <c r="O173" s="77">
        <v>0.2</v>
      </c>
      <c r="P173" s="77">
        <v>0.24</v>
      </c>
      <c r="Q173" s="78">
        <v>0.03</v>
      </c>
      <c r="R173" s="76">
        <v>0.12</v>
      </c>
      <c r="S173" s="76">
        <v>0.12</v>
      </c>
      <c r="T173" s="76">
        <v>0.01</v>
      </c>
      <c r="U173" s="76">
        <v>0.01</v>
      </c>
      <c r="V173" s="77">
        <v>0.24</v>
      </c>
      <c r="W173" s="77">
        <v>0.21</v>
      </c>
      <c r="X173" s="77">
        <v>0.28999999999999998</v>
      </c>
      <c r="Y173" s="78">
        <v>0</v>
      </c>
      <c r="Z173" s="23" cm="1">
        <f t="array" ref="Z173">MMULT(B173:I173, TRANSPOSE(J173:Q173))</f>
        <v>-2.3950744840688456E-2</v>
      </c>
      <c r="AA173" s="23" cm="1">
        <f t="array" ref="AA173">MMULT(B173:I173, TRANSPOSE(R173:Y173))</f>
        <v>-2.6074213901908859E-2</v>
      </c>
      <c r="AB173" s="21">
        <f t="shared" si="113"/>
        <v>2.1234690612204031E-3</v>
      </c>
      <c r="AC173" s="23">
        <f t="shared" si="114"/>
        <v>0.12720000000000001</v>
      </c>
      <c r="AD173" s="23">
        <f t="shared" si="115"/>
        <v>0.12720000000000001</v>
      </c>
      <c r="AE173" s="23">
        <f t="shared" si="116"/>
        <v>1.06E-2</v>
      </c>
      <c r="AF173" s="23">
        <f t="shared" si="117"/>
        <v>1.06E-2</v>
      </c>
      <c r="AG173" s="21">
        <f t="shared" si="118"/>
        <v>0.25440000000000002</v>
      </c>
      <c r="AH173" s="23">
        <f t="shared" si="119"/>
        <v>0.18479999999999999</v>
      </c>
      <c r="AI173" s="21">
        <f t="shared" si="120"/>
        <v>0.25519999999999998</v>
      </c>
      <c r="AJ173" s="86" cm="1">
        <f t="array" ref="AJ173">MMULT(B173:F173, TRANSPOSE(AC173:AG173))-MMULT(B173:F173, TRANSPOSE(R173:V173))</f>
        <v>-4.4588657840405593E-4</v>
      </c>
      <c r="AK173" s="86" cm="1">
        <f t="array" ref="AK173">MMULT(G173:H173, TRANSPOSE(AH173:AI173))-MMULT(G173:H173, TRANSPOSE(W173:X173))</f>
        <v>2.2371325114209535E-3</v>
      </c>
      <c r="AL173" s="23">
        <f t="shared" si="121"/>
        <v>-1.0620770317686932E-4</v>
      </c>
      <c r="AM173" s="22">
        <f t="shared" si="122"/>
        <v>1.6850382298400283E-3</v>
      </c>
      <c r="AN173" s="23">
        <f t="shared" si="123"/>
        <v>0.12000000000000001</v>
      </c>
      <c r="AO173" s="23">
        <f t="shared" si="124"/>
        <v>0.12000000000000001</v>
      </c>
      <c r="AP173" s="23">
        <f t="shared" si="125"/>
        <v>0.01</v>
      </c>
      <c r="AQ173" s="21">
        <f t="shared" si="126"/>
        <v>0.01</v>
      </c>
      <c r="AR173" s="87" cm="1">
        <f t="array" ref="AR173">MMULT(B173:E173, TRANSPOSE(AN173:AQ173) - TRANSPOSE(AC173:AF173))</f>
        <v>-8.6913421595945573E-5</v>
      </c>
      <c r="AS173" s="24">
        <f t="shared" si="127"/>
        <v>-5.7720000000000004E-4</v>
      </c>
      <c r="AT173" s="22">
        <f t="shared" si="128"/>
        <v>-6.6411342159594558E-4</v>
      </c>
      <c r="AU173" s="24">
        <f t="shared" si="129"/>
        <v>-8.736632976737682E-5</v>
      </c>
      <c r="AV173" s="24">
        <f t="shared" si="130"/>
        <v>9.1387306504197132E-4</v>
      </c>
      <c r="AW173" s="26">
        <f t="shared" si="131"/>
        <v>8.2650673527459454E-4</v>
      </c>
      <c r="AX173" s="27">
        <f t="shared" si="132"/>
        <v>0.11</v>
      </c>
      <c r="AY173" s="25">
        <f t="shared" si="133"/>
        <v>0.11</v>
      </c>
      <c r="AZ173" s="28">
        <f t="shared" si="134"/>
        <v>0.02</v>
      </c>
      <c r="BA173" s="25">
        <f t="shared" si="135"/>
        <v>0.02</v>
      </c>
      <c r="BB173" s="28" cm="1">
        <f t="array" ref="BB173">MMULT(B173:C173, TRANSPOSE(AX173:AY173-AN173:AO173))</f>
        <v>-6.3214207552632126E-5</v>
      </c>
      <c r="BC173" s="28" cm="1">
        <f t="array" ref="BC173">MMULT(D173:E173, TRANSPOSE(AZ173:BA173-AP173:AQ173))</f>
        <v>6.8998653596750851E-4</v>
      </c>
      <c r="BD173" s="22">
        <f t="shared" si="136"/>
        <v>6.267723284148764E-4</v>
      </c>
      <c r="BE173" s="24">
        <f t="shared" si="137"/>
        <v>-5.2919368940172988E-5</v>
      </c>
      <c r="BF173" s="24">
        <f t="shared" si="138"/>
        <v>-1.1613357649280504E-4</v>
      </c>
      <c r="BG173" s="22">
        <f t="shared" si="139"/>
        <v>-1.6905294543297802E-4</v>
      </c>
      <c r="BH173" s="28">
        <f t="shared" si="140"/>
        <v>2.5415233534366918E-4</v>
      </c>
      <c r="BI173" s="24">
        <f t="shared" si="141"/>
        <v>-4.3583420062383923E-4</v>
      </c>
      <c r="BJ173" s="33">
        <f t="shared" si="142"/>
        <v>-1.8168186528017005E-4</v>
      </c>
      <c r="BK173" s="56">
        <f t="shared" si="143"/>
        <v>1.0256545587808532</v>
      </c>
      <c r="BP173" s="59"/>
      <c r="BQ173" s="32"/>
      <c r="BR173" s="32"/>
      <c r="BS173" s="32"/>
      <c r="BT173" s="32"/>
      <c r="BU173" s="32"/>
      <c r="BV173" s="16"/>
      <c r="CG173" s="58">
        <f t="shared" si="144"/>
        <v>6.244306256571905</v>
      </c>
      <c r="CH173" s="38">
        <f t="shared" si="145"/>
        <v>1.0521894761152936E-2</v>
      </c>
      <c r="CI173" s="38">
        <f t="shared" si="146"/>
        <v>-4.1469275935449379E-3</v>
      </c>
      <c r="CJ173" s="38">
        <f t="shared" si="147"/>
        <v>5.1609611781739699E-3</v>
      </c>
      <c r="CK173" s="38">
        <f t="shared" si="148"/>
        <v>3.9137583717671533E-3</v>
      </c>
      <c r="CL173" s="38">
        <f t="shared" si="149"/>
        <v>-1.0556183648590535E-3</v>
      </c>
      <c r="CM173" s="57">
        <f t="shared" si="150"/>
        <v>-1.1344772080746199E-3</v>
      </c>
      <c r="DE173" s="43"/>
      <c r="DF173" s="59"/>
      <c r="DG173" s="64"/>
      <c r="DH173" s="32"/>
      <c r="DI173" s="32"/>
      <c r="DJ173" s="32"/>
      <c r="DK173" s="32"/>
      <c r="DL173" s="16"/>
      <c r="DU173" s="40">
        <f t="shared" si="151"/>
        <v>-7.7652481714304833E-2</v>
      </c>
      <c r="DV173" s="58">
        <f t="shared" si="152"/>
        <v>5.9799945286291338</v>
      </c>
      <c r="DW173" s="61">
        <f t="shared" si="153"/>
        <v>1.007651939497429E-2</v>
      </c>
      <c r="DX173" s="38">
        <f t="shared" si="154"/>
        <v>-3.971394627532928E-3</v>
      </c>
      <c r="DY173" s="38">
        <f t="shared" si="155"/>
        <v>4.9425057548172033E-3</v>
      </c>
      <c r="DZ173" s="38">
        <f t="shared" si="156"/>
        <v>3.7480950946171035E-3</v>
      </c>
      <c r="EA173" s="38">
        <f t="shared" si="157"/>
        <v>-1.0109356887378481E-3</v>
      </c>
      <c r="EB173" s="57">
        <f t="shared" si="158"/>
        <v>-1.0864565603265523E-3</v>
      </c>
    </row>
    <row r="174" spans="1:132" x14ac:dyDescent="0.2">
      <c r="A174" s="31">
        <v>20101029</v>
      </c>
      <c r="B174" s="34">
        <v>3.0006063062733009E-2</v>
      </c>
      <c r="C174" s="34">
        <v>4.7759718645286497E-2</v>
      </c>
      <c r="D174" s="34">
        <v>3.8743345079024438E-2</v>
      </c>
      <c r="E174" s="34">
        <v>4.3025980758019111E-2</v>
      </c>
      <c r="F174" s="34">
        <v>3.5000000000000003E-2</v>
      </c>
      <c r="G174" s="34">
        <v>3.558438618081361E-3</v>
      </c>
      <c r="H174" s="34">
        <v>1.872328922727173E-2</v>
      </c>
      <c r="I174" s="3">
        <v>4.9827652471580386E-2</v>
      </c>
      <c r="J174" s="76">
        <v>0.12</v>
      </c>
      <c r="K174" s="76">
        <v>0.1</v>
      </c>
      <c r="L174" s="76">
        <v>0.03</v>
      </c>
      <c r="M174" s="76">
        <v>0.01</v>
      </c>
      <c r="N174" s="77">
        <v>0.27</v>
      </c>
      <c r="O174" s="77">
        <v>0.2</v>
      </c>
      <c r="P174" s="77">
        <v>0.24</v>
      </c>
      <c r="Q174" s="78">
        <v>0.03</v>
      </c>
      <c r="R174" s="76">
        <v>0.12</v>
      </c>
      <c r="S174" s="76">
        <v>0.12</v>
      </c>
      <c r="T174" s="76">
        <v>0.01</v>
      </c>
      <c r="U174" s="76">
        <v>0.01</v>
      </c>
      <c r="V174" s="77">
        <v>0.24</v>
      </c>
      <c r="W174" s="77">
        <v>0.21</v>
      </c>
      <c r="X174" s="77">
        <v>0.28999999999999998</v>
      </c>
      <c r="Y174" s="78">
        <v>0</v>
      </c>
      <c r="Z174" s="23" cm="1">
        <f t="array" ref="Z174">MMULT(B174:I174, TRANSPOSE(J174:Q174))</f>
        <v>2.6119366304316438E-2</v>
      </c>
      <c r="AA174" s="23" cm="1">
        <f t="array" ref="AA174">MMULT(B174:I174, TRANSPOSE(R174:Y174))</f>
        <v>2.4726613049038663E-2</v>
      </c>
      <c r="AB174" s="21">
        <f t="shared" si="113"/>
        <v>1.3927532552777747E-3</v>
      </c>
      <c r="AC174" s="23">
        <f t="shared" si="114"/>
        <v>0.12720000000000001</v>
      </c>
      <c r="AD174" s="23">
        <f t="shared" si="115"/>
        <v>0.12720000000000001</v>
      </c>
      <c r="AE174" s="23">
        <f t="shared" si="116"/>
        <v>1.06E-2</v>
      </c>
      <c r="AF174" s="23">
        <f t="shared" si="117"/>
        <v>1.06E-2</v>
      </c>
      <c r="AG174" s="21">
        <f t="shared" si="118"/>
        <v>0.25440000000000002</v>
      </c>
      <c r="AH174" s="23">
        <f t="shared" si="119"/>
        <v>0.18479999999999999</v>
      </c>
      <c r="AI174" s="21">
        <f t="shared" si="120"/>
        <v>0.25519999999999998</v>
      </c>
      <c r="AJ174" s="86" cm="1">
        <f t="array" ref="AJ174">MMULT(B174:F174, TRANSPOSE(AC174:AG174))-MMULT(B174:F174, TRANSPOSE(R174:V174))</f>
        <v>1.1129752237999668E-3</v>
      </c>
      <c r="AK174" s="86" cm="1">
        <f t="array" ref="AK174">MMULT(G174:H174, TRANSPOSE(AH174:AI174))-MMULT(G174:H174, TRANSPOSE(W174:X174))</f>
        <v>-7.4124311828470662E-4</v>
      </c>
      <c r="AL174" s="23">
        <f t="shared" si="121"/>
        <v>1.4948295741474115E-3</v>
      </c>
      <c r="AM174" s="22">
        <f t="shared" si="122"/>
        <v>1.8665616796626717E-3</v>
      </c>
      <c r="AN174" s="23">
        <f t="shared" si="123"/>
        <v>0.12000000000000001</v>
      </c>
      <c r="AO174" s="23">
        <f t="shared" si="124"/>
        <v>0.12000000000000001</v>
      </c>
      <c r="AP174" s="23">
        <f t="shared" si="125"/>
        <v>0.01</v>
      </c>
      <c r="AQ174" s="21">
        <f t="shared" si="126"/>
        <v>0.01</v>
      </c>
      <c r="AR174" s="87" cm="1">
        <f t="array" ref="AR174">MMULT(B174:E174, TRANSPOSE(AN174:AQ174) - TRANSPOSE(AC174:AF174))</f>
        <v>-6.089752237999664E-4</v>
      </c>
      <c r="AS174" s="24">
        <f t="shared" si="127"/>
        <v>5.4600000000000015E-4</v>
      </c>
      <c r="AT174" s="22">
        <f t="shared" si="128"/>
        <v>-6.2975223799966243E-5</v>
      </c>
      <c r="AU174" s="24">
        <f t="shared" si="129"/>
        <v>5.4088266994836756E-5</v>
      </c>
      <c r="AV174" s="24">
        <f t="shared" si="130"/>
        <v>-2.8459399625453013E-4</v>
      </c>
      <c r="AW174" s="26">
        <f t="shared" si="131"/>
        <v>-2.3050572925969337E-4</v>
      </c>
      <c r="AX174" s="27">
        <f t="shared" si="132"/>
        <v>0.11</v>
      </c>
      <c r="AY174" s="25">
        <f t="shared" si="133"/>
        <v>0.11</v>
      </c>
      <c r="AZ174" s="28">
        <f t="shared" si="134"/>
        <v>0.02</v>
      </c>
      <c r="BA174" s="25">
        <f t="shared" si="135"/>
        <v>0.02</v>
      </c>
      <c r="BB174" s="28" cm="1">
        <f t="array" ref="BB174">MMULT(B174:C174, TRANSPOSE(AX174:AY174-AN174:AO174))</f>
        <v>-7.7765781708019578E-4</v>
      </c>
      <c r="BC174" s="28" cm="1">
        <f t="array" ref="BC174">MMULT(D174:E174, TRANSPOSE(AZ174:BA174-AP174:AQ174))</f>
        <v>8.1769325837043549E-4</v>
      </c>
      <c r="BD174" s="22">
        <f t="shared" si="136"/>
        <v>4.0035441290239707E-5</v>
      </c>
      <c r="BE174" s="24">
        <f t="shared" si="137"/>
        <v>3.0006063062732992E-4</v>
      </c>
      <c r="BF174" s="24">
        <f t="shared" si="138"/>
        <v>-4.7759718645286472E-4</v>
      </c>
      <c r="BG174" s="22">
        <f t="shared" si="139"/>
        <v>-1.775365558255348E-4</v>
      </c>
      <c r="BH174" s="28">
        <f t="shared" si="140"/>
        <v>3.8743345079024434E-4</v>
      </c>
      <c r="BI174" s="24">
        <f t="shared" si="141"/>
        <v>-4.3025980758019114E-4</v>
      </c>
      <c r="BJ174" s="33">
        <f t="shared" si="142"/>
        <v>-4.2826356789946803E-5</v>
      </c>
      <c r="BK174" s="56">
        <f t="shared" si="143"/>
        <v>0.97520746443005968</v>
      </c>
      <c r="BP174" s="59"/>
      <c r="BQ174" s="32"/>
      <c r="BR174" s="32"/>
      <c r="BS174" s="32"/>
      <c r="BT174" s="32"/>
      <c r="BU174" s="32"/>
      <c r="BV174" s="16"/>
      <c r="CG174" s="58">
        <f t="shared" si="144"/>
        <v>5.9371783798577731</v>
      </c>
      <c r="CH174" s="38">
        <f t="shared" si="145"/>
        <v>1.1082109649164226E-2</v>
      </c>
      <c r="CI174" s="38">
        <f t="shared" si="146"/>
        <v>-3.7389513721186422E-4</v>
      </c>
      <c r="CJ174" s="38">
        <f t="shared" si="147"/>
        <v>-1.3685536321940007E-3</v>
      </c>
      <c r="CK174" s="38">
        <f t="shared" si="148"/>
        <v>2.3769755645647637E-4</v>
      </c>
      <c r="CL174" s="38">
        <f t="shared" si="149"/>
        <v>-1.0540662008817778E-3</v>
      </c>
      <c r="CM174" s="57">
        <f t="shared" si="150"/>
        <v>-2.5426771962134729E-4</v>
      </c>
      <c r="DE174" s="43"/>
      <c r="DF174" s="59"/>
      <c r="DG174" s="64"/>
      <c r="DH174" s="32"/>
      <c r="DI174" s="32"/>
      <c r="DJ174" s="32"/>
      <c r="DK174" s="32"/>
      <c r="DL174" s="16"/>
      <c r="DU174" s="40">
        <f t="shared" si="151"/>
        <v>-5.0931161966560223E-2</v>
      </c>
      <c r="DV174" s="58">
        <f t="shared" si="152"/>
        <v>6.0067158483768779</v>
      </c>
      <c r="DW174" s="61">
        <f t="shared" si="153"/>
        <v>1.1211905623202735E-2</v>
      </c>
      <c r="DX174" s="38">
        <f t="shared" si="154"/>
        <v>-3.7827427485433797E-4</v>
      </c>
      <c r="DY174" s="38">
        <f t="shared" si="155"/>
        <v>-1.3845824170858701E-3</v>
      </c>
      <c r="DZ174" s="38">
        <f t="shared" si="156"/>
        <v>2.404815196948449E-4</v>
      </c>
      <c r="EA174" s="38">
        <f t="shared" si="157"/>
        <v>-1.0664116435434863E-3</v>
      </c>
      <c r="EB174" s="57">
        <f t="shared" si="158"/>
        <v>-2.572457560584162E-4</v>
      </c>
    </row>
    <row r="175" spans="1:132" x14ac:dyDescent="0.2">
      <c r="A175" s="31">
        <v>20100930</v>
      </c>
      <c r="B175" s="34">
        <v>7.7583280403993329E-2</v>
      </c>
      <c r="C175" s="34">
        <v>0.1064504053861015</v>
      </c>
      <c r="D175" s="34">
        <v>0.1073688357820073</v>
      </c>
      <c r="E175" s="34">
        <v>0.14154279077740761</v>
      </c>
      <c r="F175" s="34">
        <v>0.1014</v>
      </c>
      <c r="G175" s="34">
        <v>1.06716475897195E-3</v>
      </c>
      <c r="H175" s="34">
        <v>3.9573612545224401E-2</v>
      </c>
      <c r="I175" s="3">
        <v>7.2603189200629359E-2</v>
      </c>
      <c r="J175" s="76">
        <v>0.12</v>
      </c>
      <c r="K175" s="76">
        <v>0.1</v>
      </c>
      <c r="L175" s="76">
        <v>0.03</v>
      </c>
      <c r="M175" s="76">
        <v>0.01</v>
      </c>
      <c r="N175" s="77">
        <v>0.27</v>
      </c>
      <c r="O175" s="77">
        <v>0.2</v>
      </c>
      <c r="P175" s="77">
        <v>0.24</v>
      </c>
      <c r="Q175" s="78">
        <v>0.03</v>
      </c>
      <c r="R175" s="76">
        <v>0.12</v>
      </c>
      <c r="S175" s="76">
        <v>0.12</v>
      </c>
      <c r="T175" s="76">
        <v>0.01</v>
      </c>
      <c r="U175" s="76">
        <v>0.01</v>
      </c>
      <c r="V175" s="77">
        <v>0.24</v>
      </c>
      <c r="W175" s="77">
        <v>0.21</v>
      </c>
      <c r="X175" s="77">
        <v>0.28999999999999998</v>
      </c>
      <c r="Y175" s="78">
        <v>0</v>
      </c>
      <c r="Z175" s="23" cm="1">
        <f t="array" ref="Z175">MMULT(B175:I175, TRANSPOSE(J175:Q175))</f>
        <v>6.3858722806990773E-2</v>
      </c>
      <c r="AA175" s="23" cm="1">
        <f t="array" ref="AA175">MMULT(B175:I175, TRANSPOSE(R175:Y175))</f>
        <v>6.0609610797904709E-2</v>
      </c>
      <c r="AB175" s="21">
        <f t="shared" si="113"/>
        <v>3.2491120090860637E-3</v>
      </c>
      <c r="AC175" s="23">
        <f t="shared" si="114"/>
        <v>0.12720000000000001</v>
      </c>
      <c r="AD175" s="23">
        <f t="shared" si="115"/>
        <v>0.12720000000000001</v>
      </c>
      <c r="AE175" s="23">
        <f t="shared" si="116"/>
        <v>1.06E-2</v>
      </c>
      <c r="AF175" s="23">
        <f t="shared" si="117"/>
        <v>1.06E-2</v>
      </c>
      <c r="AG175" s="21">
        <f t="shared" si="118"/>
        <v>0.25440000000000002</v>
      </c>
      <c r="AH175" s="23">
        <f t="shared" si="119"/>
        <v>0.18479999999999999</v>
      </c>
      <c r="AI175" s="21">
        <f t="shared" si="120"/>
        <v>0.25519999999999998</v>
      </c>
      <c r="AJ175" s="86" cm="1">
        <f t="array" ref="AJ175">MMULT(B175:F175, TRANSPOSE(AC175:AG175))-MMULT(B175:F175, TRANSPOSE(R175:V175))</f>
        <v>2.934549513624346E-3</v>
      </c>
      <c r="AK175" s="86" cm="1">
        <f t="array" ref="AK175">MMULT(G175:H175, TRANSPOSE(AH175:AI175))-MMULT(G175:H175, TRANSPOSE(W175:X175))</f>
        <v>-1.4040542684999012E-3</v>
      </c>
      <c r="AL175" s="23">
        <f t="shared" si="121"/>
        <v>2.1780956760188807E-3</v>
      </c>
      <c r="AM175" s="22">
        <f t="shared" si="122"/>
        <v>3.7085909211433256E-3</v>
      </c>
      <c r="AN175" s="23">
        <f t="shared" si="123"/>
        <v>0.12000000000000001</v>
      </c>
      <c r="AO175" s="23">
        <f t="shared" si="124"/>
        <v>0.12000000000000001</v>
      </c>
      <c r="AP175" s="23">
        <f t="shared" si="125"/>
        <v>0.01</v>
      </c>
      <c r="AQ175" s="21">
        <f t="shared" si="126"/>
        <v>0.01</v>
      </c>
      <c r="AR175" s="87" cm="1">
        <f t="array" ref="AR175">MMULT(B175:E175, TRANSPOSE(AN175:AQ175) - TRANSPOSE(AC175:AF175))</f>
        <v>-1.4743895136243314E-3</v>
      </c>
      <c r="AS175" s="24">
        <f t="shared" si="127"/>
        <v>1.5818400000000004E-3</v>
      </c>
      <c r="AT175" s="22">
        <f t="shared" si="128"/>
        <v>1.0745048637566894E-4</v>
      </c>
      <c r="AU175" s="24">
        <f t="shared" si="129"/>
        <v>1.622090433637366E-5</v>
      </c>
      <c r="AV175" s="24">
        <f t="shared" si="130"/>
        <v>-6.0151891068741057E-4</v>
      </c>
      <c r="AW175" s="26">
        <f t="shared" si="131"/>
        <v>-5.8529800635103693E-4</v>
      </c>
      <c r="AX175" s="27">
        <f t="shared" si="132"/>
        <v>0.11</v>
      </c>
      <c r="AY175" s="25">
        <f t="shared" si="133"/>
        <v>0.11</v>
      </c>
      <c r="AZ175" s="28">
        <f t="shared" si="134"/>
        <v>0.02</v>
      </c>
      <c r="BA175" s="25">
        <f t="shared" si="135"/>
        <v>0.02</v>
      </c>
      <c r="BB175" s="28" cm="1">
        <f t="array" ref="BB175">MMULT(B175:C175, TRANSPOSE(AX175:AY175-AN175:AO175))</f>
        <v>-1.8403368579009499E-3</v>
      </c>
      <c r="BC175" s="28" cm="1">
        <f t="array" ref="BC175">MMULT(D175:E175, TRANSPOSE(AZ175:BA175-AP175:AQ175))</f>
        <v>2.4891162655941491E-3</v>
      </c>
      <c r="BD175" s="22">
        <f t="shared" si="136"/>
        <v>6.4877940769319923E-4</v>
      </c>
      <c r="BE175" s="24">
        <f t="shared" si="137"/>
        <v>7.7583280403993289E-4</v>
      </c>
      <c r="BF175" s="24">
        <f t="shared" si="138"/>
        <v>-1.0645040538610144E-3</v>
      </c>
      <c r="BG175" s="22">
        <f t="shared" si="139"/>
        <v>-2.8867124982108147E-4</v>
      </c>
      <c r="BH175" s="28">
        <f t="shared" si="140"/>
        <v>1.0736883578200728E-3</v>
      </c>
      <c r="BI175" s="24">
        <f t="shared" si="141"/>
        <v>-1.4154279077740761E-3</v>
      </c>
      <c r="BJ175" s="33">
        <f t="shared" si="142"/>
        <v>-3.4173954995400332E-4</v>
      </c>
      <c r="BK175" s="56">
        <f t="shared" si="143"/>
        <v>0.94141274204679526</v>
      </c>
      <c r="BP175" s="59"/>
      <c r="BQ175" s="32"/>
      <c r="BR175" s="32"/>
      <c r="BS175" s="32"/>
      <c r="BT175" s="32"/>
      <c r="BU175" s="32"/>
      <c r="BV175" s="16"/>
      <c r="CG175" s="58">
        <f t="shared" si="144"/>
        <v>5.7314321131344395</v>
      </c>
      <c r="CH175" s="38">
        <f t="shared" si="145"/>
        <v>2.1255537099919689E-2</v>
      </c>
      <c r="CI175" s="38">
        <f t="shared" si="146"/>
        <v>6.1584516818542355E-4</v>
      </c>
      <c r="CJ175" s="38">
        <f t="shared" si="147"/>
        <v>-3.3545957893538984E-3</v>
      </c>
      <c r="CK175" s="38">
        <f t="shared" si="148"/>
        <v>3.718435131593143E-3</v>
      </c>
      <c r="CL175" s="38">
        <f t="shared" si="149"/>
        <v>-1.6544996713632005E-3</v>
      </c>
      <c r="CM175" s="57">
        <f t="shared" si="150"/>
        <v>-1.9586570309344854E-3</v>
      </c>
      <c r="DE175" s="43"/>
      <c r="DF175" s="59"/>
      <c r="DG175" s="64"/>
      <c r="DH175" s="32"/>
      <c r="DI175" s="32"/>
      <c r="DJ175" s="32"/>
      <c r="DK175" s="32"/>
      <c r="DL175" s="16"/>
      <c r="DU175" s="40">
        <f t="shared" si="151"/>
        <v>-0.11881576966715054</v>
      </c>
      <c r="DV175" s="58">
        <f t="shared" si="152"/>
        <v>5.9388312406762882</v>
      </c>
      <c r="DW175" s="61">
        <f t="shared" si="153"/>
        <v>2.2024695621374435E-2</v>
      </c>
      <c r="DX175" s="38">
        <f t="shared" si="154"/>
        <v>6.3813030531368459E-4</v>
      </c>
      <c r="DY175" s="38">
        <f t="shared" si="155"/>
        <v>-3.4759860852230868E-3</v>
      </c>
      <c r="DZ175" s="38">
        <f t="shared" si="156"/>
        <v>3.8529914147158299E-3</v>
      </c>
      <c r="EA175" s="38">
        <f t="shared" si="157"/>
        <v>-1.714369836722508E-3</v>
      </c>
      <c r="EB175" s="57">
        <f t="shared" si="158"/>
        <v>-2.0295335154414899E-3</v>
      </c>
    </row>
    <row r="176" spans="1:132" x14ac:dyDescent="0.2">
      <c r="A176" s="31">
        <v>20100831</v>
      </c>
      <c r="B176" s="34">
        <v>-4.2789633532626548E-2</v>
      </c>
      <c r="C176" s="34">
        <v>-4.6689683273976712E-2</v>
      </c>
      <c r="D176" s="34">
        <v>-7.5193602810298632E-2</v>
      </c>
      <c r="E176" s="34">
        <v>-7.2905758463987849E-2</v>
      </c>
      <c r="F176" s="34">
        <v>-2.6499999999999999E-2</v>
      </c>
      <c r="G176" s="34">
        <v>1.2865473783279851E-2</v>
      </c>
      <c r="H176" s="34">
        <v>1.4594562502844299E-2</v>
      </c>
      <c r="I176" s="3">
        <v>-2.545139973424615E-2</v>
      </c>
      <c r="J176" s="76">
        <v>0.12</v>
      </c>
      <c r="K176" s="76">
        <v>0.1</v>
      </c>
      <c r="L176" s="76">
        <v>0.03</v>
      </c>
      <c r="M176" s="76">
        <v>0.01</v>
      </c>
      <c r="N176" s="77">
        <v>0.27</v>
      </c>
      <c r="O176" s="77">
        <v>0.2</v>
      </c>
      <c r="P176" s="77">
        <v>0.24</v>
      </c>
      <c r="Q176" s="78">
        <v>0.03</v>
      </c>
      <c r="R176" s="76">
        <v>0.12</v>
      </c>
      <c r="S176" s="76">
        <v>0.12</v>
      </c>
      <c r="T176" s="76">
        <v>0.01</v>
      </c>
      <c r="U176" s="76">
        <v>0.01</v>
      </c>
      <c r="V176" s="77">
        <v>0.24</v>
      </c>
      <c r="W176" s="77">
        <v>0.21</v>
      </c>
      <c r="X176" s="77">
        <v>0.28999999999999998</v>
      </c>
      <c r="Y176" s="78">
        <v>0</v>
      </c>
      <c r="Z176" s="23" cm="1">
        <f t="array" ref="Z176">MMULT(B176:I176, TRANSPOSE(J176:Q176))</f>
        <v>-1.4631342254950474E-2</v>
      </c>
      <c r="AA176" s="23" cm="1">
        <f t="array" ref="AA176">MMULT(B176:I176, TRANSPOSE(R176:Y176))</f>
        <v>-1.1644339009221641E-2</v>
      </c>
      <c r="AB176" s="21">
        <f t="shared" si="113"/>
        <v>-2.9870032457288333E-3</v>
      </c>
      <c r="AC176" s="23">
        <f t="shared" si="114"/>
        <v>0.12720000000000001</v>
      </c>
      <c r="AD176" s="23">
        <f t="shared" si="115"/>
        <v>0.12720000000000001</v>
      </c>
      <c r="AE176" s="23">
        <f t="shared" si="116"/>
        <v>1.06E-2</v>
      </c>
      <c r="AF176" s="23">
        <f t="shared" si="117"/>
        <v>1.06E-2</v>
      </c>
      <c r="AG176" s="21">
        <f t="shared" si="118"/>
        <v>0.25440000000000002</v>
      </c>
      <c r="AH176" s="23">
        <f t="shared" si="119"/>
        <v>0.18479999999999999</v>
      </c>
      <c r="AI176" s="21">
        <f t="shared" si="120"/>
        <v>0.25519999999999998</v>
      </c>
      <c r="AJ176" s="86" cm="1">
        <f t="array" ref="AJ176">MMULT(B176:F176, TRANSPOSE(AC176:AG176))-MMULT(B176:F176, TRANSPOSE(R176:V176))</f>
        <v>-1.1147106977721158E-3</v>
      </c>
      <c r="AK176" s="86" cm="1">
        <f t="array" ref="AK176">MMULT(G176:H176, TRANSPOSE(AH176:AI176))-MMULT(G176:H176, TRANSPOSE(W176:X176))</f>
        <v>-8.3210071443763373E-4</v>
      </c>
      <c r="AL176" s="23">
        <f t="shared" si="121"/>
        <v>-7.6354199202738446E-4</v>
      </c>
      <c r="AM176" s="22">
        <f t="shared" si="122"/>
        <v>-2.7103534042371338E-3</v>
      </c>
      <c r="AN176" s="23">
        <f t="shared" si="123"/>
        <v>0.12000000000000001</v>
      </c>
      <c r="AO176" s="23">
        <f t="shared" si="124"/>
        <v>0.12000000000000001</v>
      </c>
      <c r="AP176" s="23">
        <f t="shared" si="125"/>
        <v>0.01</v>
      </c>
      <c r="AQ176" s="21">
        <f t="shared" si="126"/>
        <v>0.01</v>
      </c>
      <c r="AR176" s="87" cm="1">
        <f t="array" ref="AR176">MMULT(B176:E176, TRANSPOSE(AN176:AQ176) - TRANSPOSE(AC176:AF176))</f>
        <v>7.3311069777211519E-4</v>
      </c>
      <c r="AS176" s="24">
        <f t="shared" si="127"/>
        <v>-4.1340000000000007E-4</v>
      </c>
      <c r="AT176" s="22">
        <f t="shared" si="128"/>
        <v>3.1971069777211511E-4</v>
      </c>
      <c r="AU176" s="24">
        <f t="shared" si="129"/>
        <v>1.9555520150585398E-4</v>
      </c>
      <c r="AV176" s="24">
        <f t="shared" si="130"/>
        <v>-2.2183735004323323E-4</v>
      </c>
      <c r="AW176" s="26">
        <f t="shared" si="131"/>
        <v>-2.6282148537379259E-5</v>
      </c>
      <c r="AX176" s="27">
        <f t="shared" si="132"/>
        <v>0.11</v>
      </c>
      <c r="AY176" s="25">
        <f t="shared" si="133"/>
        <v>0.11</v>
      </c>
      <c r="AZ176" s="28">
        <f t="shared" si="134"/>
        <v>0.02</v>
      </c>
      <c r="BA176" s="25">
        <f t="shared" si="135"/>
        <v>0.02</v>
      </c>
      <c r="BB176" s="28" cm="1">
        <f t="array" ref="BB176">MMULT(B176:C176, TRANSPOSE(AX176:AY176-AN176:AO176))</f>
        <v>8.9479316806603338E-4</v>
      </c>
      <c r="BC176" s="28" cm="1">
        <f t="array" ref="BC176">MMULT(D176:E176, TRANSPOSE(AZ176:BA176-AP176:AQ176))</f>
        <v>-1.4809936127428648E-3</v>
      </c>
      <c r="BD176" s="22">
        <f t="shared" si="136"/>
        <v>-5.8620044467683143E-4</v>
      </c>
      <c r="BE176" s="24">
        <f t="shared" si="137"/>
        <v>-4.2789633532626527E-4</v>
      </c>
      <c r="BF176" s="24">
        <f t="shared" si="138"/>
        <v>4.6689683273976691E-4</v>
      </c>
      <c r="BG176" s="22">
        <f t="shared" si="139"/>
        <v>3.9000497413501636E-5</v>
      </c>
      <c r="BH176" s="28">
        <f t="shared" si="140"/>
        <v>-7.5193602810298622E-4</v>
      </c>
      <c r="BI176" s="24">
        <f t="shared" si="141"/>
        <v>7.2905758463987847E-4</v>
      </c>
      <c r="BJ176" s="33">
        <f t="shared" si="142"/>
        <v>-2.2878443463107754E-5</v>
      </c>
      <c r="BK176" s="56">
        <f t="shared" si="143"/>
        <v>1.0133135149142425</v>
      </c>
      <c r="BP176" s="59"/>
      <c r="BQ176" s="32"/>
      <c r="BR176" s="32"/>
      <c r="BS176" s="32"/>
      <c r="BT176" s="32"/>
      <c r="BU176" s="32"/>
      <c r="BV176" s="16"/>
      <c r="CG176" s="58">
        <f t="shared" si="144"/>
        <v>6.1691725219541746</v>
      </c>
      <c r="CH176" s="38">
        <f t="shared" si="145"/>
        <v>-1.6720637746204681E-2</v>
      </c>
      <c r="CI176" s="38">
        <f t="shared" si="146"/>
        <v>1.9723504516705281E-3</v>
      </c>
      <c r="CJ176" s="38">
        <f t="shared" si="147"/>
        <v>-1.6213910857471823E-4</v>
      </c>
      <c r="CK176" s="38">
        <f t="shared" si="148"/>
        <v>-3.6163716756576268E-3</v>
      </c>
      <c r="CL176" s="38">
        <f t="shared" si="149"/>
        <v>2.4060079698591915E-4</v>
      </c>
      <c r="CM176" s="57">
        <f t="shared" si="150"/>
        <v>-1.4114106475768647E-4</v>
      </c>
      <c r="DE176" s="43"/>
      <c r="DF176" s="59"/>
      <c r="DG176" s="64"/>
      <c r="DH176" s="32"/>
      <c r="DI176" s="32"/>
      <c r="DJ176" s="32"/>
      <c r="DK176" s="32"/>
      <c r="DL176" s="16"/>
      <c r="DU176" s="40">
        <f t="shared" si="151"/>
        <v>0.10923079556724119</v>
      </c>
      <c r="DV176" s="58">
        <f t="shared" si="152"/>
        <v>6.1668778059106799</v>
      </c>
      <c r="DW176" s="61">
        <f t="shared" si="153"/>
        <v>-1.6714418254764437E-2</v>
      </c>
      <c r="DX176" s="38">
        <f t="shared" si="154"/>
        <v>1.9716168064030739E-3</v>
      </c>
      <c r="DY176" s="38">
        <f t="shared" si="155"/>
        <v>-1.6207879850681198E-4</v>
      </c>
      <c r="DZ176" s="38">
        <f t="shared" si="156"/>
        <v>-3.6150265120925233E-3</v>
      </c>
      <c r="EA176" s="38">
        <f t="shared" si="157"/>
        <v>2.405113019188001E-4</v>
      </c>
      <c r="EB176" s="57">
        <f t="shared" si="158"/>
        <v>-1.4108856522642148E-4</v>
      </c>
    </row>
    <row r="177" spans="1:132" x14ac:dyDescent="0.2">
      <c r="A177" s="31">
        <v>20100730</v>
      </c>
      <c r="B177" s="34">
        <v>6.7698223523099621E-2</v>
      </c>
      <c r="C177" s="34">
        <v>7.1331956828033727E-2</v>
      </c>
      <c r="D177" s="34">
        <v>7.1381954033503892E-2</v>
      </c>
      <c r="E177" s="34">
        <v>6.6140244360392231E-2</v>
      </c>
      <c r="F177" s="34">
        <v>8.9300000000000004E-2</v>
      </c>
      <c r="G177" s="34">
        <v>1.067384188742704E-2</v>
      </c>
      <c r="H177" s="34">
        <v>5.0946624321119849E-2</v>
      </c>
      <c r="I177" s="3">
        <v>6.7742386512124289E-2</v>
      </c>
      <c r="J177" s="76">
        <v>0.12</v>
      </c>
      <c r="K177" s="76">
        <v>0.1</v>
      </c>
      <c r="L177" s="76">
        <v>0.03</v>
      </c>
      <c r="M177" s="76">
        <v>0.01</v>
      </c>
      <c r="N177" s="77">
        <v>0.27</v>
      </c>
      <c r="O177" s="77">
        <v>0.2</v>
      </c>
      <c r="P177" s="77">
        <v>0.24</v>
      </c>
      <c r="Q177" s="78">
        <v>0.03</v>
      </c>
      <c r="R177" s="76">
        <v>0.12</v>
      </c>
      <c r="S177" s="76">
        <v>0.12</v>
      </c>
      <c r="T177" s="76">
        <v>0.01</v>
      </c>
      <c r="U177" s="76">
        <v>0.01</v>
      </c>
      <c r="V177" s="77">
        <v>0.24</v>
      </c>
      <c r="W177" s="77">
        <v>0.21</v>
      </c>
      <c r="X177" s="77">
        <v>0.28999999999999998</v>
      </c>
      <c r="Y177" s="78">
        <v>0</v>
      </c>
      <c r="Z177" s="23" cm="1">
        <f t="array" ref="Z177">MMULT(B177:I177, TRANSPOSE(J177:Q177))</f>
        <v>5.8565073380102264E-2</v>
      </c>
      <c r="AA177" s="23" cm="1">
        <f t="array" ref="AA177">MMULT(B177:I177, TRANSPOSE(R177:Y177))</f>
        <v>5.6506871475559391E-2</v>
      </c>
      <c r="AB177" s="21">
        <f t="shared" si="113"/>
        <v>2.0582019045428737E-3</v>
      </c>
      <c r="AC177" s="23">
        <f t="shared" si="114"/>
        <v>0.12720000000000001</v>
      </c>
      <c r="AD177" s="23">
        <f t="shared" si="115"/>
        <v>0.12720000000000001</v>
      </c>
      <c r="AE177" s="23">
        <f t="shared" si="116"/>
        <v>1.06E-2</v>
      </c>
      <c r="AF177" s="23">
        <f t="shared" si="117"/>
        <v>1.06E-2</v>
      </c>
      <c r="AG177" s="21">
        <f t="shared" si="118"/>
        <v>0.25440000000000002</v>
      </c>
      <c r="AH177" s="23">
        <f t="shared" si="119"/>
        <v>0.18479999999999999</v>
      </c>
      <c r="AI177" s="21">
        <f t="shared" si="120"/>
        <v>0.25519999999999998</v>
      </c>
      <c r="AJ177" s="86" cm="1">
        <f t="array" ref="AJ177">MMULT(B177:F177, TRANSPOSE(AC177:AG177))-MMULT(B177:F177, TRANSPOSE(R177:V177))</f>
        <v>2.3694506175645016E-3</v>
      </c>
      <c r="AK177" s="86" cm="1">
        <f t="array" ref="AK177">MMULT(G177:H177, TRANSPOSE(AH177:AI177))-MMULT(G177:H177, TRANSPOSE(W177:X177))</f>
        <v>-2.0419233419381316E-3</v>
      </c>
      <c r="AL177" s="23">
        <f t="shared" si="121"/>
        <v>2.0322715953637288E-3</v>
      </c>
      <c r="AM177" s="22">
        <f t="shared" si="122"/>
        <v>2.3597988709900988E-3</v>
      </c>
      <c r="AN177" s="23">
        <f t="shared" si="123"/>
        <v>0.12000000000000001</v>
      </c>
      <c r="AO177" s="23">
        <f t="shared" si="124"/>
        <v>0.12000000000000001</v>
      </c>
      <c r="AP177" s="23">
        <f t="shared" si="125"/>
        <v>0.01</v>
      </c>
      <c r="AQ177" s="21">
        <f t="shared" si="126"/>
        <v>0.01</v>
      </c>
      <c r="AR177" s="87" cm="1">
        <f t="array" ref="AR177">MMULT(B177:E177, TRANSPOSE(AN177:AQ177) - TRANSPOSE(AC177:AF177))</f>
        <v>-1.0835306175644977E-3</v>
      </c>
      <c r="AS177" s="24">
        <f t="shared" si="127"/>
        <v>1.3930800000000003E-3</v>
      </c>
      <c r="AT177" s="22">
        <f t="shared" si="128"/>
        <v>3.0954938243550265E-4</v>
      </c>
      <c r="AU177" s="24">
        <f t="shared" si="129"/>
        <v>1.622423966888912E-4</v>
      </c>
      <c r="AV177" s="24">
        <f t="shared" si="130"/>
        <v>-7.7438868968102126E-4</v>
      </c>
      <c r="AW177" s="26">
        <f t="shared" si="131"/>
        <v>-6.1214629299213006E-4</v>
      </c>
      <c r="AX177" s="27">
        <f t="shared" si="132"/>
        <v>0.11</v>
      </c>
      <c r="AY177" s="25">
        <f t="shared" si="133"/>
        <v>0.11</v>
      </c>
      <c r="AZ177" s="28">
        <f t="shared" si="134"/>
        <v>0.02</v>
      </c>
      <c r="BA177" s="25">
        <f t="shared" si="135"/>
        <v>0.02</v>
      </c>
      <c r="BB177" s="28" cm="1">
        <f t="array" ref="BB177">MMULT(B177:C177, TRANSPOSE(AX177:AY177-AN177:AO177))</f>
        <v>-1.3903018035113348E-3</v>
      </c>
      <c r="BC177" s="28" cm="1">
        <f t="array" ref="BC177">MMULT(D177:E177, TRANSPOSE(AZ177:BA177-AP177:AQ177))</f>
        <v>1.3752219839389614E-3</v>
      </c>
      <c r="BD177" s="22">
        <f t="shared" si="136"/>
        <v>-1.5079819572373383E-5</v>
      </c>
      <c r="BE177" s="24">
        <f t="shared" si="137"/>
        <v>6.7698223523099583E-4</v>
      </c>
      <c r="BF177" s="24">
        <f t="shared" si="138"/>
        <v>-7.1331956828033687E-4</v>
      </c>
      <c r="BG177" s="22">
        <f t="shared" si="139"/>
        <v>-3.6337333049341037E-5</v>
      </c>
      <c r="BH177" s="28">
        <f t="shared" si="140"/>
        <v>7.1381954033503884E-4</v>
      </c>
      <c r="BI177" s="24">
        <f t="shared" si="141"/>
        <v>-6.6140244360392232E-4</v>
      </c>
      <c r="BJ177" s="33">
        <f t="shared" si="142"/>
        <v>5.2417096731116521E-5</v>
      </c>
      <c r="BK177" s="56">
        <f t="shared" si="143"/>
        <v>0.94559461022717706</v>
      </c>
      <c r="BP177" s="59"/>
      <c r="BQ177" s="32"/>
      <c r="BR177" s="32"/>
      <c r="BS177" s="32"/>
      <c r="BT177" s="32"/>
      <c r="BU177" s="32"/>
      <c r="BV177" s="16"/>
      <c r="CG177" s="58">
        <f t="shared" si="144"/>
        <v>5.7568918212002389</v>
      </c>
      <c r="CH177" s="38">
        <f t="shared" si="145"/>
        <v>1.3585106820080458E-2</v>
      </c>
      <c r="CI177" s="38">
        <f t="shared" si="146"/>
        <v>1.78204230800053E-3</v>
      </c>
      <c r="CJ177" s="38">
        <f t="shared" si="147"/>
        <v>-3.5240599875044389E-3</v>
      </c>
      <c r="CK177" s="38">
        <f t="shared" si="148"/>
        <v>-8.6812889961371614E-5</v>
      </c>
      <c r="CL177" s="38">
        <f t="shared" si="149"/>
        <v>-2.0919009543598056E-4</v>
      </c>
      <c r="CM177" s="57">
        <f t="shared" si="150"/>
        <v>3.0175955546242646E-4</v>
      </c>
      <c r="DE177" s="43"/>
      <c r="DF177" s="59"/>
      <c r="DG177" s="64"/>
      <c r="DH177" s="32"/>
      <c r="DI177" s="32"/>
      <c r="DJ177" s="32"/>
      <c r="DK177" s="32"/>
      <c r="DL177" s="16"/>
      <c r="DU177" s="40">
        <f t="shared" si="151"/>
        <v>-7.5265747297965493E-2</v>
      </c>
      <c r="DV177" s="58">
        <f t="shared" si="152"/>
        <v>5.9823812630454727</v>
      </c>
      <c r="DW177" s="61">
        <f t="shared" si="153"/>
        <v>1.4117216550367028E-2</v>
      </c>
      <c r="DX177" s="38">
        <f t="shared" si="154"/>
        <v>1.8518424254694483E-3</v>
      </c>
      <c r="DY177" s="38">
        <f t="shared" si="155"/>
        <v>-3.6620925134388631E-3</v>
      </c>
      <c r="DZ177" s="38">
        <f t="shared" si="156"/>
        <v>-9.0213230059872911E-5</v>
      </c>
      <c r="EA177" s="38">
        <f t="shared" si="157"/>
        <v>-2.1738378038342084E-4</v>
      </c>
      <c r="EB177" s="57">
        <f t="shared" si="158"/>
        <v>3.1357905734747359E-4</v>
      </c>
    </row>
    <row r="178" spans="1:132" x14ac:dyDescent="0.2">
      <c r="A178" s="31">
        <v>20100630</v>
      </c>
      <c r="B178" s="34">
        <v>-5.6294345086384652E-2</v>
      </c>
      <c r="C178" s="34">
        <v>-5.5065425609458367E-2</v>
      </c>
      <c r="D178" s="34">
        <v>-8.7295083706329657E-2</v>
      </c>
      <c r="E178" s="34">
        <v>-6.7098770375891292E-2</v>
      </c>
      <c r="F178" s="34">
        <v>-1.17E-2</v>
      </c>
      <c r="G178" s="34">
        <v>1.5681585286501539E-2</v>
      </c>
      <c r="H178" s="34">
        <v>1.291282951896555E-2</v>
      </c>
      <c r="I178" s="3">
        <v>3.182357129687841E-3</v>
      </c>
      <c r="J178" s="76">
        <v>0.12</v>
      </c>
      <c r="K178" s="76">
        <v>0.1</v>
      </c>
      <c r="L178" s="76">
        <v>0.03</v>
      </c>
      <c r="M178" s="76">
        <v>0.01</v>
      </c>
      <c r="N178" s="77">
        <v>0.27</v>
      </c>
      <c r="O178" s="77">
        <v>0.2</v>
      </c>
      <c r="P178" s="77">
        <v>0.24</v>
      </c>
      <c r="Q178" s="78">
        <v>0.03</v>
      </c>
      <c r="R178" s="76">
        <v>0.12</v>
      </c>
      <c r="S178" s="76">
        <v>0.12</v>
      </c>
      <c r="T178" s="76">
        <v>0.01</v>
      </c>
      <c r="U178" s="76">
        <v>0.01</v>
      </c>
      <c r="V178" s="77">
        <v>0.24</v>
      </c>
      <c r="W178" s="77">
        <v>0.21</v>
      </c>
      <c r="X178" s="77">
        <v>0.28999999999999998</v>
      </c>
      <c r="Y178" s="78">
        <v>0</v>
      </c>
      <c r="Z178" s="23" cm="1">
        <f t="array" ref="Z178">MMULT(B178:I178, TRANSPOSE(J178:Q178))</f>
        <v>-1.2379837330518126E-2</v>
      </c>
      <c r="AA178" s="23" cm="1">
        <f t="array" ref="AA178">MMULT(B178:I178, TRANSPOSE(R178:Y178))</f>
        <v>-1.067725755365804E-2</v>
      </c>
      <c r="AB178" s="21">
        <f t="shared" si="113"/>
        <v>-1.7025797768600859E-3</v>
      </c>
      <c r="AC178" s="23">
        <f t="shared" si="114"/>
        <v>0.12720000000000001</v>
      </c>
      <c r="AD178" s="23">
        <f t="shared" si="115"/>
        <v>0.12720000000000001</v>
      </c>
      <c r="AE178" s="23">
        <f t="shared" si="116"/>
        <v>1.06E-2</v>
      </c>
      <c r="AF178" s="23">
        <f t="shared" si="117"/>
        <v>1.06E-2</v>
      </c>
      <c r="AG178" s="21">
        <f t="shared" si="118"/>
        <v>0.25440000000000002</v>
      </c>
      <c r="AH178" s="23">
        <f t="shared" si="119"/>
        <v>0.18479999999999999</v>
      </c>
      <c r="AI178" s="21">
        <f t="shared" si="120"/>
        <v>0.25519999999999998</v>
      </c>
      <c r="AJ178" s="86" cm="1">
        <f t="array" ref="AJ178">MMULT(B178:F178, TRANSPOSE(AC178:AG178))-MMULT(B178:F178, TRANSPOSE(R178:V178))</f>
        <v>-1.0629066614594035E-3</v>
      </c>
      <c r="AK178" s="86" cm="1">
        <f t="array" ref="AK178">MMULT(G178:H178, TRANSPOSE(AH178:AI178))-MMULT(G178:H178, TRANSPOSE(W178:X178))</f>
        <v>-8.4454241647983954E-4</v>
      </c>
      <c r="AL178" s="23">
        <f t="shared" si="121"/>
        <v>9.5470713890635225E-5</v>
      </c>
      <c r="AM178" s="22">
        <f t="shared" si="122"/>
        <v>-1.8119783640486078E-3</v>
      </c>
      <c r="AN178" s="23">
        <f t="shared" si="123"/>
        <v>0.12000000000000001</v>
      </c>
      <c r="AO178" s="23">
        <f t="shared" si="124"/>
        <v>0.12000000000000001</v>
      </c>
      <c r="AP178" s="23">
        <f t="shared" si="125"/>
        <v>0.01</v>
      </c>
      <c r="AQ178" s="21">
        <f t="shared" si="126"/>
        <v>0.01</v>
      </c>
      <c r="AR178" s="87" cm="1">
        <f t="array" ref="AR178">MMULT(B178:E178, TRANSPOSE(AN178:AQ178) - TRANSPOSE(AC178:AF178))</f>
        <v>8.9442666145940204E-4</v>
      </c>
      <c r="AS178" s="24">
        <f t="shared" si="127"/>
        <v>-1.8252000000000003E-4</v>
      </c>
      <c r="AT178" s="22">
        <f t="shared" si="128"/>
        <v>7.1190666145940201E-4</v>
      </c>
      <c r="AU178" s="24">
        <f t="shared" si="129"/>
        <v>2.3836009635482368E-4</v>
      </c>
      <c r="AV178" s="24">
        <f t="shared" si="130"/>
        <v>-1.9627500868827624E-4</v>
      </c>
      <c r="AW178" s="26">
        <f t="shared" si="131"/>
        <v>4.2085087666547444E-5</v>
      </c>
      <c r="AX178" s="27">
        <f t="shared" si="132"/>
        <v>0.11</v>
      </c>
      <c r="AY178" s="25">
        <f t="shared" si="133"/>
        <v>0.11</v>
      </c>
      <c r="AZ178" s="28">
        <f t="shared" si="134"/>
        <v>0.02</v>
      </c>
      <c r="BA178" s="25">
        <f t="shared" si="135"/>
        <v>0.02</v>
      </c>
      <c r="BB178" s="28" cm="1">
        <f t="array" ref="BB178">MMULT(B178:C178, TRANSPOSE(AX178:AY178-AN178:AO178))</f>
        <v>1.1135977069584311E-3</v>
      </c>
      <c r="BC178" s="28" cm="1">
        <f t="array" ref="BC178">MMULT(D178:E178, TRANSPOSE(AZ178:BA178-AP178:AQ178))</f>
        <v>-1.5439385408222094E-3</v>
      </c>
      <c r="BD178" s="22">
        <f t="shared" si="136"/>
        <v>-4.3034083386377835E-4</v>
      </c>
      <c r="BE178" s="24">
        <f t="shared" si="137"/>
        <v>-5.6294345086384625E-4</v>
      </c>
      <c r="BF178" s="24">
        <f t="shared" si="138"/>
        <v>5.506542560945834E-4</v>
      </c>
      <c r="BG178" s="22">
        <f t="shared" si="139"/>
        <v>-1.2289194769262855E-5</v>
      </c>
      <c r="BH178" s="28">
        <f t="shared" si="140"/>
        <v>-8.7295083706329644E-4</v>
      </c>
      <c r="BI178" s="24">
        <f t="shared" si="141"/>
        <v>6.7098770375891297E-4</v>
      </c>
      <c r="BJ178" s="33">
        <f t="shared" si="142"/>
        <v>-2.0196313330438347E-4</v>
      </c>
      <c r="BK178" s="56">
        <f t="shared" si="143"/>
        <v>1.0116632550640083</v>
      </c>
      <c r="BP178" s="59"/>
      <c r="BQ178" s="32"/>
      <c r="BR178" s="32"/>
      <c r="BS178" s="32"/>
      <c r="BT178" s="32"/>
      <c r="BU178" s="32"/>
      <c r="BV178" s="16"/>
      <c r="CG178" s="58">
        <f t="shared" si="144"/>
        <v>6.159125544812051</v>
      </c>
      <c r="CH178" s="38">
        <f t="shared" si="145"/>
        <v>-1.1160202228658531E-2</v>
      </c>
      <c r="CI178" s="38">
        <f t="shared" si="146"/>
        <v>4.3847225041164679E-3</v>
      </c>
      <c r="CJ178" s="38">
        <f t="shared" si="147"/>
        <v>2.5920733850268694E-4</v>
      </c>
      <c r="CK178" s="38">
        <f t="shared" si="148"/>
        <v>-2.6505232228261162E-3</v>
      </c>
      <c r="CL178" s="38">
        <f t="shared" si="149"/>
        <v>-7.5690693428537493E-5</v>
      </c>
      <c r="CM178" s="57">
        <f t="shared" si="150"/>
        <v>-1.2439162934453098E-3</v>
      </c>
      <c r="DE178" s="43"/>
      <c r="DF178" s="59"/>
      <c r="DG178" s="64"/>
      <c r="DH178" s="32"/>
      <c r="DI178" s="32"/>
      <c r="DJ178" s="32"/>
      <c r="DK178" s="32"/>
      <c r="DL178" s="16"/>
      <c r="DU178" s="40">
        <f t="shared" si="151"/>
        <v>6.2261111972024386E-2</v>
      </c>
      <c r="DV178" s="58">
        <f t="shared" si="152"/>
        <v>6.1199081223154623</v>
      </c>
      <c r="DW178" s="61">
        <f t="shared" si="153"/>
        <v>-1.1089141107600958E-2</v>
      </c>
      <c r="DX178" s="38">
        <f t="shared" si="154"/>
        <v>4.3568033597958782E-3</v>
      </c>
      <c r="DY178" s="38">
        <f t="shared" si="155"/>
        <v>2.57556869838862E-4</v>
      </c>
      <c r="DZ178" s="38">
        <f t="shared" si="156"/>
        <v>-2.6336463645269463E-3</v>
      </c>
      <c r="EA178" s="38">
        <f t="shared" si="157"/>
        <v>-7.5208742885128442E-5</v>
      </c>
      <c r="EB178" s="57">
        <f t="shared" si="158"/>
        <v>-1.2359958199177768E-3</v>
      </c>
    </row>
    <row r="179" spans="1:132" x14ac:dyDescent="0.2">
      <c r="A179" s="31">
        <v>20100528</v>
      </c>
      <c r="B179" s="34">
        <v>-8.2195960315870634E-2</v>
      </c>
      <c r="C179" s="34">
        <v>-7.6341631189007386E-2</v>
      </c>
      <c r="D179" s="34">
        <v>-8.4498145632138311E-2</v>
      </c>
      <c r="E179" s="34">
        <v>-6.6119407802127328E-2</v>
      </c>
      <c r="F179" s="34">
        <v>-0.1066</v>
      </c>
      <c r="G179" s="34">
        <v>8.4107630675087641E-3</v>
      </c>
      <c r="H179" s="34">
        <v>-3.018285560570921E-2</v>
      </c>
      <c r="I179" s="3">
        <v>-6.922950608681766E-2</v>
      </c>
      <c r="J179" s="76">
        <v>0.12</v>
      </c>
      <c r="K179" s="76">
        <v>0.1</v>
      </c>
      <c r="L179" s="76">
        <v>0.03</v>
      </c>
      <c r="M179" s="76">
        <v>0.01</v>
      </c>
      <c r="N179" s="77">
        <v>0.27</v>
      </c>
      <c r="O179" s="77">
        <v>0.2</v>
      </c>
      <c r="P179" s="77">
        <v>0.24</v>
      </c>
      <c r="Q179" s="78">
        <v>0.03</v>
      </c>
      <c r="R179" s="76">
        <v>0.12</v>
      </c>
      <c r="S179" s="76">
        <v>0.12</v>
      </c>
      <c r="T179" s="76">
        <v>0.01</v>
      </c>
      <c r="U179" s="76">
        <v>0.01</v>
      </c>
      <c r="V179" s="77">
        <v>0.24</v>
      </c>
      <c r="W179" s="77">
        <v>0.21</v>
      </c>
      <c r="X179" s="77">
        <v>0.28999999999999998</v>
      </c>
      <c r="Y179" s="78">
        <v>0</v>
      </c>
      <c r="Z179" s="23" cm="1">
        <f t="array" ref="Z179">MMULT(B179:I179, TRANSPOSE(J179:Q179))</f>
        <v>-5.7114434718263621E-2</v>
      </c>
      <c r="AA179" s="23" cm="1">
        <f t="array" ref="AA179">MMULT(B179:I179, TRANSPOSE(R179:Y179))</f>
        <v>-5.3101454396406851E-2</v>
      </c>
      <c r="AB179" s="21">
        <f t="shared" si="113"/>
        <v>-4.0129803218567697E-3</v>
      </c>
      <c r="AC179" s="23">
        <f t="shared" si="114"/>
        <v>0.12720000000000001</v>
      </c>
      <c r="AD179" s="23">
        <f t="shared" si="115"/>
        <v>0.12720000000000001</v>
      </c>
      <c r="AE179" s="23">
        <f t="shared" si="116"/>
        <v>1.06E-2</v>
      </c>
      <c r="AF179" s="23">
        <f t="shared" si="117"/>
        <v>1.06E-2</v>
      </c>
      <c r="AG179" s="21">
        <f t="shared" si="118"/>
        <v>0.25440000000000002</v>
      </c>
      <c r="AH179" s="23">
        <f t="shared" si="119"/>
        <v>0.18479999999999999</v>
      </c>
      <c r="AI179" s="21">
        <f t="shared" si="120"/>
        <v>0.25519999999999998</v>
      </c>
      <c r="AJ179" s="86" cm="1">
        <f t="array" ref="AJ179">MMULT(B179:F179, TRANSPOSE(AC179:AG179))-MMULT(B179:F179, TRANSPOSE(R179:V179))</f>
        <v>-2.76688119089568E-3</v>
      </c>
      <c r="AK179" s="86" cm="1">
        <f t="array" ref="AK179">MMULT(G179:H179, TRANSPOSE(AH179:AI179))-MMULT(G179:H179, TRANSPOSE(W179:X179))</f>
        <v>8.3841214577745973E-4</v>
      </c>
      <c r="AL179" s="23">
        <f t="shared" si="121"/>
        <v>-2.0768851826045297E-3</v>
      </c>
      <c r="AM179" s="22">
        <f t="shared" si="122"/>
        <v>-4.0053542277227495E-3</v>
      </c>
      <c r="AN179" s="23">
        <f t="shared" si="123"/>
        <v>0.12000000000000001</v>
      </c>
      <c r="AO179" s="23">
        <f t="shared" si="124"/>
        <v>0.12000000000000001</v>
      </c>
      <c r="AP179" s="23">
        <f t="shared" si="125"/>
        <v>0.01</v>
      </c>
      <c r="AQ179" s="21">
        <f t="shared" si="126"/>
        <v>0.01</v>
      </c>
      <c r="AR179" s="87" cm="1">
        <f t="array" ref="AR179">MMULT(B179:E179, TRANSPOSE(AN179:AQ179) - TRANSPOSE(AC179:AF179))</f>
        <v>1.2318411908956808E-3</v>
      </c>
      <c r="AS179" s="24">
        <f t="shared" si="127"/>
        <v>-1.6629600000000002E-3</v>
      </c>
      <c r="AT179" s="22">
        <f t="shared" si="128"/>
        <v>-4.3111880910431943E-4</v>
      </c>
      <c r="AU179" s="24">
        <f t="shared" si="129"/>
        <v>1.2784359862613338E-4</v>
      </c>
      <c r="AV179" s="24">
        <f t="shared" si="130"/>
        <v>4.5877940520677973E-4</v>
      </c>
      <c r="AW179" s="26">
        <f t="shared" si="131"/>
        <v>5.8662300383291314E-4</v>
      </c>
      <c r="AX179" s="27">
        <f t="shared" si="132"/>
        <v>0.11</v>
      </c>
      <c r="AY179" s="25">
        <f t="shared" si="133"/>
        <v>0.11</v>
      </c>
      <c r="AZ179" s="28">
        <f t="shared" si="134"/>
        <v>0.02</v>
      </c>
      <c r="BA179" s="25">
        <f t="shared" si="135"/>
        <v>0.02</v>
      </c>
      <c r="BB179" s="28" cm="1">
        <f t="array" ref="BB179">MMULT(B179:C179, TRANSPOSE(AX179:AY179-AN179:AO179))</f>
        <v>1.5853759150487815E-3</v>
      </c>
      <c r="BC179" s="28" cm="1">
        <f t="array" ref="BC179">MMULT(D179:E179, TRANSPOSE(AZ179:BA179-AP179:AQ179))</f>
        <v>-1.5061755343426563E-3</v>
      </c>
      <c r="BD179" s="22">
        <f t="shared" si="136"/>
        <v>7.9200380706125235E-5</v>
      </c>
      <c r="BE179" s="24">
        <f t="shared" si="137"/>
        <v>-8.2195960315870596E-4</v>
      </c>
      <c r="BF179" s="24">
        <f t="shared" si="138"/>
        <v>7.634163118900735E-4</v>
      </c>
      <c r="BG179" s="22">
        <f t="shared" si="139"/>
        <v>-5.8543291268632462E-5</v>
      </c>
      <c r="BH179" s="28">
        <f t="shared" si="140"/>
        <v>-8.4498145632138299E-4</v>
      </c>
      <c r="BI179" s="24">
        <f t="shared" si="141"/>
        <v>6.6119407802127329E-4</v>
      </c>
      <c r="BJ179" s="33">
        <f t="shared" si="142"/>
        <v>-1.837873783001097E-4</v>
      </c>
      <c r="BK179" s="56">
        <f t="shared" si="143"/>
        <v>1.0583235379595335</v>
      </c>
      <c r="BP179" s="59"/>
      <c r="BQ179" s="32"/>
      <c r="BR179" s="32"/>
      <c r="BS179" s="32"/>
      <c r="BT179" s="32"/>
      <c r="BU179" s="32"/>
      <c r="BV179" s="16"/>
      <c r="CG179" s="58">
        <f t="shared" si="144"/>
        <v>6.443198865525674</v>
      </c>
      <c r="CH179" s="38">
        <f t="shared" si="145"/>
        <v>-2.5807293816091682E-2</v>
      </c>
      <c r="CI179" s="38">
        <f t="shared" si="146"/>
        <v>-2.7777842217277305E-3</v>
      </c>
      <c r="CJ179" s="38">
        <f t="shared" si="147"/>
        <v>3.7797286727874889E-3</v>
      </c>
      <c r="CK179" s="38">
        <f t="shared" si="148"/>
        <v>5.1030380311490762E-4</v>
      </c>
      <c r="CL179" s="38">
        <f t="shared" si="149"/>
        <v>-3.7720606788619178E-4</v>
      </c>
      <c r="CM179" s="57">
        <f t="shared" si="150"/>
        <v>-1.1841786273612046E-3</v>
      </c>
      <c r="DE179" s="43"/>
      <c r="DF179" s="59"/>
      <c r="DG179" s="64"/>
      <c r="DH179" s="32"/>
      <c r="DI179" s="32"/>
      <c r="DJ179" s="32"/>
      <c r="DK179" s="32"/>
      <c r="DL179" s="16"/>
      <c r="DU179" s="40">
        <f t="shared" si="151"/>
        <v>0.14674943315809577</v>
      </c>
      <c r="DV179" s="58">
        <f t="shared" si="152"/>
        <v>6.2043964435015342</v>
      </c>
      <c r="DW179" s="61">
        <f t="shared" si="153"/>
        <v>-2.485080552544686E-2</v>
      </c>
      <c r="DX179" s="38">
        <f t="shared" si="154"/>
        <v>-2.6748320059334562E-3</v>
      </c>
      <c r="DY179" s="38">
        <f t="shared" si="155"/>
        <v>3.639641678657113E-3</v>
      </c>
      <c r="DZ179" s="38">
        <f t="shared" si="156"/>
        <v>4.9139056037705094E-4</v>
      </c>
      <c r="EA179" s="38">
        <f t="shared" si="157"/>
        <v>-3.6322578813797768E-4</v>
      </c>
      <c r="EB179" s="57">
        <f t="shared" si="158"/>
        <v>-1.1402897562856717E-3</v>
      </c>
    </row>
    <row r="180" spans="1:132" x14ac:dyDescent="0.2">
      <c r="A180" s="31">
        <v>20100430</v>
      </c>
      <c r="B180" s="34">
        <v>2.5875806456978841E-2</v>
      </c>
      <c r="C180" s="34">
        <v>1.1174049397408849E-2</v>
      </c>
      <c r="D180" s="34">
        <v>6.996909457831757E-2</v>
      </c>
      <c r="E180" s="34">
        <v>4.1974488741043814E-2</v>
      </c>
      <c r="F180" s="34">
        <v>-5.3E-3</v>
      </c>
      <c r="G180" s="34">
        <v>1.0409806753320929E-2</v>
      </c>
      <c r="H180" s="34">
        <v>-6.7196709757801898E-3</v>
      </c>
      <c r="I180" s="3">
        <v>1.9442689159780979E-2</v>
      </c>
      <c r="J180" s="76">
        <v>0.12</v>
      </c>
      <c r="K180" s="76">
        <v>0.1</v>
      </c>
      <c r="L180" s="76">
        <v>0.03</v>
      </c>
      <c r="M180" s="76">
        <v>0.01</v>
      </c>
      <c r="N180" s="77">
        <v>0.27</v>
      </c>
      <c r="O180" s="77">
        <v>0.2</v>
      </c>
      <c r="P180" s="77">
        <v>0.24</v>
      </c>
      <c r="Q180" s="78">
        <v>0.03</v>
      </c>
      <c r="R180" s="76">
        <v>0.12</v>
      </c>
      <c r="S180" s="76">
        <v>0.12</v>
      </c>
      <c r="T180" s="76">
        <v>0.01</v>
      </c>
      <c r="U180" s="76">
        <v>0.01</v>
      </c>
      <c r="V180" s="77">
        <v>0.24</v>
      </c>
      <c r="W180" s="77">
        <v>0.21</v>
      </c>
      <c r="X180" s="77">
        <v>0.28999999999999998</v>
      </c>
      <c r="Y180" s="78">
        <v>0</v>
      </c>
      <c r="Z180" s="23" cm="1">
        <f t="array" ref="Z180">MMULT(B180:I180, TRANSPOSE(J180:Q180))</f>
        <v>6.3628404306086813E-3</v>
      </c>
      <c r="AA180" s="23" cm="1">
        <f t="array" ref="AA180">MMULT(B180:I180, TRANSPOSE(R180:Y180))</f>
        <v>4.5307733709412769E-3</v>
      </c>
      <c r="AB180" s="21">
        <f t="shared" si="113"/>
        <v>1.8320670596674044E-3</v>
      </c>
      <c r="AC180" s="23">
        <f t="shared" si="114"/>
        <v>0.12720000000000001</v>
      </c>
      <c r="AD180" s="23">
        <f t="shared" si="115"/>
        <v>0.12720000000000001</v>
      </c>
      <c r="AE180" s="23">
        <f t="shared" si="116"/>
        <v>1.06E-2</v>
      </c>
      <c r="AF180" s="23">
        <f t="shared" si="117"/>
        <v>1.06E-2</v>
      </c>
      <c r="AG180" s="21">
        <f t="shared" si="118"/>
        <v>0.25440000000000002</v>
      </c>
      <c r="AH180" s="23">
        <f t="shared" si="119"/>
        <v>0.18479999999999999</v>
      </c>
      <c r="AI180" s="21">
        <f t="shared" si="120"/>
        <v>0.25519999999999998</v>
      </c>
      <c r="AJ180" s="86" cm="1">
        <f t="array" ref="AJ180">MMULT(B180:F180, TRANSPOSE(AC180:AG180))-MMULT(B180:F180, TRANSPOSE(R180:V180))</f>
        <v>2.5760511214320721E-4</v>
      </c>
      <c r="AK180" s="86" cm="1">
        <f t="array" ref="AK180">MMULT(G180:H180, TRANSPOSE(AH180:AI180))-MMULT(G180:H180, TRANSPOSE(W180:X180))</f>
        <v>-2.8482580226536769E-5</v>
      </c>
      <c r="AL180" s="23">
        <f t="shared" si="121"/>
        <v>5.832806747934294E-4</v>
      </c>
      <c r="AM180" s="22">
        <f t="shared" si="122"/>
        <v>8.1240320671009984E-4</v>
      </c>
      <c r="AN180" s="23">
        <f t="shared" si="123"/>
        <v>0.12000000000000001</v>
      </c>
      <c r="AO180" s="23">
        <f t="shared" si="124"/>
        <v>0.12000000000000001</v>
      </c>
      <c r="AP180" s="23">
        <f t="shared" si="125"/>
        <v>0.01</v>
      </c>
      <c r="AQ180" s="21">
        <f t="shared" si="126"/>
        <v>0.01</v>
      </c>
      <c r="AR180" s="87" cm="1">
        <f t="array" ref="AR180">MMULT(B180:E180, TRANSPOSE(AN180:AQ180) - TRANSPOSE(AC180:AF180))</f>
        <v>-3.3392511214320808E-4</v>
      </c>
      <c r="AS180" s="24">
        <f t="shared" si="127"/>
        <v>-8.2680000000000015E-5</v>
      </c>
      <c r="AT180" s="22">
        <f t="shared" si="128"/>
        <v>-4.1660511214320809E-4</v>
      </c>
      <c r="AU180" s="24">
        <f t="shared" si="129"/>
        <v>1.582290626504783E-4</v>
      </c>
      <c r="AV180" s="24">
        <f t="shared" si="130"/>
        <v>1.0213899883185882E-4</v>
      </c>
      <c r="AW180" s="26">
        <f t="shared" si="131"/>
        <v>2.603680614823371E-4</v>
      </c>
      <c r="AX180" s="27">
        <f t="shared" si="132"/>
        <v>0.11</v>
      </c>
      <c r="AY180" s="25">
        <f t="shared" si="133"/>
        <v>0.11</v>
      </c>
      <c r="AZ180" s="28">
        <f t="shared" si="134"/>
        <v>0.02</v>
      </c>
      <c r="BA180" s="25">
        <f t="shared" si="135"/>
        <v>0.02</v>
      </c>
      <c r="BB180" s="28" cm="1">
        <f t="array" ref="BB180">MMULT(B180:C180, TRANSPOSE(AX180:AY180-AN180:AO180))</f>
        <v>-3.7049855854387719E-4</v>
      </c>
      <c r="BC180" s="28" cm="1">
        <f t="array" ref="BC180">MMULT(D180:E180, TRANSPOSE(AZ180:BA180-AP180:AQ180))</f>
        <v>1.1194358331936139E-3</v>
      </c>
      <c r="BD180" s="22">
        <f t="shared" si="136"/>
        <v>7.4893727464973674E-4</v>
      </c>
      <c r="BE180" s="24">
        <f t="shared" si="137"/>
        <v>2.5875806456978831E-4</v>
      </c>
      <c r="BF180" s="24">
        <f t="shared" si="138"/>
        <v>-1.1174049397408844E-4</v>
      </c>
      <c r="BG180" s="22">
        <f t="shared" si="139"/>
        <v>1.4701757059569986E-4</v>
      </c>
      <c r="BH180" s="28">
        <f t="shared" si="140"/>
        <v>6.9969094578317562E-4</v>
      </c>
      <c r="BI180" s="24">
        <f t="shared" si="141"/>
        <v>-4.1974488741043815E-4</v>
      </c>
      <c r="BJ180" s="33">
        <f t="shared" si="142"/>
        <v>2.7994605837273746E-4</v>
      </c>
      <c r="BK180" s="56">
        <f t="shared" si="143"/>
        <v>0.99458297527057205</v>
      </c>
      <c r="BP180" s="59"/>
      <c r="BQ180" s="32"/>
      <c r="BR180" s="32"/>
      <c r="BS180" s="32"/>
      <c r="BT180" s="32"/>
      <c r="BU180" s="32"/>
      <c r="BV180" s="16"/>
      <c r="CG180" s="58">
        <f t="shared" si="144"/>
        <v>6.0551387813690765</v>
      </c>
      <c r="CH180" s="38">
        <f t="shared" si="145"/>
        <v>4.9192141630589239E-3</v>
      </c>
      <c r="CI180" s="38">
        <f t="shared" si="146"/>
        <v>-2.5226017710549523E-3</v>
      </c>
      <c r="CJ180" s="38">
        <f t="shared" si="147"/>
        <v>1.5765647465115875E-3</v>
      </c>
      <c r="CK180" s="38">
        <f t="shared" si="148"/>
        <v>4.5349191365444842E-3</v>
      </c>
      <c r="CL180" s="38">
        <f t="shared" si="149"/>
        <v>8.9021179325668822E-4</v>
      </c>
      <c r="CM180" s="57">
        <f t="shared" si="150"/>
        <v>1.6951122347441739E-3</v>
      </c>
      <c r="DE180" s="43"/>
      <c r="DF180" s="59"/>
      <c r="DG180" s="64"/>
      <c r="DH180" s="32"/>
      <c r="DI180" s="32"/>
      <c r="DJ180" s="32"/>
      <c r="DK180" s="32"/>
      <c r="DL180" s="16"/>
      <c r="DU180" s="40">
        <f t="shared" si="151"/>
        <v>-6.6996292269236479E-2</v>
      </c>
      <c r="DV180" s="58">
        <f t="shared" si="152"/>
        <v>5.9906507180742015</v>
      </c>
      <c r="DW180" s="61">
        <f t="shared" si="153"/>
        <v>4.8668238536436438E-3</v>
      </c>
      <c r="DX180" s="38">
        <f t="shared" si="154"/>
        <v>-2.4957357142140926E-3</v>
      </c>
      <c r="DY180" s="38">
        <f t="shared" si="155"/>
        <v>1.5597741144827506E-3</v>
      </c>
      <c r="DZ180" s="38">
        <f t="shared" si="156"/>
        <v>4.4866216221729812E-3</v>
      </c>
      <c r="EA180" s="38">
        <f t="shared" si="157"/>
        <v>8.8073091485865393E-4</v>
      </c>
      <c r="EB180" s="57">
        <f t="shared" si="158"/>
        <v>1.6770590556126821E-3</v>
      </c>
    </row>
    <row r="181" spans="1:132" x14ac:dyDescent="0.2">
      <c r="A181" s="31">
        <v>20100331</v>
      </c>
      <c r="B181" s="34">
        <v>6.5100067666017392E-2</v>
      </c>
      <c r="C181" s="34">
        <v>5.7842571374482121E-2</v>
      </c>
      <c r="D181" s="34">
        <v>8.317655838864102E-2</v>
      </c>
      <c r="E181" s="34">
        <v>7.9449741877676061E-2</v>
      </c>
      <c r="F181" s="34">
        <v>6.9099999999999995E-2</v>
      </c>
      <c r="G181" s="34">
        <v>-1.2261666389093979E-3</v>
      </c>
      <c r="H181" s="34">
        <v>-1.205710764480894E-2</v>
      </c>
      <c r="I181" s="3">
        <v>-1.2423696993752899E-2</v>
      </c>
      <c r="J181" s="76">
        <v>0.12</v>
      </c>
      <c r="K181" s="76">
        <v>0.1</v>
      </c>
      <c r="L181" s="76">
        <v>0.03</v>
      </c>
      <c r="M181" s="76">
        <v>0.01</v>
      </c>
      <c r="N181" s="77">
        <v>0.27</v>
      </c>
      <c r="O181" s="77">
        <v>0.2</v>
      </c>
      <c r="P181" s="77">
        <v>0.24</v>
      </c>
      <c r="Q181" s="78">
        <v>0.03</v>
      </c>
      <c r="R181" s="76">
        <v>0.12</v>
      </c>
      <c r="S181" s="76">
        <v>0.12</v>
      </c>
      <c r="T181" s="76">
        <v>0.01</v>
      </c>
      <c r="U181" s="76">
        <v>0.01</v>
      </c>
      <c r="V181" s="77">
        <v>0.24</v>
      </c>
      <c r="W181" s="77">
        <v>0.21</v>
      </c>
      <c r="X181" s="77">
        <v>0.28999999999999998</v>
      </c>
      <c r="Y181" s="78">
        <v>0</v>
      </c>
      <c r="Z181" s="23" cm="1">
        <f t="array" ref="Z181">MMULT(B181:I181, TRANSPOSE(J181:Q181))</f>
        <v>3.2031409355457681E-2</v>
      </c>
      <c r="AA181" s="23" cm="1">
        <f t="array" ref="AA181">MMULT(B181:I181, TRANSPOSE(R181:Y181))</f>
        <v>2.9209323476357546E-2</v>
      </c>
      <c r="AB181" s="21">
        <f t="shared" si="113"/>
        <v>2.8220858791001349E-3</v>
      </c>
      <c r="AC181" s="23">
        <f t="shared" si="114"/>
        <v>0.12720000000000001</v>
      </c>
      <c r="AD181" s="23">
        <f t="shared" si="115"/>
        <v>0.12720000000000001</v>
      </c>
      <c r="AE181" s="23">
        <f t="shared" si="116"/>
        <v>1.06E-2</v>
      </c>
      <c r="AF181" s="23">
        <f t="shared" si="117"/>
        <v>1.06E-2</v>
      </c>
      <c r="AG181" s="21">
        <f t="shared" si="118"/>
        <v>0.25440000000000002</v>
      </c>
      <c r="AH181" s="23">
        <f t="shared" si="119"/>
        <v>0.18479999999999999</v>
      </c>
      <c r="AI181" s="21">
        <f t="shared" si="120"/>
        <v>0.25519999999999998</v>
      </c>
      <c r="AJ181" s="86" cm="1">
        <f t="array" ref="AJ181">MMULT(B181:F181, TRANSPOSE(AC181:AG181))-MMULT(B181:F181, TRANSPOSE(R181:V181))</f>
        <v>1.9778027812513907E-3</v>
      </c>
      <c r="AK181" s="86" cm="1">
        <f t="array" ref="AK181">MMULT(G181:H181, TRANSPOSE(AH181:AI181))-MMULT(G181:H181, TRANSPOSE(W181:X181))</f>
        <v>4.5048674533986789E-4</v>
      </c>
      <c r="AL181" s="23">
        <f t="shared" si="121"/>
        <v>-3.7271090981258698E-4</v>
      </c>
      <c r="AM181" s="22">
        <f t="shared" si="122"/>
        <v>2.0555786167786717E-3</v>
      </c>
      <c r="AN181" s="23">
        <f t="shared" si="123"/>
        <v>0.12000000000000001</v>
      </c>
      <c r="AO181" s="23">
        <f t="shared" si="124"/>
        <v>0.12000000000000001</v>
      </c>
      <c r="AP181" s="23">
        <f t="shared" si="125"/>
        <v>0.01</v>
      </c>
      <c r="AQ181" s="21">
        <f t="shared" si="126"/>
        <v>0.01</v>
      </c>
      <c r="AR181" s="87" cm="1">
        <f t="array" ref="AR181">MMULT(B181:E181, TRANSPOSE(AN181:AQ181) - TRANSPOSE(AC181:AF181))</f>
        <v>-9.8276278125138659E-4</v>
      </c>
      <c r="AS181" s="24">
        <f t="shared" si="127"/>
        <v>1.0779600000000002E-3</v>
      </c>
      <c r="AT181" s="22">
        <f t="shared" si="128"/>
        <v>9.5197218748613614E-5</v>
      </c>
      <c r="AU181" s="24">
        <f t="shared" si="129"/>
        <v>-1.8637732911422871E-5</v>
      </c>
      <c r="AV181" s="24">
        <f t="shared" si="130"/>
        <v>1.8326803620109577E-4</v>
      </c>
      <c r="AW181" s="26">
        <f t="shared" si="131"/>
        <v>1.6463030328967289E-4</v>
      </c>
      <c r="AX181" s="27">
        <f t="shared" si="132"/>
        <v>0.11</v>
      </c>
      <c r="AY181" s="25">
        <f t="shared" si="133"/>
        <v>0.11</v>
      </c>
      <c r="AZ181" s="28">
        <f t="shared" si="134"/>
        <v>0.02</v>
      </c>
      <c r="BA181" s="25">
        <f t="shared" si="135"/>
        <v>0.02</v>
      </c>
      <c r="BB181" s="28" cm="1">
        <f t="array" ref="BB181">MMULT(B181:C181, TRANSPOSE(AX181:AY181-AN181:AO181))</f>
        <v>-1.2294263904049961E-3</v>
      </c>
      <c r="BC181" s="28" cm="1">
        <f t="array" ref="BC181">MMULT(D181:E181, TRANSPOSE(AZ181:BA181-AP181:AQ181))</f>
        <v>1.6262630026631707E-3</v>
      </c>
      <c r="BD181" s="22">
        <f t="shared" si="136"/>
        <v>3.9683661225817452E-4</v>
      </c>
      <c r="BE181" s="24">
        <f t="shared" si="137"/>
        <v>6.5100067666017363E-4</v>
      </c>
      <c r="BF181" s="24">
        <f t="shared" si="138"/>
        <v>-5.7842571374482087E-4</v>
      </c>
      <c r="BG181" s="22">
        <f t="shared" si="139"/>
        <v>7.257496291535276E-5</v>
      </c>
      <c r="BH181" s="28">
        <f t="shared" si="140"/>
        <v>8.3176558388641008E-4</v>
      </c>
      <c r="BI181" s="24">
        <f t="shared" si="141"/>
        <v>-7.9449741877676058E-4</v>
      </c>
      <c r="BJ181" s="33">
        <f t="shared" si="142"/>
        <v>3.72681651096495E-5</v>
      </c>
      <c r="BK181" s="56">
        <f t="shared" si="143"/>
        <v>0.97028998981279913</v>
      </c>
      <c r="BP181" s="59"/>
      <c r="BQ181" s="32"/>
      <c r="BR181" s="32"/>
      <c r="BS181" s="32"/>
      <c r="BT181" s="32"/>
      <c r="BU181" s="32"/>
      <c r="BV181" s="16"/>
      <c r="CG181" s="58">
        <f t="shared" si="144"/>
        <v>5.9072402128051227</v>
      </c>
      <c r="CH181" s="38">
        <f t="shared" si="145"/>
        <v>1.21427966656173E-2</v>
      </c>
      <c r="CI181" s="38">
        <f t="shared" si="146"/>
        <v>5.6235283873901608E-4</v>
      </c>
      <c r="CJ181" s="38">
        <f t="shared" si="147"/>
        <v>9.7251074783905912E-4</v>
      </c>
      <c r="CK181" s="38">
        <f t="shared" si="148"/>
        <v>2.3442091938448428E-3</v>
      </c>
      <c r="CL181" s="38">
        <f t="shared" si="149"/>
        <v>4.2871773937641232E-4</v>
      </c>
      <c r="CM181" s="57">
        <f t="shared" si="150"/>
        <v>2.2015200359318235E-4</v>
      </c>
      <c r="DU181" s="40">
        <f t="shared" si="151"/>
        <v>-0.1031999835199273</v>
      </c>
      <c r="DV181" s="58">
        <f t="shared" si="152"/>
        <v>5.9544470268235115</v>
      </c>
      <c r="DW181" s="61">
        <f t="shared" si="153"/>
        <v>1.2239833983079748E-2</v>
      </c>
      <c r="DX181" s="38">
        <f t="shared" si="154"/>
        <v>5.6684679613954977E-4</v>
      </c>
      <c r="DY181" s="38">
        <f t="shared" si="155"/>
        <v>9.8028241994824574E-4</v>
      </c>
      <c r="DZ181" s="38">
        <f t="shared" si="156"/>
        <v>2.3629425859954018E-3</v>
      </c>
      <c r="EA181" s="38">
        <f t="shared" si="157"/>
        <v>4.3214377215314883E-4</v>
      </c>
      <c r="EB181" s="57">
        <f t="shared" si="158"/>
        <v>2.219113149323202E-4</v>
      </c>
    </row>
    <row r="182" spans="1:132" x14ac:dyDescent="0.2">
      <c r="A182" s="31">
        <v>20100226</v>
      </c>
      <c r="B182" s="34">
        <v>3.1565266123254394E-2</v>
      </c>
      <c r="C182" s="34">
        <v>3.4366193635131832E-2</v>
      </c>
      <c r="D182" s="34">
        <v>4.6368839988055299E-2</v>
      </c>
      <c r="E182" s="34">
        <v>4.3611832604303118E-2</v>
      </c>
      <c r="F182" s="34">
        <v>-4.0000000000000002E-4</v>
      </c>
      <c r="G182" s="34">
        <v>3.7331693036022351E-3</v>
      </c>
      <c r="H182" s="34">
        <v>-1.3191927757579818E-3</v>
      </c>
      <c r="I182" s="3">
        <v>3.7127172014093775E-2</v>
      </c>
      <c r="J182" s="76">
        <v>0.12</v>
      </c>
      <c r="K182" s="76">
        <v>0.1</v>
      </c>
      <c r="L182" s="76">
        <v>0.03</v>
      </c>
      <c r="M182" s="76">
        <v>0.01</v>
      </c>
      <c r="N182" s="77">
        <v>0.27</v>
      </c>
      <c r="O182" s="77">
        <v>0.2</v>
      </c>
      <c r="P182" s="77">
        <v>0.24</v>
      </c>
      <c r="Q182" s="78">
        <v>0.03</v>
      </c>
      <c r="R182" s="76">
        <v>0.12</v>
      </c>
      <c r="S182" s="76">
        <v>0.12</v>
      </c>
      <c r="T182" s="76">
        <v>0.01</v>
      </c>
      <c r="U182" s="76">
        <v>0.01</v>
      </c>
      <c r="V182" s="77">
        <v>0.24</v>
      </c>
      <c r="W182" s="77">
        <v>0.21</v>
      </c>
      <c r="X182" s="77">
        <v>0.28999999999999998</v>
      </c>
      <c r="Y182" s="78">
        <v>0</v>
      </c>
      <c r="Z182" s="23" cm="1">
        <f t="array" ref="Z182">MMULT(B182:I182, TRANSPOSE(J182:Q182))</f>
        <v>1.0487477578949744E-2</v>
      </c>
      <c r="AA182" s="23" cm="1">
        <f t="array" ref="AA182">MMULT(B182:I182, TRANSPOSE(R182:Y182))</f>
        <v>9.1169815457165862E-3</v>
      </c>
      <c r="AB182" s="21">
        <f t="shared" si="113"/>
        <v>1.3704960332331581E-3</v>
      </c>
      <c r="AC182" s="23">
        <f t="shared" si="114"/>
        <v>0.12720000000000001</v>
      </c>
      <c r="AD182" s="23">
        <f t="shared" si="115"/>
        <v>0.12720000000000001</v>
      </c>
      <c r="AE182" s="23">
        <f t="shared" si="116"/>
        <v>1.06E-2</v>
      </c>
      <c r="AF182" s="23">
        <f t="shared" si="117"/>
        <v>1.06E-2</v>
      </c>
      <c r="AG182" s="21">
        <f t="shared" si="118"/>
        <v>0.25440000000000002</v>
      </c>
      <c r="AH182" s="23">
        <f t="shared" si="119"/>
        <v>0.18479999999999999</v>
      </c>
      <c r="AI182" s="21">
        <f t="shared" si="120"/>
        <v>0.25519999999999998</v>
      </c>
      <c r="AJ182" s="86" cm="1">
        <f t="array" ref="AJ182">MMULT(B182:F182, TRANSPOSE(AC182:AG182))-MMULT(B182:F182, TRANSPOSE(R182:V182))</f>
        <v>5.2293491381579654E-4</v>
      </c>
      <c r="AK182" s="86" cm="1">
        <f t="array" ref="AK182">MMULT(G182:H182, TRANSPOSE(AH182:AI182))-MMULT(G182:H182, TRANSPOSE(W182:X182))</f>
        <v>-4.8167957854398555E-5</v>
      </c>
      <c r="AL182" s="23">
        <f t="shared" si="121"/>
        <v>1.1138151604228133E-3</v>
      </c>
      <c r="AM182" s="22">
        <f t="shared" si="122"/>
        <v>1.5885821163842111E-3</v>
      </c>
      <c r="AN182" s="23">
        <f t="shared" si="123"/>
        <v>0.12000000000000001</v>
      </c>
      <c r="AO182" s="23">
        <f t="shared" si="124"/>
        <v>0.12000000000000001</v>
      </c>
      <c r="AP182" s="23">
        <f t="shared" si="125"/>
        <v>0.01</v>
      </c>
      <c r="AQ182" s="21">
        <f t="shared" si="126"/>
        <v>0.01</v>
      </c>
      <c r="AR182" s="87" cm="1">
        <f t="array" ref="AR182">MMULT(B182:E182, TRANSPOSE(AN182:AQ182) - TRANSPOSE(AC182:AF182))</f>
        <v>-5.2869491381579573E-4</v>
      </c>
      <c r="AS182" s="24">
        <f t="shared" si="127"/>
        <v>-6.2400000000000012E-6</v>
      </c>
      <c r="AT182" s="22">
        <f t="shared" si="128"/>
        <v>-5.3493491381579575E-4</v>
      </c>
      <c r="AU182" s="24">
        <f t="shared" si="129"/>
        <v>5.6744173414754044E-5</v>
      </c>
      <c r="AV182" s="24">
        <f t="shared" si="130"/>
        <v>2.005173019152131E-5</v>
      </c>
      <c r="AW182" s="26">
        <f t="shared" si="131"/>
        <v>7.6795903606275361E-5</v>
      </c>
      <c r="AX182" s="27">
        <f t="shared" si="132"/>
        <v>0.11</v>
      </c>
      <c r="AY182" s="25">
        <f t="shared" si="133"/>
        <v>0.11</v>
      </c>
      <c r="AZ182" s="28">
        <f t="shared" si="134"/>
        <v>0.02</v>
      </c>
      <c r="BA182" s="25">
        <f t="shared" si="135"/>
        <v>0.02</v>
      </c>
      <c r="BB182" s="28" cm="1">
        <f t="array" ref="BB182">MMULT(B182:C182, TRANSPOSE(AX182:AY182-AN182:AO182))</f>
        <v>-6.5931459758386286E-4</v>
      </c>
      <c r="BC182" s="28" cm="1">
        <f t="array" ref="BC182">MMULT(D182:E182, TRANSPOSE(AZ182:BA182-AP182:AQ182))</f>
        <v>8.9980672592358422E-4</v>
      </c>
      <c r="BD182" s="22">
        <f t="shared" si="136"/>
        <v>2.4049212833972137E-4</v>
      </c>
      <c r="BE182" s="24">
        <f t="shared" si="137"/>
        <v>3.156526612325438E-4</v>
      </c>
      <c r="BF182" s="24">
        <f t="shared" si="138"/>
        <v>-3.4366193635131814E-4</v>
      </c>
      <c r="BG182" s="22">
        <f t="shared" si="139"/>
        <v>-2.8009275118774343E-5</v>
      </c>
      <c r="BH182" s="28">
        <f t="shared" si="140"/>
        <v>4.636883998805529E-4</v>
      </c>
      <c r="BI182" s="24">
        <f t="shared" si="141"/>
        <v>-4.3611832604303121E-4</v>
      </c>
      <c r="BJ182" s="33">
        <f t="shared" si="142"/>
        <v>2.7570073837521691E-5</v>
      </c>
      <c r="BK182" s="56">
        <f t="shared" si="143"/>
        <v>0.99029307345755468</v>
      </c>
      <c r="BP182" s="59"/>
      <c r="BQ182" s="32"/>
      <c r="BR182" s="32"/>
      <c r="BS182" s="32"/>
      <c r="BT182" s="32"/>
      <c r="BU182" s="32"/>
      <c r="BV182" s="16"/>
      <c r="CG182" s="58">
        <f t="shared" si="144"/>
        <v>6.0290213517708064</v>
      </c>
      <c r="CH182" s="38">
        <f t="shared" si="145"/>
        <v>9.5775954987216659E-3</v>
      </c>
      <c r="CI182" s="38">
        <f t="shared" si="146"/>
        <v>-3.2251340172031089E-3</v>
      </c>
      <c r="CJ182" s="38">
        <f t="shared" si="147"/>
        <v>4.6300414257076681E-4</v>
      </c>
      <c r="CK182" s="38">
        <f t="shared" si="148"/>
        <v>1.4499321766929852E-3</v>
      </c>
      <c r="CL182" s="38">
        <f t="shared" si="149"/>
        <v>-1.6886851773871331E-4</v>
      </c>
      <c r="CM182" s="57">
        <f t="shared" si="150"/>
        <v>1.6622056383631598E-4</v>
      </c>
      <c r="DU182" s="40">
        <f t="shared" si="151"/>
        <v>-5.0117244514503015E-2</v>
      </c>
      <c r="DV182" s="58">
        <f t="shared" si="152"/>
        <v>6.0075297658289353</v>
      </c>
      <c r="DW182" s="61">
        <f t="shared" si="153"/>
        <v>9.5434543496416748E-3</v>
      </c>
      <c r="DX182" s="38">
        <f t="shared" si="154"/>
        <v>-3.2136374175295293E-3</v>
      </c>
      <c r="DY182" s="38">
        <f t="shared" si="155"/>
        <v>4.6135367680842892E-4</v>
      </c>
      <c r="DZ182" s="38">
        <f t="shared" si="156"/>
        <v>1.4447636194484285E-3</v>
      </c>
      <c r="EA182" s="38">
        <f t="shared" si="157"/>
        <v>-1.6826655399532865E-4</v>
      </c>
      <c r="EB182" s="57">
        <f t="shared" si="158"/>
        <v>1.6562803922501312E-4</v>
      </c>
    </row>
    <row r="183" spans="1:132" x14ac:dyDescent="0.2">
      <c r="A183" s="31">
        <v>20100129</v>
      </c>
      <c r="B183" s="34">
        <v>-2.8123960098696669E-2</v>
      </c>
      <c r="C183" s="34">
        <v>-4.3636093247066847E-2</v>
      </c>
      <c r="D183" s="34">
        <v>-2.931007460076962E-2</v>
      </c>
      <c r="E183" s="34">
        <v>-4.4727782843642094E-2</v>
      </c>
      <c r="F183" s="34">
        <v>-4.5499999999999999E-2</v>
      </c>
      <c r="G183" s="34">
        <v>1.5277830175244528E-2</v>
      </c>
      <c r="H183" s="34">
        <v>-3.2110615640242868E-3</v>
      </c>
      <c r="I183" s="3">
        <v>-7.277921819371258E-2</v>
      </c>
      <c r="J183" s="76">
        <v>0.12</v>
      </c>
      <c r="K183" s="76">
        <v>0.1</v>
      </c>
      <c r="L183" s="76">
        <v>0.03</v>
      </c>
      <c r="M183" s="76">
        <v>0.01</v>
      </c>
      <c r="N183" s="77">
        <v>0.27</v>
      </c>
      <c r="O183" s="77">
        <v>0.2</v>
      </c>
      <c r="P183" s="77">
        <v>0.24</v>
      </c>
      <c r="Q183" s="78">
        <v>0.03</v>
      </c>
      <c r="R183" s="76">
        <v>0.12</v>
      </c>
      <c r="S183" s="76">
        <v>0.12</v>
      </c>
      <c r="T183" s="76">
        <v>0.01</v>
      </c>
      <c r="U183" s="76">
        <v>0.01</v>
      </c>
      <c r="V183" s="77">
        <v>0.24</v>
      </c>
      <c r="W183" s="77">
        <v>0.21</v>
      </c>
      <c r="X183" s="77">
        <v>0.28999999999999998</v>
      </c>
      <c r="Y183" s="78">
        <v>0</v>
      </c>
      <c r="Z183" s="23" cm="1">
        <f t="array" ref="Z183">MMULT(B183:I183, TRANSPOSE(J183:Q183))</f>
        <v>-2.1248529889138099E-2</v>
      </c>
      <c r="AA183" s="23" cm="1">
        <f t="array" ref="AA183">MMULT(B183:I183, TRANSPOSE(R183:Y183))</f>
        <v>-1.7994448492701428E-2</v>
      </c>
      <c r="AB183" s="21">
        <f t="shared" si="113"/>
        <v>-3.2540813964366706E-3</v>
      </c>
      <c r="AC183" s="23">
        <f t="shared" si="114"/>
        <v>0.12720000000000001</v>
      </c>
      <c r="AD183" s="23">
        <f t="shared" si="115"/>
        <v>0.12720000000000001</v>
      </c>
      <c r="AE183" s="23">
        <f t="shared" si="116"/>
        <v>1.06E-2</v>
      </c>
      <c r="AF183" s="23">
        <f t="shared" si="117"/>
        <v>1.06E-2</v>
      </c>
      <c r="AG183" s="21">
        <f t="shared" si="118"/>
        <v>0.25440000000000002</v>
      </c>
      <c r="AH183" s="23">
        <f t="shared" si="119"/>
        <v>0.18479999999999999</v>
      </c>
      <c r="AI183" s="21">
        <f t="shared" si="120"/>
        <v>0.25519999999999998</v>
      </c>
      <c r="AJ183" s="86" cm="1">
        <f t="array" ref="AJ183">MMULT(B183:F183, TRANSPOSE(AC183:AG183))-MMULT(B183:F183, TRANSPOSE(R183:V183))</f>
        <v>-1.2162950985561485E-3</v>
      </c>
      <c r="AK183" s="86" cm="1">
        <f t="array" ref="AK183">MMULT(G183:H183, TRANSPOSE(AH183:AI183))-MMULT(G183:H183, TRANSPOSE(W183:X183))</f>
        <v>-2.7325637798811687E-4</v>
      </c>
      <c r="AL183" s="23">
        <f t="shared" si="121"/>
        <v>-2.1833765458113773E-3</v>
      </c>
      <c r="AM183" s="22">
        <f t="shared" si="122"/>
        <v>-3.6729280223556427E-3</v>
      </c>
      <c r="AN183" s="23">
        <f t="shared" si="123"/>
        <v>0.12000000000000001</v>
      </c>
      <c r="AO183" s="23">
        <f t="shared" si="124"/>
        <v>0.12000000000000001</v>
      </c>
      <c r="AP183" s="23">
        <f t="shared" si="125"/>
        <v>0.01</v>
      </c>
      <c r="AQ183" s="21">
        <f t="shared" si="126"/>
        <v>0.01</v>
      </c>
      <c r="AR183" s="87" cm="1">
        <f t="array" ref="AR183">MMULT(B183:E183, TRANSPOSE(AN183:AQ183) - TRANSPOSE(AC183:AF183))</f>
        <v>5.6109509855614421E-4</v>
      </c>
      <c r="AS183" s="24">
        <f t="shared" si="127"/>
        <v>-7.0980000000000012E-4</v>
      </c>
      <c r="AT183" s="22">
        <f t="shared" si="128"/>
        <v>-1.4870490144385591E-4</v>
      </c>
      <c r="AU183" s="24">
        <f t="shared" si="129"/>
        <v>2.3222301866371713E-4</v>
      </c>
      <c r="AV183" s="24">
        <f t="shared" si="130"/>
        <v>4.8808135773169133E-5</v>
      </c>
      <c r="AW183" s="26">
        <f t="shared" si="131"/>
        <v>2.8103115443688624E-4</v>
      </c>
      <c r="AX183" s="27">
        <f t="shared" si="132"/>
        <v>0.11</v>
      </c>
      <c r="AY183" s="25">
        <f t="shared" si="133"/>
        <v>0.11</v>
      </c>
      <c r="AZ183" s="28">
        <f t="shared" si="134"/>
        <v>0.02</v>
      </c>
      <c r="BA183" s="25">
        <f t="shared" si="135"/>
        <v>0.02</v>
      </c>
      <c r="BB183" s="28" cm="1">
        <f t="array" ref="BB183">MMULT(B183:C183, TRANSPOSE(AX183:AY183-AN183:AO183))</f>
        <v>7.176005334576358E-4</v>
      </c>
      <c r="BC183" s="28" cm="1">
        <f t="array" ref="BC183">MMULT(D183:E183, TRANSPOSE(AZ183:BA183-AP183:AQ183))</f>
        <v>-7.4037857444411714E-4</v>
      </c>
      <c r="BD183" s="22">
        <f t="shared" si="136"/>
        <v>-2.2778040986481344E-5</v>
      </c>
      <c r="BE183" s="24">
        <f t="shared" si="137"/>
        <v>-2.8123960098696654E-4</v>
      </c>
      <c r="BF183" s="24">
        <f t="shared" si="138"/>
        <v>4.3636093247066823E-4</v>
      </c>
      <c r="BG183" s="22">
        <f t="shared" si="139"/>
        <v>1.5512133148370169E-4</v>
      </c>
      <c r="BH183" s="28">
        <f t="shared" si="140"/>
        <v>-2.9310074600769618E-4</v>
      </c>
      <c r="BI183" s="24">
        <f t="shared" si="141"/>
        <v>4.4727782843642097E-4</v>
      </c>
      <c r="BJ183" s="33">
        <f t="shared" si="142"/>
        <v>1.5417708242872479E-4</v>
      </c>
      <c r="BK183" s="56">
        <f t="shared" si="143"/>
        <v>1.020015134024173</v>
      </c>
      <c r="BP183" s="59"/>
      <c r="BQ183" s="32"/>
      <c r="BR183" s="32"/>
      <c r="BS183" s="32"/>
      <c r="BT183" s="32"/>
      <c r="BU183" s="32"/>
      <c r="BV183" s="16"/>
      <c r="CG183" s="58">
        <f t="shared" si="144"/>
        <v>6.2099727716864459</v>
      </c>
      <c r="CH183" s="38">
        <f t="shared" si="145"/>
        <v>-2.2808783011192688E-2</v>
      </c>
      <c r="CI183" s="38">
        <f t="shared" si="146"/>
        <v>-9.234533889826617E-4</v>
      </c>
      <c r="CJ183" s="38">
        <f t="shared" si="147"/>
        <v>1.7451958170486722E-3</v>
      </c>
      <c r="CK183" s="38">
        <f t="shared" si="148"/>
        <v>-1.4145101431840701E-4</v>
      </c>
      <c r="CL183" s="38">
        <f t="shared" si="149"/>
        <v>9.6329924482153493E-4</v>
      </c>
      <c r="CM183" s="57">
        <f t="shared" si="150"/>
        <v>9.574354839004377E-4</v>
      </c>
      <c r="DU183" s="40">
        <f t="shared" si="151"/>
        <v>0.11899749365240725</v>
      </c>
      <c r="DV183" s="58">
        <f t="shared" si="152"/>
        <v>6.1766445039958455</v>
      </c>
      <c r="DW183" s="61">
        <f t="shared" si="153"/>
        <v>-2.2686370682855311E-2</v>
      </c>
      <c r="DX183" s="38">
        <f t="shared" si="154"/>
        <v>-9.1849731222043646E-4</v>
      </c>
      <c r="DY183" s="38">
        <f t="shared" si="155"/>
        <v>1.735829535504201E-3</v>
      </c>
      <c r="DZ183" s="38">
        <f t="shared" si="156"/>
        <v>-1.4069186167094209E-4</v>
      </c>
      <c r="EA183" s="38">
        <f t="shared" si="157"/>
        <v>9.5812931956132375E-4</v>
      </c>
      <c r="EB183" s="57">
        <f t="shared" si="158"/>
        <v>9.5229702882549739E-4</v>
      </c>
    </row>
    <row r="184" spans="1:132" x14ac:dyDescent="0.2">
      <c r="A184" s="31">
        <v>20091231</v>
      </c>
      <c r="B184" s="34">
        <v>1.769673557734475E-2</v>
      </c>
      <c r="C184" s="34">
        <v>3.0908626616939609E-2</v>
      </c>
      <c r="D184" s="34">
        <v>7.5740603645650939E-2</v>
      </c>
      <c r="E184" s="34">
        <v>8.5572169889335262E-2</v>
      </c>
      <c r="F184" s="34">
        <v>2.1499999999999998E-2</v>
      </c>
      <c r="G184" s="34">
        <v>-1.5635115395881919E-2</v>
      </c>
      <c r="H184" s="34">
        <v>-5.1897509239929418E-2</v>
      </c>
      <c r="I184" s="3">
        <v>1.9789351762254711E-2</v>
      </c>
      <c r="J184" s="76">
        <v>0.12</v>
      </c>
      <c r="K184" s="76">
        <v>0.1</v>
      </c>
      <c r="L184" s="76">
        <v>0.03</v>
      </c>
      <c r="M184" s="76">
        <v>0.01</v>
      </c>
      <c r="N184" s="77">
        <v>0.27</v>
      </c>
      <c r="O184" s="77">
        <v>0.2</v>
      </c>
      <c r="P184" s="77">
        <v>0.24</v>
      </c>
      <c r="Q184" s="78">
        <v>0.03</v>
      </c>
      <c r="R184" s="76">
        <v>0.12</v>
      </c>
      <c r="S184" s="76">
        <v>0.12</v>
      </c>
      <c r="T184" s="76">
        <v>0.01</v>
      </c>
      <c r="U184" s="76">
        <v>0.01</v>
      </c>
      <c r="V184" s="77">
        <v>0.24</v>
      </c>
      <c r="W184" s="77">
        <v>0.21</v>
      </c>
      <c r="X184" s="77">
        <v>0.28999999999999998</v>
      </c>
      <c r="Y184" s="78">
        <v>0</v>
      </c>
      <c r="Z184" s="23" cm="1">
        <f t="array" ref="Z184">MMULT(B184:I184, TRANSPOSE(J184:Q184))</f>
        <v>-8.413340046535911E-4</v>
      </c>
      <c r="AA184" s="23" cm="1">
        <f t="array" ref="AA184">MMULT(B184:I184, TRANSPOSE(R184:Y184))</f>
        <v>-5.7278807140507485E-3</v>
      </c>
      <c r="AB184" s="21">
        <f t="shared" si="113"/>
        <v>4.8865467093971576E-3</v>
      </c>
      <c r="AC184" s="23">
        <f t="shared" si="114"/>
        <v>0.12720000000000001</v>
      </c>
      <c r="AD184" s="23">
        <f t="shared" si="115"/>
        <v>0.12720000000000001</v>
      </c>
      <c r="AE184" s="23">
        <f t="shared" si="116"/>
        <v>1.06E-2</v>
      </c>
      <c r="AF184" s="23">
        <f t="shared" si="117"/>
        <v>1.06E-2</v>
      </c>
      <c r="AG184" s="21">
        <f t="shared" si="118"/>
        <v>0.25440000000000002</v>
      </c>
      <c r="AH184" s="23">
        <f t="shared" si="119"/>
        <v>0.18479999999999999</v>
      </c>
      <c r="AI184" s="21">
        <f t="shared" si="120"/>
        <v>0.25519999999999998</v>
      </c>
      <c r="AJ184" s="86" cm="1">
        <f t="array" ref="AJ184">MMULT(B184:F184, TRANSPOSE(AC184:AG184))-MMULT(B184:F184, TRANSPOSE(R184:V184))</f>
        <v>7.5634627191983883E-4</v>
      </c>
      <c r="AK184" s="86" cm="1">
        <f t="array" ref="AK184">MMULT(G184:H184, TRANSPOSE(AH184:AI184))-MMULT(G184:H184, TRANSPOSE(W184:X184))</f>
        <v>2.2000382295257678E-3</v>
      </c>
      <c r="AL184" s="23">
        <f t="shared" si="121"/>
        <v>5.9368055286764128E-4</v>
      </c>
      <c r="AM184" s="22">
        <f t="shared" si="122"/>
        <v>3.5500650543132482E-3</v>
      </c>
      <c r="AN184" s="23">
        <f t="shared" si="123"/>
        <v>0.12000000000000001</v>
      </c>
      <c r="AO184" s="23">
        <f t="shared" si="124"/>
        <v>0.12000000000000001</v>
      </c>
      <c r="AP184" s="23">
        <f t="shared" si="125"/>
        <v>0.01</v>
      </c>
      <c r="AQ184" s="21">
        <f t="shared" si="126"/>
        <v>0.01</v>
      </c>
      <c r="AR184" s="87" cm="1">
        <f t="array" ref="AR184">MMULT(B184:E184, TRANSPOSE(AN184:AQ184) - TRANSPOSE(AC184:AF184))</f>
        <v>-4.46746271919839E-4</v>
      </c>
      <c r="AS184" s="24">
        <f t="shared" si="127"/>
        <v>3.3540000000000002E-4</v>
      </c>
      <c r="AT184" s="22">
        <f t="shared" si="128"/>
        <v>-1.1134627191983898E-4</v>
      </c>
      <c r="AU184" s="24">
        <f t="shared" si="129"/>
        <v>-2.3765375401740548E-4</v>
      </c>
      <c r="AV184" s="24">
        <f t="shared" si="130"/>
        <v>7.8884214044692665E-4</v>
      </c>
      <c r="AW184" s="26">
        <f t="shared" si="131"/>
        <v>5.5118838642952118E-4</v>
      </c>
      <c r="AX184" s="27">
        <f t="shared" si="132"/>
        <v>0.11</v>
      </c>
      <c r="AY184" s="25">
        <f t="shared" si="133"/>
        <v>0.11</v>
      </c>
      <c r="AZ184" s="28">
        <f t="shared" si="134"/>
        <v>0.02</v>
      </c>
      <c r="BA184" s="25">
        <f t="shared" si="135"/>
        <v>0.02</v>
      </c>
      <c r="BB184" s="28" cm="1">
        <f t="array" ref="BB184">MMULT(B184:C184, TRANSPOSE(AX184:AY184-AN184:AO184))</f>
        <v>-4.8605362194284398E-4</v>
      </c>
      <c r="BC184" s="28" cm="1">
        <f t="array" ref="BC184">MMULT(D184:E184, TRANSPOSE(AZ184:BA184-AP184:AQ184))</f>
        <v>1.613127735349862E-3</v>
      </c>
      <c r="BD184" s="22">
        <f t="shared" si="136"/>
        <v>1.127074113407018E-3</v>
      </c>
      <c r="BE184" s="24">
        <f t="shared" si="137"/>
        <v>1.7696735577344742E-4</v>
      </c>
      <c r="BF184" s="24">
        <f t="shared" si="138"/>
        <v>-3.0908626616939591E-4</v>
      </c>
      <c r="BG184" s="22">
        <f t="shared" si="139"/>
        <v>-1.3211891039594849E-4</v>
      </c>
      <c r="BH184" s="28">
        <f t="shared" si="140"/>
        <v>7.5740603645650933E-4</v>
      </c>
      <c r="BI184" s="24">
        <f t="shared" si="141"/>
        <v>-8.5572169889335263E-4</v>
      </c>
      <c r="BJ184" s="33">
        <f t="shared" si="142"/>
        <v>-9.8315662436843304E-5</v>
      </c>
      <c r="BK184" s="56">
        <f t="shared" si="143"/>
        <v>1.0032974411641626</v>
      </c>
      <c r="BP184" s="59"/>
      <c r="BQ184" s="32"/>
      <c r="BR184" s="32"/>
      <c r="BS184" s="32"/>
      <c r="BT184" s="32"/>
      <c r="BU184" s="32"/>
      <c r="BV184" s="16"/>
      <c r="CG184" s="58">
        <f t="shared" si="144"/>
        <v>6.1081934803768121</v>
      </c>
      <c r="CH184" s="38">
        <f t="shared" si="145"/>
        <v>2.1684484219669734E-2</v>
      </c>
      <c r="CI184" s="38">
        <f t="shared" si="146"/>
        <v>-6.8012457220502419E-4</v>
      </c>
      <c r="CJ184" s="38">
        <f t="shared" si="147"/>
        <v>3.366765308448216E-3</v>
      </c>
      <c r="CK184" s="38">
        <f t="shared" si="148"/>
        <v>6.8843867514142227E-3</v>
      </c>
      <c r="CL184" s="38">
        <f t="shared" si="149"/>
        <v>-8.0700786711502073E-4</v>
      </c>
      <c r="CM184" s="57">
        <f t="shared" si="150"/>
        <v>-6.0053108831565369E-4</v>
      </c>
      <c r="DU184" s="40">
        <f t="shared" si="151"/>
        <v>-0.1786946115332049</v>
      </c>
      <c r="DV184" s="58">
        <f t="shared" si="152"/>
        <v>5.8789523988102337</v>
      </c>
      <c r="DW184" s="61">
        <f t="shared" si="153"/>
        <v>2.0870663466987252E-2</v>
      </c>
      <c r="DX184" s="38">
        <f t="shared" si="154"/>
        <v>-6.5459943240171389E-4</v>
      </c>
      <c r="DY184" s="38">
        <f t="shared" si="155"/>
        <v>3.2404102865961756E-3</v>
      </c>
      <c r="DZ184" s="38">
        <f t="shared" si="156"/>
        <v>6.6260150626511055E-3</v>
      </c>
      <c r="EA184" s="38">
        <f t="shared" si="157"/>
        <v>-7.7672078520045571E-4</v>
      </c>
      <c r="EB184" s="57">
        <f t="shared" si="158"/>
        <v>-5.7799309952369718E-4</v>
      </c>
    </row>
    <row r="185" spans="1:132" x14ac:dyDescent="0.2">
      <c r="A185" s="31">
        <v>20091130</v>
      </c>
      <c r="B185" s="34">
        <v>5.6362837047914782E-2</v>
      </c>
      <c r="C185" s="34">
        <v>6.1432465048543161E-2</v>
      </c>
      <c r="D185" s="34">
        <v>3.1822607334000004E-2</v>
      </c>
      <c r="E185" s="34">
        <v>3.094050550623817E-2</v>
      </c>
      <c r="F185" s="34">
        <v>2.7300000000000001E-2</v>
      </c>
      <c r="G185" s="34">
        <v>1.2944896458420901E-2</v>
      </c>
      <c r="H185" s="34">
        <v>3.37084063077846E-2</v>
      </c>
      <c r="I185" s="3">
        <v>3.5174306634678132E-2</v>
      </c>
      <c r="J185" s="76">
        <v>0.12</v>
      </c>
      <c r="K185" s="76">
        <v>0.1</v>
      </c>
      <c r="L185" s="76">
        <v>0.03</v>
      </c>
      <c r="M185" s="76">
        <v>0.01</v>
      </c>
      <c r="N185" s="77">
        <v>0.27</v>
      </c>
      <c r="O185" s="77">
        <v>0.2</v>
      </c>
      <c r="P185" s="77">
        <v>0.24</v>
      </c>
      <c r="Q185" s="78">
        <v>0.03</v>
      </c>
      <c r="R185" s="76">
        <v>0.12</v>
      </c>
      <c r="S185" s="76">
        <v>0.12</v>
      </c>
      <c r="T185" s="76">
        <v>0.01</v>
      </c>
      <c r="U185" s="76">
        <v>0.01</v>
      </c>
      <c r="V185" s="77">
        <v>0.24</v>
      </c>
      <c r="W185" s="77">
        <v>0.21</v>
      </c>
      <c r="X185" s="77">
        <v>0.28999999999999998</v>
      </c>
      <c r="Y185" s="78">
        <v>0</v>
      </c>
      <c r="Z185" s="23" cm="1">
        <f t="array" ref="Z185">MMULT(B185:I185, TRANSPOSE(J185:Q185))</f>
        <v>3.3276096230279301E-2</v>
      </c>
      <c r="AA185" s="23" cm="1">
        <f t="array" ref="AA185">MMULT(B185:I185, TRANSPOSE(R185:Y185))</f>
        <v>3.380893346550326E-2</v>
      </c>
      <c r="AB185" s="21">
        <f t="shared" si="113"/>
        <v>-5.3283723522395965E-4</v>
      </c>
      <c r="AC185" s="23">
        <f t="shared" si="114"/>
        <v>0.12720000000000001</v>
      </c>
      <c r="AD185" s="23">
        <f t="shared" si="115"/>
        <v>0.12720000000000001</v>
      </c>
      <c r="AE185" s="23">
        <f t="shared" si="116"/>
        <v>1.06E-2</v>
      </c>
      <c r="AF185" s="23">
        <f t="shared" si="117"/>
        <v>1.06E-2</v>
      </c>
      <c r="AG185" s="21">
        <f t="shared" si="118"/>
        <v>0.25440000000000002</v>
      </c>
      <c r="AH185" s="23">
        <f t="shared" si="119"/>
        <v>0.18479999999999999</v>
      </c>
      <c r="AI185" s="21">
        <f t="shared" si="120"/>
        <v>0.25519999999999998</v>
      </c>
      <c r="AJ185" s="86" cm="1">
        <f t="array" ref="AJ185">MMULT(B185:F185, TRANSPOSE(AC185:AG185))-MMULT(B185:F185, TRANSPOSE(R185:V185))</f>
        <v>1.2789040427986439E-3</v>
      </c>
      <c r="AK185" s="86" cm="1">
        <f t="array" ref="AK185">MMULT(G185:H185, TRANSPOSE(AH185:AI185))-MMULT(G185:H185, TRANSPOSE(W185:X185))</f>
        <v>-1.4992639302631103E-3</v>
      </c>
      <c r="AL185" s="23">
        <f t="shared" si="121"/>
        <v>1.0552291990403439E-3</v>
      </c>
      <c r="AM185" s="22">
        <f t="shared" si="122"/>
        <v>8.3486931157587753E-4</v>
      </c>
      <c r="AN185" s="23">
        <f t="shared" si="123"/>
        <v>0.12000000000000001</v>
      </c>
      <c r="AO185" s="23">
        <f t="shared" si="124"/>
        <v>0.12000000000000001</v>
      </c>
      <c r="AP185" s="23">
        <f t="shared" si="125"/>
        <v>0.01</v>
      </c>
      <c r="AQ185" s="21">
        <f t="shared" si="126"/>
        <v>0.01</v>
      </c>
      <c r="AR185" s="87" cm="1">
        <f t="array" ref="AR185">MMULT(B185:E185, TRANSPOSE(AN185:AQ185) - TRANSPOSE(AC185:AF185))</f>
        <v>-8.8578404279863977E-4</v>
      </c>
      <c r="AS185" s="24">
        <f t="shared" si="127"/>
        <v>4.2588000000000012E-4</v>
      </c>
      <c r="AT185" s="22">
        <f t="shared" si="128"/>
        <v>-4.5990404279863965E-4</v>
      </c>
      <c r="AU185" s="24">
        <f t="shared" si="129"/>
        <v>1.9676242616799796E-4</v>
      </c>
      <c r="AV185" s="24">
        <f t="shared" si="130"/>
        <v>-5.1236777587832557E-4</v>
      </c>
      <c r="AW185" s="26">
        <f t="shared" si="131"/>
        <v>-3.1560534971032759E-4</v>
      </c>
      <c r="AX185" s="27">
        <f t="shared" si="132"/>
        <v>0.11</v>
      </c>
      <c r="AY185" s="25">
        <f t="shared" si="133"/>
        <v>0.11</v>
      </c>
      <c r="AZ185" s="28">
        <f t="shared" si="134"/>
        <v>0.02</v>
      </c>
      <c r="BA185" s="25">
        <f t="shared" si="135"/>
        <v>0.02</v>
      </c>
      <c r="BB185" s="28" cm="1">
        <f t="array" ref="BB185">MMULT(B185:C185, TRANSPOSE(AX185:AY185-AN185:AO185))</f>
        <v>-1.1779530209645806E-3</v>
      </c>
      <c r="BC185" s="28" cm="1">
        <f t="array" ref="BC185">MMULT(D185:E185, TRANSPOSE(AZ185:BA185-AP185:AQ185))</f>
        <v>6.2763112840238174E-4</v>
      </c>
      <c r="BD185" s="22">
        <f t="shared" si="136"/>
        <v>-5.5032189256219884E-4</v>
      </c>
      <c r="BE185" s="24">
        <f t="shared" si="137"/>
        <v>5.6362837047914751E-4</v>
      </c>
      <c r="BF185" s="24">
        <f t="shared" si="138"/>
        <v>-6.1432465048543133E-4</v>
      </c>
      <c r="BG185" s="22">
        <f t="shared" si="139"/>
        <v>-5.0696280006283815E-5</v>
      </c>
      <c r="BH185" s="28">
        <f t="shared" si="140"/>
        <v>3.1822607333999999E-4</v>
      </c>
      <c r="BI185" s="24">
        <f t="shared" si="141"/>
        <v>-3.0940505506238169E-4</v>
      </c>
      <c r="BJ185" s="33">
        <f t="shared" si="142"/>
        <v>8.8210182776182994E-6</v>
      </c>
      <c r="BK185" s="56">
        <f t="shared" si="143"/>
        <v>0.96754609295943084</v>
      </c>
      <c r="BP185" s="59"/>
      <c r="BQ185" s="32"/>
      <c r="BR185" s="32"/>
      <c r="BS185" s="32"/>
      <c r="BT185" s="32"/>
      <c r="BU185" s="32"/>
      <c r="BV185" s="16"/>
      <c r="CG185" s="58">
        <f t="shared" si="144"/>
        <v>5.8905350442450164</v>
      </c>
      <c r="CH185" s="38">
        <f t="shared" si="145"/>
        <v>4.9178269372024182E-3</v>
      </c>
      <c r="CI185" s="38">
        <f t="shared" si="146"/>
        <v>-2.7090808810953469E-3</v>
      </c>
      <c r="CJ185" s="38">
        <f t="shared" si="147"/>
        <v>-1.8590843726198885E-3</v>
      </c>
      <c r="CK185" s="38">
        <f t="shared" si="148"/>
        <v>-3.241690393752873E-3</v>
      </c>
      <c r="CL185" s="38">
        <f t="shared" si="149"/>
        <v>-2.9862821398987275E-4</v>
      </c>
      <c r="CM185" s="57">
        <f t="shared" si="150"/>
        <v>5.1960517290236407E-5</v>
      </c>
      <c r="DU185" s="40">
        <f t="shared" si="151"/>
        <v>1.9485159647746185E-2</v>
      </c>
      <c r="DV185" s="58">
        <f t="shared" si="152"/>
        <v>6.0771321699911844</v>
      </c>
      <c r="DW185" s="61">
        <f t="shared" si="153"/>
        <v>5.0736111511161591E-3</v>
      </c>
      <c r="DX185" s="38">
        <f t="shared" si="154"/>
        <v>-2.7948976536006157E-3</v>
      </c>
      <c r="DY185" s="38">
        <f t="shared" si="155"/>
        <v>-1.9179754237459497E-3</v>
      </c>
      <c r="DZ185" s="38">
        <f t="shared" si="156"/>
        <v>-3.3443788771401711E-3</v>
      </c>
      <c r="EA185" s="38">
        <f t="shared" si="157"/>
        <v>-3.0808799412506826E-4</v>
      </c>
      <c r="EB185" s="57">
        <f t="shared" si="158"/>
        <v>5.3606493946994399E-5</v>
      </c>
    </row>
    <row r="186" spans="1:132" x14ac:dyDescent="0.2">
      <c r="A186" s="31">
        <v>20091030</v>
      </c>
      <c r="B186" s="34">
        <v>-3.0604479060140521E-2</v>
      </c>
      <c r="C186" s="34">
        <v>-1.3544802538963291E-2</v>
      </c>
      <c r="D186" s="34">
        <v>-6.6407177877750967E-2</v>
      </c>
      <c r="E186" s="34">
        <v>-6.947726210948113E-2</v>
      </c>
      <c r="F186" s="34">
        <v>-1.2200000000000001E-2</v>
      </c>
      <c r="G186" s="34">
        <v>4.938628097427511E-3</v>
      </c>
      <c r="H186" s="34">
        <v>4.5286924046414878E-3</v>
      </c>
      <c r="I186" s="3">
        <v>3.279843062238319E-2</v>
      </c>
      <c r="J186" s="76">
        <v>0.12</v>
      </c>
      <c r="K186" s="76">
        <v>0.1</v>
      </c>
      <c r="L186" s="76">
        <v>0.03</v>
      </c>
      <c r="M186" s="76">
        <v>0.01</v>
      </c>
      <c r="N186" s="77">
        <v>0.27</v>
      </c>
      <c r="O186" s="77">
        <v>0.2</v>
      </c>
      <c r="P186" s="77">
        <v>0.24</v>
      </c>
      <c r="Q186" s="78">
        <v>0.03</v>
      </c>
      <c r="R186" s="76">
        <v>0.12</v>
      </c>
      <c r="S186" s="76">
        <v>0.12</v>
      </c>
      <c r="T186" s="76">
        <v>0.01</v>
      </c>
      <c r="U186" s="76">
        <v>0.01</v>
      </c>
      <c r="V186" s="77">
        <v>0.24</v>
      </c>
      <c r="W186" s="77">
        <v>0.21</v>
      </c>
      <c r="X186" s="77">
        <v>0.28999999999999998</v>
      </c>
      <c r="Y186" s="78">
        <v>0</v>
      </c>
      <c r="Z186" s="23" cm="1">
        <f t="array" ref="Z186">MMULT(B186:I186, TRANSPOSE(J186:Q186))</f>
        <v>-7.9494409832695755E-3</v>
      </c>
      <c r="AA186" s="23" cm="1">
        <f t="array" ref="AA186">MMULT(B186:I186, TRANSPOSE(R186:Y186))</f>
        <v>-7.2343254939589725E-3</v>
      </c>
      <c r="AB186" s="21">
        <f t="shared" si="113"/>
        <v>-7.1511548931060299E-4</v>
      </c>
      <c r="AC186" s="23">
        <f t="shared" si="114"/>
        <v>0.12720000000000001</v>
      </c>
      <c r="AD186" s="23">
        <f t="shared" si="115"/>
        <v>0.12720000000000001</v>
      </c>
      <c r="AE186" s="23">
        <f t="shared" si="116"/>
        <v>1.06E-2</v>
      </c>
      <c r="AF186" s="23">
        <f t="shared" si="117"/>
        <v>1.06E-2</v>
      </c>
      <c r="AG186" s="21">
        <f t="shared" si="118"/>
        <v>0.25440000000000002</v>
      </c>
      <c r="AH186" s="23">
        <f t="shared" si="119"/>
        <v>0.18479999999999999</v>
      </c>
      <c r="AI186" s="21">
        <f t="shared" si="120"/>
        <v>0.25519999999999998</v>
      </c>
      <c r="AJ186" s="86" cm="1">
        <f t="array" ref="AJ186">MMULT(B186:F186, TRANSPOSE(AC186:AG186))-MMULT(B186:F186, TRANSPOSE(R186:V186))</f>
        <v>-5.7508549150588582E-4</v>
      </c>
      <c r="AK186" s="86" cm="1">
        <f t="array" ref="AK186">MMULT(G186:H186, TRANSPOSE(AH186:AI186))-MMULT(G186:H186, TRANSPOSE(W186:X186))</f>
        <v>-2.8205192373669712E-4</v>
      </c>
      <c r="AL186" s="23">
        <f t="shared" si="121"/>
        <v>9.8395291867149561E-4</v>
      </c>
      <c r="AM186" s="22">
        <f t="shared" si="122"/>
        <v>1.2681550342891266E-4</v>
      </c>
      <c r="AN186" s="23">
        <f t="shared" si="123"/>
        <v>0.12000000000000001</v>
      </c>
      <c r="AO186" s="23">
        <f t="shared" si="124"/>
        <v>0.12000000000000001</v>
      </c>
      <c r="AP186" s="23">
        <f t="shared" si="125"/>
        <v>0.01</v>
      </c>
      <c r="AQ186" s="21">
        <f t="shared" si="126"/>
        <v>0.01</v>
      </c>
      <c r="AR186" s="87" cm="1">
        <f t="array" ref="AR186">MMULT(B186:E186, TRANSPOSE(AN186:AQ186) - TRANSPOSE(AC186:AF186))</f>
        <v>3.9940549150588658E-4</v>
      </c>
      <c r="AS186" s="24">
        <f t="shared" si="127"/>
        <v>-1.9032000000000003E-4</v>
      </c>
      <c r="AT186" s="22">
        <f t="shared" si="128"/>
        <v>2.0908549150588655E-4</v>
      </c>
      <c r="AU186" s="24">
        <f t="shared" si="129"/>
        <v>7.506714708089826E-5</v>
      </c>
      <c r="AV186" s="24">
        <f t="shared" si="130"/>
        <v>-6.8836124550550581E-5</v>
      </c>
      <c r="AW186" s="26">
        <f t="shared" si="131"/>
        <v>6.2310225303476794E-6</v>
      </c>
      <c r="AX186" s="27">
        <f t="shared" si="132"/>
        <v>0.11</v>
      </c>
      <c r="AY186" s="25">
        <f t="shared" si="133"/>
        <v>0.11</v>
      </c>
      <c r="AZ186" s="28">
        <f t="shared" si="134"/>
        <v>0.02</v>
      </c>
      <c r="BA186" s="25">
        <f t="shared" si="135"/>
        <v>0.02</v>
      </c>
      <c r="BB186" s="28" cm="1">
        <f t="array" ref="BB186">MMULT(B186:C186, TRANSPOSE(AX186:AY186-AN186:AO186))</f>
        <v>4.414928159910385E-4</v>
      </c>
      <c r="BC186" s="28" cm="1">
        <f t="array" ref="BC186">MMULT(D186:E186, TRANSPOSE(AZ186:BA186-AP186:AQ186))</f>
        <v>-1.3588443998723211E-3</v>
      </c>
      <c r="BD186" s="22">
        <f t="shared" si="136"/>
        <v>-9.1735158388128258E-4</v>
      </c>
      <c r="BE186" s="24">
        <f t="shared" si="137"/>
        <v>-3.0604479060140503E-4</v>
      </c>
      <c r="BF186" s="24">
        <f t="shared" si="138"/>
        <v>1.3544802538963284E-4</v>
      </c>
      <c r="BG186" s="22">
        <f t="shared" si="139"/>
        <v>-1.7059676521177219E-4</v>
      </c>
      <c r="BH186" s="28">
        <f t="shared" si="140"/>
        <v>-6.6407177877750962E-4</v>
      </c>
      <c r="BI186" s="24">
        <f t="shared" si="141"/>
        <v>6.9477262109481129E-4</v>
      </c>
      <c r="BJ186" s="33">
        <f t="shared" si="142"/>
        <v>3.070084231730167E-5</v>
      </c>
      <c r="BK186" s="56">
        <f t="shared" si="143"/>
        <v>1.0076500044495011</v>
      </c>
      <c r="BP186" s="59"/>
      <c r="BQ186" s="32"/>
      <c r="BR186" s="32"/>
      <c r="BS186" s="32"/>
      <c r="BT186" s="32"/>
      <c r="BU186" s="32"/>
      <c r="BV186" s="16"/>
      <c r="CG186" s="58">
        <f t="shared" si="144"/>
        <v>6.134692400429457</v>
      </c>
      <c r="CH186" s="38">
        <f t="shared" si="145"/>
        <v>7.7797410514198622E-4</v>
      </c>
      <c r="CI186" s="38">
        <f t="shared" si="146"/>
        <v>1.2826751757812199E-3</v>
      </c>
      <c r="CJ186" s="38">
        <f t="shared" si="147"/>
        <v>3.8225406563828631E-5</v>
      </c>
      <c r="CK186" s="38">
        <f t="shared" si="148"/>
        <v>-5.6276697901584301E-3</v>
      </c>
      <c r="CL186" s="38">
        <f t="shared" si="149"/>
        <v>-1.0465586790825072E-3</v>
      </c>
      <c r="CM186" s="57">
        <f t="shared" si="150"/>
        <v>1.8834022405073364E-4</v>
      </c>
      <c r="DU186" s="40">
        <f t="shared" si="151"/>
        <v>2.6150836605734765E-2</v>
      </c>
      <c r="DV186" s="58">
        <f t="shared" si="152"/>
        <v>6.0837978469491727</v>
      </c>
      <c r="DW186" s="61">
        <f t="shared" si="153"/>
        <v>7.7151988672059433E-4</v>
      </c>
      <c r="DX186" s="38">
        <f t="shared" si="154"/>
        <v>1.2720338630518222E-3</v>
      </c>
      <c r="DY186" s="38">
        <f t="shared" si="155"/>
        <v>3.7908281454420998E-5</v>
      </c>
      <c r="DZ186" s="38">
        <f t="shared" si="156"/>
        <v>-5.5809815909123603E-3</v>
      </c>
      <c r="EA186" s="38">
        <f t="shared" si="157"/>
        <v>-1.0378762328918732E-3</v>
      </c>
      <c r="EB186" s="57">
        <f t="shared" si="158"/>
        <v>1.8677771838952596E-4</v>
      </c>
    </row>
    <row r="187" spans="1:132" x14ac:dyDescent="0.2">
      <c r="A187" s="31">
        <v>20090930</v>
      </c>
      <c r="B187" s="34">
        <v>3.8635445566485897E-2</v>
      </c>
      <c r="C187" s="34">
        <v>4.2535564026876083E-2</v>
      </c>
      <c r="D187" s="34">
        <v>5.015425594372469E-2</v>
      </c>
      <c r="E187" s="34">
        <v>6.5662299289461559E-2</v>
      </c>
      <c r="F187" s="34">
        <v>5.2499999999999998E-2</v>
      </c>
      <c r="G187" s="34">
        <v>1.0506872330658059E-2</v>
      </c>
      <c r="H187" s="34">
        <v>2.8246489486067672E-2</v>
      </c>
      <c r="I187" s="3">
        <v>1.5733706287494712E-2</v>
      </c>
      <c r="J187" s="76">
        <v>0.12</v>
      </c>
      <c r="K187" s="76">
        <v>0.1</v>
      </c>
      <c r="L187" s="76">
        <v>0.03</v>
      </c>
      <c r="M187" s="76">
        <v>0.01</v>
      </c>
      <c r="N187" s="77">
        <v>0.27</v>
      </c>
      <c r="O187" s="77">
        <v>0.2</v>
      </c>
      <c r="P187" s="77">
        <v>0.24</v>
      </c>
      <c r="Q187" s="78">
        <v>0.03</v>
      </c>
      <c r="R187" s="76">
        <v>0.12</v>
      </c>
      <c r="S187" s="76">
        <v>0.12</v>
      </c>
      <c r="T187" s="76">
        <v>0.01</v>
      </c>
      <c r="U187" s="76">
        <v>0.01</v>
      </c>
      <c r="V187" s="77">
        <v>0.24</v>
      </c>
      <c r="W187" s="77">
        <v>0.21</v>
      </c>
      <c r="X187" s="77">
        <v>0.28999999999999998</v>
      </c>
      <c r="Y187" s="78">
        <v>0</v>
      </c>
      <c r="Z187" s="23" cm="1">
        <f t="array" ref="Z187">MMULT(B187:I187, TRANSPOSE(J187:Q187))</f>
        <v>3.4578603673284969E-2</v>
      </c>
      <c r="AA187" s="23" cm="1">
        <f t="array" ref="AA187">MMULT(B187:I187, TRANSPOSE(R187:Y187))</f>
        <v>3.3896611843933111E-2</v>
      </c>
      <c r="AB187" s="21">
        <f t="shared" si="113"/>
        <v>6.8199182935185787E-4</v>
      </c>
      <c r="AC187" s="23">
        <f t="shared" si="114"/>
        <v>0.12720000000000001</v>
      </c>
      <c r="AD187" s="23">
        <f t="shared" si="115"/>
        <v>0.12720000000000001</v>
      </c>
      <c r="AE187" s="23">
        <f t="shared" si="116"/>
        <v>1.06E-2</v>
      </c>
      <c r="AF187" s="23">
        <f t="shared" si="117"/>
        <v>1.06E-2</v>
      </c>
      <c r="AG187" s="21">
        <f t="shared" si="118"/>
        <v>0.25440000000000002</v>
      </c>
      <c r="AH187" s="23">
        <f t="shared" si="119"/>
        <v>0.18479999999999999</v>
      </c>
      <c r="AI187" s="21">
        <f t="shared" si="120"/>
        <v>0.25519999999999998</v>
      </c>
      <c r="AJ187" s="86" cm="1">
        <f t="array" ref="AJ187">MMULT(B187:F187, TRANSPOSE(AC187:AG187))-MMULT(B187:F187, TRANSPOSE(R187:V187))</f>
        <v>1.4099212022121235E-3</v>
      </c>
      <c r="AK187" s="86" cm="1">
        <f t="array" ref="AK187">MMULT(G187:H187, TRANSPOSE(AH187:AI187))-MMULT(G187:H187, TRANSPOSE(W187:X187))</f>
        <v>-1.2477510168477386E-3</v>
      </c>
      <c r="AL187" s="23">
        <f t="shared" si="121"/>
        <v>4.7201118862484132E-4</v>
      </c>
      <c r="AM187" s="22">
        <f t="shared" si="122"/>
        <v>6.3418137398922624E-4</v>
      </c>
      <c r="AN187" s="23">
        <f t="shared" si="123"/>
        <v>0.12000000000000001</v>
      </c>
      <c r="AO187" s="23">
        <f t="shared" si="124"/>
        <v>0.12000000000000001</v>
      </c>
      <c r="AP187" s="23">
        <f t="shared" si="125"/>
        <v>0.01</v>
      </c>
      <c r="AQ187" s="21">
        <f t="shared" si="126"/>
        <v>0.01</v>
      </c>
      <c r="AR187" s="87" cm="1">
        <f t="array" ref="AR187">MMULT(B187:E187, TRANSPOSE(AN187:AQ187) - TRANSPOSE(AC187:AF187))</f>
        <v>-6.5392120221211783E-4</v>
      </c>
      <c r="AS187" s="24">
        <f t="shared" si="127"/>
        <v>8.1900000000000007E-4</v>
      </c>
      <c r="AT187" s="22">
        <f t="shared" si="128"/>
        <v>1.6507879778788223E-4</v>
      </c>
      <c r="AU187" s="24">
        <f t="shared" si="129"/>
        <v>1.5970445942600268E-4</v>
      </c>
      <c r="AV187" s="24">
        <f t="shared" si="130"/>
        <v>-4.2934664018822838E-4</v>
      </c>
      <c r="AW187" s="26">
        <f t="shared" si="131"/>
        <v>-2.6964218076222567E-4</v>
      </c>
      <c r="AX187" s="27">
        <f t="shared" si="132"/>
        <v>0.11</v>
      </c>
      <c r="AY187" s="25">
        <f t="shared" si="133"/>
        <v>0.11</v>
      </c>
      <c r="AZ187" s="28">
        <f t="shared" si="134"/>
        <v>0.02</v>
      </c>
      <c r="BA187" s="25">
        <f t="shared" si="135"/>
        <v>0.02</v>
      </c>
      <c r="BB187" s="28" cm="1">
        <f t="array" ref="BB187">MMULT(B187:C187, TRANSPOSE(AX187:AY187-AN187:AO187))</f>
        <v>-8.1171009593362052E-4</v>
      </c>
      <c r="BC187" s="28" cm="1">
        <f t="array" ref="BC187">MMULT(D187:E187, TRANSPOSE(AZ187:BA187-AP187:AQ187))</f>
        <v>1.1581655523318626E-3</v>
      </c>
      <c r="BD187" s="22">
        <f t="shared" si="136"/>
        <v>3.4645545639824208E-4</v>
      </c>
      <c r="BE187" s="24">
        <f t="shared" si="137"/>
        <v>3.8635445566485876E-4</v>
      </c>
      <c r="BF187" s="24">
        <f t="shared" si="138"/>
        <v>-4.2535564026876063E-4</v>
      </c>
      <c r="BG187" s="22">
        <f t="shared" si="139"/>
        <v>-3.9001184603901869E-5</v>
      </c>
      <c r="BH187" s="28">
        <f t="shared" si="140"/>
        <v>5.0154255943724686E-4</v>
      </c>
      <c r="BI187" s="24">
        <f t="shared" si="141"/>
        <v>-6.5662299289461564E-4</v>
      </c>
      <c r="BJ187" s="33">
        <f t="shared" si="142"/>
        <v>-1.5508043345736878E-4</v>
      </c>
      <c r="BK187" s="56">
        <f t="shared" si="143"/>
        <v>0.9668958358637102</v>
      </c>
      <c r="BP187" s="59"/>
      <c r="BQ187" s="32"/>
      <c r="BR187" s="32"/>
      <c r="BS187" s="32"/>
      <c r="BT187" s="32"/>
      <c r="BU187" s="32"/>
      <c r="BV187" s="16"/>
      <c r="CG187" s="58">
        <f t="shared" si="144"/>
        <v>5.8865762021412822</v>
      </c>
      <c r="CH187" s="38">
        <f t="shared" si="145"/>
        <v>3.7331569839662397E-3</v>
      </c>
      <c r="CI187" s="38">
        <f t="shared" si="146"/>
        <v>9.7174892253624047E-4</v>
      </c>
      <c r="CJ187" s="38">
        <f t="shared" si="147"/>
        <v>-1.5872692443683954E-3</v>
      </c>
      <c r="CK187" s="38">
        <f t="shared" si="148"/>
        <v>2.0394364447358882E-3</v>
      </c>
      <c r="CL187" s="38">
        <f t="shared" si="149"/>
        <v>-2.2958344514464771E-4</v>
      </c>
      <c r="CM187" s="57">
        <f t="shared" si="150"/>
        <v>-9.1289278900790177E-4</v>
      </c>
      <c r="DU187" s="40">
        <f t="shared" si="151"/>
        <v>-2.4939547754754734E-2</v>
      </c>
      <c r="DV187" s="58">
        <f t="shared" si="152"/>
        <v>6.0327074625886832</v>
      </c>
      <c r="DW187" s="61">
        <f t="shared" si="153"/>
        <v>3.8258307074995499E-3</v>
      </c>
      <c r="DX187" s="38">
        <f t="shared" si="154"/>
        <v>9.9587209533012538E-4</v>
      </c>
      <c r="DY187" s="38">
        <f t="shared" si="155"/>
        <v>-1.6266723961129654E-3</v>
      </c>
      <c r="DZ187" s="38">
        <f t="shared" si="156"/>
        <v>2.0900644172682429E-3</v>
      </c>
      <c r="EA187" s="38">
        <f t="shared" si="157"/>
        <v>-2.3528273740975765E-4</v>
      </c>
      <c r="EB187" s="57">
        <f t="shared" si="158"/>
        <v>-9.3555488821975633E-4</v>
      </c>
    </row>
    <row r="188" spans="1:132" x14ac:dyDescent="0.2">
      <c r="A188" s="31">
        <v>20090831</v>
      </c>
      <c r="B188" s="34">
        <v>5.2305480030565121E-2</v>
      </c>
      <c r="C188" s="34">
        <v>2.0739029979212949E-2</v>
      </c>
      <c r="D188" s="34">
        <v>4.7330406823361759E-2</v>
      </c>
      <c r="E188" s="34">
        <v>9.7628951952208887E-3</v>
      </c>
      <c r="F188" s="34">
        <v>3.9800000000000002E-2</v>
      </c>
      <c r="G188" s="34">
        <v>1.0353786333975769E-2</v>
      </c>
      <c r="H188" s="34">
        <v>2.2168953497801569E-2</v>
      </c>
      <c r="I188" s="3">
        <v>-5.8270270611221475E-3</v>
      </c>
      <c r="J188" s="76">
        <v>0.12</v>
      </c>
      <c r="K188" s="76">
        <v>0.1</v>
      </c>
      <c r="L188" s="76">
        <v>0.03</v>
      </c>
      <c r="M188" s="76">
        <v>0.01</v>
      </c>
      <c r="N188" s="77">
        <v>0.27</v>
      </c>
      <c r="O188" s="77">
        <v>0.2</v>
      </c>
      <c r="P188" s="77">
        <v>0.24</v>
      </c>
      <c r="Q188" s="78">
        <v>0.03</v>
      </c>
      <c r="R188" s="76">
        <v>0.12</v>
      </c>
      <c r="S188" s="76">
        <v>0.12</v>
      </c>
      <c r="T188" s="76">
        <v>0.01</v>
      </c>
      <c r="U188" s="76">
        <v>0.01</v>
      </c>
      <c r="V188" s="77">
        <v>0.24</v>
      </c>
      <c r="W188" s="77">
        <v>0.21</v>
      </c>
      <c r="X188" s="77">
        <v>0.28999999999999998</v>
      </c>
      <c r="Y188" s="78">
        <v>0</v>
      </c>
      <c r="Z188" s="23" cm="1">
        <f t="array" ref="Z188">MMULT(B188:I188, TRANSPOSE(J188:Q188))</f>
        <v>2.7830597052676039E-2</v>
      </c>
      <c r="AA188" s="23" cm="1">
        <f t="array" ref="AA188">MMULT(B188:I188, TRANSPOSE(R188:Y188))</f>
        <v>2.7491565865856563E-2</v>
      </c>
      <c r="AB188" s="21">
        <f t="shared" si="113"/>
        <v>3.3903118681947661E-4</v>
      </c>
      <c r="AC188" s="23">
        <f t="shared" si="114"/>
        <v>0.12720000000000001</v>
      </c>
      <c r="AD188" s="23">
        <f t="shared" si="115"/>
        <v>0.12720000000000001</v>
      </c>
      <c r="AE188" s="23">
        <f t="shared" si="116"/>
        <v>1.06E-2</v>
      </c>
      <c r="AF188" s="23">
        <f t="shared" si="117"/>
        <v>1.06E-2</v>
      </c>
      <c r="AG188" s="21">
        <f t="shared" si="118"/>
        <v>0.25440000000000002</v>
      </c>
      <c r="AH188" s="23">
        <f t="shared" si="119"/>
        <v>0.18479999999999999</v>
      </c>
      <c r="AI188" s="21">
        <f t="shared" si="120"/>
        <v>0.25519999999999998</v>
      </c>
      <c r="AJ188" s="86" cm="1">
        <f t="array" ref="AJ188">MMULT(B188:F188, TRANSPOSE(AC188:AG188))-MMULT(B188:F188, TRANSPOSE(R188:V188))</f>
        <v>1.1332964532815536E-3</v>
      </c>
      <c r="AK188" s="86" cm="1">
        <f t="array" ref="AK188">MMULT(G188:H188, TRANSPOSE(AH188:AI188))-MMULT(G188:H188, TRANSPOSE(W188:X188))</f>
        <v>-1.0323949973396838E-3</v>
      </c>
      <c r="AL188" s="23">
        <f t="shared" si="121"/>
        <v>-1.7481081183366441E-4</v>
      </c>
      <c r="AM188" s="22">
        <f t="shared" si="122"/>
        <v>-7.3909355891794618E-5</v>
      </c>
      <c r="AN188" s="23">
        <f t="shared" si="123"/>
        <v>0.12000000000000001</v>
      </c>
      <c r="AO188" s="23">
        <f t="shared" si="124"/>
        <v>0.12000000000000001</v>
      </c>
      <c r="AP188" s="23">
        <f t="shared" si="125"/>
        <v>0.01</v>
      </c>
      <c r="AQ188" s="21">
        <f t="shared" si="126"/>
        <v>0.01</v>
      </c>
      <c r="AR188" s="87" cm="1">
        <f t="array" ref="AR188">MMULT(B188:E188, TRANSPOSE(AN188:AQ188) - TRANSPOSE(AC188:AF188))</f>
        <v>-5.6017645328155152E-4</v>
      </c>
      <c r="AS188" s="24">
        <f t="shared" si="127"/>
        <v>6.2088000000000019E-4</v>
      </c>
      <c r="AT188" s="22">
        <f t="shared" si="128"/>
        <v>6.0703546718448675E-5</v>
      </c>
      <c r="AU188" s="24">
        <f t="shared" si="129"/>
        <v>1.5737755227643188E-4</v>
      </c>
      <c r="AV188" s="24">
        <f t="shared" si="130"/>
        <v>-3.3696809316658365E-4</v>
      </c>
      <c r="AW188" s="26">
        <f t="shared" si="131"/>
        <v>-1.7959054089015177E-4</v>
      </c>
      <c r="AX188" s="27">
        <f t="shared" si="132"/>
        <v>0.11</v>
      </c>
      <c r="AY188" s="25">
        <f t="shared" si="133"/>
        <v>0.11</v>
      </c>
      <c r="AZ188" s="28">
        <f t="shared" si="134"/>
        <v>0.02</v>
      </c>
      <c r="BA188" s="25">
        <f t="shared" si="135"/>
        <v>0.02</v>
      </c>
      <c r="BB188" s="28" cm="1">
        <f t="array" ref="BB188">MMULT(B188:C188, TRANSPOSE(AX188:AY188-AN188:AO188))</f>
        <v>-7.3044510009778144E-4</v>
      </c>
      <c r="BC188" s="28" cm="1">
        <f t="array" ref="BC188">MMULT(D188:E188, TRANSPOSE(AZ188:BA188-AP188:AQ188))</f>
        <v>5.7093302018582657E-4</v>
      </c>
      <c r="BD188" s="22">
        <f t="shared" si="136"/>
        <v>-1.5951207991195487E-4</v>
      </c>
      <c r="BE188" s="24">
        <f t="shared" si="137"/>
        <v>5.2305480030565097E-4</v>
      </c>
      <c r="BF188" s="24">
        <f t="shared" si="138"/>
        <v>-2.0739029979212939E-4</v>
      </c>
      <c r="BG188" s="22">
        <f t="shared" si="139"/>
        <v>3.1566450051352158E-4</v>
      </c>
      <c r="BH188" s="28">
        <f t="shared" si="140"/>
        <v>4.7330406823361751E-4</v>
      </c>
      <c r="BI188" s="24">
        <f t="shared" si="141"/>
        <v>-9.7628951952208895E-5</v>
      </c>
      <c r="BJ188" s="33">
        <f t="shared" si="142"/>
        <v>3.7567511628140861E-4</v>
      </c>
      <c r="BK188" s="56">
        <f t="shared" si="143"/>
        <v>0.97308346799482626</v>
      </c>
      <c r="BP188" s="59"/>
      <c r="BQ188" s="32"/>
      <c r="BR188" s="32"/>
      <c r="BS188" s="32"/>
      <c r="BT188" s="32"/>
      <c r="BU188" s="32"/>
      <c r="BV188" s="16"/>
      <c r="CG188" s="58">
        <f t="shared" si="144"/>
        <v>5.924247238358018</v>
      </c>
      <c r="CH188" s="38">
        <f t="shared" si="145"/>
        <v>-4.3785729753078418E-4</v>
      </c>
      <c r="CI188" s="38">
        <f t="shared" si="146"/>
        <v>3.5962281900530648E-4</v>
      </c>
      <c r="CJ188" s="38">
        <f t="shared" si="147"/>
        <v>-1.0639387659037043E-3</v>
      </c>
      <c r="CK188" s="38">
        <f t="shared" si="148"/>
        <v>-9.4498899890314218E-4</v>
      </c>
      <c r="CL188" s="38">
        <f t="shared" si="149"/>
        <v>1.8700745454148934E-3</v>
      </c>
      <c r="CM188" s="57">
        <f t="shared" si="150"/>
        <v>2.2255922701499621E-3</v>
      </c>
      <c r="DU188" s="40">
        <f t="shared" si="151"/>
        <v>-1.2397926353562225E-2</v>
      </c>
      <c r="DV188" s="58">
        <f t="shared" si="152"/>
        <v>6.0452490839898765</v>
      </c>
      <c r="DW188" s="61">
        <f t="shared" si="153"/>
        <v>-4.4680046600315318E-4</v>
      </c>
      <c r="DX188" s="38">
        <f t="shared" si="154"/>
        <v>3.6696806019463851E-4</v>
      </c>
      <c r="DY188" s="38">
        <f t="shared" si="155"/>
        <v>-1.0856695528094365E-3</v>
      </c>
      <c r="DZ188" s="38">
        <f t="shared" si="156"/>
        <v>-9.6429025497306515E-4</v>
      </c>
      <c r="EA188" s="38">
        <f t="shared" si="157"/>
        <v>1.9082705325774883E-3</v>
      </c>
      <c r="EB188" s="57">
        <f t="shared" si="158"/>
        <v>2.2710496525779758E-3</v>
      </c>
    </row>
    <row r="189" spans="1:132" x14ac:dyDescent="0.2">
      <c r="A189" s="31">
        <v>20090731</v>
      </c>
      <c r="B189" s="34">
        <v>8.1851351318147803E-2</v>
      </c>
      <c r="C189" s="34">
        <v>7.1026335404161589E-2</v>
      </c>
      <c r="D189" s="34">
        <v>0.11564150224896981</v>
      </c>
      <c r="E189" s="34">
        <v>7.7542521971213363E-2</v>
      </c>
      <c r="F189" s="34">
        <v>9.7000000000000003E-2</v>
      </c>
      <c r="G189" s="34">
        <v>1.6133494855319338E-2</v>
      </c>
      <c r="H189" s="34">
        <v>2.6100555932249581E-2</v>
      </c>
      <c r="I189" s="3">
        <v>3.2315774608795873E-2</v>
      </c>
      <c r="J189" s="76">
        <v>0.12</v>
      </c>
      <c r="K189" s="76">
        <v>0.1</v>
      </c>
      <c r="L189" s="76">
        <v>0.03</v>
      </c>
      <c r="M189" s="76">
        <v>0.01</v>
      </c>
      <c r="N189" s="77">
        <v>0.27</v>
      </c>
      <c r="O189" s="77">
        <v>0.2</v>
      </c>
      <c r="P189" s="77">
        <v>0.24</v>
      </c>
      <c r="Q189" s="78">
        <v>0.03</v>
      </c>
      <c r="R189" s="76">
        <v>0.12</v>
      </c>
      <c r="S189" s="76">
        <v>0.12</v>
      </c>
      <c r="T189" s="76">
        <v>0.01</v>
      </c>
      <c r="U189" s="76">
        <v>0.01</v>
      </c>
      <c r="V189" s="77">
        <v>0.24</v>
      </c>
      <c r="W189" s="77">
        <v>0.21</v>
      </c>
      <c r="X189" s="77">
        <v>0.28999999999999998</v>
      </c>
      <c r="Y189" s="78">
        <v>0</v>
      </c>
      <c r="Z189" s="23" cm="1">
        <f t="array" ref="Z189">MMULT(B189:I189, TRANSPOSE(J189:Q189))</f>
        <v>5.7819771618842775E-2</v>
      </c>
      <c r="AA189" s="23" cm="1">
        <f t="array" ref="AA189">MMULT(B189:I189, TRANSPOSE(R189:Y189))</f>
        <v>5.4514357788848403E-2</v>
      </c>
      <c r="AB189" s="21">
        <f t="shared" si="113"/>
        <v>3.3054138299943719E-3</v>
      </c>
      <c r="AC189" s="23">
        <f t="shared" si="114"/>
        <v>0.12720000000000001</v>
      </c>
      <c r="AD189" s="23">
        <f t="shared" si="115"/>
        <v>0.12720000000000001</v>
      </c>
      <c r="AE189" s="23">
        <f t="shared" si="116"/>
        <v>1.06E-2</v>
      </c>
      <c r="AF189" s="23">
        <f t="shared" si="117"/>
        <v>1.06E-2</v>
      </c>
      <c r="AG189" s="21">
        <f t="shared" si="118"/>
        <v>0.25440000000000002</v>
      </c>
      <c r="AH189" s="23">
        <f t="shared" si="119"/>
        <v>0.18479999999999999</v>
      </c>
      <c r="AI189" s="21">
        <f t="shared" si="120"/>
        <v>0.25519999999999998</v>
      </c>
      <c r="AJ189" s="86" cm="1">
        <f t="array" ref="AJ189">MMULT(B189:F189, TRANSPOSE(AC189:AG189))-MMULT(B189:F189, TRANSPOSE(R189:V189))</f>
        <v>2.6134297589327365E-3</v>
      </c>
      <c r="AK189" s="86" cm="1">
        <f t="array" ref="AK189">MMULT(G189:H189, TRANSPOSE(AH189:AI189))-MMULT(G189:H189, TRANSPOSE(W189:X189))</f>
        <v>-1.314863416796333E-3</v>
      </c>
      <c r="AL189" s="23">
        <f t="shared" si="121"/>
        <v>9.6947323826387618E-4</v>
      </c>
      <c r="AM189" s="22">
        <f t="shared" si="122"/>
        <v>2.2680395804002798E-3</v>
      </c>
      <c r="AN189" s="23">
        <f t="shared" si="123"/>
        <v>0.12000000000000001</v>
      </c>
      <c r="AO189" s="23">
        <f t="shared" si="124"/>
        <v>0.12000000000000001</v>
      </c>
      <c r="AP189" s="23">
        <f t="shared" si="125"/>
        <v>0.01</v>
      </c>
      <c r="AQ189" s="21">
        <f t="shared" si="126"/>
        <v>0.01</v>
      </c>
      <c r="AR189" s="87" cm="1">
        <f t="array" ref="AR189">MMULT(B189:E189, TRANSPOSE(AN189:AQ189) - TRANSPOSE(AC189:AF189))</f>
        <v>-1.2166297589327373E-3</v>
      </c>
      <c r="AS189" s="24">
        <f t="shared" si="127"/>
        <v>1.5132000000000004E-3</v>
      </c>
      <c r="AT189" s="22">
        <f t="shared" si="128"/>
        <v>2.9657024106726306E-4</v>
      </c>
      <c r="AU189" s="24">
        <f t="shared" si="129"/>
        <v>2.4522912180085425E-4</v>
      </c>
      <c r="AV189" s="24">
        <f t="shared" si="130"/>
        <v>-3.9672845017019339E-4</v>
      </c>
      <c r="AW189" s="26">
        <f t="shared" si="131"/>
        <v>-1.5149932836933913E-4</v>
      </c>
      <c r="AX189" s="27">
        <f t="shared" si="132"/>
        <v>0.11</v>
      </c>
      <c r="AY189" s="25">
        <f t="shared" si="133"/>
        <v>0.11</v>
      </c>
      <c r="AZ189" s="28">
        <f t="shared" si="134"/>
        <v>0.02</v>
      </c>
      <c r="BA189" s="25">
        <f t="shared" si="135"/>
        <v>0.02</v>
      </c>
      <c r="BB189" s="28" cm="1">
        <f t="array" ref="BB189">MMULT(B189:C189, TRANSPOSE(AX189:AY189-AN189:AO189))</f>
        <v>-1.5287768672230953E-3</v>
      </c>
      <c r="BC189" s="28" cm="1">
        <f t="array" ref="BC189">MMULT(D189:E189, TRANSPOSE(AZ189:BA189-AP189:AQ189))</f>
        <v>1.9318402422018317E-3</v>
      </c>
      <c r="BD189" s="22">
        <f t="shared" si="136"/>
        <v>4.0306337497873638E-4</v>
      </c>
      <c r="BE189" s="24">
        <f t="shared" si="137"/>
        <v>8.1851351318147766E-4</v>
      </c>
      <c r="BF189" s="24">
        <f t="shared" si="138"/>
        <v>-7.1026335404161551E-4</v>
      </c>
      <c r="BG189" s="22">
        <f t="shared" si="139"/>
        <v>1.0825015913986215E-4</v>
      </c>
      <c r="BH189" s="28">
        <f t="shared" si="140"/>
        <v>1.1564150224896979E-3</v>
      </c>
      <c r="BI189" s="24">
        <f t="shared" si="141"/>
        <v>-7.7542521971213363E-4</v>
      </c>
      <c r="BJ189" s="33">
        <f t="shared" si="142"/>
        <v>3.8098980277756424E-4</v>
      </c>
      <c r="BK189" s="56">
        <f t="shared" si="143"/>
        <v>0.94682067793675717</v>
      </c>
      <c r="BP189" s="59"/>
      <c r="BQ189" s="32"/>
      <c r="BR189" s="32"/>
      <c r="BS189" s="32"/>
      <c r="BT189" s="32"/>
      <c r="BU189" s="32"/>
      <c r="BV189" s="16"/>
      <c r="CG189" s="58">
        <f t="shared" si="144"/>
        <v>5.7643562664214567</v>
      </c>
      <c r="CH189" s="38">
        <f t="shared" si="145"/>
        <v>1.3073788167772245E-2</v>
      </c>
      <c r="CI189" s="38">
        <f t="shared" si="146"/>
        <v>1.7095365275301999E-3</v>
      </c>
      <c r="CJ189" s="38">
        <f t="shared" si="147"/>
        <v>-8.7329610284444202E-4</v>
      </c>
      <c r="CK189" s="38">
        <f t="shared" si="148"/>
        <v>2.3234008913236605E-3</v>
      </c>
      <c r="CL189" s="38">
        <f t="shared" si="149"/>
        <v>6.2399248317898432E-4</v>
      </c>
      <c r="CM189" s="57">
        <f t="shared" si="150"/>
        <v>2.1961609570835274E-3</v>
      </c>
      <c r="DU189" s="40">
        <f t="shared" si="151"/>
        <v>-0.12087465349946397</v>
      </c>
      <c r="DV189" s="58">
        <f t="shared" si="152"/>
        <v>5.9367723568439743</v>
      </c>
      <c r="DW189" s="61">
        <f t="shared" si="153"/>
        <v>1.3464834685148388E-2</v>
      </c>
      <c r="DX189" s="38">
        <f t="shared" si="154"/>
        <v>1.7606700090306809E-3</v>
      </c>
      <c r="DY189" s="38">
        <f t="shared" si="155"/>
        <v>-8.9941702474352061E-4</v>
      </c>
      <c r="DZ189" s="38">
        <f t="shared" si="156"/>
        <v>2.3928955026299992E-3</v>
      </c>
      <c r="EA189" s="38">
        <f t="shared" si="157"/>
        <v>6.4265655240549474E-4</v>
      </c>
      <c r="EB189" s="57">
        <f t="shared" si="158"/>
        <v>2.2618497293692809E-3</v>
      </c>
    </row>
    <row r="190" spans="1:132" x14ac:dyDescent="0.2">
      <c r="A190" s="31">
        <v>20090630</v>
      </c>
      <c r="B190" s="34">
        <v>-7.3844640600461142E-3</v>
      </c>
      <c r="C190" s="34">
        <v>1.1187269766738559E-2</v>
      </c>
      <c r="D190" s="34">
        <v>-3.1526564681164659E-3</v>
      </c>
      <c r="E190" s="34">
        <v>3.2400083460386142E-2</v>
      </c>
      <c r="F190" s="34">
        <v>-8.8000000000000005E-3</v>
      </c>
      <c r="G190" s="34">
        <v>5.6844018172628186E-3</v>
      </c>
      <c r="H190" s="34">
        <v>2.8751223913021651E-3</v>
      </c>
      <c r="I190" s="3">
        <v>-1.9028418470308891E-2</v>
      </c>
      <c r="J190" s="76">
        <v>0.12</v>
      </c>
      <c r="K190" s="76">
        <v>0.1</v>
      </c>
      <c r="L190" s="76">
        <v>0.03</v>
      </c>
      <c r="M190" s="76">
        <v>0.01</v>
      </c>
      <c r="N190" s="77">
        <v>0.27</v>
      </c>
      <c r="O190" s="77">
        <v>0.2</v>
      </c>
      <c r="P190" s="77">
        <v>0.24</v>
      </c>
      <c r="Q190" s="78">
        <v>0.03</v>
      </c>
      <c r="R190" s="76">
        <v>0.12</v>
      </c>
      <c r="S190" s="76">
        <v>0.12</v>
      </c>
      <c r="T190" s="76">
        <v>0.01</v>
      </c>
      <c r="U190" s="76">
        <v>0.01</v>
      </c>
      <c r="V190" s="77">
        <v>0.24</v>
      </c>
      <c r="W190" s="77">
        <v>0.21</v>
      </c>
      <c r="X190" s="77">
        <v>0.28999999999999998</v>
      </c>
      <c r="Y190" s="78">
        <v>0</v>
      </c>
      <c r="Z190" s="23" cm="1">
        <f t="array" ref="Z190">MMULT(B190:I190, TRANSPOSE(J190:Q190))</f>
        <v>-6.5793038671549419E-4</v>
      </c>
      <c r="AA190" s="23" cm="1">
        <f t="array" ref="AA190">MMULT(B190:I190, TRANSPOSE(R190:Y190))</f>
        <v>6.6432082982860962E-4</v>
      </c>
      <c r="AB190" s="21">
        <f t="shared" si="113"/>
        <v>-1.3222512165441038E-3</v>
      </c>
      <c r="AC190" s="23">
        <f t="shared" si="114"/>
        <v>0.12720000000000001</v>
      </c>
      <c r="AD190" s="23">
        <f t="shared" si="115"/>
        <v>0.12720000000000001</v>
      </c>
      <c r="AE190" s="23">
        <f t="shared" si="116"/>
        <v>1.06E-2</v>
      </c>
      <c r="AF190" s="23">
        <f t="shared" si="117"/>
        <v>1.06E-2</v>
      </c>
      <c r="AG190" s="21">
        <f t="shared" si="118"/>
        <v>0.25440000000000002</v>
      </c>
      <c r="AH190" s="23">
        <f t="shared" si="119"/>
        <v>0.18479999999999999</v>
      </c>
      <c r="AI190" s="21">
        <f t="shared" si="120"/>
        <v>0.25519999999999998</v>
      </c>
      <c r="AJ190" s="86" cm="1">
        <f t="array" ref="AJ190">MMULT(B190:F190, TRANSPOSE(AC190:AG190))-MMULT(B190:F190, TRANSPOSE(R190:V190))</f>
        <v>-8.1791342716452768E-5</v>
      </c>
      <c r="AK190" s="86" cm="1">
        <f t="array" ref="AK190">MMULT(G190:H190, TRANSPOSE(AH190:AI190))-MMULT(G190:H190, TRANSPOSE(W190:X190))</f>
        <v>-2.4330118501233794E-4</v>
      </c>
      <c r="AL190" s="23">
        <f t="shared" si="121"/>
        <v>-5.7085255410926667E-4</v>
      </c>
      <c r="AM190" s="22">
        <f t="shared" si="122"/>
        <v>-8.9594508183805737E-4</v>
      </c>
      <c r="AN190" s="23">
        <f t="shared" si="123"/>
        <v>0.12000000000000001</v>
      </c>
      <c r="AO190" s="23">
        <f t="shared" si="124"/>
        <v>0.12000000000000001</v>
      </c>
      <c r="AP190" s="23">
        <f t="shared" si="125"/>
        <v>0.01</v>
      </c>
      <c r="AQ190" s="21">
        <f t="shared" si="126"/>
        <v>0.01</v>
      </c>
      <c r="AR190" s="87" cm="1">
        <f t="array" ref="AR190">MMULT(B190:E190, TRANSPOSE(AN190:AQ190) - TRANSPOSE(AC190:AF190))</f>
        <v>-4.4928657283547408E-5</v>
      </c>
      <c r="AS190" s="24">
        <f t="shared" si="127"/>
        <v>-1.3728000000000004E-4</v>
      </c>
      <c r="AT190" s="22">
        <f t="shared" si="128"/>
        <v>-1.8220865728354744E-4</v>
      </c>
      <c r="AU190" s="24">
        <f t="shared" si="129"/>
        <v>8.6402907622394956E-5</v>
      </c>
      <c r="AV190" s="24">
        <f t="shared" si="130"/>
        <v>-4.3701860347792887E-5</v>
      </c>
      <c r="AW190" s="26">
        <f t="shared" si="131"/>
        <v>4.2701047274602069E-5</v>
      </c>
      <c r="AX190" s="27">
        <f t="shared" si="132"/>
        <v>0.11</v>
      </c>
      <c r="AY190" s="25">
        <f t="shared" si="133"/>
        <v>0.11</v>
      </c>
      <c r="AZ190" s="28">
        <f t="shared" si="134"/>
        <v>0.02</v>
      </c>
      <c r="BA190" s="25">
        <f t="shared" si="135"/>
        <v>0.02</v>
      </c>
      <c r="BB190" s="28" cm="1">
        <f t="array" ref="BB190">MMULT(B190:C190, TRANSPOSE(AX190:AY190-AN190:AO190))</f>
        <v>-3.8028057066924492E-5</v>
      </c>
      <c r="BC190" s="28" cm="1">
        <f t="array" ref="BC190">MMULT(D190:E190, TRANSPOSE(AZ190:BA190-AP190:AQ190))</f>
        <v>2.9247426992269675E-4</v>
      </c>
      <c r="BD190" s="22">
        <f t="shared" si="136"/>
        <v>2.5444621285577226E-4</v>
      </c>
      <c r="BE190" s="24">
        <f t="shared" si="137"/>
        <v>-7.3844640600461111E-5</v>
      </c>
      <c r="BF190" s="24">
        <f t="shared" si="138"/>
        <v>-1.1187269766738554E-4</v>
      </c>
      <c r="BG190" s="22">
        <f t="shared" si="139"/>
        <v>-1.8571733826784663E-4</v>
      </c>
      <c r="BH190" s="28">
        <f t="shared" si="140"/>
        <v>-3.1526564681164657E-5</v>
      </c>
      <c r="BI190" s="24">
        <f t="shared" si="141"/>
        <v>-3.2400083460386141E-4</v>
      </c>
      <c r="BJ190" s="33">
        <f t="shared" si="142"/>
        <v>-3.5552739928502606E-4</v>
      </c>
      <c r="BK190" s="56">
        <f t="shared" si="143"/>
        <v>0.99999695048303294</v>
      </c>
      <c r="BP190" s="59"/>
      <c r="BQ190" s="32"/>
      <c r="BR190" s="32"/>
      <c r="BS190" s="32"/>
      <c r="BT190" s="32"/>
      <c r="BU190" s="32"/>
      <c r="BV190" s="16"/>
      <c r="CG190" s="58">
        <f t="shared" si="144"/>
        <v>6.0880997027657298</v>
      </c>
      <c r="CH190" s="38">
        <f t="shared" si="145"/>
        <v>-5.4546029864326944E-3</v>
      </c>
      <c r="CI190" s="38">
        <f t="shared" si="146"/>
        <v>-1.109304472249308E-3</v>
      </c>
      <c r="CJ190" s="38">
        <f t="shared" si="147"/>
        <v>2.5996823322029021E-4</v>
      </c>
      <c r="CK190" s="38">
        <f t="shared" si="148"/>
        <v>1.5490939128570927E-3</v>
      </c>
      <c r="CL190" s="38">
        <f t="shared" si="149"/>
        <v>-1.1306656719069195E-3</v>
      </c>
      <c r="CM190" s="57">
        <f t="shared" si="150"/>
        <v>-2.1644862539122399E-3</v>
      </c>
      <c r="DU190" s="40">
        <f t="shared" si="151"/>
        <v>4.8352994771394597E-2</v>
      </c>
      <c r="DV190" s="58">
        <f t="shared" si="152"/>
        <v>6.1060000051148329</v>
      </c>
      <c r="DW190" s="61">
        <f t="shared" si="153"/>
        <v>-5.4706406742857875E-3</v>
      </c>
      <c r="DX190" s="38">
        <f t="shared" si="154"/>
        <v>-1.1125660623053076E-3</v>
      </c>
      <c r="DY190" s="38">
        <f t="shared" si="155"/>
        <v>2.6073259487712896E-4</v>
      </c>
      <c r="DZ190" s="38">
        <f t="shared" si="156"/>
        <v>1.5536485769987952E-3</v>
      </c>
      <c r="EA190" s="38">
        <f t="shared" si="157"/>
        <v>-1.1339900684133846E-3</v>
      </c>
      <c r="EB190" s="57">
        <f t="shared" si="158"/>
        <v>-2.1708503018528324E-3</v>
      </c>
    </row>
    <row r="191" spans="1:132" x14ac:dyDescent="0.2">
      <c r="A191" s="31">
        <v>20090529</v>
      </c>
      <c r="B191" s="34">
        <v>6.1835786281859706E-2</v>
      </c>
      <c r="C191" s="34">
        <v>4.9571802013024691E-2</v>
      </c>
      <c r="D191" s="34">
        <v>2.1622873416811128E-2</v>
      </c>
      <c r="E191" s="34">
        <v>3.871976731789939E-2</v>
      </c>
      <c r="F191" s="34">
        <v>0.13869999999999999</v>
      </c>
      <c r="G191" s="34">
        <v>7.2507129693641925E-3</v>
      </c>
      <c r="H191" s="34">
        <v>5.5349868427524651E-2</v>
      </c>
      <c r="I191" s="3">
        <v>0.1300450595139275</v>
      </c>
      <c r="J191" s="76">
        <v>0.12</v>
      </c>
      <c r="K191" s="76">
        <v>0.1</v>
      </c>
      <c r="L191" s="76">
        <v>0.03</v>
      </c>
      <c r="M191" s="76">
        <v>0.01</v>
      </c>
      <c r="N191" s="77">
        <v>0.27</v>
      </c>
      <c r="O191" s="77">
        <v>0.2</v>
      </c>
      <c r="P191" s="77">
        <v>0.24</v>
      </c>
      <c r="Q191" s="78">
        <v>0.03</v>
      </c>
      <c r="R191" s="76">
        <v>0.12</v>
      </c>
      <c r="S191" s="76">
        <v>0.12</v>
      </c>
      <c r="T191" s="76">
        <v>0.01</v>
      </c>
      <c r="U191" s="76">
        <v>0.01</v>
      </c>
      <c r="V191" s="77">
        <v>0.24</v>
      </c>
      <c r="W191" s="77">
        <v>0.21</v>
      </c>
      <c r="X191" s="77">
        <v>0.28999999999999998</v>
      </c>
      <c r="Y191" s="78">
        <v>0</v>
      </c>
      <c r="Z191" s="23" cm="1">
        <f t="array" ref="Z191">MMULT(B191:I191, TRANSPOSE(J191:Q191))</f>
        <v>6.9497821232705551E-2</v>
      </c>
      <c r="AA191" s="23" cm="1">
        <f t="array" ref="AA191">MMULT(B191:I191, TRANSPOSE(R191:Y191))</f>
        <v>6.4834448570281852E-2</v>
      </c>
      <c r="AB191" s="21">
        <f t="shared" si="113"/>
        <v>4.6633726624236982E-3</v>
      </c>
      <c r="AC191" s="23">
        <f t="shared" si="114"/>
        <v>0.12720000000000001</v>
      </c>
      <c r="AD191" s="23">
        <f t="shared" si="115"/>
        <v>0.12720000000000001</v>
      </c>
      <c r="AE191" s="23">
        <f t="shared" si="116"/>
        <v>1.06E-2</v>
      </c>
      <c r="AF191" s="23">
        <f t="shared" si="117"/>
        <v>1.06E-2</v>
      </c>
      <c r="AG191" s="21">
        <f t="shared" si="118"/>
        <v>0.25440000000000002</v>
      </c>
      <c r="AH191" s="23">
        <f t="shared" si="119"/>
        <v>0.18479999999999999</v>
      </c>
      <c r="AI191" s="21">
        <f t="shared" si="120"/>
        <v>0.25519999999999998</v>
      </c>
      <c r="AJ191" s="86" cm="1">
        <f t="array" ref="AJ191">MMULT(B191:F191, TRANSPOSE(AC191:AG191))-MMULT(B191:F191, TRANSPOSE(R191:V191))</f>
        <v>2.8356202201639952E-3</v>
      </c>
      <c r="AK191" s="86" cm="1">
        <f t="array" ref="AK191">MMULT(G191:H191, TRANSPOSE(AH191:AI191))-MMULT(G191:H191, TRANSPOSE(W191:X191))</f>
        <v>-2.1088933881058362E-3</v>
      </c>
      <c r="AL191" s="23">
        <f t="shared" si="121"/>
        <v>3.9013517854178249E-3</v>
      </c>
      <c r="AM191" s="22">
        <f t="shared" si="122"/>
        <v>4.6280786174759843E-3</v>
      </c>
      <c r="AN191" s="23">
        <f t="shared" si="123"/>
        <v>0.12000000000000001</v>
      </c>
      <c r="AO191" s="23">
        <f t="shared" si="124"/>
        <v>0.12000000000000001</v>
      </c>
      <c r="AP191" s="23">
        <f t="shared" si="125"/>
        <v>0.01</v>
      </c>
      <c r="AQ191" s="21">
        <f t="shared" si="126"/>
        <v>0.01</v>
      </c>
      <c r="AR191" s="87" cm="1">
        <f t="array" ref="AR191">MMULT(B191:E191, TRANSPOSE(AN191:AQ191) - TRANSPOSE(AC191:AF191))</f>
        <v>-8.3834022016399373E-4</v>
      </c>
      <c r="AS191" s="24">
        <f t="shared" si="127"/>
        <v>2.1637200000000001E-3</v>
      </c>
      <c r="AT191" s="22">
        <f t="shared" si="128"/>
        <v>1.3253797798360063E-3</v>
      </c>
      <c r="AU191" s="24">
        <f t="shared" si="129"/>
        <v>1.1021083713433587E-4</v>
      </c>
      <c r="AV191" s="24">
        <f t="shared" si="130"/>
        <v>-8.4131800009837419E-4</v>
      </c>
      <c r="AW191" s="26">
        <f t="shared" si="131"/>
        <v>-7.3110716296403836E-4</v>
      </c>
      <c r="AX191" s="27">
        <f t="shared" si="132"/>
        <v>0.11</v>
      </c>
      <c r="AY191" s="25">
        <f t="shared" si="133"/>
        <v>0.11</v>
      </c>
      <c r="AZ191" s="28">
        <f t="shared" si="134"/>
        <v>0.02</v>
      </c>
      <c r="BA191" s="25">
        <f t="shared" si="135"/>
        <v>0.02</v>
      </c>
      <c r="BB191" s="28" cm="1">
        <f t="array" ref="BB191">MMULT(B191:C191, TRANSPOSE(AX191:AY191-AN191:AO191))</f>
        <v>-1.1140758829488451E-3</v>
      </c>
      <c r="BC191" s="28" cm="1">
        <f t="array" ref="BC191">MMULT(D191:E191, TRANSPOSE(AZ191:BA191-AP191:AQ191))</f>
        <v>6.0342640734710527E-4</v>
      </c>
      <c r="BD191" s="22">
        <f t="shared" si="136"/>
        <v>-5.106494756017398E-4</v>
      </c>
      <c r="BE191" s="24">
        <f t="shared" si="137"/>
        <v>6.1835786281859678E-4</v>
      </c>
      <c r="BF191" s="24">
        <f t="shared" si="138"/>
        <v>-4.9571802013024667E-4</v>
      </c>
      <c r="BG191" s="22">
        <f t="shared" si="139"/>
        <v>1.2263984268835011E-4</v>
      </c>
      <c r="BH191" s="28">
        <f t="shared" si="140"/>
        <v>2.1622873416811124E-4</v>
      </c>
      <c r="BI191" s="24">
        <f t="shared" si="141"/>
        <v>-3.8719767317899393E-4</v>
      </c>
      <c r="BJ191" s="33">
        <f t="shared" si="142"/>
        <v>-1.7096893901088269E-4</v>
      </c>
      <c r="BK191" s="56">
        <f t="shared" si="143"/>
        <v>0.93706271086587622</v>
      </c>
      <c r="BP191" s="59"/>
      <c r="BQ191" s="32"/>
      <c r="BR191" s="32"/>
      <c r="BS191" s="32"/>
      <c r="BT191" s="32"/>
      <c r="BU191" s="32"/>
      <c r="BV191" s="16"/>
      <c r="CG191" s="58">
        <f t="shared" si="144"/>
        <v>5.7049486088329688</v>
      </c>
      <c r="CH191" s="38">
        <f t="shared" si="145"/>
        <v>2.6402950670339227E-2</v>
      </c>
      <c r="CI191" s="38">
        <f t="shared" si="146"/>
        <v>7.5612235311507707E-3</v>
      </c>
      <c r="CJ191" s="38">
        <f t="shared" si="147"/>
        <v>-4.1709287922595097E-3</v>
      </c>
      <c r="CK191" s="38">
        <f t="shared" si="148"/>
        <v>-2.9132290154354305E-3</v>
      </c>
      <c r="CL191" s="38">
        <f t="shared" si="149"/>
        <v>6.9965399993239703E-4</v>
      </c>
      <c r="CM191" s="57">
        <f t="shared" si="150"/>
        <v>-9.7536901076378387E-4</v>
      </c>
      <c r="DU191" s="40">
        <f t="shared" si="151"/>
        <v>-0.17053342900495369</v>
      </c>
      <c r="DV191" s="58">
        <f t="shared" si="152"/>
        <v>5.8871135813384843</v>
      </c>
      <c r="DW191" s="61">
        <f t="shared" si="153"/>
        <v>2.7246024484445103E-2</v>
      </c>
      <c r="DX191" s="38">
        <f t="shared" si="154"/>
        <v>7.8026613023039629E-3</v>
      </c>
      <c r="DY191" s="38">
        <f t="shared" si="155"/>
        <v>-4.3041109084994388E-3</v>
      </c>
      <c r="DZ191" s="38">
        <f t="shared" si="156"/>
        <v>-3.0062514631183776E-3</v>
      </c>
      <c r="EA191" s="38">
        <f t="shared" si="157"/>
        <v>7.2199468350380108E-4</v>
      </c>
      <c r="EB191" s="57">
        <f t="shared" si="158"/>
        <v>-1.0065135628379985E-3</v>
      </c>
    </row>
    <row r="192" spans="1:132" x14ac:dyDescent="0.2">
      <c r="A192" s="31">
        <v>20090430</v>
      </c>
      <c r="B192" s="34">
        <v>0.1071916148304972</v>
      </c>
      <c r="C192" s="34">
        <v>9.6006134359999815E-2</v>
      </c>
      <c r="D192" s="34">
        <v>0.15867432405599741</v>
      </c>
      <c r="E192" s="34">
        <v>0.1505059839809271</v>
      </c>
      <c r="F192" s="34">
        <v>0.13969999999999999</v>
      </c>
      <c r="G192" s="34">
        <v>4.786297179423471E-3</v>
      </c>
      <c r="H192" s="34">
        <v>1.19292072495758E-2</v>
      </c>
      <c r="I192" s="3">
        <v>7.3333766570762293E-3</v>
      </c>
      <c r="J192" s="76">
        <v>0.12</v>
      </c>
      <c r="K192" s="76">
        <v>0.1</v>
      </c>
      <c r="L192" s="76">
        <v>0.03</v>
      </c>
      <c r="M192" s="76">
        <v>0.01</v>
      </c>
      <c r="N192" s="77">
        <v>0.27</v>
      </c>
      <c r="O192" s="77">
        <v>0.2</v>
      </c>
      <c r="P192" s="77">
        <v>0.24</v>
      </c>
      <c r="Q192" s="78">
        <v>0.03</v>
      </c>
      <c r="R192" s="76">
        <v>0.12</v>
      </c>
      <c r="S192" s="76">
        <v>0.12</v>
      </c>
      <c r="T192" s="76">
        <v>0.01</v>
      </c>
      <c r="U192" s="76">
        <v>0.01</v>
      </c>
      <c r="V192" s="77">
        <v>0.24</v>
      </c>
      <c r="W192" s="77">
        <v>0.21</v>
      </c>
      <c r="X192" s="77">
        <v>0.28999999999999998</v>
      </c>
      <c r="Y192" s="78">
        <v>0</v>
      </c>
      <c r="Z192" s="23" cm="1">
        <f t="array" ref="Z192">MMULT(B192:I192, TRANSPOSE(J192:Q192))</f>
        <v>7.0488167252644007E-2</v>
      </c>
      <c r="AA192" s="23" cm="1">
        <f t="array" ref="AA192">MMULT(B192:I192, TRANSPOSE(R192:Y192))</f>
        <v>6.546812549328479E-2</v>
      </c>
      <c r="AB192" s="21">
        <f t="shared" si="113"/>
        <v>5.0200417593592173E-3</v>
      </c>
      <c r="AC192" s="23">
        <f t="shared" si="114"/>
        <v>0.12720000000000001</v>
      </c>
      <c r="AD192" s="23">
        <f t="shared" si="115"/>
        <v>0.12720000000000001</v>
      </c>
      <c r="AE192" s="23">
        <f t="shared" si="116"/>
        <v>1.06E-2</v>
      </c>
      <c r="AF192" s="23">
        <f t="shared" si="117"/>
        <v>1.06E-2</v>
      </c>
      <c r="AG192" s="21">
        <f t="shared" si="118"/>
        <v>0.25440000000000002</v>
      </c>
      <c r="AH192" s="23">
        <f t="shared" si="119"/>
        <v>0.18479999999999999</v>
      </c>
      <c r="AI192" s="21">
        <f t="shared" si="120"/>
        <v>0.25519999999999998</v>
      </c>
      <c r="AJ192" s="86" cm="1">
        <f t="array" ref="AJ192">MMULT(B192:F192, TRANSPOSE(AC192:AG192))-MMULT(B192:F192, TRANSPOSE(R192:V192))</f>
        <v>3.6602119789937368E-3</v>
      </c>
      <c r="AK192" s="86" cm="1">
        <f t="array" ref="AK192">MMULT(G192:H192, TRANSPOSE(AH192:AI192))-MMULT(G192:H192, TRANSPOSE(W192:X192))</f>
        <v>-5.3575110120670892E-4</v>
      </c>
      <c r="AL192" s="23">
        <f t="shared" si="121"/>
        <v>2.2000129971228686E-4</v>
      </c>
      <c r="AM192" s="22">
        <f t="shared" si="122"/>
        <v>3.3444621774993146E-3</v>
      </c>
      <c r="AN192" s="23">
        <f t="shared" si="123"/>
        <v>0.12000000000000001</v>
      </c>
      <c r="AO192" s="23">
        <f t="shared" si="124"/>
        <v>0.12000000000000001</v>
      </c>
      <c r="AP192" s="23">
        <f t="shared" si="125"/>
        <v>0.01</v>
      </c>
      <c r="AQ192" s="21">
        <f t="shared" si="126"/>
        <v>0.01</v>
      </c>
      <c r="AR192" s="87" cm="1">
        <f t="array" ref="AR192">MMULT(B192:E192, TRANSPOSE(AN192:AQ192) - TRANSPOSE(AC192:AF192))</f>
        <v>-1.648531978993733E-3</v>
      </c>
      <c r="AS192" s="24">
        <f t="shared" si="127"/>
        <v>2.1793200000000002E-3</v>
      </c>
      <c r="AT192" s="22">
        <f t="shared" si="128"/>
        <v>5.3078802100626717E-4</v>
      </c>
      <c r="AU192" s="24">
        <f t="shared" si="129"/>
        <v>7.2751717127236847E-5</v>
      </c>
      <c r="AV192" s="24">
        <f t="shared" si="130"/>
        <v>-1.8132395019355207E-4</v>
      </c>
      <c r="AW192" s="26">
        <f t="shared" si="131"/>
        <v>-1.0857223306631522E-4</v>
      </c>
      <c r="AX192" s="27">
        <f t="shared" si="132"/>
        <v>0.11</v>
      </c>
      <c r="AY192" s="25">
        <f t="shared" si="133"/>
        <v>0.11</v>
      </c>
      <c r="AZ192" s="28">
        <f t="shared" si="134"/>
        <v>0.02</v>
      </c>
      <c r="BA192" s="25">
        <f t="shared" si="135"/>
        <v>0.02</v>
      </c>
      <c r="BB192" s="28" cm="1">
        <f t="array" ref="BB192">MMULT(B192:C192, TRANSPOSE(AX192:AY192-AN192:AO192))</f>
        <v>-2.031977491904972E-3</v>
      </c>
      <c r="BC192" s="28" cm="1">
        <f t="array" ref="BC192">MMULT(D192:E192, TRANSPOSE(AZ192:BA192-AP192:AQ192))</f>
        <v>3.0918030803692449E-3</v>
      </c>
      <c r="BD192" s="22">
        <f t="shared" si="136"/>
        <v>1.0598255884642729E-3</v>
      </c>
      <c r="BE192" s="24">
        <f t="shared" si="137"/>
        <v>1.0719161483049714E-3</v>
      </c>
      <c r="BF192" s="24">
        <f t="shared" si="138"/>
        <v>-9.6006134359999764E-4</v>
      </c>
      <c r="BG192" s="22">
        <f t="shared" si="139"/>
        <v>1.1185480470497376E-4</v>
      </c>
      <c r="BH192" s="28">
        <f t="shared" si="140"/>
        <v>1.5867432405599739E-3</v>
      </c>
      <c r="BI192" s="24">
        <f t="shared" si="141"/>
        <v>-1.505059839809271E-3</v>
      </c>
      <c r="BJ192" s="33">
        <f t="shared" si="142"/>
        <v>8.1683400750702951E-5</v>
      </c>
      <c r="BK192" s="56">
        <f t="shared" si="143"/>
        <v>0.93635047180975528</v>
      </c>
      <c r="BP192" s="59"/>
      <c r="BQ192" s="32"/>
      <c r="BR192" s="32"/>
      <c r="BS192" s="32"/>
      <c r="BT192" s="32"/>
      <c r="BU192" s="32"/>
      <c r="BV192" s="16"/>
      <c r="CG192" s="58">
        <f t="shared" si="144"/>
        <v>5.7006124132237987</v>
      </c>
      <c r="CH192" s="38">
        <f t="shared" si="145"/>
        <v>1.9065482604610089E-2</v>
      </c>
      <c r="CI192" s="38">
        <f t="shared" si="146"/>
        <v>3.0258167813388211E-3</v>
      </c>
      <c r="CJ192" s="38">
        <f t="shared" si="147"/>
        <v>-6.1892821954926389E-4</v>
      </c>
      <c r="CK192" s="38">
        <f t="shared" si="148"/>
        <v>6.0416549054516516E-3</v>
      </c>
      <c r="CL192" s="38">
        <f t="shared" si="149"/>
        <v>6.3764088817989722E-4</v>
      </c>
      <c r="CM192" s="57">
        <f t="shared" si="150"/>
        <v>4.6564540827379139E-4</v>
      </c>
      <c r="DU192" s="40">
        <f t="shared" si="151"/>
        <v>-0.1835763506248832</v>
      </c>
      <c r="DV192" s="58">
        <f t="shared" si="152"/>
        <v>5.874070659718555</v>
      </c>
      <c r="DW192" s="61">
        <f t="shared" si="153"/>
        <v>1.9645607149387154E-2</v>
      </c>
      <c r="DX192" s="38">
        <f t="shared" si="154"/>
        <v>3.11788634072299E-3</v>
      </c>
      <c r="DY192" s="38">
        <f t="shared" si="155"/>
        <v>-6.3776096871496699E-4</v>
      </c>
      <c r="DZ192" s="38">
        <f t="shared" si="156"/>
        <v>6.225490393616937E-3</v>
      </c>
      <c r="EA192" s="38">
        <f t="shared" si="157"/>
        <v>6.5704302646603537E-4</v>
      </c>
      <c r="EB192" s="57">
        <f t="shared" si="158"/>
        <v>4.7981406773573679E-4</v>
      </c>
    </row>
    <row r="193" spans="1:132" x14ac:dyDescent="0.2">
      <c r="A193" s="31">
        <v>20090331</v>
      </c>
      <c r="B193" s="34">
        <v>8.5503286385547592E-2</v>
      </c>
      <c r="C193" s="34">
        <v>8.9196024023994416E-2</v>
      </c>
      <c r="D193" s="34">
        <v>8.8785424244866462E-2</v>
      </c>
      <c r="E193" s="34">
        <v>8.9754383410978633E-2</v>
      </c>
      <c r="F193" s="34">
        <v>8.0199999999999994E-2</v>
      </c>
      <c r="G193" s="34">
        <v>1.3901541710983121E-2</v>
      </c>
      <c r="H193" s="34">
        <v>2.9071051024528009E-2</v>
      </c>
      <c r="I193" s="3">
        <v>3.6030339554417264E-2</v>
      </c>
      <c r="J193" s="76">
        <v>0.12</v>
      </c>
      <c r="K193" s="76">
        <v>0.1</v>
      </c>
      <c r="L193" s="76">
        <v>0.03</v>
      </c>
      <c r="M193" s="76">
        <v>0.01</v>
      </c>
      <c r="N193" s="77">
        <v>0.27</v>
      </c>
      <c r="O193" s="77">
        <v>0.2</v>
      </c>
      <c r="P193" s="77">
        <v>0.24</v>
      </c>
      <c r="Q193" s="78">
        <v>0.03</v>
      </c>
      <c r="R193" s="76">
        <v>0.12</v>
      </c>
      <c r="S193" s="76">
        <v>0.12</v>
      </c>
      <c r="T193" s="76">
        <v>0.01</v>
      </c>
      <c r="U193" s="76">
        <v>0.01</v>
      </c>
      <c r="V193" s="77">
        <v>0.24</v>
      </c>
      <c r="W193" s="77">
        <v>0.21</v>
      </c>
      <c r="X193" s="77">
        <v>0.28999999999999998</v>
      </c>
      <c r="Y193" s="78">
        <v>0</v>
      </c>
      <c r="Z193" s="23" cm="1">
        <f t="array" ref="Z193">MMULT(B193:I193, TRANSPOSE(J193:Q193))</f>
        <v>5.5233374104836808E-2</v>
      </c>
      <c r="AA193" s="23" cm="1">
        <f t="array" ref="AA193">MMULT(B193:I193, TRANSPOSE(R193:Y193))</f>
        <v>5.3347243882123058E-2</v>
      </c>
      <c r="AB193" s="21">
        <f t="shared" si="113"/>
        <v>1.88613022271375E-3</v>
      </c>
      <c r="AC193" s="23">
        <f t="shared" si="114"/>
        <v>0.12720000000000001</v>
      </c>
      <c r="AD193" s="23">
        <f t="shared" si="115"/>
        <v>0.12720000000000001</v>
      </c>
      <c r="AE193" s="23">
        <f t="shared" si="116"/>
        <v>1.06E-2</v>
      </c>
      <c r="AF193" s="23">
        <f t="shared" si="117"/>
        <v>1.06E-2</v>
      </c>
      <c r="AG193" s="21">
        <f t="shared" si="118"/>
        <v>0.25440000000000002</v>
      </c>
      <c r="AH193" s="23">
        <f t="shared" si="119"/>
        <v>0.18479999999999999</v>
      </c>
      <c r="AI193" s="21">
        <f t="shared" si="120"/>
        <v>0.25519999999999998</v>
      </c>
      <c r="AJ193" s="86" cm="1">
        <f t="array" ref="AJ193">MMULT(B193:F193, TRANSPOSE(AC193:AG193))-MMULT(B193:F193, TRANSPOSE(R193:V193))</f>
        <v>2.5198389195422166E-3</v>
      </c>
      <c r="AK193" s="86" cm="1">
        <f t="array" ref="AK193">MMULT(G193:H193, TRANSPOSE(AH193:AI193))-MMULT(G193:H193, TRANSPOSE(W193:X193))</f>
        <v>-1.3619914267703499E-3</v>
      </c>
      <c r="AL193" s="23">
        <f t="shared" si="121"/>
        <v>1.0809101866325178E-3</v>
      </c>
      <c r="AM193" s="22">
        <f t="shared" si="122"/>
        <v>2.2387576794043844E-3</v>
      </c>
      <c r="AN193" s="23">
        <f t="shared" si="123"/>
        <v>0.12000000000000001</v>
      </c>
      <c r="AO193" s="23">
        <f t="shared" si="124"/>
        <v>0.12000000000000001</v>
      </c>
      <c r="AP193" s="23">
        <f t="shared" si="125"/>
        <v>0.01</v>
      </c>
      <c r="AQ193" s="21">
        <f t="shared" si="126"/>
        <v>0.01</v>
      </c>
      <c r="AR193" s="87" cm="1">
        <f t="array" ref="AR193">MMULT(B193:E193, TRANSPOSE(AN193:AQ193) - TRANSPOSE(AC193:AF193))</f>
        <v>-1.3649589195422092E-3</v>
      </c>
      <c r="AS193" s="24">
        <f t="shared" si="127"/>
        <v>1.2511200000000001E-3</v>
      </c>
      <c r="AT193" s="22">
        <f t="shared" si="128"/>
        <v>-1.1383891954220909E-4</v>
      </c>
      <c r="AU193" s="24">
        <f t="shared" si="129"/>
        <v>2.113034340069437E-4</v>
      </c>
      <c r="AV193" s="24">
        <f t="shared" si="130"/>
        <v>-4.4187997557282549E-4</v>
      </c>
      <c r="AW193" s="26">
        <f t="shared" si="131"/>
        <v>-2.3057654156588179E-4</v>
      </c>
      <c r="AX193" s="27">
        <f t="shared" si="132"/>
        <v>0.11</v>
      </c>
      <c r="AY193" s="25">
        <f t="shared" si="133"/>
        <v>0.11</v>
      </c>
      <c r="AZ193" s="28">
        <f t="shared" si="134"/>
        <v>0.02</v>
      </c>
      <c r="BA193" s="25">
        <f t="shared" si="135"/>
        <v>0.02</v>
      </c>
      <c r="BB193" s="28" cm="1">
        <f t="array" ref="BB193">MMULT(B193:C193, TRANSPOSE(AX193:AY193-AN193:AO193))</f>
        <v>-1.7469931040954216E-3</v>
      </c>
      <c r="BC193" s="28" cm="1">
        <f t="array" ref="BC193">MMULT(D193:E193, TRANSPOSE(AZ193:BA193-AP193:AQ193))</f>
        <v>1.7853980765584511E-3</v>
      </c>
      <c r="BD193" s="22">
        <f t="shared" si="136"/>
        <v>3.8404972463029503E-5</v>
      </c>
      <c r="BE193" s="24">
        <f t="shared" si="137"/>
        <v>8.5503286385547547E-4</v>
      </c>
      <c r="BF193" s="24">
        <f t="shared" si="138"/>
        <v>-8.9196024023994373E-4</v>
      </c>
      <c r="BG193" s="22">
        <f t="shared" si="139"/>
        <v>-3.6927376384468264E-5</v>
      </c>
      <c r="BH193" s="28">
        <f t="shared" si="140"/>
        <v>8.8785424244866454E-4</v>
      </c>
      <c r="BI193" s="24">
        <f t="shared" si="141"/>
        <v>-8.9754383410978634E-4</v>
      </c>
      <c r="BJ193" s="33">
        <f t="shared" si="142"/>
        <v>-9.6895916611217971E-6</v>
      </c>
      <c r="BK193" s="56">
        <f t="shared" si="143"/>
        <v>0.94850560436839193</v>
      </c>
      <c r="BP193" s="59"/>
      <c r="BQ193" s="32"/>
      <c r="BR193" s="32"/>
      <c r="BS193" s="32"/>
      <c r="BT193" s="32"/>
      <c r="BU193" s="32"/>
      <c r="BV193" s="16"/>
      <c r="CG193" s="58">
        <f t="shared" si="144"/>
        <v>5.774614297811115</v>
      </c>
      <c r="CH193" s="38">
        <f t="shared" si="145"/>
        <v>1.292796210482299E-2</v>
      </c>
      <c r="CI193" s="38">
        <f t="shared" si="146"/>
        <v>-6.5737585243580974E-4</v>
      </c>
      <c r="CJ193" s="38">
        <f t="shared" si="147"/>
        <v>-1.3314905936661799E-3</v>
      </c>
      <c r="CK193" s="38">
        <f t="shared" si="148"/>
        <v>2.2177390309205232E-4</v>
      </c>
      <c r="CL193" s="38">
        <f t="shared" si="149"/>
        <v>-2.1324135565040295E-4</v>
      </c>
      <c r="CM193" s="57">
        <f t="shared" si="150"/>
        <v>-5.5953654546265283E-5</v>
      </c>
      <c r="DU193" s="40">
        <f t="shared" si="151"/>
        <v>-6.8973311316295763E-2</v>
      </c>
      <c r="DV193" s="58">
        <f t="shared" si="152"/>
        <v>5.9886736990271423</v>
      </c>
      <c r="DW193" s="61">
        <f t="shared" si="153"/>
        <v>1.3407189233144075E-2</v>
      </c>
      <c r="DX193" s="38">
        <f t="shared" si="154"/>
        <v>-6.8174414338809455E-4</v>
      </c>
      <c r="DY193" s="38">
        <f t="shared" si="155"/>
        <v>-1.3808476700882348E-3</v>
      </c>
      <c r="DZ193" s="38">
        <f t="shared" si="156"/>
        <v>2.2999484850120644E-4</v>
      </c>
      <c r="EA193" s="38">
        <f t="shared" si="157"/>
        <v>-2.2114600772774111E-4</v>
      </c>
      <c r="EB193" s="57">
        <f t="shared" si="158"/>
        <v>-5.8027802735272824E-5</v>
      </c>
    </row>
    <row r="194" spans="1:132" x14ac:dyDescent="0.2">
      <c r="A194" s="31">
        <v>20090227</v>
      </c>
      <c r="B194" s="34">
        <v>-0.13361056271963531</v>
      </c>
      <c r="C194" s="34">
        <v>-7.5228652875647173E-2</v>
      </c>
      <c r="D194" s="34">
        <v>-0.13890063620501081</v>
      </c>
      <c r="E194" s="34">
        <v>-0.10354258905836711</v>
      </c>
      <c r="F194" s="34">
        <v>-9.1999999999999998E-2</v>
      </c>
      <c r="G194" s="34">
        <v>-3.7760625191599622E-3</v>
      </c>
      <c r="H194" s="34">
        <v>-3.4769125286906122E-2</v>
      </c>
      <c r="I194" s="3">
        <v>-4.4334017850233047E-2</v>
      </c>
      <c r="J194" s="76">
        <v>0.12</v>
      </c>
      <c r="K194" s="76">
        <v>0.1</v>
      </c>
      <c r="L194" s="76">
        <v>0.03</v>
      </c>
      <c r="M194" s="76">
        <v>0.01</v>
      </c>
      <c r="N194" s="77">
        <v>0.27</v>
      </c>
      <c r="O194" s="77">
        <v>0.2</v>
      </c>
      <c r="P194" s="77">
        <v>0.24</v>
      </c>
      <c r="Q194" s="78">
        <v>0.03</v>
      </c>
      <c r="R194" s="76">
        <v>0.12</v>
      </c>
      <c r="S194" s="76">
        <v>0.12</v>
      </c>
      <c r="T194" s="76">
        <v>0.01</v>
      </c>
      <c r="U194" s="76">
        <v>0.01</v>
      </c>
      <c r="V194" s="77">
        <v>0.24</v>
      </c>
      <c r="W194" s="77">
        <v>0.21</v>
      </c>
      <c r="X194" s="77">
        <v>0.28999999999999998</v>
      </c>
      <c r="Y194" s="78">
        <v>0</v>
      </c>
      <c r="Z194" s="23" cm="1">
        <f t="array" ref="Z194">MMULT(B194:I194, TRANSPOSE(J194:Q194))</f>
        <v>-6.4028400898851409E-2</v>
      </c>
      <c r="AA194" s="23" cm="1">
        <f t="array" ref="AA194">MMULT(B194:I194, TRANSPOSE(R194:Y194))</f>
        <v>-6.0441157586294043E-2</v>
      </c>
      <c r="AB194" s="21">
        <f t="shared" si="113"/>
        <v>-3.5872433125573658E-3</v>
      </c>
      <c r="AC194" s="23">
        <f t="shared" si="114"/>
        <v>0.12720000000000001</v>
      </c>
      <c r="AD194" s="23">
        <f t="shared" si="115"/>
        <v>0.12720000000000001</v>
      </c>
      <c r="AE194" s="23">
        <f t="shared" si="116"/>
        <v>1.06E-2</v>
      </c>
      <c r="AF194" s="23">
        <f t="shared" si="117"/>
        <v>1.06E-2</v>
      </c>
      <c r="AG194" s="21">
        <f t="shared" si="118"/>
        <v>0.25440000000000002</v>
      </c>
      <c r="AH194" s="23">
        <f t="shared" si="119"/>
        <v>0.18479999999999999</v>
      </c>
      <c r="AI194" s="21">
        <f t="shared" si="120"/>
        <v>0.25519999999999998</v>
      </c>
      <c r="AJ194" s="86" cm="1">
        <f t="array" ref="AJ194">MMULT(B194:F194, TRANSPOSE(AC194:AG194))-MMULT(B194:F194, TRANSPOSE(R194:V194))</f>
        <v>-2.9739082874440659E-3</v>
      </c>
      <c r="AK194" s="86" cm="1">
        <f t="array" ref="AK194">MMULT(G194:H194, TRANSPOSE(AH194:AI194))-MMULT(G194:H194, TRANSPOSE(W194:X194))</f>
        <v>1.305122335467165E-3</v>
      </c>
      <c r="AL194" s="23">
        <f t="shared" si="121"/>
        <v>-1.3300205355069913E-3</v>
      </c>
      <c r="AM194" s="22">
        <f t="shared" si="122"/>
        <v>-2.9988064874838924E-3</v>
      </c>
      <c r="AN194" s="23">
        <f t="shared" si="123"/>
        <v>0.12000000000000001</v>
      </c>
      <c r="AO194" s="23">
        <f t="shared" si="124"/>
        <v>0.12000000000000001</v>
      </c>
      <c r="AP194" s="23">
        <f t="shared" si="125"/>
        <v>0.01</v>
      </c>
      <c r="AQ194" s="21">
        <f t="shared" si="126"/>
        <v>0.01</v>
      </c>
      <c r="AR194" s="87" cm="1">
        <f t="array" ref="AR194">MMULT(B194:E194, TRANSPOSE(AN194:AQ194) - TRANSPOSE(AC194:AF194))</f>
        <v>1.6491082874440601E-3</v>
      </c>
      <c r="AS194" s="24">
        <f t="shared" si="127"/>
        <v>-1.4352000000000002E-3</v>
      </c>
      <c r="AT194" s="22">
        <f t="shared" si="128"/>
        <v>2.1390828744405994E-4</v>
      </c>
      <c r="AU194" s="24">
        <f t="shared" si="129"/>
        <v>-5.7396150291231497E-5</v>
      </c>
      <c r="AV194" s="24">
        <f t="shared" si="130"/>
        <v>5.2849070436097271E-4</v>
      </c>
      <c r="AW194" s="26">
        <f t="shared" si="131"/>
        <v>4.7109455406974123E-4</v>
      </c>
      <c r="AX194" s="27">
        <f t="shared" si="132"/>
        <v>0.11</v>
      </c>
      <c r="AY194" s="25">
        <f t="shared" si="133"/>
        <v>0.11</v>
      </c>
      <c r="AZ194" s="28">
        <f t="shared" si="134"/>
        <v>0.02</v>
      </c>
      <c r="BA194" s="25">
        <f t="shared" si="135"/>
        <v>0.02</v>
      </c>
      <c r="BB194" s="28" cm="1">
        <f t="array" ref="BB194">MMULT(B194:C194, TRANSPOSE(AX194:AY194-AN194:AO194))</f>
        <v>2.0883921559528267E-3</v>
      </c>
      <c r="BC194" s="28" cm="1">
        <f t="array" ref="BC194">MMULT(D194:E194, TRANSPOSE(AZ194:BA194-AP194:AQ194))</f>
        <v>-2.4244322526337792E-3</v>
      </c>
      <c r="BD194" s="22">
        <f t="shared" si="136"/>
        <v>-3.3604009668095243E-4</v>
      </c>
      <c r="BE194" s="24">
        <f t="shared" si="137"/>
        <v>-1.3361056271963526E-3</v>
      </c>
      <c r="BF194" s="24">
        <f t="shared" si="138"/>
        <v>7.5228652875647135E-4</v>
      </c>
      <c r="BG194" s="22">
        <f t="shared" si="139"/>
        <v>-5.8381909843988121E-4</v>
      </c>
      <c r="BH194" s="28">
        <f t="shared" si="140"/>
        <v>-1.3890063620501079E-3</v>
      </c>
      <c r="BI194" s="24">
        <f t="shared" si="141"/>
        <v>1.035425890583671E-3</v>
      </c>
      <c r="BJ194" s="33">
        <f t="shared" si="142"/>
        <v>-3.5358047146643689E-4</v>
      </c>
      <c r="BK194" s="56">
        <f t="shared" si="143"/>
        <v>1.0663662900739577</v>
      </c>
      <c r="BP194" s="59"/>
      <c r="BQ194" s="32"/>
      <c r="BR194" s="32"/>
      <c r="BS194" s="32"/>
      <c r="BT194" s="32"/>
      <c r="BU194" s="32"/>
      <c r="BV194" s="16"/>
      <c r="CG194" s="58">
        <f t="shared" si="144"/>
        <v>6.4921640916032057</v>
      </c>
      <c r="CH194" s="38">
        <f t="shared" si="145"/>
        <v>-1.9468743795709665E-2</v>
      </c>
      <c r="CI194" s="38">
        <f t="shared" si="146"/>
        <v>1.3887277026406629E-3</v>
      </c>
      <c r="CJ194" s="38">
        <f t="shared" si="147"/>
        <v>3.058423147681399E-3</v>
      </c>
      <c r="CK194" s="38">
        <f t="shared" si="148"/>
        <v>-2.1816274490109489E-3</v>
      </c>
      <c r="CL194" s="38">
        <f t="shared" si="149"/>
        <v>-3.7902493868835537E-3</v>
      </c>
      <c r="CM194" s="57">
        <f t="shared" si="150"/>
        <v>-2.2955024403465336E-3</v>
      </c>
      <c r="DU194" s="40">
        <f t="shared" si="151"/>
        <v>0.13118078846556386</v>
      </c>
      <c r="DV194" s="58">
        <f t="shared" si="152"/>
        <v>6.1888277988090019</v>
      </c>
      <c r="DW194" s="61">
        <f t="shared" si="153"/>
        <v>-1.8559096952989091E-2</v>
      </c>
      <c r="DX194" s="38">
        <f t="shared" si="154"/>
        <v>1.3238415557294248E-3</v>
      </c>
      <c r="DY194" s="38">
        <f t="shared" si="155"/>
        <v>2.915523072094345E-3</v>
      </c>
      <c r="DZ194" s="38">
        <f t="shared" si="156"/>
        <v>-2.0796942918535431E-3</v>
      </c>
      <c r="EA194" s="38">
        <f t="shared" si="157"/>
        <v>-3.6131558659003461E-3</v>
      </c>
      <c r="EB194" s="57">
        <f t="shared" si="158"/>
        <v>-2.1882486509274776E-3</v>
      </c>
    </row>
    <row r="195" spans="1:132" x14ac:dyDescent="0.2">
      <c r="A195" s="31">
        <v>20090130</v>
      </c>
      <c r="B195" s="34">
        <v>-0.1149894548771774</v>
      </c>
      <c r="C195" s="34">
        <v>-4.810485029155654E-2</v>
      </c>
      <c r="D195" s="34">
        <v>-0.14284883490548181</v>
      </c>
      <c r="E195" s="34">
        <v>-7.6079148713899536E-2</v>
      </c>
      <c r="F195" s="34">
        <v>-8.5400000000000004E-2</v>
      </c>
      <c r="G195" s="34">
        <v>-8.8260486820163075E-3</v>
      </c>
      <c r="H195" s="34">
        <v>-4.7974141729916653E-2</v>
      </c>
      <c r="I195" s="3">
        <v>-5.3752581700083783E-2</v>
      </c>
      <c r="J195" s="76">
        <v>0.12</v>
      </c>
      <c r="K195" s="76">
        <v>0.1</v>
      </c>
      <c r="L195" s="76">
        <v>0.03</v>
      </c>
      <c r="M195" s="76">
        <v>0.01</v>
      </c>
      <c r="N195" s="77">
        <v>0.27</v>
      </c>
      <c r="O195" s="77">
        <v>0.2</v>
      </c>
      <c r="P195" s="77">
        <v>0.24</v>
      </c>
      <c r="Q195" s="78">
        <v>0.03</v>
      </c>
      <c r="R195" s="76">
        <v>0.12</v>
      </c>
      <c r="S195" s="76">
        <v>0.12</v>
      </c>
      <c r="T195" s="76">
        <v>0.01</v>
      </c>
      <c r="U195" s="76">
        <v>0.01</v>
      </c>
      <c r="V195" s="77">
        <v>0.24</v>
      </c>
      <c r="W195" s="77">
        <v>0.21</v>
      </c>
      <c r="X195" s="77">
        <v>0.28999999999999998</v>
      </c>
      <c r="Y195" s="78">
        <v>0</v>
      </c>
      <c r="Z195" s="23" cm="1">
        <f t="array" ref="Z195">MMULT(B195:I195, TRANSPOSE(J195:Q195))</f>
        <v>-6.1605057351306163E-2</v>
      </c>
      <c r="AA195" s="23" cm="1">
        <f t="array" ref="AA195">MMULT(B195:I195, TRANSPOSE(R195:Y195))</f>
        <v>-5.8022567781341142E-2</v>
      </c>
      <c r="AB195" s="21">
        <f t="shared" si="113"/>
        <v>-3.5824895699650208E-3</v>
      </c>
      <c r="AC195" s="23">
        <f t="shared" si="114"/>
        <v>0.12720000000000001</v>
      </c>
      <c r="AD195" s="23">
        <f t="shared" si="115"/>
        <v>0.12720000000000001</v>
      </c>
      <c r="AE195" s="23">
        <f t="shared" si="116"/>
        <v>1.06E-2</v>
      </c>
      <c r="AF195" s="23">
        <f t="shared" si="117"/>
        <v>1.06E-2</v>
      </c>
      <c r="AG195" s="21">
        <f t="shared" si="118"/>
        <v>0.25440000000000002</v>
      </c>
      <c r="AH195" s="23">
        <f t="shared" si="119"/>
        <v>0.18479999999999999</v>
      </c>
      <c r="AI195" s="21">
        <f t="shared" si="120"/>
        <v>0.25519999999999998</v>
      </c>
      <c r="AJ195" s="86" cm="1">
        <f t="array" ref="AJ195">MMULT(B195:F195, TRANSPOSE(AC195:AG195))-MMULT(B195:F195, TRANSPOSE(R195:V195))</f>
        <v>-2.5353957873865129E-3</v>
      </c>
      <c r="AK195" s="86" cm="1">
        <f t="array" ref="AK195">MMULT(G195:H195, TRANSPOSE(AH195:AI195))-MMULT(G195:H195, TRANSPOSE(W195:X195))</f>
        <v>1.8919165589879119E-3</v>
      </c>
      <c r="AL195" s="23">
        <f t="shared" si="121"/>
        <v>-1.6125774510025134E-3</v>
      </c>
      <c r="AM195" s="22">
        <f t="shared" si="122"/>
        <v>-2.2560566794011146E-3</v>
      </c>
      <c r="AN195" s="23">
        <f t="shared" si="123"/>
        <v>0.12000000000000001</v>
      </c>
      <c r="AO195" s="23">
        <f t="shared" si="124"/>
        <v>0.12000000000000001</v>
      </c>
      <c r="AP195" s="23">
        <f t="shared" si="125"/>
        <v>0.01</v>
      </c>
      <c r="AQ195" s="21">
        <f t="shared" si="126"/>
        <v>0.01</v>
      </c>
      <c r="AR195" s="87" cm="1">
        <f t="array" ref="AR195">MMULT(B195:E195, TRANSPOSE(AN195:AQ195) - TRANSPOSE(AC195:AF195))</f>
        <v>1.3056357873865128E-3</v>
      </c>
      <c r="AS195" s="24">
        <f t="shared" si="127"/>
        <v>-1.3322400000000004E-3</v>
      </c>
      <c r="AT195" s="22">
        <f t="shared" si="128"/>
        <v>-2.660421261348753E-5</v>
      </c>
      <c r="AU195" s="24">
        <f t="shared" si="129"/>
        <v>-1.3415593996664803E-4</v>
      </c>
      <c r="AV195" s="24">
        <f t="shared" si="130"/>
        <v>7.2920695429473268E-4</v>
      </c>
      <c r="AW195" s="26">
        <f t="shared" si="131"/>
        <v>5.950510143280846E-4</v>
      </c>
      <c r="AX195" s="27">
        <f t="shared" si="132"/>
        <v>0.11</v>
      </c>
      <c r="AY195" s="25">
        <f t="shared" si="133"/>
        <v>0.11</v>
      </c>
      <c r="AZ195" s="28">
        <f t="shared" si="134"/>
        <v>0.02</v>
      </c>
      <c r="BA195" s="25">
        <f t="shared" si="135"/>
        <v>0.02</v>
      </c>
      <c r="BB195" s="28" cm="1">
        <f t="array" ref="BB195">MMULT(B195:C195, TRANSPOSE(AX195:AY195-AN195:AO195))</f>
        <v>1.6309430516873408E-3</v>
      </c>
      <c r="BC195" s="28" cm="1">
        <f t="array" ref="BC195">MMULT(D195:E195, TRANSPOSE(AZ195:BA195-AP195:AQ195))</f>
        <v>-2.1892798361938135E-3</v>
      </c>
      <c r="BD195" s="22">
        <f t="shared" si="136"/>
        <v>-5.5833678450647279E-4</v>
      </c>
      <c r="BE195" s="24">
        <f t="shared" si="137"/>
        <v>-1.1498945487717735E-3</v>
      </c>
      <c r="BF195" s="24">
        <f t="shared" si="138"/>
        <v>4.8104850291556518E-4</v>
      </c>
      <c r="BG195" s="22">
        <f t="shared" si="139"/>
        <v>-6.6884604585620833E-4</v>
      </c>
      <c r="BH195" s="28">
        <f t="shared" si="140"/>
        <v>-1.4284883490548179E-3</v>
      </c>
      <c r="BI195" s="24">
        <f t="shared" si="141"/>
        <v>7.607914871389954E-4</v>
      </c>
      <c r="BJ195" s="33">
        <f t="shared" si="142"/>
        <v>-6.6769686191582253E-4</v>
      </c>
      <c r="BK195" s="56">
        <f t="shared" si="143"/>
        <v>1.0636204012569197</v>
      </c>
      <c r="BP195" s="59"/>
      <c r="BQ195" s="32"/>
      <c r="BR195" s="32"/>
      <c r="BS195" s="32"/>
      <c r="BT195" s="32"/>
      <c r="BU195" s="32"/>
      <c r="BV195" s="16"/>
      <c r="CG195" s="58">
        <f t="shared" si="144"/>
        <v>6.475446795732692</v>
      </c>
      <c r="CH195" s="38">
        <f t="shared" si="145"/>
        <v>-1.4608974995619285E-2</v>
      </c>
      <c r="CI195" s="38">
        <f t="shared" si="146"/>
        <v>-1.722741633209991E-4</v>
      </c>
      <c r="CJ195" s="38">
        <f t="shared" si="147"/>
        <v>3.8532211840282835E-3</v>
      </c>
      <c r="CK195" s="38">
        <f t="shared" si="148"/>
        <v>-3.6154801421721338E-3</v>
      </c>
      <c r="CL195" s="38">
        <f t="shared" si="149"/>
        <v>-4.3310769844780656E-3</v>
      </c>
      <c r="CM195" s="57">
        <f t="shared" si="150"/>
        <v>-4.3236355050135867E-3</v>
      </c>
      <c r="DU195" s="40">
        <f t="shared" si="151"/>
        <v>0.13100695032661097</v>
      </c>
      <c r="DV195" s="58">
        <f t="shared" si="152"/>
        <v>6.1886539606700497</v>
      </c>
      <c r="DW195" s="61">
        <f t="shared" si="153"/>
        <v>-1.3961954104471827E-2</v>
      </c>
      <c r="DX195" s="38">
        <f t="shared" si="154"/>
        <v>-1.6464426576096771E-4</v>
      </c>
      <c r="DY195" s="38">
        <f t="shared" si="155"/>
        <v>3.6825648166222314E-3</v>
      </c>
      <c r="DZ195" s="38">
        <f t="shared" si="156"/>
        <v>-3.4553531528237627E-3</v>
      </c>
      <c r="EA195" s="38">
        <f t="shared" si="157"/>
        <v>-4.1392567307665254E-3</v>
      </c>
      <c r="EB195" s="57">
        <f t="shared" si="158"/>
        <v>-4.1321448290223186E-3</v>
      </c>
    </row>
    <row r="196" spans="1:132" x14ac:dyDescent="0.2">
      <c r="A196" s="31">
        <v>20081231</v>
      </c>
      <c r="B196" s="34">
        <v>1.3879969809732271E-2</v>
      </c>
      <c r="C196" s="34">
        <v>1.8073162866255151E-2</v>
      </c>
      <c r="D196" s="34">
        <v>6.1516281209424317E-2</v>
      </c>
      <c r="E196" s="34">
        <v>5.4240452519147331E-2</v>
      </c>
      <c r="F196" s="34">
        <v>5.91E-2</v>
      </c>
      <c r="G196" s="34">
        <v>3.7312091738534107E-2</v>
      </c>
      <c r="H196" s="34">
        <v>7.9697895782897543E-2</v>
      </c>
      <c r="I196" s="3">
        <v>-4.4836591844801606E-2</v>
      </c>
      <c r="J196" s="76">
        <v>0.12</v>
      </c>
      <c r="K196" s="76">
        <v>0.1</v>
      </c>
      <c r="L196" s="76">
        <v>0.03</v>
      </c>
      <c r="M196" s="76">
        <v>0.01</v>
      </c>
      <c r="N196" s="77">
        <v>0.27</v>
      </c>
      <c r="O196" s="77">
        <v>0.2</v>
      </c>
      <c r="P196" s="77">
        <v>0.24</v>
      </c>
      <c r="Q196" s="78">
        <v>0.03</v>
      </c>
      <c r="R196" s="76">
        <v>0.12</v>
      </c>
      <c r="S196" s="76">
        <v>0.12</v>
      </c>
      <c r="T196" s="76">
        <v>0.01</v>
      </c>
      <c r="U196" s="76">
        <v>0.01</v>
      </c>
      <c r="V196" s="77">
        <v>0.24</v>
      </c>
      <c r="W196" s="77">
        <v>0.21</v>
      </c>
      <c r="X196" s="77">
        <v>0.28999999999999998</v>
      </c>
      <c r="Y196" s="78">
        <v>0</v>
      </c>
      <c r="Z196" s="23" cm="1">
        <f t="array" ref="Z196">MMULT(B196:I196, TRANSPOSE(J196:Q196))</f>
        <v>4.7062621205525783E-2</v>
      </c>
      <c r="AA196" s="23" cm="1">
        <f t="array" ref="AA196">MMULT(B196:I196, TRANSPOSE(R196:Y196))</f>
        <v>5.0123872300536651E-2</v>
      </c>
      <c r="AB196" s="21">
        <f t="shared" si="113"/>
        <v>-3.0612510950108682E-3</v>
      </c>
      <c r="AC196" s="23">
        <f t="shared" si="114"/>
        <v>0.12720000000000001</v>
      </c>
      <c r="AD196" s="23">
        <f t="shared" si="115"/>
        <v>0.12720000000000001</v>
      </c>
      <c r="AE196" s="23">
        <f t="shared" si="116"/>
        <v>1.06E-2</v>
      </c>
      <c r="AF196" s="23">
        <f t="shared" si="117"/>
        <v>1.06E-2</v>
      </c>
      <c r="AG196" s="21">
        <f t="shared" si="118"/>
        <v>0.25440000000000002</v>
      </c>
      <c r="AH196" s="23">
        <f t="shared" si="119"/>
        <v>0.18479999999999999</v>
      </c>
      <c r="AI196" s="21">
        <f t="shared" si="120"/>
        <v>0.25519999999999998</v>
      </c>
      <c r="AJ196" s="86" cm="1">
        <f t="array" ref="AJ196">MMULT(B196:F196, TRANSPOSE(AC196:AG196))-MMULT(B196:F196, TRANSPOSE(R196:V196))</f>
        <v>1.1505565955042575E-3</v>
      </c>
      <c r="AK196" s="86" cm="1">
        <f t="array" ref="AK196">MMULT(G196:H196, TRANSPOSE(AH196:AI196))-MMULT(G196:H196, TRANSPOSE(W196:X196))</f>
        <v>-3.7137514850558925E-3</v>
      </c>
      <c r="AL196" s="23">
        <f t="shared" si="121"/>
        <v>-1.3450977553440481E-3</v>
      </c>
      <c r="AM196" s="22">
        <f t="shared" si="122"/>
        <v>-3.9082926448956827E-3</v>
      </c>
      <c r="AN196" s="23">
        <f t="shared" si="123"/>
        <v>0.12000000000000001</v>
      </c>
      <c r="AO196" s="23">
        <f t="shared" si="124"/>
        <v>0.12000000000000001</v>
      </c>
      <c r="AP196" s="23">
        <f t="shared" si="125"/>
        <v>0.01</v>
      </c>
      <c r="AQ196" s="21">
        <f t="shared" si="126"/>
        <v>0.01</v>
      </c>
      <c r="AR196" s="87" cm="1">
        <f t="array" ref="AR196">MMULT(B196:E196, TRANSPOSE(AN196:AQ196) - TRANSPOSE(AC196:AF196))</f>
        <v>-2.9951659550425235E-4</v>
      </c>
      <c r="AS196" s="24">
        <f t="shared" si="127"/>
        <v>9.2196000000000021E-4</v>
      </c>
      <c r="AT196" s="22">
        <f t="shared" si="128"/>
        <v>6.2244340449574785E-4</v>
      </c>
      <c r="AU196" s="24">
        <f t="shared" si="129"/>
        <v>5.671437944257191E-4</v>
      </c>
      <c r="AV196" s="24">
        <f t="shared" si="130"/>
        <v>-1.2114080159000419E-3</v>
      </c>
      <c r="AW196" s="26">
        <f t="shared" si="131"/>
        <v>-6.4426422147432279E-4</v>
      </c>
      <c r="AX196" s="27">
        <f t="shared" si="132"/>
        <v>0.11</v>
      </c>
      <c r="AY196" s="25">
        <f t="shared" si="133"/>
        <v>0.11</v>
      </c>
      <c r="AZ196" s="28">
        <f t="shared" si="134"/>
        <v>0.02</v>
      </c>
      <c r="BA196" s="25">
        <f t="shared" si="135"/>
        <v>0.02</v>
      </c>
      <c r="BB196" s="28" cm="1">
        <f t="array" ref="BB196">MMULT(B196:C196, TRANSPOSE(AX196:AY196-AN196:AO196))</f>
        <v>-3.1953132675987454E-4</v>
      </c>
      <c r="BC196" s="28" cm="1">
        <f t="array" ref="BC196">MMULT(D196:E196, TRANSPOSE(AZ196:BA196-AP196:AQ196))</f>
        <v>1.1575673372857165E-3</v>
      </c>
      <c r="BD196" s="22">
        <f t="shared" si="136"/>
        <v>8.3803601052584193E-4</v>
      </c>
      <c r="BE196" s="24">
        <f t="shared" si="137"/>
        <v>1.3879969809732265E-4</v>
      </c>
      <c r="BF196" s="24">
        <f t="shared" si="138"/>
        <v>-1.8073162866255143E-4</v>
      </c>
      <c r="BG196" s="22">
        <f t="shared" si="139"/>
        <v>-4.1931930565228785E-5</v>
      </c>
      <c r="BH196" s="28">
        <f t="shared" si="140"/>
        <v>6.1516281209424302E-4</v>
      </c>
      <c r="BI196" s="24">
        <f t="shared" si="141"/>
        <v>-5.4240452519147334E-4</v>
      </c>
      <c r="BJ196" s="33">
        <f t="shared" si="142"/>
        <v>7.2758286902769686E-5</v>
      </c>
      <c r="BK196" s="56">
        <f t="shared" si="143"/>
        <v>0.95365930815705513</v>
      </c>
      <c r="BP196" s="59"/>
      <c r="BQ196" s="32"/>
      <c r="BR196" s="32"/>
      <c r="BS196" s="32"/>
      <c r="BT196" s="32"/>
      <c r="BU196" s="32"/>
      <c r="BV196" s="16"/>
      <c r="CG196" s="58">
        <f t="shared" si="144"/>
        <v>5.8059906559977552</v>
      </c>
      <c r="CH196" s="38">
        <f t="shared" si="145"/>
        <v>-2.2691510577169085E-2</v>
      </c>
      <c r="CI196" s="38">
        <f t="shared" si="146"/>
        <v>3.6139005903897434E-3</v>
      </c>
      <c r="CJ196" s="38">
        <f t="shared" si="147"/>
        <v>-3.7405920498735866E-3</v>
      </c>
      <c r="CK196" s="38">
        <f t="shared" si="148"/>
        <v>4.8656292465026748E-3</v>
      </c>
      <c r="CL196" s="38">
        <f t="shared" si="149"/>
        <v>-2.4345639704966501E-4</v>
      </c>
      <c r="CM196" s="57">
        <f t="shared" si="150"/>
        <v>4.2243393390388467E-4</v>
      </c>
      <c r="DU196" s="40">
        <f t="shared" si="151"/>
        <v>0.11194594214695452</v>
      </c>
      <c r="DV196" s="58">
        <f t="shared" si="152"/>
        <v>6.169592952490393</v>
      </c>
      <c r="DW196" s="61">
        <f t="shared" si="153"/>
        <v>-2.4112574758218441E-2</v>
      </c>
      <c r="DX196" s="38">
        <f t="shared" si="154"/>
        <v>3.8402224417010931E-3</v>
      </c>
      <c r="DY196" s="38">
        <f t="shared" si="155"/>
        <v>-3.9748480003496912E-3</v>
      </c>
      <c r="DZ196" s="38">
        <f t="shared" si="156"/>
        <v>5.170341064473399E-3</v>
      </c>
      <c r="EA196" s="38">
        <f t="shared" si="157"/>
        <v>-2.58702943299552E-4</v>
      </c>
      <c r="EB196" s="57">
        <f t="shared" si="158"/>
        <v>4.4888901411060191E-4</v>
      </c>
    </row>
    <row r="197" spans="1:132" x14ac:dyDescent="0.2">
      <c r="A197" s="31">
        <v>20081128</v>
      </c>
      <c r="B197" s="34">
        <v>-7.1708983666388545E-2</v>
      </c>
      <c r="C197" s="34">
        <v>-7.9529076066409243E-2</v>
      </c>
      <c r="D197" s="34">
        <v>-0.1158090793381021</v>
      </c>
      <c r="E197" s="34">
        <v>-0.12100937071977751</v>
      </c>
      <c r="F197" s="34">
        <v>-5.7099999999999998E-2</v>
      </c>
      <c r="G197" s="34">
        <v>3.2548838429531816E-2</v>
      </c>
      <c r="H197" s="34">
        <v>2.3825894463674668E-2</v>
      </c>
      <c r="I197" s="3">
        <v>-6.9583112773596523E-2</v>
      </c>
      <c r="J197" s="76">
        <v>0.12</v>
      </c>
      <c r="K197" s="76">
        <v>0.1</v>
      </c>
      <c r="L197" s="76">
        <v>0.03</v>
      </c>
      <c r="M197" s="76">
        <v>0.01</v>
      </c>
      <c r="N197" s="77">
        <v>0.27</v>
      </c>
      <c r="O197" s="77">
        <v>0.2</v>
      </c>
      <c r="P197" s="77">
        <v>0.24</v>
      </c>
      <c r="Q197" s="78">
        <v>0.03</v>
      </c>
      <c r="R197" s="76">
        <v>0.12</v>
      </c>
      <c r="S197" s="76">
        <v>0.12</v>
      </c>
      <c r="T197" s="76">
        <v>0.01</v>
      </c>
      <c r="U197" s="76">
        <v>0.01</v>
      </c>
      <c r="V197" s="77">
        <v>0.24</v>
      </c>
      <c r="W197" s="77">
        <v>0.21</v>
      </c>
      <c r="X197" s="77">
        <v>0.28999999999999998</v>
      </c>
      <c r="Y197" s="78">
        <v>0</v>
      </c>
      <c r="Z197" s="23" cm="1">
        <f t="array" ref="Z197">MMULT(B197:I197, TRANSPOSE(J197:Q197))</f>
        <v>-2.6518862759967999E-2</v>
      </c>
      <c r="AA197" s="23" cm="1">
        <f t="array" ref="AA197">MMULT(B197:I197, TRANSPOSE(R197:Y197))</f>
        <v>-2.0475986203847194E-2</v>
      </c>
      <c r="AB197" s="21">
        <f t="shared" ref="AB197:AB260" si="159">Z197-AA197</f>
        <v>-6.0428765561208048E-3</v>
      </c>
      <c r="AC197" s="23">
        <f t="shared" ref="AC197:AC260" si="160">R197*SUM(J197:N197)/SUM(R197:V197)</f>
        <v>0.12720000000000001</v>
      </c>
      <c r="AD197" s="23">
        <f t="shared" ref="AD197:AD260" si="161">S197*SUM(J197:N197)/SUM(R197:V197)</f>
        <v>0.12720000000000001</v>
      </c>
      <c r="AE197" s="23">
        <f t="shared" ref="AE197:AE260" si="162">T197*SUM(J197:N197)/SUM(R197:V197)</f>
        <v>1.06E-2</v>
      </c>
      <c r="AF197" s="23">
        <f t="shared" ref="AF197:AF260" si="163">U197*SUM(J197:N197)/SUM(R197:V197)</f>
        <v>1.06E-2</v>
      </c>
      <c r="AG197" s="21">
        <f t="shared" ref="AG197:AG260" si="164">V197*SUM(J197:N197)/SUM(R197:V197)</f>
        <v>0.25440000000000002</v>
      </c>
      <c r="AH197" s="23">
        <f t="shared" ref="AH197:AH260" si="165">W197*SUM(O197:P197)/SUM(W197:X197)</f>
        <v>0.18479999999999999</v>
      </c>
      <c r="AI197" s="21">
        <f t="shared" ref="AI197:AI260" si="166">X197*SUM(O197:P197)/SUM(W197:X197)</f>
        <v>0.25519999999999998</v>
      </c>
      <c r="AJ197" s="86" cm="1">
        <f t="array" ref="AJ197">MMULT(B197:F197, TRANSPOSE(AC197:AG197))-MMULT(B197:F197, TRANSPOSE(R197:V197))</f>
        <v>-2.0532451001108731E-3</v>
      </c>
      <c r="AK197" s="86" cm="1">
        <f t="array" ref="AK197">MMULT(G197:H197, TRANSPOSE(AH197:AI197))-MMULT(G197:H197, TRANSPOSE(W197:X197))</f>
        <v>-1.649371855760081E-3</v>
      </c>
      <c r="AL197" s="23">
        <f t="shared" ref="AL197:AL260" si="167">I197*Q197</f>
        <v>-2.0874933832078957E-3</v>
      </c>
      <c r="AM197" s="22">
        <f t="shared" ref="AM197:AM260" si="168">SUM(AJ197:AL197)</f>
        <v>-5.7901103390788494E-3</v>
      </c>
      <c r="AN197" s="23">
        <f t="shared" ref="AN197:AN260" si="169">AC197*SUM(J197:M197)/SUM(AC197:AF197)</f>
        <v>0.12000000000000001</v>
      </c>
      <c r="AO197" s="23">
        <f t="shared" ref="AO197:AO260" si="170">AD197*SUM(J197:M197)/SUM(AC197:AF197)</f>
        <v>0.12000000000000001</v>
      </c>
      <c r="AP197" s="23">
        <f t="shared" ref="AP197:AP260" si="171">AE197*SUM(J197:M197)/SUM(AC197:AF197)</f>
        <v>0.01</v>
      </c>
      <c r="AQ197" s="21">
        <f t="shared" ref="AQ197:AQ260" si="172">AF197*SUM(J197:M197)/SUM(AC197:AF197)</f>
        <v>0.01</v>
      </c>
      <c r="AR197" s="87" cm="1">
        <f t="array" ref="AR197">MMULT(B197:E197, TRANSPOSE(AN197:AQ197) - TRANSPOSE(AC197:AF197))</f>
        <v>1.2310051001108715E-3</v>
      </c>
      <c r="AS197" s="24">
        <f t="shared" ref="AS197:AS260" si="173">F197*(N197-AG197)</f>
        <v>-8.907600000000001E-4</v>
      </c>
      <c r="AT197" s="22">
        <f t="shared" ref="AT197:AT260" si="174">SUM(AR197:AS197)</f>
        <v>3.4024510011087139E-4</v>
      </c>
      <c r="AU197" s="24">
        <f t="shared" ref="AU197:AU260" si="175">G197*(O197-AH197)</f>
        <v>4.9474234412888419E-4</v>
      </c>
      <c r="AV197" s="24">
        <f t="shared" ref="AV197:AV260" si="176">H197*(P197-AI197)</f>
        <v>-3.6215359584785477E-4</v>
      </c>
      <c r="AW197" s="26">
        <f t="shared" ref="AW197:AW260" si="177">SUM(AU197:AV197)</f>
        <v>1.3258874828102942E-4</v>
      </c>
      <c r="AX197" s="27">
        <f t="shared" ref="AX197:AX260" si="178">AN197*SUM(J197:K197)/SUM(AN197:AO197)</f>
        <v>0.11</v>
      </c>
      <c r="AY197" s="25">
        <f t="shared" ref="AY197:AY260" si="179">AO197*SUM(J197:K197)/SUM(AN197:AO197)</f>
        <v>0.11</v>
      </c>
      <c r="AZ197" s="28">
        <f t="shared" ref="AZ197:AZ260" si="180">AP197*SUM(L197:M197)/SUM(AP197:AQ197)</f>
        <v>0.02</v>
      </c>
      <c r="BA197" s="25">
        <f t="shared" ref="BA197:BA260" si="181">AQ197*SUM(L197:M197)/SUM(AP197:AQ197)</f>
        <v>0.02</v>
      </c>
      <c r="BB197" s="28" cm="1">
        <f t="array" ref="BB197">MMULT(B197:C197, TRANSPOSE(AX197:AY197-AN197:AO197))</f>
        <v>1.5123805973279794E-3</v>
      </c>
      <c r="BC197" s="28" cm="1">
        <f t="array" ref="BC197">MMULT(D197:E197, TRANSPOSE(AZ197:BA197-AP197:AQ197))</f>
        <v>-2.368184500578796E-3</v>
      </c>
      <c r="BD197" s="22">
        <f t="shared" ref="BD197:BD260" si="182">SUM(BB197:BC197)</f>
        <v>-8.5580390325081662E-4</v>
      </c>
      <c r="BE197" s="24">
        <f t="shared" ref="BE197:BE260" si="183">B197*(J197-AX197)</f>
        <v>-7.1708983666388506E-4</v>
      </c>
      <c r="BF197" s="24">
        <f t="shared" ref="BF197:BF260" si="184">C197*(K197-AY197)</f>
        <v>7.9529076066409208E-4</v>
      </c>
      <c r="BG197" s="22">
        <f t="shared" ref="BG197:BG260" si="185">SUM(BE197:BF197)</f>
        <v>7.8200924000207026E-5</v>
      </c>
      <c r="BH197" s="28">
        <f t="shared" ref="BH197:BH260" si="186">D197*(L197-AZ197)</f>
        <v>-1.1580907933810209E-3</v>
      </c>
      <c r="BI197" s="24">
        <f t="shared" ref="BI197:BI260" si="187">E197*(M197-BA197)</f>
        <v>1.2100937071977751E-3</v>
      </c>
      <c r="BJ197" s="33">
        <f t="shared" ref="BJ197:BJ260" si="188">SUM(BH197:BI197)</f>
        <v>5.2002913816754249E-5</v>
      </c>
      <c r="BK197" s="56">
        <f t="shared" ref="BK197:BK260" si="189">(LN(1+Z197)-LN(1+AA197))/(Z197-AA197)</f>
        <v>1.0240661072781825</v>
      </c>
      <c r="BP197" s="59"/>
      <c r="BQ197" s="32"/>
      <c r="BR197" s="32"/>
      <c r="BS197" s="32"/>
      <c r="BT197" s="32"/>
      <c r="BU197" s="32"/>
      <c r="BV197" s="16"/>
      <c r="CG197" s="58">
        <f t="shared" ref="CG197:CG260" si="190">BK197/$CF$4</f>
        <v>6.2346355759597332</v>
      </c>
      <c r="CH197" s="38">
        <f t="shared" ref="CH197:CH260" si="191">AM197*CG197</f>
        <v>-3.6099227908753272E-2</v>
      </c>
      <c r="CI197" s="38">
        <f t="shared" ref="CI197:CI260" si="192">AT197*CG197</f>
        <v>2.1213042056972197E-3</v>
      </c>
      <c r="CJ197" s="38">
        <f t="shared" ref="CJ197:CJ260" si="193">CG197*AW197</f>
        <v>8.2664252700487598E-4</v>
      </c>
      <c r="CK197" s="38">
        <f t="shared" ref="CK197:CK260" si="194">CG197*BD197</f>
        <v>-5.3356254612527427E-3</v>
      </c>
      <c r="CL197" s="38">
        <f t="shared" ref="CL197:CL260" si="195">CG197*BG197</f>
        <v>4.8755426284461404E-4</v>
      </c>
      <c r="CM197" s="57">
        <f t="shared" ref="CM197:CM260" si="196">CG197*BJ197</f>
        <v>3.2421921653550399E-4</v>
      </c>
      <c r="DU197" s="40">
        <f t="shared" ref="DU197:DU260" si="197">$DT$4*(Z197-AA197)</f>
        <v>0.22098007917585924</v>
      </c>
      <c r="DV197" s="58">
        <f t="shared" ref="DV197:DV260" si="198">$DS$4+DU197</f>
        <v>6.2786270895192979</v>
      </c>
      <c r="DW197" s="61">
        <f t="shared" ref="DW197:DW260" si="199">DV197*AM197</f>
        <v>-3.6353943626246228E-2</v>
      </c>
      <c r="DX197" s="38">
        <f t="shared" ref="DX197:DX260" si="200">DV197*AT197</f>
        <v>2.1362721026323226E-3</v>
      </c>
      <c r="DY197" s="38">
        <f t="shared" ref="DY197:DY260" si="201">DV197*AW197</f>
        <v>8.3247530672272659E-4</v>
      </c>
      <c r="DZ197" s="38">
        <f t="shared" ref="DZ197:DZ260" si="202">DV197*BD197</f>
        <v>-5.3732735702669296E-3</v>
      </c>
      <c r="EA197" s="38">
        <f t="shared" ref="EA197:EA260" si="203">DV197*BG197</f>
        <v>4.9099443985313961E-4</v>
      </c>
      <c r="EB197" s="57">
        <f t="shared" ref="EB197:EB260" si="204">DV197*BJ197</f>
        <v>3.2650690342381059E-4</v>
      </c>
    </row>
    <row r="198" spans="1:132" x14ac:dyDescent="0.2">
      <c r="A198" s="31">
        <v>20081031</v>
      </c>
      <c r="B198" s="34">
        <v>-0.1731122065092045</v>
      </c>
      <c r="C198" s="34">
        <v>-0.17605929489603431</v>
      </c>
      <c r="D198" s="34">
        <v>-0.19977680209629869</v>
      </c>
      <c r="E198" s="34">
        <v>-0.21703563178371302</v>
      </c>
      <c r="F198" s="34">
        <v>-0.224</v>
      </c>
      <c r="G198" s="34">
        <v>-2.3604130160469809E-2</v>
      </c>
      <c r="H198" s="34">
        <v>-4.419516251871148E-2</v>
      </c>
      <c r="I198" s="3">
        <v>-0.21283337120895107</v>
      </c>
      <c r="J198" s="76">
        <v>0.12</v>
      </c>
      <c r="K198" s="76">
        <v>0.1</v>
      </c>
      <c r="L198" s="76">
        <v>0.03</v>
      </c>
      <c r="M198" s="76">
        <v>0.01</v>
      </c>
      <c r="N198" s="77">
        <v>0.27</v>
      </c>
      <c r="O198" s="77">
        <v>0.2</v>
      </c>
      <c r="P198" s="77">
        <v>0.24</v>
      </c>
      <c r="Q198" s="78">
        <v>0.03</v>
      </c>
      <c r="R198" s="76">
        <v>0.12</v>
      </c>
      <c r="S198" s="76">
        <v>0.12</v>
      </c>
      <c r="T198" s="76">
        <v>0.01</v>
      </c>
      <c r="U198" s="76">
        <v>0.01</v>
      </c>
      <c r="V198" s="77">
        <v>0.24</v>
      </c>
      <c r="W198" s="77">
        <v>0.21</v>
      </c>
      <c r="X198" s="77">
        <v>0.28999999999999998</v>
      </c>
      <c r="Y198" s="78">
        <v>0</v>
      </c>
      <c r="Z198" s="23" cm="1">
        <f t="array" ref="Z198">MMULT(B198:I198, TRANSPOSE(J198:Q198))</f>
        <v>-0.1287357208242873</v>
      </c>
      <c r="AA198" s="23" cm="1">
        <f t="array" ref="AA198">MMULT(B198:I198, TRANSPOSE(R198:Y198))</f>
        <v>-0.11760216897155376</v>
      </c>
      <c r="AB198" s="21">
        <f t="shared" si="159"/>
        <v>-1.1133551852733542E-2</v>
      </c>
      <c r="AC198" s="23">
        <f t="shared" si="160"/>
        <v>0.12720000000000001</v>
      </c>
      <c r="AD198" s="23">
        <f t="shared" si="161"/>
        <v>0.12720000000000001</v>
      </c>
      <c r="AE198" s="23">
        <f t="shared" si="162"/>
        <v>1.06E-2</v>
      </c>
      <c r="AF198" s="23">
        <f t="shared" si="163"/>
        <v>1.06E-2</v>
      </c>
      <c r="AG198" s="21">
        <f t="shared" si="164"/>
        <v>0.25440000000000002</v>
      </c>
      <c r="AH198" s="23">
        <f t="shared" si="165"/>
        <v>0.18479999999999999</v>
      </c>
      <c r="AI198" s="21">
        <f t="shared" si="166"/>
        <v>0.25519999999999998</v>
      </c>
      <c r="AJ198" s="86" cm="1">
        <f t="array" ref="AJ198">MMULT(B198:F198, TRANSPOSE(AC198:AG198))-MMULT(B198:F198, TRANSPOSE(R198:V198))</f>
        <v>-5.9897222704457243E-3</v>
      </c>
      <c r="AK198" s="86" cm="1">
        <f t="array" ref="AK198">MMULT(G198:H198, TRANSPOSE(AH198:AI198))-MMULT(G198:H198, TRANSPOSE(W198:X198))</f>
        <v>2.1328157356949977E-3</v>
      </c>
      <c r="AL198" s="23">
        <f t="shared" si="167"/>
        <v>-6.3850011362685316E-3</v>
      </c>
      <c r="AM198" s="22">
        <f t="shared" si="168"/>
        <v>-1.0241907671019259E-2</v>
      </c>
      <c r="AN198" s="23">
        <f t="shared" si="169"/>
        <v>0.12000000000000001</v>
      </c>
      <c r="AO198" s="23">
        <f t="shared" si="170"/>
        <v>0.12000000000000001</v>
      </c>
      <c r="AP198" s="23">
        <f t="shared" si="171"/>
        <v>0.01</v>
      </c>
      <c r="AQ198" s="21">
        <f t="shared" si="172"/>
        <v>0.01</v>
      </c>
      <c r="AR198" s="87" cm="1">
        <f t="array" ref="AR198">MMULT(B198:E198, TRANSPOSE(AN198:AQ198) - TRANSPOSE(AC198:AF198))</f>
        <v>2.7641222704457256E-3</v>
      </c>
      <c r="AS198" s="24">
        <f t="shared" si="173"/>
        <v>-3.4944000000000008E-3</v>
      </c>
      <c r="AT198" s="22">
        <f t="shared" si="174"/>
        <v>-7.3027772955427516E-4</v>
      </c>
      <c r="AU198" s="24">
        <f t="shared" si="175"/>
        <v>-3.5878277843914152E-4</v>
      </c>
      <c r="AV198" s="24">
        <f t="shared" si="176"/>
        <v>6.7176647028441413E-4</v>
      </c>
      <c r="AW198" s="26">
        <f t="shared" si="177"/>
        <v>3.1298369184527261E-4</v>
      </c>
      <c r="AX198" s="27">
        <f t="shared" si="178"/>
        <v>0.11</v>
      </c>
      <c r="AY198" s="25">
        <f t="shared" si="179"/>
        <v>0.11</v>
      </c>
      <c r="AZ198" s="28">
        <f t="shared" si="180"/>
        <v>0.02</v>
      </c>
      <c r="BA198" s="25">
        <f t="shared" si="181"/>
        <v>0.02</v>
      </c>
      <c r="BB198" s="28" cm="1">
        <f t="array" ref="BB198">MMULT(B198:C198, TRANSPOSE(AX198:AY198-AN198:AO198))</f>
        <v>3.4917150140523915E-3</v>
      </c>
      <c r="BC198" s="28" cm="1">
        <f t="array" ref="BC198">MMULT(D198:E198, TRANSPOSE(AZ198:BA198-AP198:AQ198))</f>
        <v>-4.1681243388001169E-3</v>
      </c>
      <c r="BD198" s="22">
        <f t="shared" si="182"/>
        <v>-6.7640932474772545E-4</v>
      </c>
      <c r="BE198" s="24">
        <f t="shared" si="183"/>
        <v>-1.7311220650920443E-3</v>
      </c>
      <c r="BF198" s="24">
        <f t="shared" si="184"/>
        <v>1.7605929489603422E-3</v>
      </c>
      <c r="BG198" s="22">
        <f t="shared" si="185"/>
        <v>2.947088386829797E-5</v>
      </c>
      <c r="BH198" s="28">
        <f t="shared" si="186"/>
        <v>-1.9977680209629866E-3</v>
      </c>
      <c r="BI198" s="24">
        <f t="shared" si="187"/>
        <v>2.1703563178371303E-3</v>
      </c>
      <c r="BJ198" s="33">
        <f t="shared" si="188"/>
        <v>1.7258829687414375E-4</v>
      </c>
      <c r="BK198" s="56">
        <f t="shared" si="189"/>
        <v>1.1404858781209963</v>
      </c>
      <c r="BP198" s="59"/>
      <c r="BQ198" s="32"/>
      <c r="BR198" s="32"/>
      <c r="BS198" s="32"/>
      <c r="BT198" s="32"/>
      <c r="BU198" s="32"/>
      <c r="BV198" s="16"/>
      <c r="CG198" s="58">
        <f t="shared" si="190"/>
        <v>6.9434129096524275</v>
      </c>
      <c r="CH198" s="38">
        <f t="shared" si="191"/>
        <v>-7.1113793942423356E-2</v>
      </c>
      <c r="CI198" s="38">
        <f t="shared" si="192"/>
        <v>-5.0706198150188182E-3</v>
      </c>
      <c r="CJ198" s="38">
        <f t="shared" si="193"/>
        <v>2.1731750064691432E-3</v>
      </c>
      <c r="CK198" s="38">
        <f t="shared" si="194"/>
        <v>-4.696589237662638E-3</v>
      </c>
      <c r="CL198" s="38">
        <f t="shared" si="195"/>
        <v>2.0462851551000759E-4</v>
      </c>
      <c r="CM198" s="57">
        <f t="shared" si="196"/>
        <v>1.1983518085708555E-3</v>
      </c>
      <c r="DU198" s="40">
        <f t="shared" si="197"/>
        <v>0.40713940572450907</v>
      </c>
      <c r="DV198" s="58">
        <f t="shared" si="198"/>
        <v>6.4647864160679473</v>
      </c>
      <c r="DW198" s="61">
        <f t="shared" si="199"/>
        <v>-6.6211745586227416E-2</v>
      </c>
      <c r="DX198" s="38">
        <f t="shared" si="200"/>
        <v>-4.72108954597942E-3</v>
      </c>
      <c r="DY198" s="38">
        <f t="shared" si="201"/>
        <v>2.0233727194921146E-3</v>
      </c>
      <c r="DZ198" s="38">
        <f t="shared" si="202"/>
        <v>-4.3728418143307883E-3</v>
      </c>
      <c r="EA198" s="38">
        <f t="shared" si="203"/>
        <v>1.9052296970128871E-4</v>
      </c>
      <c r="EB198" s="57">
        <f t="shared" si="204"/>
        <v>1.1157464772042667E-3</v>
      </c>
    </row>
    <row r="199" spans="1:132" x14ac:dyDescent="0.2">
      <c r="A199" s="31">
        <v>20080930</v>
      </c>
      <c r="B199" s="34">
        <v>-7.3471576092617452E-2</v>
      </c>
      <c r="C199" s="34">
        <v>-0.1158046355596315</v>
      </c>
      <c r="D199" s="34">
        <v>-4.6875231043338787E-2</v>
      </c>
      <c r="E199" s="34">
        <v>-0.11302452918887869</v>
      </c>
      <c r="F199" s="34">
        <v>-0.1535</v>
      </c>
      <c r="G199" s="34">
        <v>-1.343030854365102E-2</v>
      </c>
      <c r="H199" s="34">
        <v>-2.9610737373318541E-2</v>
      </c>
      <c r="I199" s="3">
        <v>-0.11527988144288059</v>
      </c>
      <c r="J199" s="76">
        <v>0.12</v>
      </c>
      <c r="K199" s="76">
        <v>0.1</v>
      </c>
      <c r="L199" s="76">
        <v>0.03</v>
      </c>
      <c r="M199" s="76">
        <v>0.01</v>
      </c>
      <c r="N199" s="77">
        <v>0.27</v>
      </c>
      <c r="O199" s="77">
        <v>0.2</v>
      </c>
      <c r="P199" s="77">
        <v>0.24</v>
      </c>
      <c r="Q199" s="78">
        <v>0.03</v>
      </c>
      <c r="R199" s="76">
        <v>0.12</v>
      </c>
      <c r="S199" s="76">
        <v>0.12</v>
      </c>
      <c r="T199" s="76">
        <v>0.01</v>
      </c>
      <c r="U199" s="76">
        <v>0.01</v>
      </c>
      <c r="V199" s="77">
        <v>0.24</v>
      </c>
      <c r="W199" s="77">
        <v>0.21</v>
      </c>
      <c r="X199" s="77">
        <v>0.28999999999999998</v>
      </c>
      <c r="Y199" s="78">
        <v>0</v>
      </c>
      <c r="Z199" s="23" cm="1">
        <f t="array" ref="Z199">MMULT(B199:I199, TRANSPOSE(J199:Q199))</f>
        <v>-7.7629590031879275E-2</v>
      </c>
      <c r="AA199" s="23" cm="1">
        <f t="array" ref="AA199">MMULT(B199:I199, TRANSPOSE(R199:Y199))</f>
        <v>-7.2559621633021126E-2</v>
      </c>
      <c r="AB199" s="21">
        <f t="shared" si="159"/>
        <v>-5.069968398858149E-3</v>
      </c>
      <c r="AC199" s="23">
        <f t="shared" si="160"/>
        <v>0.12720000000000001</v>
      </c>
      <c r="AD199" s="23">
        <f t="shared" si="161"/>
        <v>0.12720000000000001</v>
      </c>
      <c r="AE199" s="23">
        <f t="shared" si="162"/>
        <v>1.06E-2</v>
      </c>
      <c r="AF199" s="23">
        <f t="shared" si="163"/>
        <v>1.06E-2</v>
      </c>
      <c r="AG199" s="21">
        <f t="shared" si="164"/>
        <v>0.25440000000000002</v>
      </c>
      <c r="AH199" s="23">
        <f t="shared" si="165"/>
        <v>0.18479999999999999</v>
      </c>
      <c r="AI199" s="21">
        <f t="shared" si="166"/>
        <v>0.25519999999999998</v>
      </c>
      <c r="AJ199" s="86" cm="1">
        <f t="array" ref="AJ199">MMULT(B199:F199, TRANSPOSE(AC199:AG199))-MMULT(B199:F199, TRANSPOSE(R199:V199))</f>
        <v>-3.6691285800355272E-3</v>
      </c>
      <c r="AK199" s="86" cm="1">
        <f t="array" ref="AK199">MMULT(G199:H199, TRANSPOSE(AH199:AI199))-MMULT(G199:H199, TRANSPOSE(W199:X199))</f>
        <v>1.3688974358914904E-3</v>
      </c>
      <c r="AL199" s="23">
        <f t="shared" si="167"/>
        <v>-3.4583964432864179E-3</v>
      </c>
      <c r="AM199" s="22">
        <f t="shared" si="168"/>
        <v>-5.7586275874304546E-3</v>
      </c>
      <c r="AN199" s="23">
        <f t="shared" si="169"/>
        <v>0.12000000000000001</v>
      </c>
      <c r="AO199" s="23">
        <f t="shared" si="170"/>
        <v>0.12000000000000001</v>
      </c>
      <c r="AP199" s="23">
        <f t="shared" si="171"/>
        <v>0.01</v>
      </c>
      <c r="AQ199" s="21">
        <f t="shared" si="172"/>
        <v>0.01</v>
      </c>
      <c r="AR199" s="87" cm="1">
        <f t="array" ref="AR199">MMULT(B199:E199, TRANSPOSE(AN199:AQ199) - TRANSPOSE(AC199:AF199))</f>
        <v>1.4587285800355225E-3</v>
      </c>
      <c r="AS199" s="24">
        <f t="shared" si="173"/>
        <v>-2.3946000000000002E-3</v>
      </c>
      <c r="AT199" s="22">
        <f t="shared" si="174"/>
        <v>-9.358714199644777E-4</v>
      </c>
      <c r="AU199" s="24">
        <f t="shared" si="175"/>
        <v>-2.0414068986349576E-4</v>
      </c>
      <c r="AV199" s="24">
        <f t="shared" si="176"/>
        <v>4.5008320807444157E-4</v>
      </c>
      <c r="AW199" s="26">
        <f t="shared" si="177"/>
        <v>2.459425182109458E-4</v>
      </c>
      <c r="AX199" s="27">
        <f t="shared" si="178"/>
        <v>0.11</v>
      </c>
      <c r="AY199" s="25">
        <f t="shared" si="179"/>
        <v>0.11</v>
      </c>
      <c r="AZ199" s="28">
        <f t="shared" si="180"/>
        <v>0.02</v>
      </c>
      <c r="BA199" s="25">
        <f t="shared" si="181"/>
        <v>0.02</v>
      </c>
      <c r="BB199" s="28" cm="1">
        <f t="array" ref="BB199">MMULT(B199:C199, TRANSPOSE(AX199:AY199-AN199:AO199))</f>
        <v>1.8927621165224914E-3</v>
      </c>
      <c r="BC199" s="28" cm="1">
        <f t="array" ref="BC199">MMULT(D199:E199, TRANSPOSE(AZ199:BA199-AP199:AQ199))</f>
        <v>-1.5989976023221748E-3</v>
      </c>
      <c r="BD199" s="22">
        <f t="shared" si="182"/>
        <v>2.9376451420031662E-4</v>
      </c>
      <c r="BE199" s="24">
        <f t="shared" si="183"/>
        <v>-7.3471576092617411E-4</v>
      </c>
      <c r="BF199" s="24">
        <f t="shared" si="184"/>
        <v>1.1580463555963144E-3</v>
      </c>
      <c r="BG199" s="22">
        <f t="shared" si="185"/>
        <v>4.2333059467014025E-4</v>
      </c>
      <c r="BH199" s="28">
        <f t="shared" si="186"/>
        <v>-4.6875231043338778E-4</v>
      </c>
      <c r="BI199" s="24">
        <f t="shared" si="187"/>
        <v>1.130245291888787E-3</v>
      </c>
      <c r="BJ199" s="33">
        <f t="shared" si="188"/>
        <v>6.6149298145539923E-4</v>
      </c>
      <c r="BK199" s="56">
        <f t="shared" si="189"/>
        <v>1.0811943689798895</v>
      </c>
      <c r="BP199" s="59"/>
      <c r="BQ199" s="32"/>
      <c r="BR199" s="32"/>
      <c r="BS199" s="32"/>
      <c r="BT199" s="32"/>
      <c r="BU199" s="32"/>
      <c r="BV199" s="16"/>
      <c r="CG199" s="58">
        <f t="shared" si="190"/>
        <v>6.58243918967844</v>
      </c>
      <c r="CH199" s="38">
        <f t="shared" si="191"/>
        <v>-3.7905815910265629E-2</v>
      </c>
      <c r="CI199" s="38">
        <f t="shared" si="192"/>
        <v>-6.1603167112741879E-3</v>
      </c>
      <c r="CJ199" s="38">
        <f t="shared" si="193"/>
        <v>1.6189016702799332E-3</v>
      </c>
      <c r="CK199" s="38">
        <f t="shared" si="194"/>
        <v>1.9336870508090127E-3</v>
      </c>
      <c r="CL199" s="38">
        <f t="shared" si="195"/>
        <v>2.7865478965466103E-3</v>
      </c>
      <c r="CM199" s="57">
        <f t="shared" si="196"/>
        <v>4.3542373248292533E-3</v>
      </c>
      <c r="DU199" s="40">
        <f t="shared" si="197"/>
        <v>0.18540210242487379</v>
      </c>
      <c r="DV199" s="58">
        <f t="shared" si="198"/>
        <v>6.2430491127683121</v>
      </c>
      <c r="DW199" s="61">
        <f t="shared" si="199"/>
        <v>-3.5951394850470823E-2</v>
      </c>
      <c r="DX199" s="38">
        <f t="shared" si="200"/>
        <v>-5.8426912380744531E-3</v>
      </c>
      <c r="DY199" s="38">
        <f t="shared" si="201"/>
        <v>1.5354312201088496E-3</v>
      </c>
      <c r="DZ199" s="38">
        <f t="shared" si="202"/>
        <v>1.8339862897411008E-3</v>
      </c>
      <c r="EA199" s="38">
        <f t="shared" si="203"/>
        <v>2.6428736934631012E-3</v>
      </c>
      <c r="EB199" s="57">
        <f t="shared" si="204"/>
        <v>4.1297331709775958E-3</v>
      </c>
    </row>
    <row r="200" spans="1:132" x14ac:dyDescent="0.2">
      <c r="A200" s="31">
        <v>20080829</v>
      </c>
      <c r="B200" s="34">
        <v>1.698793248392683E-2</v>
      </c>
      <c r="C200" s="34">
        <v>1.0767351117788591E-2</v>
      </c>
      <c r="D200" s="34">
        <v>4.7531508529470752E-2</v>
      </c>
      <c r="E200" s="34">
        <v>2.4842942315438599E-2</v>
      </c>
      <c r="F200" s="34">
        <v>-4.65E-2</v>
      </c>
      <c r="G200" s="34">
        <v>9.4866379630380582E-3</v>
      </c>
      <c r="H200" s="34">
        <v>-3.2926967295068048E-2</v>
      </c>
      <c r="I200" s="3">
        <v>-7.2840491870725041E-2</v>
      </c>
      <c r="J200" s="76">
        <v>0.12</v>
      </c>
      <c r="K200" s="76">
        <v>0.1</v>
      </c>
      <c r="L200" s="76">
        <v>0.03</v>
      </c>
      <c r="M200" s="76">
        <v>0.01</v>
      </c>
      <c r="N200" s="77">
        <v>0.27</v>
      </c>
      <c r="O200" s="77">
        <v>0.2</v>
      </c>
      <c r="P200" s="77">
        <v>0.24</v>
      </c>
      <c r="Q200" s="78">
        <v>0.03</v>
      </c>
      <c r="R200" s="76">
        <v>0.12</v>
      </c>
      <c r="S200" s="76">
        <v>0.12</v>
      </c>
      <c r="T200" s="76">
        <v>0.01</v>
      </c>
      <c r="U200" s="76">
        <v>0.01</v>
      </c>
      <c r="V200" s="77">
        <v>0.24</v>
      </c>
      <c r="W200" s="77">
        <v>0.21</v>
      </c>
      <c r="X200" s="77">
        <v>0.28999999999999998</v>
      </c>
      <c r="Y200" s="78">
        <v>0</v>
      </c>
      <c r="Z200" s="23" cm="1">
        <f t="array" ref="Z200">MMULT(B200:I200, TRANSPOSE(J200:Q200))</f>
        <v>-1.5955697625441884E-2</v>
      </c>
      <c r="AA200" s="23" cm="1">
        <f t="array" ref="AA200">MMULT(B200:I200, TRANSPOSE(R200:Y200))</f>
        <v>-1.4662248002676799E-2</v>
      </c>
      <c r="AB200" s="21">
        <f t="shared" si="159"/>
        <v>-1.2934496227650846E-3</v>
      </c>
      <c r="AC200" s="23">
        <f t="shared" si="160"/>
        <v>0.12720000000000001</v>
      </c>
      <c r="AD200" s="23">
        <f t="shared" si="161"/>
        <v>0.12720000000000001</v>
      </c>
      <c r="AE200" s="23">
        <f t="shared" si="162"/>
        <v>1.06E-2</v>
      </c>
      <c r="AF200" s="23">
        <f t="shared" si="163"/>
        <v>1.06E-2</v>
      </c>
      <c r="AG200" s="21">
        <f t="shared" si="164"/>
        <v>0.25440000000000002</v>
      </c>
      <c r="AH200" s="23">
        <f t="shared" si="165"/>
        <v>0.18479999999999999</v>
      </c>
      <c r="AI200" s="21">
        <f t="shared" si="166"/>
        <v>0.25519999999999998</v>
      </c>
      <c r="AJ200" s="86" cm="1">
        <f t="array" ref="AJ200">MMULT(B200:F200, TRANSPOSE(AC200:AG200))-MMULT(B200:F200, TRANSPOSE(R200:V200))</f>
        <v>-4.2633728756070414E-4</v>
      </c>
      <c r="AK200" s="86" cm="1">
        <f t="array" ref="AK200">MMULT(G200:H200, TRANSPOSE(AH200:AI200))-MMULT(G200:H200, TRANSPOSE(W200:X200))</f>
        <v>9.0679518519981052E-4</v>
      </c>
      <c r="AL200" s="23">
        <f t="shared" si="167"/>
        <v>-2.1852147561217511E-3</v>
      </c>
      <c r="AM200" s="22">
        <f t="shared" si="168"/>
        <v>-1.7047568584826448E-3</v>
      </c>
      <c r="AN200" s="23">
        <f t="shared" si="169"/>
        <v>0.12000000000000001</v>
      </c>
      <c r="AO200" s="23">
        <f t="shared" si="170"/>
        <v>0.12000000000000001</v>
      </c>
      <c r="AP200" s="23">
        <f t="shared" si="171"/>
        <v>0.01</v>
      </c>
      <c r="AQ200" s="21">
        <f t="shared" si="172"/>
        <v>0.01</v>
      </c>
      <c r="AR200" s="87" cm="1">
        <f t="array" ref="AR200">MMULT(B200:E200, TRANSPOSE(AN200:AQ200) - TRANSPOSE(AC200:AF200))</f>
        <v>-2.4326271243929655E-4</v>
      </c>
      <c r="AS200" s="24">
        <f t="shared" si="173"/>
        <v>-7.2540000000000018E-4</v>
      </c>
      <c r="AT200" s="22">
        <f t="shared" si="174"/>
        <v>-9.686627124392967E-4</v>
      </c>
      <c r="AU200" s="24">
        <f t="shared" si="175"/>
        <v>1.4419689703817865E-4</v>
      </c>
      <c r="AV200" s="24">
        <f t="shared" si="176"/>
        <v>5.00489902885034E-4</v>
      </c>
      <c r="AW200" s="26">
        <f t="shared" si="177"/>
        <v>6.4468679992321263E-4</v>
      </c>
      <c r="AX200" s="27">
        <f t="shared" si="178"/>
        <v>0.11</v>
      </c>
      <c r="AY200" s="25">
        <f t="shared" si="179"/>
        <v>0.11</v>
      </c>
      <c r="AZ200" s="28">
        <f t="shared" si="180"/>
        <v>0.02</v>
      </c>
      <c r="BA200" s="25">
        <f t="shared" si="181"/>
        <v>0.02</v>
      </c>
      <c r="BB200" s="28" cm="1">
        <f t="array" ref="BB200">MMULT(B200:C200, TRANSPOSE(AX200:AY200-AN200:AO200))</f>
        <v>-2.7755283601715446E-4</v>
      </c>
      <c r="BC200" s="28" cm="1">
        <f t="array" ref="BC200">MMULT(D200:E200, TRANSPOSE(AZ200:BA200-AP200:AQ200))</f>
        <v>7.237445084490935E-4</v>
      </c>
      <c r="BD200" s="22">
        <f t="shared" si="182"/>
        <v>4.4619167243193904E-4</v>
      </c>
      <c r="BE200" s="24">
        <f t="shared" si="183"/>
        <v>1.6987932483926823E-4</v>
      </c>
      <c r="BF200" s="24">
        <f t="shared" si="184"/>
        <v>-1.0767351117788585E-4</v>
      </c>
      <c r="BG200" s="22">
        <f t="shared" si="185"/>
        <v>6.2205813661382376E-5</v>
      </c>
      <c r="BH200" s="28">
        <f t="shared" si="186"/>
        <v>4.7531508529470747E-4</v>
      </c>
      <c r="BI200" s="24">
        <f t="shared" si="187"/>
        <v>-2.4842942315438598E-4</v>
      </c>
      <c r="BJ200" s="33">
        <f t="shared" si="188"/>
        <v>2.2688566214032149E-4</v>
      </c>
      <c r="BK200" s="56">
        <f t="shared" si="189"/>
        <v>1.0155471271473651</v>
      </c>
      <c r="BP200" s="59"/>
      <c r="BQ200" s="32"/>
      <c r="BR200" s="32"/>
      <c r="BS200" s="32"/>
      <c r="BT200" s="32"/>
      <c r="BU200" s="32"/>
      <c r="BV200" s="16"/>
      <c r="CG200" s="58">
        <f t="shared" si="190"/>
        <v>6.1827710173955852</v>
      </c>
      <c r="CH200" s="38">
        <f t="shared" si="191"/>
        <v>-1.0540121296332843E-2</v>
      </c>
      <c r="CI200" s="38">
        <f t="shared" si="192"/>
        <v>-5.9890197441014774E-3</v>
      </c>
      <c r="CJ200" s="38">
        <f t="shared" si="193"/>
        <v>3.9859508618627455E-3</v>
      </c>
      <c r="CK200" s="38">
        <f t="shared" si="194"/>
        <v>2.7587009405154574E-3</v>
      </c>
      <c r="CL200" s="38">
        <f t="shared" si="195"/>
        <v>3.8460430181910528E-4</v>
      </c>
      <c r="CM200" s="57">
        <f t="shared" si="196"/>
        <v>1.4027820961437865E-3</v>
      </c>
      <c r="DU200" s="40">
        <f t="shared" si="197"/>
        <v>4.7299758218476443E-2</v>
      </c>
      <c r="DV200" s="58">
        <f t="shared" si="198"/>
        <v>6.1049467685619145</v>
      </c>
      <c r="DW200" s="61">
        <f t="shared" si="199"/>
        <v>-1.0407449874377384E-2</v>
      </c>
      <c r="DX200" s="38">
        <f t="shared" si="200"/>
        <v>-5.9136342961327035E-3</v>
      </c>
      <c r="DY200" s="38">
        <f t="shared" si="201"/>
        <v>3.9357785959257385E-3</v>
      </c>
      <c r="DZ200" s="38">
        <f t="shared" si="202"/>
        <v>2.7239764087726025E-3</v>
      </c>
      <c r="EA200" s="38">
        <f t="shared" si="203"/>
        <v>3.7976318109782091E-4</v>
      </c>
      <c r="EB200" s="57">
        <f t="shared" si="204"/>
        <v>1.3851248899165859E-3</v>
      </c>
    </row>
    <row r="201" spans="1:132" x14ac:dyDescent="0.2">
      <c r="A201" s="31">
        <v>20080731</v>
      </c>
      <c r="B201" s="34">
        <v>-3.6098228855144798E-3</v>
      </c>
      <c r="C201" s="34">
        <v>-1.901236206393242E-2</v>
      </c>
      <c r="D201" s="34">
        <v>5.1263327408764381E-2</v>
      </c>
      <c r="E201" s="34">
        <v>2.3252920494792439E-2</v>
      </c>
      <c r="F201" s="34">
        <v>-3.6900000000000002E-2</v>
      </c>
      <c r="G201" s="34">
        <v>-8.1712436030279001E-4</v>
      </c>
      <c r="H201" s="34">
        <v>2.733706647651379E-3</v>
      </c>
      <c r="I201" s="3">
        <v>-0.1185420859744431</v>
      </c>
      <c r="J201" s="76">
        <v>0.12</v>
      </c>
      <c r="K201" s="76">
        <v>0.1</v>
      </c>
      <c r="L201" s="76">
        <v>0.03</v>
      </c>
      <c r="M201" s="76">
        <v>0.01</v>
      </c>
      <c r="N201" s="77">
        <v>0.27</v>
      </c>
      <c r="O201" s="77">
        <v>0.2</v>
      </c>
      <c r="P201" s="77">
        <v>0.24</v>
      </c>
      <c r="Q201" s="78">
        <v>0.03</v>
      </c>
      <c r="R201" s="76">
        <v>0.12</v>
      </c>
      <c r="S201" s="76">
        <v>0.12</v>
      </c>
      <c r="T201" s="76">
        <v>0.01</v>
      </c>
      <c r="U201" s="76">
        <v>0.01</v>
      </c>
      <c r="V201" s="77">
        <v>0.24</v>
      </c>
      <c r="W201" s="77">
        <v>0.21</v>
      </c>
      <c r="X201" s="77">
        <v>0.28999999999999998</v>
      </c>
      <c r="Y201" s="78">
        <v>0</v>
      </c>
      <c r="Z201" s="23" cm="1">
        <f t="array" ref="Z201">MMULT(B201:I201, TRANSPOSE(J201:Q201))</f>
        <v>-1.3590583781301645E-2</v>
      </c>
      <c r="AA201" s="23" cm="1">
        <f t="array" ref="AA201">MMULT(B201:I201, TRANSPOSE(R201:Y201))</f>
        <v>-1.0204320902742746E-2</v>
      </c>
      <c r="AB201" s="21">
        <f t="shared" si="159"/>
        <v>-3.3862628785588985E-3</v>
      </c>
      <c r="AC201" s="23">
        <f t="shared" si="160"/>
        <v>0.12720000000000001</v>
      </c>
      <c r="AD201" s="23">
        <f t="shared" si="161"/>
        <v>0.12720000000000001</v>
      </c>
      <c r="AE201" s="23">
        <f t="shared" si="162"/>
        <v>1.06E-2</v>
      </c>
      <c r="AF201" s="23">
        <f t="shared" si="163"/>
        <v>1.06E-2</v>
      </c>
      <c r="AG201" s="21">
        <f t="shared" si="164"/>
        <v>0.25440000000000002</v>
      </c>
      <c r="AH201" s="23">
        <f t="shared" si="165"/>
        <v>0.18479999999999999</v>
      </c>
      <c r="AI201" s="21">
        <f t="shared" si="166"/>
        <v>0.25519999999999998</v>
      </c>
      <c r="AJ201" s="86" cm="1">
        <f t="array" ref="AJ201">MMULT(B201:F201, TRANSPOSE(AC201:AG201))-MMULT(B201:F201, TRANSPOSE(R201:V201))</f>
        <v>-6.4952998289388372E-4</v>
      </c>
      <c r="AK201" s="86" cm="1">
        <f t="array" ref="AK201">MMULT(G201:H201, TRANSPOSE(AH201:AI201))-MMULT(G201:H201, TRANSPOSE(W201:X201))</f>
        <v>-7.4541457458637611E-5</v>
      </c>
      <c r="AL201" s="23">
        <f t="shared" si="167"/>
        <v>-3.556262579233293E-3</v>
      </c>
      <c r="AM201" s="22">
        <f t="shared" si="168"/>
        <v>-4.2803340195858141E-3</v>
      </c>
      <c r="AN201" s="23">
        <f t="shared" si="169"/>
        <v>0.12000000000000001</v>
      </c>
      <c r="AO201" s="23">
        <f t="shared" si="170"/>
        <v>0.12000000000000001</v>
      </c>
      <c r="AP201" s="23">
        <f t="shared" si="171"/>
        <v>0.01</v>
      </c>
      <c r="AQ201" s="21">
        <f t="shared" si="172"/>
        <v>0.01</v>
      </c>
      <c r="AR201" s="87" cm="1">
        <f t="array" ref="AR201">MMULT(B201:E201, TRANSPOSE(AN201:AQ201) - TRANSPOSE(AC201:AF201))</f>
        <v>1.1816998289388355E-4</v>
      </c>
      <c r="AS201" s="24">
        <f t="shared" si="173"/>
        <v>-5.7564000000000009E-4</v>
      </c>
      <c r="AT201" s="22">
        <f t="shared" si="174"/>
        <v>-4.5747001710611651E-4</v>
      </c>
      <c r="AU201" s="24">
        <f t="shared" si="175"/>
        <v>-1.2420290276602424E-5</v>
      </c>
      <c r="AV201" s="24">
        <f t="shared" si="176"/>
        <v>-4.1552341044300939E-5</v>
      </c>
      <c r="AW201" s="26">
        <f t="shared" si="177"/>
        <v>-5.3972631320903362E-5</v>
      </c>
      <c r="AX201" s="27">
        <f t="shared" si="178"/>
        <v>0.11</v>
      </c>
      <c r="AY201" s="25">
        <f t="shared" si="179"/>
        <v>0.11</v>
      </c>
      <c r="AZ201" s="28">
        <f t="shared" si="180"/>
        <v>0.02</v>
      </c>
      <c r="BA201" s="25">
        <f t="shared" si="181"/>
        <v>0.02</v>
      </c>
      <c r="BB201" s="28" cm="1">
        <f t="array" ref="BB201">MMULT(B201:C201, TRANSPOSE(AX201:AY201-AN201:AO201))</f>
        <v>2.2622184949446921E-4</v>
      </c>
      <c r="BC201" s="28" cm="1">
        <f t="array" ref="BC201">MMULT(D201:E201, TRANSPOSE(AZ201:BA201-AP201:AQ201))</f>
        <v>7.4516247903556822E-4</v>
      </c>
      <c r="BD201" s="22">
        <f t="shared" si="182"/>
        <v>9.7138432853003743E-4</v>
      </c>
      <c r="BE201" s="24">
        <f t="shared" si="183"/>
        <v>-3.6098228855144781E-5</v>
      </c>
      <c r="BF201" s="24">
        <f t="shared" si="184"/>
        <v>1.9012362063932411E-4</v>
      </c>
      <c r="BG201" s="22">
        <f t="shared" si="185"/>
        <v>1.5402539178417933E-4</v>
      </c>
      <c r="BH201" s="28">
        <f t="shared" si="186"/>
        <v>5.1263327408764372E-4</v>
      </c>
      <c r="BI201" s="24">
        <f t="shared" si="187"/>
        <v>-2.3252920494792439E-4</v>
      </c>
      <c r="BJ201" s="33">
        <f t="shared" si="188"/>
        <v>2.8010406913971933E-4</v>
      </c>
      <c r="BK201" s="56">
        <f t="shared" si="189"/>
        <v>1.0120416965693781</v>
      </c>
      <c r="BP201" s="59"/>
      <c r="BQ201" s="32"/>
      <c r="BR201" s="32"/>
      <c r="BS201" s="32"/>
      <c r="BT201" s="32"/>
      <c r="BU201" s="32"/>
      <c r="BV201" s="16"/>
      <c r="CG201" s="58">
        <f t="shared" si="190"/>
        <v>6.161429541454484</v>
      </c>
      <c r="CH201" s="38">
        <f t="shared" si="191"/>
        <v>-2.637297647556865E-2</v>
      </c>
      <c r="CI201" s="38">
        <f t="shared" si="192"/>
        <v>-2.8186692777273144E-3</v>
      </c>
      <c r="CJ201" s="38">
        <f t="shared" si="193"/>
        <v>-3.3254856505064554E-4</v>
      </c>
      <c r="CK201" s="38">
        <f t="shared" si="194"/>
        <v>5.9851160979109003E-3</v>
      </c>
      <c r="CL201" s="38">
        <f t="shared" si="195"/>
        <v>9.4901659907314331E-4</v>
      </c>
      <c r="CM201" s="57">
        <f t="shared" si="196"/>
        <v>1.7258414862790759E-3</v>
      </c>
      <c r="DU201" s="40">
        <f t="shared" si="197"/>
        <v>0.12383119728902485</v>
      </c>
      <c r="DV201" s="58">
        <f t="shared" si="198"/>
        <v>6.1814782076324635</v>
      </c>
      <c r="DW201" s="61">
        <f t="shared" si="199"/>
        <v>-2.6458791463457577E-2</v>
      </c>
      <c r="DX201" s="38">
        <f t="shared" si="200"/>
        <v>-2.8278409413867093E-3</v>
      </c>
      <c r="DY201" s="38">
        <f t="shared" si="201"/>
        <v>-3.3363064431874545E-4</v>
      </c>
      <c r="DZ201" s="38">
        <f t="shared" si="202"/>
        <v>6.00459105804412E-3</v>
      </c>
      <c r="EA201" s="38">
        <f t="shared" si="203"/>
        <v>9.521046027359568E-4</v>
      </c>
      <c r="EB201" s="57">
        <f t="shared" si="204"/>
        <v>1.7314571992563519E-3</v>
      </c>
    </row>
    <row r="202" spans="1:132" x14ac:dyDescent="0.2">
      <c r="A202" s="31">
        <v>20080630</v>
      </c>
      <c r="B202" s="34">
        <v>-9.5721350436738128E-2</v>
      </c>
      <c r="C202" s="34">
        <v>-7.2021968620903376E-2</v>
      </c>
      <c r="D202" s="34">
        <v>-9.5950258266947142E-2</v>
      </c>
      <c r="E202" s="34">
        <v>-5.9614201013461487E-2</v>
      </c>
      <c r="F202" s="34">
        <v>-8.2600000000000007E-2</v>
      </c>
      <c r="G202" s="34">
        <v>-8.015713784769174E-4</v>
      </c>
      <c r="H202" s="34">
        <v>1.7276880001637629E-3</v>
      </c>
      <c r="I202" s="3">
        <v>9.0989357160662809E-2</v>
      </c>
      <c r="J202" s="76">
        <v>0.12</v>
      </c>
      <c r="K202" s="76">
        <v>0.1</v>
      </c>
      <c r="L202" s="76">
        <v>0.03</v>
      </c>
      <c r="M202" s="76">
        <v>0.01</v>
      </c>
      <c r="N202" s="77">
        <v>0.27</v>
      </c>
      <c r="O202" s="77">
        <v>0.2</v>
      </c>
      <c r="P202" s="77">
        <v>0.24</v>
      </c>
      <c r="Q202" s="78">
        <v>0.03</v>
      </c>
      <c r="R202" s="76">
        <v>0.12</v>
      </c>
      <c r="S202" s="76">
        <v>0.12</v>
      </c>
      <c r="T202" s="76">
        <v>0.01</v>
      </c>
      <c r="U202" s="76">
        <v>0.01</v>
      </c>
      <c r="V202" s="77">
        <v>0.24</v>
      </c>
      <c r="W202" s="77">
        <v>0.21</v>
      </c>
      <c r="X202" s="77">
        <v>0.28999999999999998</v>
      </c>
      <c r="Y202" s="78">
        <v>0</v>
      </c>
      <c r="Z202" s="23" cm="1">
        <f t="array" ref="Z202">MMULT(B202:I202, TRANSPOSE(J202:Q202))</f>
        <v>-4.1481397113478147E-2</v>
      </c>
      <c r="AA202" s="23" cm="1">
        <f t="array" ref="AA202">MMULT(B202:I202, TRANSPOSE(R202:Y202))</f>
        <v>-4.1176143349153725E-2</v>
      </c>
      <c r="AB202" s="21">
        <f t="shared" si="159"/>
        <v>-3.0525376432442158E-4</v>
      </c>
      <c r="AC202" s="23">
        <f t="shared" si="160"/>
        <v>0.12720000000000001</v>
      </c>
      <c r="AD202" s="23">
        <f t="shared" si="161"/>
        <v>0.12720000000000001</v>
      </c>
      <c r="AE202" s="23">
        <f t="shared" si="162"/>
        <v>1.06E-2</v>
      </c>
      <c r="AF202" s="23">
        <f t="shared" si="163"/>
        <v>1.06E-2</v>
      </c>
      <c r="AG202" s="21">
        <f t="shared" si="164"/>
        <v>0.25440000000000002</v>
      </c>
      <c r="AH202" s="23">
        <f t="shared" si="165"/>
        <v>0.18479999999999999</v>
      </c>
      <c r="AI202" s="21">
        <f t="shared" si="166"/>
        <v>0.25519999999999998</v>
      </c>
      <c r="AJ202" s="86" cm="1">
        <f t="array" ref="AJ202">MMULT(B202:F202, TRANSPOSE(AC202:AG202))-MMULT(B202:F202, TRANSPOSE(R202:V202))</f>
        <v>-2.4905305727832699E-3</v>
      </c>
      <c r="AK202" s="86" cm="1">
        <f t="array" ref="AK202">MMULT(G202:H202, TRANSPOSE(AH202:AI202))-MMULT(G202:H202, TRANSPOSE(W202:X202))</f>
        <v>-3.9923943668080666E-5</v>
      </c>
      <c r="AL202" s="23">
        <f t="shared" si="167"/>
        <v>2.7296807148198842E-3</v>
      </c>
      <c r="AM202" s="22">
        <f t="shared" si="168"/>
        <v>1.9922619836853367E-4</v>
      </c>
      <c r="AN202" s="23">
        <f t="shared" si="169"/>
        <v>0.12000000000000001</v>
      </c>
      <c r="AO202" s="23">
        <f t="shared" si="170"/>
        <v>0.12000000000000001</v>
      </c>
      <c r="AP202" s="23">
        <f t="shared" si="171"/>
        <v>0.01</v>
      </c>
      <c r="AQ202" s="21">
        <f t="shared" si="172"/>
        <v>0.01</v>
      </c>
      <c r="AR202" s="87" cm="1">
        <f t="array" ref="AR202">MMULT(B202:E202, TRANSPOSE(AN202:AQ202) - TRANSPOSE(AC202:AF202))</f>
        <v>1.3010905727832635E-3</v>
      </c>
      <c r="AS202" s="24">
        <f t="shared" si="173"/>
        <v>-1.2885600000000002E-3</v>
      </c>
      <c r="AT202" s="22">
        <f t="shared" si="174"/>
        <v>1.2530572783263274E-5</v>
      </c>
      <c r="AU202" s="24">
        <f t="shared" si="175"/>
        <v>-1.218388495284916E-5</v>
      </c>
      <c r="AV202" s="24">
        <f t="shared" si="176"/>
        <v>-2.6260857602489182E-5</v>
      </c>
      <c r="AW202" s="26">
        <f t="shared" si="177"/>
        <v>-3.8444742555338344E-5</v>
      </c>
      <c r="AX202" s="27">
        <f t="shared" si="178"/>
        <v>0.11</v>
      </c>
      <c r="AY202" s="25">
        <f t="shared" si="179"/>
        <v>0.11</v>
      </c>
      <c r="AZ202" s="28">
        <f t="shared" si="180"/>
        <v>0.02</v>
      </c>
      <c r="BA202" s="25">
        <f t="shared" si="181"/>
        <v>0.02</v>
      </c>
      <c r="BB202" s="28" cm="1">
        <f t="array" ref="BB202">MMULT(B202:C202, TRANSPOSE(AX202:AY202-AN202:AO202))</f>
        <v>1.6774331905764165E-3</v>
      </c>
      <c r="BC202" s="28" cm="1">
        <f t="array" ref="BC202">MMULT(D202:E202, TRANSPOSE(AZ202:BA202-AP202:AQ202))</f>
        <v>-1.5556445928040863E-3</v>
      </c>
      <c r="BD202" s="22">
        <f t="shared" si="182"/>
        <v>1.2178859777233018E-4</v>
      </c>
      <c r="BE202" s="24">
        <f t="shared" si="183"/>
        <v>-9.5721350436738081E-4</v>
      </c>
      <c r="BF202" s="24">
        <f t="shared" si="184"/>
        <v>7.2021968620903341E-4</v>
      </c>
      <c r="BG202" s="22">
        <f t="shared" si="185"/>
        <v>-2.369938181583474E-4</v>
      </c>
      <c r="BH202" s="28">
        <f t="shared" si="186"/>
        <v>-9.5950258266947126E-4</v>
      </c>
      <c r="BI202" s="24">
        <f t="shared" si="187"/>
        <v>5.9614201013461485E-4</v>
      </c>
      <c r="BJ202" s="33">
        <f t="shared" si="188"/>
        <v>-3.633605725348564E-4</v>
      </c>
      <c r="BK202" s="56">
        <f t="shared" si="189"/>
        <v>1.0431104818805028</v>
      </c>
      <c r="BP202" s="59"/>
      <c r="BQ202" s="32"/>
      <c r="BR202" s="32"/>
      <c r="BS202" s="32"/>
      <c r="BT202" s="32"/>
      <c r="BU202" s="32"/>
      <c r="BV202" s="16"/>
      <c r="CG202" s="58">
        <f t="shared" si="190"/>
        <v>6.3505799808899086</v>
      </c>
      <c r="CH202" s="38">
        <f t="shared" si="191"/>
        <v>1.2652019070280116E-3</v>
      </c>
      <c r="CI202" s="38">
        <f t="shared" si="192"/>
        <v>7.9576404666475688E-5</v>
      </c>
      <c r="CJ202" s="38">
        <f t="shared" si="193"/>
        <v>-2.4414641244239804E-4</v>
      </c>
      <c r="CK202" s="38">
        <f t="shared" si="194"/>
        <v>7.7342823091361337E-4</v>
      </c>
      <c r="CL202" s="38">
        <f t="shared" si="195"/>
        <v>-1.5050481971910642E-3</v>
      </c>
      <c r="CM202" s="57">
        <f t="shared" si="196"/>
        <v>-2.3075503777845547E-3</v>
      </c>
      <c r="DU202" s="40">
        <f t="shared" si="197"/>
        <v>1.1162730263092146E-2</v>
      </c>
      <c r="DV202" s="58">
        <f t="shared" si="198"/>
        <v>6.0688097406065307</v>
      </c>
      <c r="DW202" s="61">
        <f t="shared" si="199"/>
        <v>1.209065893242966E-3</v>
      </c>
      <c r="DX202" s="38">
        <f t="shared" si="200"/>
        <v>7.6045662162447237E-5</v>
      </c>
      <c r="DY202" s="38">
        <f t="shared" si="201"/>
        <v>-2.3331382809494775E-4</v>
      </c>
      <c r="DZ202" s="38">
        <f t="shared" si="202"/>
        <v>7.3911182845552822E-4</v>
      </c>
      <c r="EA202" s="38">
        <f t="shared" si="203"/>
        <v>-1.4382703921029115E-3</v>
      </c>
      <c r="EB202" s="57">
        <f t="shared" si="204"/>
        <v>-2.2051661819519025E-3</v>
      </c>
    </row>
    <row r="203" spans="1:132" x14ac:dyDescent="0.2">
      <c r="A203" s="31">
        <v>20080530</v>
      </c>
      <c r="B203" s="34">
        <v>-1.587233448495651E-3</v>
      </c>
      <c r="C203" s="34">
        <v>3.6653658568464705E-2</v>
      </c>
      <c r="D203" s="34">
        <v>3.4189246334100247E-2</v>
      </c>
      <c r="E203" s="34">
        <v>5.6646855130246143E-2</v>
      </c>
      <c r="F203" s="34">
        <v>1.6299999999999999E-2</v>
      </c>
      <c r="G203" s="34">
        <v>-7.3344186584562987E-3</v>
      </c>
      <c r="H203" s="34">
        <v>-1.286327753735461E-2</v>
      </c>
      <c r="I203" s="3">
        <v>2.7339470400946642E-2</v>
      </c>
      <c r="J203" s="76">
        <v>0.12</v>
      </c>
      <c r="K203" s="76">
        <v>0.1</v>
      </c>
      <c r="L203" s="76">
        <v>0.03</v>
      </c>
      <c r="M203" s="76">
        <v>0.01</v>
      </c>
      <c r="N203" s="77">
        <v>0.27</v>
      </c>
      <c r="O203" s="77">
        <v>0.2</v>
      </c>
      <c r="P203" s="77">
        <v>0.24</v>
      </c>
      <c r="Q203" s="78">
        <v>0.03</v>
      </c>
      <c r="R203" s="76">
        <v>0.12</v>
      </c>
      <c r="S203" s="76">
        <v>0.12</v>
      </c>
      <c r="T203" s="76">
        <v>0.01</v>
      </c>
      <c r="U203" s="76">
        <v>0.01</v>
      </c>
      <c r="V203" s="77">
        <v>0.24</v>
      </c>
      <c r="W203" s="77">
        <v>0.21</v>
      </c>
      <c r="X203" s="77">
        <v>0.28999999999999998</v>
      </c>
      <c r="Y203" s="78">
        <v>0</v>
      </c>
      <c r="Z203" s="23" cm="1">
        <f t="array" ref="Z203">MMULT(B203:I203, TRANSPOSE(J203:Q203))</f>
        <v>5.7341575557244935E-3</v>
      </c>
      <c r="AA203" s="23" cm="1">
        <f t="array" ref="AA203">MMULT(B203:I203, TRANSPOSE(R203:Y203))</f>
        <v>3.7577536249310908E-3</v>
      </c>
      <c r="AB203" s="21">
        <f t="shared" si="159"/>
        <v>1.9764039307934027E-3</v>
      </c>
      <c r="AC203" s="23">
        <f t="shared" si="160"/>
        <v>0.12720000000000001</v>
      </c>
      <c r="AD203" s="23">
        <f t="shared" si="161"/>
        <v>0.12720000000000001</v>
      </c>
      <c r="AE203" s="23">
        <f t="shared" si="162"/>
        <v>1.06E-2</v>
      </c>
      <c r="AF203" s="23">
        <f t="shared" si="163"/>
        <v>1.06E-2</v>
      </c>
      <c r="AG203" s="21">
        <f t="shared" si="164"/>
        <v>0.25440000000000002</v>
      </c>
      <c r="AH203" s="23">
        <f t="shared" si="165"/>
        <v>0.18479999999999999</v>
      </c>
      <c r="AI203" s="21">
        <f t="shared" si="166"/>
        <v>0.25519999999999998</v>
      </c>
      <c r="AJ203" s="86" cm="1">
        <f t="array" ref="AJ203">MMULT(B203:F203, TRANSPOSE(AC203:AG203))-MMULT(B203:F203, TRANSPOSE(R203:V203))</f>
        <v>5.416999217423852E-4</v>
      </c>
      <c r="AK203" s="86" cm="1">
        <f t="array" ref="AK203">MMULT(G203:H203, TRANSPOSE(AH203:AI203))-MMULT(G203:H203, TRANSPOSE(W203:X203))</f>
        <v>6.3246940849303896E-4</v>
      </c>
      <c r="AL203" s="23">
        <f t="shared" si="167"/>
        <v>8.201841120283992E-4</v>
      </c>
      <c r="AM203" s="22">
        <f t="shared" si="168"/>
        <v>1.9943534422638236E-3</v>
      </c>
      <c r="AN203" s="23">
        <f t="shared" si="169"/>
        <v>0.12000000000000001</v>
      </c>
      <c r="AO203" s="23">
        <f t="shared" si="170"/>
        <v>0.12000000000000001</v>
      </c>
      <c r="AP203" s="23">
        <f t="shared" si="171"/>
        <v>0.01</v>
      </c>
      <c r="AQ203" s="21">
        <f t="shared" si="172"/>
        <v>0.01</v>
      </c>
      <c r="AR203" s="87" cm="1">
        <f t="array" ref="AR203">MMULT(B203:E203, TRANSPOSE(AN203:AQ203) - TRANSPOSE(AC203:AF203))</f>
        <v>-3.0697992174238498E-4</v>
      </c>
      <c r="AS203" s="24">
        <f t="shared" si="173"/>
        <v>2.5428000000000001E-4</v>
      </c>
      <c r="AT203" s="22">
        <f t="shared" si="174"/>
        <v>-5.2699921742384965E-5</v>
      </c>
      <c r="AU203" s="24">
        <f t="shared" si="175"/>
        <v>-1.1148316360853587E-4</v>
      </c>
      <c r="AV203" s="24">
        <f t="shared" si="176"/>
        <v>1.9552181856778995E-4</v>
      </c>
      <c r="AW203" s="26">
        <f t="shared" si="177"/>
        <v>8.4038654959254079E-5</v>
      </c>
      <c r="AX203" s="27">
        <f t="shared" si="178"/>
        <v>0.11</v>
      </c>
      <c r="AY203" s="25">
        <f t="shared" si="179"/>
        <v>0.11</v>
      </c>
      <c r="AZ203" s="28">
        <f t="shared" si="180"/>
        <v>0.02</v>
      </c>
      <c r="BA203" s="25">
        <f t="shared" si="181"/>
        <v>0.02</v>
      </c>
      <c r="BB203" s="28" cm="1">
        <f t="array" ref="BB203">MMULT(B203:C203, TRANSPOSE(AX203:AY203-AN203:AO203))</f>
        <v>-3.5066425119969081E-4</v>
      </c>
      <c r="BC203" s="28" cm="1">
        <f t="array" ref="BC203">MMULT(D203:E203, TRANSPOSE(AZ203:BA203-AP203:AQ203))</f>
        <v>9.0836101464346396E-4</v>
      </c>
      <c r="BD203" s="22">
        <f t="shared" si="182"/>
        <v>5.5769676344377315E-4</v>
      </c>
      <c r="BE203" s="24">
        <f t="shared" si="183"/>
        <v>-1.58723344849565E-5</v>
      </c>
      <c r="BF203" s="24">
        <f t="shared" si="184"/>
        <v>-3.6653658568464687E-4</v>
      </c>
      <c r="BG203" s="22">
        <f t="shared" si="185"/>
        <v>-3.8240892016960337E-4</v>
      </c>
      <c r="BH203" s="28">
        <f t="shared" si="186"/>
        <v>3.4189246334100239E-4</v>
      </c>
      <c r="BI203" s="24">
        <f t="shared" si="187"/>
        <v>-5.6646855130246146E-4</v>
      </c>
      <c r="BJ203" s="33">
        <f t="shared" si="188"/>
        <v>-2.2457608796145907E-4</v>
      </c>
      <c r="BK203" s="56">
        <f t="shared" si="189"/>
        <v>0.99527678303432854</v>
      </c>
      <c r="BP203" s="59"/>
      <c r="BQ203" s="32"/>
      <c r="BR203" s="32"/>
      <c r="BS203" s="32"/>
      <c r="BT203" s="32"/>
      <c r="BU203" s="32"/>
      <c r="BV203" s="16"/>
      <c r="CG203" s="58">
        <f t="shared" si="190"/>
        <v>6.0593627650904889</v>
      </c>
      <c r="CH203" s="38">
        <f t="shared" si="191"/>
        <v>1.2084510988483456E-2</v>
      </c>
      <c r="CI203" s="38">
        <f t="shared" si="192"/>
        <v>-3.1932794352899013E-4</v>
      </c>
      <c r="CJ203" s="38">
        <f t="shared" si="193"/>
        <v>5.0922069668839134E-4</v>
      </c>
      <c r="CK203" s="38">
        <f t="shared" si="194"/>
        <v>3.3792870026226776E-3</v>
      </c>
      <c r="CL203" s="38">
        <f t="shared" si="195"/>
        <v>-2.3171543719141558E-3</v>
      </c>
      <c r="CM203" s="57">
        <f t="shared" si="196"/>
        <v>-1.3607879853233514E-3</v>
      </c>
      <c r="DU203" s="40">
        <f t="shared" si="197"/>
        <v>-7.2274502557532372E-2</v>
      </c>
      <c r="DV203" s="58">
        <f t="shared" si="198"/>
        <v>5.9853725077859057</v>
      </c>
      <c r="DW203" s="61">
        <f t="shared" si="199"/>
        <v>1.1936948264134075E-2</v>
      </c>
      <c r="DX203" s="38">
        <f t="shared" si="200"/>
        <v>-3.1542866275933968E-4</v>
      </c>
      <c r="DY203" s="38">
        <f t="shared" si="201"/>
        <v>5.0300265498442499E-4</v>
      </c>
      <c r="DZ203" s="38">
        <f t="shared" si="202"/>
        <v>3.3380228755975393E-3</v>
      </c>
      <c r="EA203" s="38">
        <f t="shared" si="203"/>
        <v>-2.2888598375152393E-3</v>
      </c>
      <c r="EB203" s="57">
        <f t="shared" si="204"/>
        <v>-1.3441715427906264E-3</v>
      </c>
    </row>
    <row r="204" spans="1:132" x14ac:dyDescent="0.2">
      <c r="A204" s="31">
        <v>20080430</v>
      </c>
      <c r="B204" s="34">
        <v>4.8745709617837862E-2</v>
      </c>
      <c r="C204" s="34">
        <v>5.2499889301290903E-2</v>
      </c>
      <c r="D204" s="34">
        <v>3.1640841719117192E-2</v>
      </c>
      <c r="E204" s="34">
        <v>5.1382137381361659E-2</v>
      </c>
      <c r="F204" s="34">
        <v>5.7299999999999997E-2</v>
      </c>
      <c r="G204" s="34">
        <v>-2.0881354387101152E-3</v>
      </c>
      <c r="H204" s="34">
        <v>-2.871298332589645E-2</v>
      </c>
      <c r="I204" s="3">
        <v>3.56361518425381E-2</v>
      </c>
      <c r="J204" s="76">
        <v>0.12</v>
      </c>
      <c r="K204" s="76">
        <v>0.1</v>
      </c>
      <c r="L204" s="76">
        <v>0.03</v>
      </c>
      <c r="M204" s="76">
        <v>0.01</v>
      </c>
      <c r="N204" s="77">
        <v>0.27</v>
      </c>
      <c r="O204" s="77">
        <v>0.2</v>
      </c>
      <c r="P204" s="77">
        <v>0.24</v>
      </c>
      <c r="Q204" s="78">
        <v>0.03</v>
      </c>
      <c r="R204" s="76">
        <v>0.12</v>
      </c>
      <c r="S204" s="76">
        <v>0.12</v>
      </c>
      <c r="T204" s="76">
        <v>0.01</v>
      </c>
      <c r="U204" s="76">
        <v>0.01</v>
      </c>
      <c r="V204" s="77">
        <v>0.24</v>
      </c>
      <c r="W204" s="77">
        <v>0.21</v>
      </c>
      <c r="X204" s="77">
        <v>0.28999999999999998</v>
      </c>
      <c r="Y204" s="78">
        <v>0</v>
      </c>
      <c r="Z204" s="23" cm="1">
        <f t="array" ref="Z204">MMULT(B204:I204, TRANSPOSE(J204:Q204))</f>
        <v>2.1793862178975741E-2</v>
      </c>
      <c r="AA204" s="23" cm="1">
        <f t="array" ref="AA204">MMULT(B204:I204, TRANSPOSE(R204:Y204))</f>
        <v>1.7966428054661143E-2</v>
      </c>
      <c r="AB204" s="21">
        <f t="shared" si="159"/>
        <v>3.8274341243145979E-3</v>
      </c>
      <c r="AC204" s="23">
        <f t="shared" si="160"/>
        <v>0.12720000000000001</v>
      </c>
      <c r="AD204" s="23">
        <f t="shared" si="161"/>
        <v>0.12720000000000001</v>
      </c>
      <c r="AE204" s="23">
        <f t="shared" si="162"/>
        <v>1.06E-2</v>
      </c>
      <c r="AF204" s="23">
        <f t="shared" si="163"/>
        <v>1.06E-2</v>
      </c>
      <c r="AG204" s="21">
        <f t="shared" si="164"/>
        <v>0.25440000000000002</v>
      </c>
      <c r="AH204" s="23">
        <f t="shared" si="165"/>
        <v>0.18479999999999999</v>
      </c>
      <c r="AI204" s="21">
        <f t="shared" si="166"/>
        <v>0.25519999999999998</v>
      </c>
      <c r="AJ204" s="86" cm="1">
        <f t="array" ref="AJ204">MMULT(B204:F204, TRANSPOSE(AC204:AG204))-MMULT(B204:F204, TRANSPOSE(R204:V204))</f>
        <v>1.6039020996780166E-3</v>
      </c>
      <c r="AK204" s="86" cm="1">
        <f t="array" ref="AK204">MMULT(G204:H204, TRANSPOSE(AH204:AI204))-MMULT(G204:H204, TRANSPOSE(W204:X204))</f>
        <v>1.0518328327966909E-3</v>
      </c>
      <c r="AL204" s="23">
        <f t="shared" si="167"/>
        <v>1.0690845552761429E-3</v>
      </c>
      <c r="AM204" s="22">
        <f t="shared" si="168"/>
        <v>3.7248194877508504E-3</v>
      </c>
      <c r="AN204" s="23">
        <f t="shared" si="169"/>
        <v>0.12000000000000001</v>
      </c>
      <c r="AO204" s="23">
        <f t="shared" si="170"/>
        <v>0.12000000000000001</v>
      </c>
      <c r="AP204" s="23">
        <f t="shared" si="171"/>
        <v>0.01</v>
      </c>
      <c r="AQ204" s="21">
        <f t="shared" si="172"/>
        <v>0.01</v>
      </c>
      <c r="AR204" s="87" cm="1">
        <f t="array" ref="AR204">MMULT(B204:E204, TRANSPOSE(AN204:AQ204) - TRANSPOSE(AC204:AF204))</f>
        <v>-7.7878209967801421E-4</v>
      </c>
      <c r="AS204" s="24">
        <f t="shared" si="173"/>
        <v>8.9388000000000011E-4</v>
      </c>
      <c r="AT204" s="22">
        <f t="shared" si="174"/>
        <v>1.1509790032198589E-4</v>
      </c>
      <c r="AU204" s="24">
        <f t="shared" si="175"/>
        <v>-3.1739658668393789E-5</v>
      </c>
      <c r="AV204" s="24">
        <f t="shared" si="176"/>
        <v>4.3643734655362577E-4</v>
      </c>
      <c r="AW204" s="26">
        <f t="shared" si="177"/>
        <v>4.0469768788523199E-4</v>
      </c>
      <c r="AX204" s="27">
        <f t="shared" si="178"/>
        <v>0.11</v>
      </c>
      <c r="AY204" s="25">
        <f t="shared" si="179"/>
        <v>0.11</v>
      </c>
      <c r="AZ204" s="28">
        <f t="shared" si="180"/>
        <v>0.02</v>
      </c>
      <c r="BA204" s="25">
        <f t="shared" si="181"/>
        <v>0.02</v>
      </c>
      <c r="BB204" s="28" cm="1">
        <f t="array" ref="BB204">MMULT(B204:C204, TRANSPOSE(AX204:AY204-AN204:AO204))</f>
        <v>-1.0124559891912886E-3</v>
      </c>
      <c r="BC204" s="28" cm="1">
        <f t="array" ref="BC204">MMULT(D204:E204, TRANSPOSE(AZ204:BA204-AP204:AQ204))</f>
        <v>8.3022979100478851E-4</v>
      </c>
      <c r="BD204" s="22">
        <f t="shared" si="182"/>
        <v>-1.8222619818650005E-4</v>
      </c>
      <c r="BE204" s="24">
        <f t="shared" si="183"/>
        <v>4.8745709617837836E-4</v>
      </c>
      <c r="BF204" s="24">
        <f t="shared" si="184"/>
        <v>-5.2499889301290878E-4</v>
      </c>
      <c r="BG204" s="22">
        <f t="shared" si="185"/>
        <v>-3.7541796834530418E-5</v>
      </c>
      <c r="BH204" s="28">
        <f t="shared" si="186"/>
        <v>3.1640841719117186E-4</v>
      </c>
      <c r="BI204" s="24">
        <f t="shared" si="187"/>
        <v>-5.1382137381361659E-4</v>
      </c>
      <c r="BJ204" s="33">
        <f t="shared" si="188"/>
        <v>-1.9741295662244472E-4</v>
      </c>
      <c r="BK204" s="56">
        <f t="shared" si="189"/>
        <v>0.98050852194077298</v>
      </c>
      <c r="BP204" s="59"/>
      <c r="BQ204" s="32"/>
      <c r="BR204" s="32"/>
      <c r="BS204" s="32"/>
      <c r="BT204" s="32"/>
      <c r="BU204" s="32"/>
      <c r="BV204" s="16"/>
      <c r="CG204" s="58">
        <f t="shared" si="190"/>
        <v>5.9694518449315703</v>
      </c>
      <c r="CH204" s="38">
        <f t="shared" si="191"/>
        <v>2.2235130563191381E-2</v>
      </c>
      <c r="CI204" s="38">
        <f t="shared" si="192"/>
        <v>6.8707137342482864E-4</v>
      </c>
      <c r="CJ204" s="38">
        <f t="shared" si="193"/>
        <v>2.415823359586039E-3</v>
      </c>
      <c r="CK204" s="38">
        <f t="shared" si="194"/>
        <v>-1.0877905149592687E-3</v>
      </c>
      <c r="CL204" s="38">
        <f t="shared" si="195"/>
        <v>-2.2410394837593379E-4</v>
      </c>
      <c r="CM204" s="57">
        <f t="shared" si="196"/>
        <v>-1.1784471381232487E-3</v>
      </c>
      <c r="DU204" s="40">
        <f t="shared" si="197"/>
        <v>-0.13996425178911381</v>
      </c>
      <c r="DV204" s="58">
        <f t="shared" si="198"/>
        <v>5.9176827585543244</v>
      </c>
      <c r="DW204" s="61">
        <f t="shared" si="199"/>
        <v>2.2042300061390359E-2</v>
      </c>
      <c r="DX204" s="38">
        <f t="shared" si="200"/>
        <v>6.8111286028122017E-4</v>
      </c>
      <c r="DY204" s="38">
        <f t="shared" si="201"/>
        <v>2.3948725300252365E-3</v>
      </c>
      <c r="DZ204" s="38">
        <f t="shared" si="202"/>
        <v>-1.0783568311651546E-3</v>
      </c>
      <c r="EA204" s="38">
        <f t="shared" si="203"/>
        <v>-2.2216044385284996E-4</v>
      </c>
      <c r="EB204" s="57">
        <f t="shared" si="204"/>
        <v>-1.1682272497198739E-3</v>
      </c>
    </row>
    <row r="205" spans="1:132" x14ac:dyDescent="0.2">
      <c r="A205" s="31">
        <v>20080331</v>
      </c>
      <c r="B205" s="34">
        <v>-7.5190242118227113E-3</v>
      </c>
      <c r="C205" s="34">
        <v>-6.088504338037537E-3</v>
      </c>
      <c r="D205" s="34">
        <v>1.5073900810907538E-2</v>
      </c>
      <c r="E205" s="34">
        <v>-5.8213094417943756E-3</v>
      </c>
      <c r="F205" s="34">
        <v>-2.1999999999999999E-2</v>
      </c>
      <c r="G205" s="34">
        <v>3.4105439299636497E-3</v>
      </c>
      <c r="H205" s="34">
        <v>3.0912612229660571E-2</v>
      </c>
      <c r="I205" s="3">
        <v>-6.3421107217992212E-2</v>
      </c>
      <c r="J205" s="76">
        <v>0.12</v>
      </c>
      <c r="K205" s="76">
        <v>0.1</v>
      </c>
      <c r="L205" s="76">
        <v>0.03</v>
      </c>
      <c r="M205" s="76">
        <v>0.01</v>
      </c>
      <c r="N205" s="77">
        <v>0.27</v>
      </c>
      <c r="O205" s="77">
        <v>0.2</v>
      </c>
      <c r="P205" s="77">
        <v>0.24</v>
      </c>
      <c r="Q205" s="78">
        <v>0.03</v>
      </c>
      <c r="R205" s="76">
        <v>0.12</v>
      </c>
      <c r="S205" s="76">
        <v>0.12</v>
      </c>
      <c r="T205" s="76">
        <v>0.01</v>
      </c>
      <c r="U205" s="76">
        <v>0.01</v>
      </c>
      <c r="V205" s="77">
        <v>0.24</v>
      </c>
      <c r="W205" s="77">
        <v>0.21</v>
      </c>
      <c r="X205" s="77">
        <v>0.28999999999999998</v>
      </c>
      <c r="Y205" s="78">
        <v>0</v>
      </c>
      <c r="Z205" s="23" cm="1">
        <f t="array" ref="Z205">MMULT(B205:I205, TRANSPOSE(J205:Q205))</f>
        <v>-8.586269047416962E-4</v>
      </c>
      <c r="AA205" s="23" cm="1">
        <f t="array" ref="AA205">MMULT(B205:I205, TRANSPOSE(R205:Y205))</f>
        <v>2.8604942596018338E-3</v>
      </c>
      <c r="AB205" s="21">
        <f t="shared" si="159"/>
        <v>-3.7191211643435298E-3</v>
      </c>
      <c r="AC205" s="23">
        <f t="shared" si="160"/>
        <v>0.12720000000000001</v>
      </c>
      <c r="AD205" s="23">
        <f t="shared" si="161"/>
        <v>0.12720000000000001</v>
      </c>
      <c r="AE205" s="23">
        <f t="shared" si="162"/>
        <v>1.06E-2</v>
      </c>
      <c r="AF205" s="23">
        <f t="shared" si="163"/>
        <v>1.06E-2</v>
      </c>
      <c r="AG205" s="21">
        <f t="shared" si="164"/>
        <v>0.25440000000000002</v>
      </c>
      <c r="AH205" s="23">
        <f t="shared" si="165"/>
        <v>0.18479999999999999</v>
      </c>
      <c r="AI205" s="21">
        <f t="shared" si="166"/>
        <v>0.25519999999999998</v>
      </c>
      <c r="AJ205" s="86" cm="1">
        <f t="array" ref="AJ205">MMULT(B205:F205, TRANSPOSE(AC205:AG205))-MMULT(B205:F205, TRANSPOSE(R205:V205))</f>
        <v>-4.0922265073752625E-4</v>
      </c>
      <c r="AK205" s="86" cm="1">
        <f t="array" ref="AK205">MMULT(G205:H205, TRANSPOSE(AH205:AI205))-MMULT(G205:H205, TRANSPOSE(W205:X205))</f>
        <v>-1.1617046126272713E-3</v>
      </c>
      <c r="AL205" s="23">
        <f t="shared" si="167"/>
        <v>-1.9026332165397663E-3</v>
      </c>
      <c r="AM205" s="22">
        <f t="shared" si="168"/>
        <v>-3.4735604799045637E-3</v>
      </c>
      <c r="AN205" s="23">
        <f t="shared" si="169"/>
        <v>0.12000000000000001</v>
      </c>
      <c r="AO205" s="23">
        <f t="shared" si="170"/>
        <v>0.12000000000000001</v>
      </c>
      <c r="AP205" s="23">
        <f t="shared" si="171"/>
        <v>0.01</v>
      </c>
      <c r="AQ205" s="21">
        <f t="shared" si="172"/>
        <v>0.01</v>
      </c>
      <c r="AR205" s="87" cm="1">
        <f t="array" ref="AR205">MMULT(B205:E205, TRANSPOSE(AN205:AQ205) - TRANSPOSE(AC205:AF205))</f>
        <v>9.2422650737525867E-5</v>
      </c>
      <c r="AS205" s="24">
        <f t="shared" si="173"/>
        <v>-3.4320000000000005E-4</v>
      </c>
      <c r="AT205" s="22">
        <f t="shared" si="174"/>
        <v>-2.5077734926247418E-4</v>
      </c>
      <c r="AU205" s="24">
        <f t="shared" si="175"/>
        <v>5.1840267735447539E-5</v>
      </c>
      <c r="AV205" s="24">
        <f t="shared" si="176"/>
        <v>-4.6987170589084042E-4</v>
      </c>
      <c r="AW205" s="26">
        <f t="shared" si="177"/>
        <v>-4.180314381553929E-4</v>
      </c>
      <c r="AX205" s="27">
        <f t="shared" si="178"/>
        <v>0.11</v>
      </c>
      <c r="AY205" s="25">
        <f t="shared" si="179"/>
        <v>0.11</v>
      </c>
      <c r="AZ205" s="28">
        <f t="shared" si="180"/>
        <v>0.02</v>
      </c>
      <c r="BA205" s="25">
        <f t="shared" si="181"/>
        <v>0.02</v>
      </c>
      <c r="BB205" s="28" cm="1">
        <f t="array" ref="BB205">MMULT(B205:C205, TRANSPOSE(AX205:AY205-AN205:AO205))</f>
        <v>1.3607528549860261E-4</v>
      </c>
      <c r="BC205" s="28" cm="1">
        <f t="array" ref="BC205">MMULT(D205:E205, TRANSPOSE(AZ205:BA205-AP205:AQ205))</f>
        <v>9.2525913691131638E-5</v>
      </c>
      <c r="BD205" s="22">
        <f t="shared" si="182"/>
        <v>2.2860119918973425E-4</v>
      </c>
      <c r="BE205" s="24">
        <f t="shared" si="183"/>
        <v>-7.5190242118227082E-5</v>
      </c>
      <c r="BF205" s="24">
        <f t="shared" si="184"/>
        <v>6.0885043380375339E-5</v>
      </c>
      <c r="BG205" s="22">
        <f t="shared" si="185"/>
        <v>-1.4305198737851743E-5</v>
      </c>
      <c r="BH205" s="28">
        <f t="shared" si="186"/>
        <v>1.5073900810907536E-4</v>
      </c>
      <c r="BI205" s="24">
        <f t="shared" si="187"/>
        <v>5.8213094417943759E-5</v>
      </c>
      <c r="BJ205" s="33">
        <f t="shared" si="188"/>
        <v>2.0895210252701912E-4</v>
      </c>
      <c r="BK205" s="56">
        <f t="shared" si="189"/>
        <v>0.99900121639226991</v>
      </c>
      <c r="BP205" s="59"/>
      <c r="BQ205" s="32"/>
      <c r="BR205" s="32"/>
      <c r="BS205" s="32"/>
      <c r="BT205" s="32"/>
      <c r="BU205" s="32"/>
      <c r="BV205" s="16"/>
      <c r="CG205" s="58">
        <f t="shared" si="190"/>
        <v>6.0820375558571014</v>
      </c>
      <c r="CH205" s="38">
        <f t="shared" si="191"/>
        <v>-2.1126325291320573E-2</v>
      </c>
      <c r="CI205" s="38">
        <f t="shared" si="192"/>
        <v>-1.5252372563726612E-3</v>
      </c>
      <c r="CJ205" s="38">
        <f t="shared" si="193"/>
        <v>-2.542482906390055E-3</v>
      </c>
      <c r="CK205" s="38">
        <f t="shared" si="194"/>
        <v>1.3903610787859336E-3</v>
      </c>
      <c r="CL205" s="38">
        <f t="shared" si="195"/>
        <v>-8.7004755967613902E-5</v>
      </c>
      <c r="CM205" s="57">
        <f t="shared" si="196"/>
        <v>1.2708545349446338E-3</v>
      </c>
      <c r="DU205" s="40">
        <f t="shared" si="197"/>
        <v>0.13600338873856307</v>
      </c>
      <c r="DV205" s="58">
        <f t="shared" si="198"/>
        <v>6.1936503990820011</v>
      </c>
      <c r="DW205" s="61">
        <f t="shared" si="199"/>
        <v>-2.151401925259637E-2</v>
      </c>
      <c r="DX205" s="38">
        <f t="shared" si="200"/>
        <v>-1.5532272293402496E-3</v>
      </c>
      <c r="DY205" s="38">
        <f t="shared" si="201"/>
        <v>-2.589140583759972E-3</v>
      </c>
      <c r="DZ205" s="38">
        <f t="shared" si="202"/>
        <v>1.4158759085921215E-3</v>
      </c>
      <c r="EA205" s="38">
        <f t="shared" si="203"/>
        <v>-8.8601399871642784E-5</v>
      </c>
      <c r="EB205" s="57">
        <f t="shared" si="204"/>
        <v>1.2941762732054951E-3</v>
      </c>
    </row>
    <row r="206" spans="1:132" x14ac:dyDescent="0.2">
      <c r="A206" s="31">
        <v>20080229</v>
      </c>
      <c r="B206" s="34">
        <v>-4.1897804836377617E-2</v>
      </c>
      <c r="C206" s="34">
        <v>-1.9860828430341978E-2</v>
      </c>
      <c r="D206" s="34">
        <v>-3.9742905630081087E-2</v>
      </c>
      <c r="E206" s="34">
        <v>-3.4610157209486792E-2</v>
      </c>
      <c r="F206" s="34">
        <v>3.1199999999999999E-2</v>
      </c>
      <c r="G206" s="34">
        <v>1.3841863143346789E-3</v>
      </c>
      <c r="H206" s="34">
        <v>2.5649703188928452E-2</v>
      </c>
      <c r="I206" s="3">
        <v>0.1228420401802708</v>
      </c>
      <c r="J206" s="76">
        <v>0.12</v>
      </c>
      <c r="K206" s="76">
        <v>0.1</v>
      </c>
      <c r="L206" s="76">
        <v>0.03</v>
      </c>
      <c r="M206" s="76">
        <v>0.01</v>
      </c>
      <c r="N206" s="77">
        <v>0.27</v>
      </c>
      <c r="O206" s="77">
        <v>0.2</v>
      </c>
      <c r="P206" s="77">
        <v>0.24</v>
      </c>
      <c r="Q206" s="78">
        <v>0.03</v>
      </c>
      <c r="R206" s="76">
        <v>0.12</v>
      </c>
      <c r="S206" s="76">
        <v>0.12</v>
      </c>
      <c r="T206" s="76">
        <v>0.01</v>
      </c>
      <c r="U206" s="76">
        <v>0.01</v>
      </c>
      <c r="V206" s="77">
        <v>0.24</v>
      </c>
      <c r="W206" s="77">
        <v>0.21</v>
      </c>
      <c r="X206" s="77">
        <v>0.28999999999999998</v>
      </c>
      <c r="Y206" s="78">
        <v>0</v>
      </c>
      <c r="Z206" s="23" cm="1">
        <f t="array" ref="Z206">MMULT(B206:I206, TRANSPOSE(J206:Q206))</f>
        <v>9.9898190692210773E-3</v>
      </c>
      <c r="AA206" s="23" cm="1">
        <f t="array" ref="AA206">MMULT(B206:I206, TRANSPOSE(R206:Y206))</f>
        <v>7.0625264303975019E-3</v>
      </c>
      <c r="AB206" s="21">
        <f t="shared" si="159"/>
        <v>2.9272926388235754E-3</v>
      </c>
      <c r="AC206" s="23">
        <f t="shared" si="160"/>
        <v>0.12720000000000001</v>
      </c>
      <c r="AD206" s="23">
        <f t="shared" si="161"/>
        <v>0.12720000000000001</v>
      </c>
      <c r="AE206" s="23">
        <f t="shared" si="162"/>
        <v>1.06E-2</v>
      </c>
      <c r="AF206" s="23">
        <f t="shared" si="163"/>
        <v>1.06E-2</v>
      </c>
      <c r="AG206" s="21">
        <f t="shared" si="164"/>
        <v>0.25440000000000002</v>
      </c>
      <c r="AH206" s="23">
        <f t="shared" si="165"/>
        <v>0.18479999999999999</v>
      </c>
      <c r="AI206" s="21">
        <f t="shared" si="166"/>
        <v>0.25519999999999998</v>
      </c>
      <c r="AJ206" s="86" cm="1">
        <f t="array" ref="AJ206">MMULT(B206:F206, TRANSPOSE(AC206:AG206))-MMULT(B206:F206, TRANSPOSE(R206:V206))</f>
        <v>-3.9993997224120441E-5</v>
      </c>
      <c r="AK206" s="86" cm="1">
        <f t="array" ref="AK206">MMULT(G206:H206, TRANSPOSE(AH206:AI206))-MMULT(G206:H206, TRANSPOSE(W206:X206))</f>
        <v>-9.274911660959442E-4</v>
      </c>
      <c r="AL206" s="23">
        <f t="shared" si="167"/>
        <v>3.6852612054081237E-3</v>
      </c>
      <c r="AM206" s="22">
        <f t="shared" si="168"/>
        <v>2.717776042088059E-3</v>
      </c>
      <c r="AN206" s="23">
        <f t="shared" si="169"/>
        <v>0.12000000000000001</v>
      </c>
      <c r="AO206" s="23">
        <f t="shared" si="170"/>
        <v>0.12000000000000001</v>
      </c>
      <c r="AP206" s="23">
        <f t="shared" si="171"/>
        <v>0.01</v>
      </c>
      <c r="AQ206" s="21">
        <f t="shared" si="172"/>
        <v>0.01</v>
      </c>
      <c r="AR206" s="87" cm="1">
        <f t="array" ref="AR206">MMULT(B206:E206, TRANSPOSE(AN206:AQ206) - TRANSPOSE(AC206:AF206))</f>
        <v>4.8927399722412167E-4</v>
      </c>
      <c r="AS206" s="24">
        <f t="shared" si="173"/>
        <v>4.8672000000000006E-4</v>
      </c>
      <c r="AT206" s="22">
        <f t="shared" si="174"/>
        <v>9.7599399722412172E-4</v>
      </c>
      <c r="AU206" s="24">
        <f t="shared" si="175"/>
        <v>2.1039631977887146E-5</v>
      </c>
      <c r="AV206" s="24">
        <f t="shared" si="176"/>
        <v>-3.8987548847171227E-4</v>
      </c>
      <c r="AW206" s="26">
        <f t="shared" si="177"/>
        <v>-3.6883585649382511E-4</v>
      </c>
      <c r="AX206" s="27">
        <f t="shared" si="178"/>
        <v>0.11</v>
      </c>
      <c r="AY206" s="25">
        <f t="shared" si="179"/>
        <v>0.11</v>
      </c>
      <c r="AZ206" s="28">
        <f t="shared" si="180"/>
        <v>0.02</v>
      </c>
      <c r="BA206" s="25">
        <f t="shared" si="181"/>
        <v>0.02</v>
      </c>
      <c r="BB206" s="28" cm="1">
        <f t="array" ref="BB206">MMULT(B206:C206, TRANSPOSE(AX206:AY206-AN206:AO206))</f>
        <v>6.1758633266719657E-4</v>
      </c>
      <c r="BC206" s="28" cm="1">
        <f t="array" ref="BC206">MMULT(D206:E206, TRANSPOSE(AZ206:BA206-AP206:AQ206))</f>
        <v>-7.4353062839567887E-4</v>
      </c>
      <c r="BD206" s="22">
        <f t="shared" si="182"/>
        <v>-1.259442957284823E-4</v>
      </c>
      <c r="BE206" s="24">
        <f t="shared" si="183"/>
        <v>-4.1897804836377596E-4</v>
      </c>
      <c r="BF206" s="24">
        <f t="shared" si="184"/>
        <v>1.9860828430341967E-4</v>
      </c>
      <c r="BG206" s="22">
        <f t="shared" si="185"/>
        <v>-2.2036976406035629E-4</v>
      </c>
      <c r="BH206" s="28">
        <f t="shared" si="186"/>
        <v>-3.9742905630081078E-4</v>
      </c>
      <c r="BI206" s="24">
        <f t="shared" si="187"/>
        <v>3.4610157209486792E-4</v>
      </c>
      <c r="BJ206" s="33">
        <f t="shared" si="188"/>
        <v>-5.1327484205942857E-5</v>
      </c>
      <c r="BK206" s="56">
        <f t="shared" si="189"/>
        <v>0.99154660442609499</v>
      </c>
      <c r="BP206" s="59"/>
      <c r="BQ206" s="32"/>
      <c r="BR206" s="32"/>
      <c r="BS206" s="32"/>
      <c r="BT206" s="32"/>
      <c r="BU206" s="32"/>
      <c r="BV206" s="16"/>
      <c r="CG206" s="58">
        <f t="shared" si="190"/>
        <v>6.0366529965606146</v>
      </c>
      <c r="CH206" s="38">
        <f t="shared" si="191"/>
        <v>1.6406270888451528E-2</v>
      </c>
      <c r="CI206" s="38">
        <f t="shared" si="192"/>
        <v>5.8917370879681668E-3</v>
      </c>
      <c r="CJ206" s="38">
        <f t="shared" si="193"/>
        <v>-2.2265340783424502E-3</v>
      </c>
      <c r="CK206" s="38">
        <f t="shared" si="194"/>
        <v>-7.602820102090589E-4</v>
      </c>
      <c r="CL206" s="38">
        <f t="shared" si="195"/>
        <v>-1.3302957965663053E-3</v>
      </c>
      <c r="CM206" s="57">
        <f t="shared" si="196"/>
        <v>-3.0984621133772256E-4</v>
      </c>
      <c r="DU206" s="40">
        <f t="shared" si="197"/>
        <v>-0.10704725689670563</v>
      </c>
      <c r="DV206" s="58">
        <f t="shared" si="198"/>
        <v>5.950599753446733</v>
      </c>
      <c r="DW206" s="61">
        <f t="shared" si="199"/>
        <v>1.6172397445972642E-2</v>
      </c>
      <c r="DX206" s="38">
        <f t="shared" si="200"/>
        <v>5.8077496392473504E-3</v>
      </c>
      <c r="DY206" s="38">
        <f t="shared" si="201"/>
        <v>-2.1947945567144704E-3</v>
      </c>
      <c r="DZ206" s="38">
        <f t="shared" si="202"/>
        <v>-7.494440951099292E-4</v>
      </c>
      <c r="EA206" s="38">
        <f t="shared" si="203"/>
        <v>-1.3113322636846708E-3</v>
      </c>
      <c r="EB206" s="57">
        <f t="shared" si="204"/>
        <v>-3.0542931486092462E-4</v>
      </c>
    </row>
    <row r="207" spans="1:132" x14ac:dyDescent="0.2">
      <c r="A207" s="31">
        <v>20080131</v>
      </c>
      <c r="B207" s="34">
        <v>-4.0052904990908411E-2</v>
      </c>
      <c r="C207" s="34">
        <v>-7.7976951680609474E-2</v>
      </c>
      <c r="D207" s="34">
        <v>-4.1036314548546053E-2</v>
      </c>
      <c r="E207" s="34">
        <v>-9.1736676513934481E-2</v>
      </c>
      <c r="F207" s="34">
        <v>-9.8000000000000004E-2</v>
      </c>
      <c r="G207" s="34">
        <v>1.680162994174372E-2</v>
      </c>
      <c r="H207" s="34">
        <v>3.3937201357110196E-2</v>
      </c>
      <c r="I207" s="3">
        <v>4.2234535483672841E-2</v>
      </c>
      <c r="J207" s="76">
        <v>0.12</v>
      </c>
      <c r="K207" s="76">
        <v>0.1</v>
      </c>
      <c r="L207" s="76">
        <v>0.03</v>
      </c>
      <c r="M207" s="76">
        <v>0.01</v>
      </c>
      <c r="N207" s="77">
        <v>0.27</v>
      </c>
      <c r="O207" s="77">
        <v>0.2</v>
      </c>
      <c r="P207" s="77">
        <v>0.24</v>
      </c>
      <c r="Q207" s="78">
        <v>0.03</v>
      </c>
      <c r="R207" s="76">
        <v>0.12</v>
      </c>
      <c r="S207" s="76">
        <v>0.12</v>
      </c>
      <c r="T207" s="76">
        <v>0.01</v>
      </c>
      <c r="U207" s="76">
        <v>0.01</v>
      </c>
      <c r="V207" s="77">
        <v>0.24</v>
      </c>
      <c r="W207" s="77">
        <v>0.21</v>
      </c>
      <c r="X207" s="77">
        <v>0.28999999999999998</v>
      </c>
      <c r="Y207" s="78">
        <v>0</v>
      </c>
      <c r="Z207" s="23" cm="1">
        <f t="array" ref="Z207">MMULT(B207:I207, TRANSPOSE(J207:Q207))</f>
        <v>-2.8440209590000307E-2</v>
      </c>
      <c r="AA207" s="23" cm="1">
        <f t="array" ref="AA207">MMULT(B207:I207, TRANSPOSE(R207:Y207))</f>
        <v>-2.5641182029878813E-2</v>
      </c>
      <c r="AB207" s="21">
        <f t="shared" si="159"/>
        <v>-2.7990275601214934E-3</v>
      </c>
      <c r="AC207" s="23">
        <f t="shared" si="160"/>
        <v>0.12720000000000001</v>
      </c>
      <c r="AD207" s="23">
        <f t="shared" si="161"/>
        <v>0.12720000000000001</v>
      </c>
      <c r="AE207" s="23">
        <f t="shared" si="162"/>
        <v>1.06E-2</v>
      </c>
      <c r="AF207" s="23">
        <f t="shared" si="163"/>
        <v>1.06E-2</v>
      </c>
      <c r="AG207" s="21">
        <f t="shared" si="164"/>
        <v>0.25440000000000002</v>
      </c>
      <c r="AH207" s="23">
        <f t="shared" si="165"/>
        <v>0.18479999999999999</v>
      </c>
      <c r="AI207" s="21">
        <f t="shared" si="166"/>
        <v>0.25519999999999998</v>
      </c>
      <c r="AJ207" s="86" cm="1">
        <f t="array" ref="AJ207">MMULT(B207:F207, TRANSPOSE(AC207:AG207))-MMULT(B207:F207, TRANSPOSE(R207:V207))</f>
        <v>-2.3406787626724171E-3</v>
      </c>
      <c r="AK207" s="86" cm="1">
        <f t="array" ref="AK207">MMULT(G207:H207, TRANSPOSE(AH207:AI207))-MMULT(G207:H207, TRANSPOSE(W207:X207))</f>
        <v>-1.604415681759376E-3</v>
      </c>
      <c r="AL207" s="23">
        <f t="shared" si="167"/>
        <v>1.2670360645101852E-3</v>
      </c>
      <c r="AM207" s="22">
        <f t="shared" si="168"/>
        <v>-2.6780583799216077E-3</v>
      </c>
      <c r="AN207" s="23">
        <f t="shared" si="169"/>
        <v>0.12000000000000001</v>
      </c>
      <c r="AO207" s="23">
        <f t="shared" si="170"/>
        <v>0.12000000000000001</v>
      </c>
      <c r="AP207" s="23">
        <f t="shared" si="171"/>
        <v>0.01</v>
      </c>
      <c r="AQ207" s="21">
        <f t="shared" si="172"/>
        <v>0.01</v>
      </c>
      <c r="AR207" s="87" cm="1">
        <f t="array" ref="AR207">MMULT(B207:E207, TRANSPOSE(AN207:AQ207) - TRANSPOSE(AC207:AF207))</f>
        <v>9.2947876267241694E-4</v>
      </c>
      <c r="AS207" s="24">
        <f t="shared" si="173"/>
        <v>-1.5288000000000003E-3</v>
      </c>
      <c r="AT207" s="22">
        <f t="shared" si="174"/>
        <v>-5.9932123732758336E-4</v>
      </c>
      <c r="AU207" s="24">
        <f t="shared" si="175"/>
        <v>2.5538477511450485E-4</v>
      </c>
      <c r="AV207" s="24">
        <f t="shared" si="176"/>
        <v>-5.1584546062807466E-4</v>
      </c>
      <c r="AW207" s="26">
        <f t="shared" si="177"/>
        <v>-2.604606855135698E-4</v>
      </c>
      <c r="AX207" s="27">
        <f t="shared" si="178"/>
        <v>0.11</v>
      </c>
      <c r="AY207" s="25">
        <f t="shared" si="179"/>
        <v>0.11</v>
      </c>
      <c r="AZ207" s="28">
        <f t="shared" si="180"/>
        <v>0.02</v>
      </c>
      <c r="BA207" s="25">
        <f t="shared" si="181"/>
        <v>0.02</v>
      </c>
      <c r="BB207" s="28" cm="1">
        <f t="array" ref="BB207">MMULT(B207:C207, TRANSPOSE(AX207:AY207-AN207:AO207))</f>
        <v>1.18029856671518E-3</v>
      </c>
      <c r="BC207" s="28" cm="1">
        <f t="array" ref="BC207">MMULT(D207:E207, TRANSPOSE(AZ207:BA207-AP207:AQ207))</f>
        <v>-1.3277299106248053E-3</v>
      </c>
      <c r="BD207" s="22">
        <f t="shared" si="182"/>
        <v>-1.4743134390962534E-4</v>
      </c>
      <c r="BE207" s="24">
        <f t="shared" si="183"/>
        <v>-4.0052904990908392E-4</v>
      </c>
      <c r="BF207" s="24">
        <f t="shared" si="184"/>
        <v>7.7976951680609437E-4</v>
      </c>
      <c r="BG207" s="22">
        <f t="shared" si="185"/>
        <v>3.7924046689701046E-4</v>
      </c>
      <c r="BH207" s="28">
        <f t="shared" si="186"/>
        <v>-4.1036314548546044E-4</v>
      </c>
      <c r="BI207" s="24">
        <f t="shared" si="187"/>
        <v>9.1736676513934487E-4</v>
      </c>
      <c r="BJ207" s="33">
        <f t="shared" si="188"/>
        <v>5.0700361965388442E-4</v>
      </c>
      <c r="BK207" s="56">
        <f t="shared" si="189"/>
        <v>1.0277929255295131</v>
      </c>
      <c r="BP207" s="59"/>
      <c r="BQ207" s="32"/>
      <c r="BR207" s="32"/>
      <c r="BS207" s="32"/>
      <c r="BT207" s="32"/>
      <c r="BU207" s="32"/>
      <c r="BV207" s="16"/>
      <c r="CG207" s="58">
        <f t="shared" si="190"/>
        <v>6.2573248862393571</v>
      </c>
      <c r="CH207" s="38">
        <f t="shared" si="191"/>
        <v>-1.675748134748533E-2</v>
      </c>
      <c r="CI207" s="38">
        <f t="shared" si="192"/>
        <v>-3.7501476931816511E-3</v>
      </c>
      <c r="CJ207" s="38">
        <f t="shared" si="193"/>
        <v>-1.6297871293510231E-3</v>
      </c>
      <c r="CK207" s="38">
        <f t="shared" si="194"/>
        <v>-9.2252581725741191E-4</v>
      </c>
      <c r="CL207" s="38">
        <f t="shared" si="195"/>
        <v>2.3730308113836967E-3</v>
      </c>
      <c r="CM207" s="57">
        <f t="shared" si="196"/>
        <v>3.1724863666736844E-3</v>
      </c>
      <c r="DU207" s="40">
        <f t="shared" si="197"/>
        <v>0.10235677100247131</v>
      </c>
      <c r="DV207" s="58">
        <f t="shared" si="198"/>
        <v>6.1600037813459094</v>
      </c>
      <c r="DW207" s="61">
        <f t="shared" si="199"/>
        <v>-1.6496849746982203E-2</v>
      </c>
      <c r="DX207" s="38">
        <f t="shared" si="200"/>
        <v>-3.6918210881788228E-3</v>
      </c>
      <c r="DY207" s="38">
        <f t="shared" si="201"/>
        <v>-1.6044388076555376E-3</v>
      </c>
      <c r="DZ207" s="38">
        <f t="shared" si="202"/>
        <v>-9.0817763597220125E-4</v>
      </c>
      <c r="EA207" s="38">
        <f t="shared" si="203"/>
        <v>2.3361227101249727E-3</v>
      </c>
      <c r="EB207" s="57">
        <f t="shared" si="204"/>
        <v>3.1231442142239914E-3</v>
      </c>
    </row>
    <row r="208" spans="1:132" x14ac:dyDescent="0.2">
      <c r="A208" s="31">
        <v>20071231</v>
      </c>
      <c r="B208" s="34">
        <v>-9.6700652171745061E-3</v>
      </c>
      <c r="C208" s="34">
        <v>-3.6159241270825588E-3</v>
      </c>
      <c r="D208" s="34">
        <v>-8.4543309995840366E-3</v>
      </c>
      <c r="E208" s="34">
        <v>6.280638860297616E-3</v>
      </c>
      <c r="F208" s="34">
        <v>-1.5699999999999999E-2</v>
      </c>
      <c r="G208" s="34">
        <v>2.8096573099629651E-3</v>
      </c>
      <c r="H208" s="34">
        <v>-6.3592951060776892E-3</v>
      </c>
      <c r="I208" s="3">
        <v>4.632383800531592E-2</v>
      </c>
      <c r="J208" s="76">
        <v>0.12</v>
      </c>
      <c r="K208" s="76">
        <v>0.1</v>
      </c>
      <c r="L208" s="76">
        <v>0.03</v>
      </c>
      <c r="M208" s="76">
        <v>0.01</v>
      </c>
      <c r="N208" s="77">
        <v>0.27</v>
      </c>
      <c r="O208" s="77">
        <v>0.2</v>
      </c>
      <c r="P208" s="77">
        <v>0.24</v>
      </c>
      <c r="Q208" s="78">
        <v>0.03</v>
      </c>
      <c r="R208" s="76">
        <v>0.12</v>
      </c>
      <c r="S208" s="76">
        <v>0.12</v>
      </c>
      <c r="T208" s="76">
        <v>0.01</v>
      </c>
      <c r="U208" s="76">
        <v>0.01</v>
      </c>
      <c r="V208" s="77">
        <v>0.24</v>
      </c>
      <c r="W208" s="77">
        <v>0.21</v>
      </c>
      <c r="X208" s="77">
        <v>0.28999999999999998</v>
      </c>
      <c r="Y208" s="78">
        <v>0</v>
      </c>
      <c r="Z208" s="23" cm="1">
        <f t="array" ref="Z208">MMULT(B208:I208, TRANSPOSE(J208:Q208))</f>
        <v>-5.5264080034603154E-3</v>
      </c>
      <c r="AA208" s="23" cm="1">
        <f t="array" ref="AA208">MMULT(B208:I208, TRANSPOSE(R208:Y208))</f>
        <v>-6.638223188374019E-3</v>
      </c>
      <c r="AB208" s="21">
        <f t="shared" si="159"/>
        <v>1.1118151849137036E-3</v>
      </c>
      <c r="AC208" s="23">
        <f t="shared" si="160"/>
        <v>0.12720000000000001</v>
      </c>
      <c r="AD208" s="23">
        <f t="shared" si="161"/>
        <v>0.12720000000000001</v>
      </c>
      <c r="AE208" s="23">
        <f t="shared" si="162"/>
        <v>1.06E-2</v>
      </c>
      <c r="AF208" s="23">
        <f t="shared" si="163"/>
        <v>1.06E-2</v>
      </c>
      <c r="AG208" s="21">
        <f t="shared" si="164"/>
        <v>0.25440000000000002</v>
      </c>
      <c r="AH208" s="23">
        <f t="shared" si="165"/>
        <v>0.18479999999999999</v>
      </c>
      <c r="AI208" s="21">
        <f t="shared" si="166"/>
        <v>0.25519999999999998</v>
      </c>
      <c r="AJ208" s="86" cm="1">
        <f t="array" ref="AJ208">MMULT(B208:F208, TRANSPOSE(AC208:AG208))-MMULT(B208:F208, TRANSPOSE(R208:V208))</f>
        <v>-3.2304333856222282E-4</v>
      </c>
      <c r="AK208" s="86" cm="1">
        <f t="array" ref="AK208">MMULT(G208:H208, TRANSPOSE(AH208:AI208))-MMULT(G208:H208, TRANSPOSE(W208:X208))</f>
        <v>1.5050010548043691E-4</v>
      </c>
      <c r="AL208" s="23">
        <f t="shared" si="167"/>
        <v>1.3897151401594775E-3</v>
      </c>
      <c r="AM208" s="22">
        <f t="shared" si="168"/>
        <v>1.2171719070776916E-3</v>
      </c>
      <c r="AN208" s="23">
        <f t="shared" si="169"/>
        <v>0.12000000000000001</v>
      </c>
      <c r="AO208" s="23">
        <f t="shared" si="170"/>
        <v>0.12000000000000001</v>
      </c>
      <c r="AP208" s="23">
        <f t="shared" si="171"/>
        <v>0.01</v>
      </c>
      <c r="AQ208" s="21">
        <f t="shared" si="172"/>
        <v>0.01</v>
      </c>
      <c r="AR208" s="87" cm="1">
        <f t="array" ref="AR208">MMULT(B208:E208, TRANSPOSE(AN208:AQ208) - TRANSPOSE(AC208:AF208))</f>
        <v>9.6963338562222704E-5</v>
      </c>
      <c r="AS208" s="24">
        <f t="shared" si="173"/>
        <v>-2.4492000000000003E-4</v>
      </c>
      <c r="AT208" s="22">
        <f t="shared" si="174"/>
        <v>-1.4795666143777733E-4</v>
      </c>
      <c r="AU208" s="24">
        <f t="shared" si="175"/>
        <v>4.2706791111437123E-5</v>
      </c>
      <c r="AV208" s="24">
        <f t="shared" si="176"/>
        <v>9.6661285612380821E-5</v>
      </c>
      <c r="AW208" s="26">
        <f t="shared" si="177"/>
        <v>1.3936807672381796E-4</v>
      </c>
      <c r="AX208" s="27">
        <f t="shared" si="178"/>
        <v>0.11</v>
      </c>
      <c r="AY208" s="25">
        <f t="shared" si="179"/>
        <v>0.11</v>
      </c>
      <c r="AZ208" s="28">
        <f t="shared" si="180"/>
        <v>0.02</v>
      </c>
      <c r="BA208" s="25">
        <f t="shared" si="181"/>
        <v>0.02</v>
      </c>
      <c r="BB208" s="28" cm="1">
        <f t="array" ref="BB208">MMULT(B208:C208, TRANSPOSE(AX208:AY208-AN208:AO208))</f>
        <v>1.3285989344257078E-4</v>
      </c>
      <c r="BC208" s="28" cm="1">
        <f t="array" ref="BC208">MMULT(D208:E208, TRANSPOSE(AZ208:BA208-AP208:AQ208))</f>
        <v>-2.1736921392864211E-5</v>
      </c>
      <c r="BD208" s="22">
        <f t="shared" si="182"/>
        <v>1.1112297204970657E-4</v>
      </c>
      <c r="BE208" s="24">
        <f t="shared" si="183"/>
        <v>-9.6700652171745013E-5</v>
      </c>
      <c r="BF208" s="24">
        <f t="shared" si="184"/>
        <v>3.6159241270825568E-5</v>
      </c>
      <c r="BG208" s="22">
        <f t="shared" si="185"/>
        <v>-6.0541410900919445E-5</v>
      </c>
      <c r="BH208" s="28">
        <f t="shared" si="186"/>
        <v>-8.4543309995840351E-5</v>
      </c>
      <c r="BI208" s="24">
        <f t="shared" si="187"/>
        <v>-6.2806388602976154E-5</v>
      </c>
      <c r="BJ208" s="33">
        <f t="shared" si="188"/>
        <v>-1.4734969859881651E-4</v>
      </c>
      <c r="BK208" s="56">
        <f t="shared" si="189"/>
        <v>1.0061196414624036</v>
      </c>
      <c r="BP208" s="59"/>
      <c r="BQ208" s="32"/>
      <c r="BR208" s="32"/>
      <c r="BS208" s="32"/>
      <c r="BT208" s="32"/>
      <c r="BU208" s="32"/>
      <c r="BV208" s="16"/>
      <c r="CG208" s="58">
        <f t="shared" si="190"/>
        <v>6.1253753695701416</v>
      </c>
      <c r="CH208" s="38">
        <f t="shared" si="191"/>
        <v>7.4556348201464092E-3</v>
      </c>
      <c r="CI208" s="38">
        <f t="shared" si="192"/>
        <v>-9.0629008973478961E-4</v>
      </c>
      <c r="CJ208" s="38">
        <f t="shared" si="193"/>
        <v>8.536817844684363E-4</v>
      </c>
      <c r="CK208" s="38">
        <f t="shared" si="194"/>
        <v>6.8066991598670387E-4</v>
      </c>
      <c r="CL208" s="38">
        <f t="shared" si="195"/>
        <v>-3.7083886717151723E-4</v>
      </c>
      <c r="CM208" s="57">
        <f t="shared" si="196"/>
        <v>-9.0257221451077463E-4</v>
      </c>
      <c r="DU208" s="40">
        <f t="shared" si="197"/>
        <v>-4.065762477677877E-2</v>
      </c>
      <c r="DV208" s="58">
        <f t="shared" si="198"/>
        <v>6.0169893855666592</v>
      </c>
      <c r="DW208" s="61">
        <f t="shared" si="199"/>
        <v>7.3237104452963985E-3</v>
      </c>
      <c r="DX208" s="38">
        <f t="shared" si="200"/>
        <v>-8.9025366139498601E-4</v>
      </c>
      <c r="DY208" s="38">
        <f t="shared" si="201"/>
        <v>8.3857623833405242E-4</v>
      </c>
      <c r="DZ208" s="38">
        <f t="shared" si="202"/>
        <v>6.6862574331570494E-4</v>
      </c>
      <c r="EA208" s="38">
        <f t="shared" si="203"/>
        <v>-3.6427702677806195E-4</v>
      </c>
      <c r="EB208" s="57">
        <f t="shared" si="204"/>
        <v>-8.866015724355253E-4</v>
      </c>
    </row>
    <row r="209" spans="1:132" x14ac:dyDescent="0.2">
      <c r="A209" s="31">
        <v>20071130</v>
      </c>
      <c r="B209" s="34">
        <v>-4.8874052505838525E-2</v>
      </c>
      <c r="C209" s="34">
        <v>-3.6837025411243778E-2</v>
      </c>
      <c r="D209" s="34">
        <v>-7.491950635191591E-2</v>
      </c>
      <c r="E209" s="34">
        <v>-6.9060564983010608E-2</v>
      </c>
      <c r="F209" s="34">
        <v>-4.7100000000000003E-2</v>
      </c>
      <c r="G209" s="34">
        <v>1.7981775851220849E-2</v>
      </c>
      <c r="H209" s="34">
        <v>1.936145231325415E-2</v>
      </c>
      <c r="I209" s="3">
        <v>-3.1361315453625534E-2</v>
      </c>
      <c r="J209" s="76">
        <v>0.12</v>
      </c>
      <c r="K209" s="76">
        <v>0.1</v>
      </c>
      <c r="L209" s="76">
        <v>0.03</v>
      </c>
      <c r="M209" s="76">
        <v>0.01</v>
      </c>
      <c r="N209" s="77">
        <v>0.27</v>
      </c>
      <c r="O209" s="77">
        <v>0.2</v>
      </c>
      <c r="P209" s="77">
        <v>0.24</v>
      </c>
      <c r="Q209" s="78">
        <v>0.03</v>
      </c>
      <c r="R209" s="76">
        <v>0.12</v>
      </c>
      <c r="S209" s="76">
        <v>0.12</v>
      </c>
      <c r="T209" s="76">
        <v>0.01</v>
      </c>
      <c r="U209" s="76">
        <v>0.01</v>
      </c>
      <c r="V209" s="77">
        <v>0.24</v>
      </c>
      <c r="W209" s="77">
        <v>0.21</v>
      </c>
      <c r="X209" s="77">
        <v>0.28999999999999998</v>
      </c>
      <c r="Y209" s="78">
        <v>0</v>
      </c>
      <c r="Z209" s="23" cm="1">
        <f t="array" ref="Z209">MMULT(B209:I209, TRANSPOSE(J209:Q209))</f>
        <v>-1.7901515420396186E-2</v>
      </c>
      <c r="AA209" s="23" cm="1">
        <f t="array" ref="AA209">MMULT(B209:I209, TRANSPOSE(R209:Y209))</f>
        <v>-1.3638135963799061E-2</v>
      </c>
      <c r="AB209" s="21">
        <f t="shared" si="159"/>
        <v>-4.2633794565971259E-3</v>
      </c>
      <c r="AC209" s="23">
        <f t="shared" si="160"/>
        <v>0.12720000000000001</v>
      </c>
      <c r="AD209" s="23">
        <f t="shared" si="161"/>
        <v>0.12720000000000001</v>
      </c>
      <c r="AE209" s="23">
        <f t="shared" si="162"/>
        <v>1.06E-2</v>
      </c>
      <c r="AF209" s="23">
        <f t="shared" si="163"/>
        <v>1.06E-2</v>
      </c>
      <c r="AG209" s="21">
        <f t="shared" si="164"/>
        <v>0.25440000000000002</v>
      </c>
      <c r="AH209" s="23">
        <f t="shared" si="165"/>
        <v>0.18479999999999999</v>
      </c>
      <c r="AI209" s="21">
        <f t="shared" si="166"/>
        <v>0.25519999999999998</v>
      </c>
      <c r="AJ209" s="86" cm="1">
        <f t="array" ref="AJ209">MMULT(B209:F209, TRANSPOSE(AC209:AG209))-MMULT(B209:F209, TRANSPOSE(R209:V209))</f>
        <v>-1.3817478038039496E-3</v>
      </c>
      <c r="AK209" s="86" cm="1">
        <f t="array" ref="AK209">MMULT(G209:H209, TRANSPOSE(AH209:AI209))-MMULT(G209:H209, TRANSPOSE(W209:X209))</f>
        <v>-1.12691929195201E-3</v>
      </c>
      <c r="AL209" s="23">
        <f t="shared" si="167"/>
        <v>-9.4083946360876602E-4</v>
      </c>
      <c r="AM209" s="22">
        <f t="shared" si="168"/>
        <v>-3.4495065593647257E-3</v>
      </c>
      <c r="AN209" s="23">
        <f t="shared" si="169"/>
        <v>0.12000000000000001</v>
      </c>
      <c r="AO209" s="23">
        <f t="shared" si="170"/>
        <v>0.12000000000000001</v>
      </c>
      <c r="AP209" s="23">
        <f t="shared" si="171"/>
        <v>0.01</v>
      </c>
      <c r="AQ209" s="21">
        <f t="shared" si="172"/>
        <v>0.01</v>
      </c>
      <c r="AR209" s="87" cm="1">
        <f t="array" ref="AR209">MMULT(B209:E209, TRANSPOSE(AN209:AQ209) - TRANSPOSE(AC209:AF209))</f>
        <v>7.0350780380394823E-4</v>
      </c>
      <c r="AS209" s="24">
        <f t="shared" si="173"/>
        <v>-7.3476000000000021E-4</v>
      </c>
      <c r="AT209" s="22">
        <f t="shared" si="174"/>
        <v>-3.1252196196051977E-5</v>
      </c>
      <c r="AU209" s="24">
        <f t="shared" si="175"/>
        <v>2.7332299293855727E-4</v>
      </c>
      <c r="AV209" s="24">
        <f t="shared" si="176"/>
        <v>-2.9429407516146289E-4</v>
      </c>
      <c r="AW209" s="26">
        <f t="shared" si="177"/>
        <v>-2.0971082222905621E-5</v>
      </c>
      <c r="AX209" s="27">
        <f t="shared" si="178"/>
        <v>0.11</v>
      </c>
      <c r="AY209" s="25">
        <f t="shared" si="179"/>
        <v>0.11</v>
      </c>
      <c r="AZ209" s="28">
        <f t="shared" si="180"/>
        <v>0.02</v>
      </c>
      <c r="BA209" s="25">
        <f t="shared" si="181"/>
        <v>0.02</v>
      </c>
      <c r="BB209" s="28" cm="1">
        <f t="array" ref="BB209">MMULT(B209:C209, TRANSPOSE(AX209:AY209-AN209:AO209))</f>
        <v>8.5711077917082368E-4</v>
      </c>
      <c r="BC209" s="28" cm="1">
        <f t="array" ref="BC209">MMULT(D209:E209, TRANSPOSE(AZ209:BA209-AP209:AQ209))</f>
        <v>-1.4398007133492653E-3</v>
      </c>
      <c r="BD209" s="22">
        <f t="shared" si="182"/>
        <v>-5.8268993417844158E-4</v>
      </c>
      <c r="BE209" s="24">
        <f t="shared" si="183"/>
        <v>-4.8874052505838499E-4</v>
      </c>
      <c r="BF209" s="24">
        <f t="shared" si="184"/>
        <v>3.6837025411243761E-4</v>
      </c>
      <c r="BG209" s="22">
        <f t="shared" si="185"/>
        <v>-1.2037027094594739E-4</v>
      </c>
      <c r="BH209" s="28">
        <f t="shared" si="186"/>
        <v>-7.4919506351915903E-4</v>
      </c>
      <c r="BI209" s="24">
        <f t="shared" si="187"/>
        <v>6.9060564983010613E-4</v>
      </c>
      <c r="BJ209" s="33">
        <f t="shared" si="188"/>
        <v>-5.8589413689052908E-5</v>
      </c>
      <c r="BK209" s="56">
        <f t="shared" si="189"/>
        <v>1.016024086373275</v>
      </c>
      <c r="BP209" s="59"/>
      <c r="BQ209" s="32"/>
      <c r="BR209" s="32"/>
      <c r="BS209" s="32"/>
      <c r="BT209" s="32"/>
      <c r="BU209" s="32"/>
      <c r="BV209" s="16"/>
      <c r="CG209" s="58">
        <f t="shared" si="190"/>
        <v>6.1856748015722181</v>
      </c>
      <c r="CH209" s="38">
        <f t="shared" si="191"/>
        <v>-2.1337525802120463E-2</v>
      </c>
      <c r="CI209" s="38">
        <f t="shared" si="192"/>
        <v>-1.9331592250370984E-4</v>
      </c>
      <c r="CJ209" s="38">
        <f t="shared" si="193"/>
        <v>-1.2972029486792641E-4</v>
      </c>
      <c r="CK209" s="38">
        <f t="shared" si="194"/>
        <v>-3.6043304429773603E-3</v>
      </c>
      <c r="CL209" s="38">
        <f t="shared" si="195"/>
        <v>-7.4457135184876721E-4</v>
      </c>
      <c r="CM209" s="57">
        <f t="shared" si="196"/>
        <v>-3.6241505989526495E-4</v>
      </c>
      <c r="DU209" s="40">
        <f t="shared" si="197"/>
        <v>0.15590620147970641</v>
      </c>
      <c r="DV209" s="58">
        <f t="shared" si="198"/>
        <v>6.2135532118231449</v>
      </c>
      <c r="DW209" s="61">
        <f t="shared" si="199"/>
        <v>-2.1433692561145697E-2</v>
      </c>
      <c r="DX209" s="38">
        <f t="shared" si="200"/>
        <v>-1.9418718405050584E-4</v>
      </c>
      <c r="DY209" s="38">
        <f t="shared" si="201"/>
        <v>-1.3030493530154249E-4</v>
      </c>
      <c r="DZ209" s="38">
        <f t="shared" si="202"/>
        <v>-3.6205749120114725E-3</v>
      </c>
      <c r="EA209" s="38">
        <f t="shared" si="203"/>
        <v>-7.4792708364421353E-4</v>
      </c>
      <c r="EB209" s="57">
        <f t="shared" si="204"/>
        <v>-3.6404843960644961E-4</v>
      </c>
    </row>
    <row r="210" spans="1:132" x14ac:dyDescent="0.2">
      <c r="A210" s="31">
        <v>20071031</v>
      </c>
      <c r="B210" s="34">
        <v>1.1037792425883101E-4</v>
      </c>
      <c r="C210" s="34">
        <v>3.4034071241773711E-2</v>
      </c>
      <c r="D210" s="34">
        <v>1.089082903793148E-2</v>
      </c>
      <c r="E210" s="34">
        <v>4.5020618908010679E-2</v>
      </c>
      <c r="F210" s="34">
        <v>5.6599999999999998E-2</v>
      </c>
      <c r="G210" s="34">
        <v>8.9837229377387473E-3</v>
      </c>
      <c r="H210" s="34">
        <v>2.0703092825440139E-2</v>
      </c>
      <c r="I210" s="3">
        <v>3.3336174019884306E-2</v>
      </c>
      <c r="J210" s="76">
        <v>0.12</v>
      </c>
      <c r="K210" s="76">
        <v>0.1</v>
      </c>
      <c r="L210" s="76">
        <v>0.03</v>
      </c>
      <c r="M210" s="76">
        <v>0.01</v>
      </c>
      <c r="N210" s="77">
        <v>0.27</v>
      </c>
      <c r="O210" s="77">
        <v>0.2</v>
      </c>
      <c r="P210" s="77">
        <v>0.24</v>
      </c>
      <c r="Q210" s="78">
        <v>0.03</v>
      </c>
      <c r="R210" s="76">
        <v>0.12</v>
      </c>
      <c r="S210" s="76">
        <v>0.12</v>
      </c>
      <c r="T210" s="76">
        <v>0.01</v>
      </c>
      <c r="U210" s="76">
        <v>0.01</v>
      </c>
      <c r="V210" s="77">
        <v>0.24</v>
      </c>
      <c r="W210" s="77">
        <v>0.21</v>
      </c>
      <c r="X210" s="77">
        <v>0.28999999999999998</v>
      </c>
      <c r="Y210" s="78">
        <v>0</v>
      </c>
      <c r="Z210" s="23" cm="1">
        <f t="array" ref="Z210">MMULT(B210:I210, TRANSPOSE(J210:Q210))</f>
        <v>2.7241155621556396E-2</v>
      </c>
      <c r="AA210" s="23" cm="1">
        <f t="array" ref="AA210">MMULT(B210:I210, TRANSPOSE(R210:Y210))</f>
        <v>2.6130927115686105E-2</v>
      </c>
      <c r="AB210" s="21">
        <f t="shared" si="159"/>
        <v>1.1102285058702914E-3</v>
      </c>
      <c r="AC210" s="23">
        <f t="shared" si="160"/>
        <v>0.12720000000000001</v>
      </c>
      <c r="AD210" s="23">
        <f t="shared" si="161"/>
        <v>0.12720000000000001</v>
      </c>
      <c r="AE210" s="23">
        <f t="shared" si="162"/>
        <v>1.06E-2</v>
      </c>
      <c r="AF210" s="23">
        <f t="shared" si="163"/>
        <v>1.06E-2</v>
      </c>
      <c r="AG210" s="21">
        <f t="shared" si="164"/>
        <v>0.25440000000000002</v>
      </c>
      <c r="AH210" s="23">
        <f t="shared" si="165"/>
        <v>0.18479999999999999</v>
      </c>
      <c r="AI210" s="21">
        <f t="shared" si="166"/>
        <v>0.25519999999999998</v>
      </c>
      <c r="AJ210" s="86" cm="1">
        <f t="array" ref="AJ210">MMULT(B210:F210, TRANSPOSE(AC210:AG210))-MMULT(B210:F210, TRANSPOSE(R210:V210))</f>
        <v>1.0944269027630023E-3</v>
      </c>
      <c r="AK210" s="86" cm="1">
        <f t="array" ref="AK210">MMULT(G210:H210, TRANSPOSE(AH210:AI210))-MMULT(G210:H210, TRANSPOSE(W210:X210))</f>
        <v>-9.4685744835633356E-4</v>
      </c>
      <c r="AL210" s="23">
        <f t="shared" si="167"/>
        <v>1.0000852205965291E-3</v>
      </c>
      <c r="AM210" s="22">
        <f t="shared" si="168"/>
        <v>1.1476546750031978E-3</v>
      </c>
      <c r="AN210" s="23">
        <f t="shared" si="169"/>
        <v>0.12000000000000001</v>
      </c>
      <c r="AO210" s="23">
        <f t="shared" si="170"/>
        <v>0.12000000000000001</v>
      </c>
      <c r="AP210" s="23">
        <f t="shared" si="171"/>
        <v>0.01</v>
      </c>
      <c r="AQ210" s="21">
        <f t="shared" si="172"/>
        <v>0.01</v>
      </c>
      <c r="AR210" s="87" cm="1">
        <f t="array" ref="AR210">MMULT(B210:E210, TRANSPOSE(AN210:AQ210) - TRANSPOSE(AC210:AF210))</f>
        <v>-2.7938690276299957E-4</v>
      </c>
      <c r="AS210" s="24">
        <f t="shared" si="173"/>
        <v>8.8296000000000012E-4</v>
      </c>
      <c r="AT210" s="22">
        <f t="shared" si="174"/>
        <v>6.0357309723700061E-4</v>
      </c>
      <c r="AU210" s="24">
        <f t="shared" si="175"/>
        <v>1.3655258865362914E-4</v>
      </c>
      <c r="AV210" s="24">
        <f t="shared" si="176"/>
        <v>-3.1468701094668992E-4</v>
      </c>
      <c r="AW210" s="26">
        <f t="shared" si="177"/>
        <v>-1.7813442229306078E-4</v>
      </c>
      <c r="AX210" s="27">
        <f t="shared" si="178"/>
        <v>0.11</v>
      </c>
      <c r="AY210" s="25">
        <f t="shared" si="179"/>
        <v>0.11</v>
      </c>
      <c r="AZ210" s="28">
        <f t="shared" si="180"/>
        <v>0.02</v>
      </c>
      <c r="BA210" s="25">
        <f t="shared" si="181"/>
        <v>0.02</v>
      </c>
      <c r="BB210" s="28" cm="1">
        <f t="array" ref="BB210">MMULT(B210:C210, TRANSPOSE(AX210:AY210-AN210:AO210))</f>
        <v>-3.4144449166032573E-4</v>
      </c>
      <c r="BC210" s="28" cm="1">
        <f t="array" ref="BC210">MMULT(D210:E210, TRANSPOSE(AZ210:BA210-AP210:AQ210))</f>
        <v>5.5911447945942159E-4</v>
      </c>
      <c r="BD210" s="22">
        <f t="shared" si="182"/>
        <v>2.1766998779909586E-4</v>
      </c>
      <c r="BE210" s="24">
        <f t="shared" si="183"/>
        <v>1.1037792425883095E-6</v>
      </c>
      <c r="BF210" s="24">
        <f t="shared" si="184"/>
        <v>-3.4034071241773696E-4</v>
      </c>
      <c r="BG210" s="22">
        <f t="shared" si="185"/>
        <v>-3.3923693317514862E-4</v>
      </c>
      <c r="BH210" s="28">
        <f t="shared" si="186"/>
        <v>1.0890829037931479E-4</v>
      </c>
      <c r="BI210" s="24">
        <f t="shared" si="187"/>
        <v>-4.502061890801068E-4</v>
      </c>
      <c r="BJ210" s="33">
        <f t="shared" si="188"/>
        <v>-3.4129789870079202E-4</v>
      </c>
      <c r="BK210" s="56">
        <f t="shared" si="189"/>
        <v>0.97400768799174087</v>
      </c>
      <c r="BP210" s="59"/>
      <c r="BQ210" s="32"/>
      <c r="BR210" s="32"/>
      <c r="BS210" s="32"/>
      <c r="BT210" s="32"/>
      <c r="BU210" s="32"/>
      <c r="BV210" s="16"/>
      <c r="CG210" s="58">
        <f t="shared" si="190"/>
        <v>5.9298739990054257</v>
      </c>
      <c r="CH210" s="38">
        <f t="shared" si="191"/>
        <v>6.8054476171384845E-3</v>
      </c>
      <c r="CI210" s="38">
        <f t="shared" si="192"/>
        <v>3.5791124158048634E-3</v>
      </c>
      <c r="CJ210" s="38">
        <f t="shared" si="193"/>
        <v>-1.0563146790834735E-3</v>
      </c>
      <c r="CK210" s="38">
        <f t="shared" si="194"/>
        <v>1.2907556010136867E-3</v>
      </c>
      <c r="CL210" s="38">
        <f t="shared" si="195"/>
        <v>-2.011632269537655E-3</v>
      </c>
      <c r="CM210" s="57">
        <f t="shared" si="196"/>
        <v>-2.0238535354210143E-3</v>
      </c>
      <c r="DU210" s="40">
        <f t="shared" si="197"/>
        <v>-4.0599602002792966E-2</v>
      </c>
      <c r="DV210" s="58">
        <f t="shared" si="198"/>
        <v>6.0170474083406456</v>
      </c>
      <c r="DW210" s="61">
        <f t="shared" si="199"/>
        <v>6.9054925878980168E-3</v>
      </c>
      <c r="DX210" s="38">
        <f t="shared" si="200"/>
        <v>3.6317279404740311E-3</v>
      </c>
      <c r="DY210" s="38">
        <f t="shared" si="201"/>
        <v>-1.0718432639947194E-3</v>
      </c>
      <c r="DZ210" s="38">
        <f t="shared" si="202"/>
        <v>1.3097306359600898E-3</v>
      </c>
      <c r="EA210" s="38">
        <f t="shared" si="203"/>
        <v>-2.041204709574957E-3</v>
      </c>
      <c r="EB210" s="57">
        <f t="shared" si="204"/>
        <v>-2.0536056368497088E-3</v>
      </c>
    </row>
    <row r="211" spans="1:132" x14ac:dyDescent="0.2">
      <c r="A211" s="31">
        <v>20070928</v>
      </c>
      <c r="B211" s="34">
        <v>3.4347807446922556E-2</v>
      </c>
      <c r="C211" s="34">
        <v>4.1890306702766278E-2</v>
      </c>
      <c r="D211" s="34">
        <v>4.5152962925765214E-3</v>
      </c>
      <c r="E211" s="34">
        <v>2.9050998758880509E-2</v>
      </c>
      <c r="F211" s="34">
        <v>6.3200000000000006E-2</v>
      </c>
      <c r="G211" s="34">
        <v>7.5843425796469077E-3</v>
      </c>
      <c r="H211" s="34">
        <v>3.1883693713492089E-2</v>
      </c>
      <c r="I211" s="3">
        <v>8.0045667774994556E-2</v>
      </c>
      <c r="J211" s="76">
        <v>0.12</v>
      </c>
      <c r="K211" s="76">
        <v>0.1</v>
      </c>
      <c r="L211" s="76">
        <v>0.03</v>
      </c>
      <c r="M211" s="76">
        <v>0.01</v>
      </c>
      <c r="N211" s="77">
        <v>0.27</v>
      </c>
      <c r="O211" s="77">
        <v>0.2</v>
      </c>
      <c r="P211" s="77">
        <v>0.24</v>
      </c>
      <c r="Q211" s="78">
        <v>0.03</v>
      </c>
      <c r="R211" s="76">
        <v>0.12</v>
      </c>
      <c r="S211" s="76">
        <v>0.12</v>
      </c>
      <c r="T211" s="76">
        <v>0.01</v>
      </c>
      <c r="U211" s="76">
        <v>0.01</v>
      </c>
      <c r="V211" s="77">
        <v>0.24</v>
      </c>
      <c r="W211" s="77">
        <v>0.21</v>
      </c>
      <c r="X211" s="77">
        <v>0.28999999999999998</v>
      </c>
      <c r="Y211" s="78">
        <v>0</v>
      </c>
      <c r="Z211" s="23" cm="1">
        <f t="array" ref="Z211">MMULT(B211:I211, TRANSPOSE(J211:Q211))</f>
        <v>3.7371061480690755E-2</v>
      </c>
      <c r="AA211" s="23" cm="1">
        <f t="array" ref="AA211">MMULT(B211:I211, TRANSPOSE(R211:Y211))</f>
        <v>3.5491219767115785E-2</v>
      </c>
      <c r="AB211" s="21">
        <f t="shared" si="159"/>
        <v>1.8798417135749701E-3</v>
      </c>
      <c r="AC211" s="23">
        <f t="shared" si="160"/>
        <v>0.12720000000000001</v>
      </c>
      <c r="AD211" s="23">
        <f t="shared" si="161"/>
        <v>0.12720000000000001</v>
      </c>
      <c r="AE211" s="23">
        <f t="shared" si="162"/>
        <v>1.06E-2</v>
      </c>
      <c r="AF211" s="23">
        <f t="shared" si="163"/>
        <v>1.06E-2</v>
      </c>
      <c r="AG211" s="21">
        <f t="shared" si="164"/>
        <v>0.25440000000000002</v>
      </c>
      <c r="AH211" s="23">
        <f t="shared" si="165"/>
        <v>0.18479999999999999</v>
      </c>
      <c r="AI211" s="21">
        <f t="shared" si="166"/>
        <v>0.25519999999999998</v>
      </c>
      <c r="AJ211" s="86" cm="1">
        <f t="array" ref="AJ211">MMULT(B211:F211, TRANSPOSE(AC211:AG211))-MMULT(B211:F211, TRANSPOSE(R211:V211))</f>
        <v>1.4791341989086326E-3</v>
      </c>
      <c r="AK211" s="86" cm="1">
        <f t="array" ref="AK211">MMULT(G211:H211, TRANSPOSE(AH211:AI211))-MMULT(G211:H211, TRANSPOSE(W211:X211))</f>
        <v>-1.3006779742366255E-3</v>
      </c>
      <c r="AL211" s="23">
        <f t="shared" si="167"/>
        <v>2.4013700332498364E-3</v>
      </c>
      <c r="AM211" s="22">
        <f t="shared" si="168"/>
        <v>2.5798262579218435E-3</v>
      </c>
      <c r="AN211" s="23">
        <f t="shared" si="169"/>
        <v>0.12000000000000001</v>
      </c>
      <c r="AO211" s="23">
        <f t="shared" si="170"/>
        <v>0.12000000000000001</v>
      </c>
      <c r="AP211" s="23">
        <f t="shared" si="171"/>
        <v>0.01</v>
      </c>
      <c r="AQ211" s="21">
        <f t="shared" si="172"/>
        <v>0.01</v>
      </c>
      <c r="AR211" s="87" cm="1">
        <f t="array" ref="AR211">MMULT(B211:E211, TRANSPOSE(AN211:AQ211) - TRANSPOSE(AC211:AF211))</f>
        <v>-5.6905419890863375E-4</v>
      </c>
      <c r="AS211" s="24">
        <f t="shared" si="173"/>
        <v>9.8592000000000037E-4</v>
      </c>
      <c r="AT211" s="22">
        <f t="shared" si="174"/>
        <v>4.1686580109136662E-4</v>
      </c>
      <c r="AU211" s="24">
        <f t="shared" si="175"/>
        <v>1.1528200721063314E-4</v>
      </c>
      <c r="AV211" s="24">
        <f t="shared" si="176"/>
        <v>-4.8463214444507946E-4</v>
      </c>
      <c r="AW211" s="26">
        <f t="shared" si="177"/>
        <v>-3.6935013723444631E-4</v>
      </c>
      <c r="AX211" s="27">
        <f t="shared" si="178"/>
        <v>0.11</v>
      </c>
      <c r="AY211" s="25">
        <f t="shared" si="179"/>
        <v>0.11</v>
      </c>
      <c r="AZ211" s="28">
        <f t="shared" si="180"/>
        <v>0.02</v>
      </c>
      <c r="BA211" s="25">
        <f t="shared" si="181"/>
        <v>0.02</v>
      </c>
      <c r="BB211" s="28" cm="1">
        <f t="array" ref="BB211">MMULT(B211:C211, TRANSPOSE(AX211:AY211-AN211:AO211))</f>
        <v>-7.6238114149688898E-4</v>
      </c>
      <c r="BC211" s="28" cm="1">
        <f t="array" ref="BC211">MMULT(D211:E211, TRANSPOSE(AZ211:BA211-AP211:AQ211))</f>
        <v>3.3566295051457034E-4</v>
      </c>
      <c r="BD211" s="22">
        <f t="shared" si="182"/>
        <v>-4.2671819098231864E-4</v>
      </c>
      <c r="BE211" s="24">
        <f t="shared" si="183"/>
        <v>3.4347807446922536E-4</v>
      </c>
      <c r="BF211" s="24">
        <f t="shared" si="184"/>
        <v>-4.1890306702766259E-4</v>
      </c>
      <c r="BG211" s="22">
        <f t="shared" si="185"/>
        <v>-7.542499255843723E-5</v>
      </c>
      <c r="BH211" s="28">
        <f t="shared" si="186"/>
        <v>4.5152962925765204E-5</v>
      </c>
      <c r="BI211" s="24">
        <f t="shared" si="187"/>
        <v>-2.9050998758880511E-4</v>
      </c>
      <c r="BJ211" s="33">
        <f t="shared" si="188"/>
        <v>-2.4535702466303992E-4</v>
      </c>
      <c r="BK211" s="56">
        <f t="shared" si="189"/>
        <v>0.9648496990772033</v>
      </c>
      <c r="BP211" s="59"/>
      <c r="BQ211" s="32"/>
      <c r="BR211" s="32"/>
      <c r="BS211" s="32"/>
      <c r="BT211" s="32"/>
      <c r="BU211" s="32"/>
      <c r="BV211" s="16"/>
      <c r="CG211" s="58">
        <f t="shared" si="190"/>
        <v>5.874119079391324</v>
      </c>
      <c r="CH211" s="38">
        <f t="shared" si="191"/>
        <v>1.5154206643173424E-2</v>
      </c>
      <c r="CI211" s="38">
        <f t="shared" si="192"/>
        <v>2.4487193557365455E-3</v>
      </c>
      <c r="CJ211" s="38">
        <f t="shared" si="193"/>
        <v>-2.169606688104665E-3</v>
      </c>
      <c r="CK211" s="38">
        <f t="shared" si="194"/>
        <v>-2.5065934671725889E-3</v>
      </c>
      <c r="CL211" s="38">
        <f t="shared" si="195"/>
        <v>-4.4305538785046478E-4</v>
      </c>
      <c r="CM211" s="57">
        <f t="shared" si="196"/>
        <v>-1.4412563798358504E-3</v>
      </c>
      <c r="DU211" s="40">
        <f t="shared" si="197"/>
        <v>-6.8743348775363478E-2</v>
      </c>
      <c r="DV211" s="58">
        <f t="shared" si="198"/>
        <v>5.9889036615680746</v>
      </c>
      <c r="DW211" s="61">
        <f t="shared" si="199"/>
        <v>1.5450330922277593E-2</v>
      </c>
      <c r="DX211" s="38">
        <f t="shared" si="200"/>
        <v>2.4965691225385944E-3</v>
      </c>
      <c r="DY211" s="38">
        <f t="shared" si="201"/>
        <v>-2.2120023892840462E-3</v>
      </c>
      <c r="DZ211" s="38">
        <f t="shared" si="202"/>
        <v>-2.5555741364317133E-3</v>
      </c>
      <c r="EA211" s="38">
        <f t="shared" si="203"/>
        <v>-4.5171301410696952E-4</v>
      </c>
      <c r="EB211" s="57">
        <f t="shared" si="204"/>
        <v>-1.4694195833959282E-3</v>
      </c>
    </row>
    <row r="212" spans="1:132" x14ac:dyDescent="0.2">
      <c r="A212" s="31">
        <v>20070831</v>
      </c>
      <c r="B212" s="34">
        <v>1.12054979056182E-2</v>
      </c>
      <c r="C212" s="34">
        <v>1.5934444433054921E-2</v>
      </c>
      <c r="D212" s="34">
        <v>2.0035923357736518E-2</v>
      </c>
      <c r="E212" s="34">
        <v>2.515122908870282E-2</v>
      </c>
      <c r="F212" s="34">
        <v>-1.9199999999999998E-2</v>
      </c>
      <c r="G212" s="34">
        <v>1.2257331867931992E-2</v>
      </c>
      <c r="H212" s="34">
        <v>1.2066062629711329E-2</v>
      </c>
      <c r="I212" s="3">
        <v>-3.6309704957141704E-2</v>
      </c>
      <c r="J212" s="76">
        <v>0.12</v>
      </c>
      <c r="K212" s="76">
        <v>0.1</v>
      </c>
      <c r="L212" s="76">
        <v>0.03</v>
      </c>
      <c r="M212" s="76">
        <v>0.01</v>
      </c>
      <c r="N212" s="77">
        <v>0.27</v>
      </c>
      <c r="O212" s="77">
        <v>0.2</v>
      </c>
      <c r="P212" s="77">
        <v>0.24</v>
      </c>
      <c r="Q212" s="78">
        <v>0.03</v>
      </c>
      <c r="R212" s="76">
        <v>0.12</v>
      </c>
      <c r="S212" s="76">
        <v>0.12</v>
      </c>
      <c r="T212" s="76">
        <v>0.01</v>
      </c>
      <c r="U212" s="76">
        <v>0.01</v>
      </c>
      <c r="V212" s="77">
        <v>0.24</v>
      </c>
      <c r="W212" s="77">
        <v>0.21</v>
      </c>
      <c r="X212" s="77">
        <v>0.28999999999999998</v>
      </c>
      <c r="Y212" s="78">
        <v>0</v>
      </c>
      <c r="Z212" s="23" cm="1">
        <f t="array" ref="Z212">MMULT(B212:I212, TRANSPOSE(J212:Q212))</f>
        <v>2.8647244396016657E-3</v>
      </c>
      <c r="AA212" s="23" cm="1">
        <f t="array" ref="AA212">MMULT(B212:I212, TRANSPOSE(R212:Y212))</f>
        <v>5.1738624599871712E-3</v>
      </c>
      <c r="AB212" s="21">
        <f t="shared" si="159"/>
        <v>-2.3091380203855054E-3</v>
      </c>
      <c r="AC212" s="23">
        <f t="shared" si="160"/>
        <v>0.12720000000000001</v>
      </c>
      <c r="AD212" s="23">
        <f t="shared" si="161"/>
        <v>0.12720000000000001</v>
      </c>
      <c r="AE212" s="23">
        <f t="shared" si="162"/>
        <v>1.06E-2</v>
      </c>
      <c r="AF212" s="23">
        <f t="shared" si="163"/>
        <v>1.06E-2</v>
      </c>
      <c r="AG212" s="21">
        <f t="shared" si="164"/>
        <v>0.25440000000000002</v>
      </c>
      <c r="AH212" s="23">
        <f t="shared" si="165"/>
        <v>0.18479999999999999</v>
      </c>
      <c r="AI212" s="21">
        <f t="shared" si="166"/>
        <v>0.25519999999999998</v>
      </c>
      <c r="AJ212" s="86" cm="1">
        <f t="array" ref="AJ212">MMULT(B212:F212, TRANSPOSE(AC212:AG212))-MMULT(B212:F212, TRANSPOSE(R212:V212))</f>
        <v>-5.3960123693690305E-5</v>
      </c>
      <c r="AK212" s="86" cm="1">
        <f t="array" ref="AK212">MMULT(G212:H212, TRANSPOSE(AH212:AI212))-MMULT(G212:H212, TRANSPOSE(W212:X212))</f>
        <v>-7.2878374258584025E-4</v>
      </c>
      <c r="AL212" s="23">
        <f t="shared" si="167"/>
        <v>-1.089291148714251E-3</v>
      </c>
      <c r="AM212" s="22">
        <f t="shared" si="168"/>
        <v>-1.8720350149937816E-3</v>
      </c>
      <c r="AN212" s="23">
        <f t="shared" si="169"/>
        <v>0.12000000000000001</v>
      </c>
      <c r="AO212" s="23">
        <f t="shared" si="170"/>
        <v>0.12000000000000001</v>
      </c>
      <c r="AP212" s="23">
        <f t="shared" si="171"/>
        <v>0.01</v>
      </c>
      <c r="AQ212" s="21">
        <f t="shared" si="172"/>
        <v>0.01</v>
      </c>
      <c r="AR212" s="87" cm="1">
        <f t="array" ref="AR212">MMULT(B212:E212, TRANSPOSE(AN212:AQ212) - TRANSPOSE(AC212:AF212))</f>
        <v>-2.2251987630631003E-4</v>
      </c>
      <c r="AS212" s="24">
        <f t="shared" si="173"/>
        <v>-2.9952000000000001E-4</v>
      </c>
      <c r="AT212" s="22">
        <f t="shared" si="174"/>
        <v>-5.2203987630631003E-4</v>
      </c>
      <c r="AU212" s="24">
        <f t="shared" si="175"/>
        <v>1.8631144439256651E-4</v>
      </c>
      <c r="AV212" s="24">
        <f t="shared" si="176"/>
        <v>-1.834041519716121E-4</v>
      </c>
      <c r="AW212" s="26">
        <f t="shared" si="177"/>
        <v>2.9072924209544123E-6</v>
      </c>
      <c r="AX212" s="27">
        <f t="shared" si="178"/>
        <v>0.11</v>
      </c>
      <c r="AY212" s="25">
        <f t="shared" si="179"/>
        <v>0.11</v>
      </c>
      <c r="AZ212" s="28">
        <f t="shared" si="180"/>
        <v>0.02</v>
      </c>
      <c r="BA212" s="25">
        <f t="shared" si="181"/>
        <v>0.02</v>
      </c>
      <c r="BB212" s="28" cm="1">
        <f t="array" ref="BB212">MMULT(B212:C212, TRANSPOSE(AX212:AY212-AN212:AO212))</f>
        <v>-2.7139942338673146E-4</v>
      </c>
      <c r="BC212" s="28" cm="1">
        <f t="array" ref="BC212">MMULT(D212:E212, TRANSPOSE(AZ212:BA212-AP212:AQ212))</f>
        <v>4.5187152446439337E-4</v>
      </c>
      <c r="BD212" s="22">
        <f t="shared" si="182"/>
        <v>1.8047210107766191E-4</v>
      </c>
      <c r="BE212" s="24">
        <f t="shared" si="183"/>
        <v>1.1205497905618195E-4</v>
      </c>
      <c r="BF212" s="24">
        <f t="shared" si="184"/>
        <v>-1.5934444433054912E-4</v>
      </c>
      <c r="BG212" s="22">
        <f t="shared" si="185"/>
        <v>-4.7289465274367171E-5</v>
      </c>
      <c r="BH212" s="28">
        <f t="shared" si="186"/>
        <v>2.0035923357736516E-4</v>
      </c>
      <c r="BI212" s="24">
        <f t="shared" si="187"/>
        <v>-2.5151229088702818E-4</v>
      </c>
      <c r="BJ212" s="33">
        <f t="shared" si="188"/>
        <v>-5.1153057309663027E-5</v>
      </c>
      <c r="BK212" s="56">
        <f t="shared" si="189"/>
        <v>0.99599723562788578</v>
      </c>
      <c r="BP212" s="59"/>
      <c r="BQ212" s="32"/>
      <c r="BR212" s="32"/>
      <c r="BS212" s="32"/>
      <c r="BT212" s="32"/>
      <c r="BU212" s="32"/>
      <c r="BV212" s="16"/>
      <c r="CG212" s="58">
        <f t="shared" si="190"/>
        <v>6.0637489656869752</v>
      </c>
      <c r="CH212" s="38">
        <f t="shared" si="191"/>
        <v>-1.1351550385898345E-2</v>
      </c>
      <c r="CI212" s="38">
        <f t="shared" si="192"/>
        <v>-3.1655187599997441E-3</v>
      </c>
      <c r="CJ212" s="38">
        <f t="shared" si="193"/>
        <v>1.7629091410511901E-5</v>
      </c>
      <c r="CK212" s="38">
        <f t="shared" si="194"/>
        <v>1.0943375162450275E-3</v>
      </c>
      <c r="CL212" s="38">
        <f t="shared" si="195"/>
        <v>-2.8675144614533408E-4</v>
      </c>
      <c r="CM212" s="57">
        <f t="shared" si="196"/>
        <v>-3.1017929835319572E-4</v>
      </c>
      <c r="DU212" s="40">
        <f t="shared" si="197"/>
        <v>8.4442152315013272E-2</v>
      </c>
      <c r="DV212" s="58">
        <f t="shared" si="198"/>
        <v>6.1420891626584515</v>
      </c>
      <c r="DW212" s="61">
        <f t="shared" si="199"/>
        <v>-1.1498205977710457E-2</v>
      </c>
      <c r="DX212" s="38">
        <f t="shared" si="200"/>
        <v>-3.2064154667365455E-3</v>
      </c>
      <c r="DY212" s="38">
        <f t="shared" si="201"/>
        <v>1.7856849271423148E-5</v>
      </c>
      <c r="DZ212" s="38">
        <f t="shared" si="202"/>
        <v>1.1084757361913078E-3</v>
      </c>
      <c r="EA212" s="38">
        <f t="shared" si="203"/>
        <v>-2.9045611216960376E-4</v>
      </c>
      <c r="EB212" s="57">
        <f t="shared" si="204"/>
        <v>-3.1418663893852794E-4</v>
      </c>
    </row>
    <row r="213" spans="1:132" x14ac:dyDescent="0.2">
      <c r="A213" s="31">
        <v>20070731</v>
      </c>
      <c r="B213" s="34">
        <v>-4.6243849455077764E-2</v>
      </c>
      <c r="C213" s="34">
        <v>-1.5503057922667601E-2</v>
      </c>
      <c r="D213" s="34">
        <v>-8.5113140568371146E-2</v>
      </c>
      <c r="E213" s="34">
        <v>-5.1921225333320657E-2</v>
      </c>
      <c r="F213" s="34">
        <v>-1.4E-3</v>
      </c>
      <c r="G213" s="34">
        <v>8.3423724728908244E-3</v>
      </c>
      <c r="H213" s="34">
        <v>2.78808890148825E-2</v>
      </c>
      <c r="I213" s="3">
        <v>2.0750896566525071E-2</v>
      </c>
      <c r="J213" s="76">
        <v>0.12</v>
      </c>
      <c r="K213" s="76">
        <v>0.1</v>
      </c>
      <c r="L213" s="76">
        <v>0.03</v>
      </c>
      <c r="M213" s="76">
        <v>0.01</v>
      </c>
      <c r="N213" s="77">
        <v>0.27</v>
      </c>
      <c r="O213" s="77">
        <v>0.2</v>
      </c>
      <c r="P213" s="77">
        <v>0.24</v>
      </c>
      <c r="Q213" s="78">
        <v>0.03</v>
      </c>
      <c r="R213" s="76">
        <v>0.12</v>
      </c>
      <c r="S213" s="76">
        <v>0.12</v>
      </c>
      <c r="T213" s="76">
        <v>0.01</v>
      </c>
      <c r="U213" s="76">
        <v>0.01</v>
      </c>
      <c r="V213" s="77">
        <v>0.24</v>
      </c>
      <c r="W213" s="77">
        <v>0.21</v>
      </c>
      <c r="X213" s="77">
        <v>0.28999999999999998</v>
      </c>
      <c r="Y213" s="78">
        <v>0</v>
      </c>
      <c r="Z213" s="23" cm="1">
        <f t="array" ref="Z213">MMULT(B213:I213, TRANSPOSE(J213:Q213))</f>
        <v>-1.5677594421147165E-3</v>
      </c>
      <c r="AA213" s="23" cm="1">
        <f t="array" ref="AA213">MMULT(B213:I213, TRANSPOSE(R213:Y213))</f>
        <v>7.2138348927663649E-4</v>
      </c>
      <c r="AB213" s="21">
        <f t="shared" si="159"/>
        <v>-2.289142931391353E-3</v>
      </c>
      <c r="AC213" s="23">
        <f t="shared" si="160"/>
        <v>0.12720000000000001</v>
      </c>
      <c r="AD213" s="23">
        <f t="shared" si="161"/>
        <v>0.12720000000000001</v>
      </c>
      <c r="AE213" s="23">
        <f t="shared" si="162"/>
        <v>1.06E-2</v>
      </c>
      <c r="AF213" s="23">
        <f t="shared" si="163"/>
        <v>1.06E-2</v>
      </c>
      <c r="AG213" s="21">
        <f t="shared" si="164"/>
        <v>0.25440000000000002</v>
      </c>
      <c r="AH213" s="23">
        <f t="shared" si="165"/>
        <v>0.18479999999999999</v>
      </c>
      <c r="AI213" s="21">
        <f t="shared" si="166"/>
        <v>0.25519999999999998</v>
      </c>
      <c r="AJ213" s="86" cm="1">
        <f t="array" ref="AJ213">MMULT(B213:F213, TRANSPOSE(AC213:AG213))-MMULT(B213:F213, TRANSPOSE(R213:V213))</f>
        <v>-5.4695835266078269E-4</v>
      </c>
      <c r="AK213" s="86" cm="1">
        <f t="array" ref="AK213">MMULT(G213:H213, TRANSPOSE(AH213:AI213))-MMULT(G213:H213, TRANSPOSE(W213:X213))</f>
        <v>-1.1804827240347593E-3</v>
      </c>
      <c r="AL213" s="23">
        <f t="shared" si="167"/>
        <v>6.2252689699575207E-4</v>
      </c>
      <c r="AM213" s="22">
        <f t="shared" si="168"/>
        <v>-1.10491417969979E-3</v>
      </c>
      <c r="AN213" s="23">
        <f t="shared" si="169"/>
        <v>0.12000000000000001</v>
      </c>
      <c r="AO213" s="23">
        <f t="shared" si="170"/>
        <v>0.12000000000000001</v>
      </c>
      <c r="AP213" s="23">
        <f t="shared" si="171"/>
        <v>0.01</v>
      </c>
      <c r="AQ213" s="21">
        <f t="shared" si="172"/>
        <v>0.01</v>
      </c>
      <c r="AR213" s="87" cm="1">
        <f t="array" ref="AR213">MMULT(B213:E213, TRANSPOSE(AN213:AQ213) - TRANSPOSE(AC213:AF213))</f>
        <v>5.2679835266078153E-4</v>
      </c>
      <c r="AS213" s="24">
        <f t="shared" si="173"/>
        <v>-2.1840000000000004E-5</v>
      </c>
      <c r="AT213" s="22">
        <f t="shared" si="174"/>
        <v>5.0495835266078156E-4</v>
      </c>
      <c r="AU213" s="24">
        <f t="shared" si="175"/>
        <v>1.2680406158794069E-4</v>
      </c>
      <c r="AV213" s="24">
        <f t="shared" si="176"/>
        <v>-4.2378951302621379E-4</v>
      </c>
      <c r="AW213" s="26">
        <f t="shared" si="177"/>
        <v>-2.9698545143827309E-4</v>
      </c>
      <c r="AX213" s="27">
        <f t="shared" si="178"/>
        <v>0.11</v>
      </c>
      <c r="AY213" s="25">
        <f t="shared" si="179"/>
        <v>0.11</v>
      </c>
      <c r="AZ213" s="28">
        <f t="shared" si="180"/>
        <v>0.02</v>
      </c>
      <c r="BA213" s="25">
        <f t="shared" si="181"/>
        <v>0.02</v>
      </c>
      <c r="BB213" s="28" cm="1">
        <f t="array" ref="BB213">MMULT(B213:C213, TRANSPOSE(AX213:AY213-AN213:AO213))</f>
        <v>6.1746907377745425E-4</v>
      </c>
      <c r="BC213" s="28" cm="1">
        <f t="array" ref="BC213">MMULT(D213:E213, TRANSPOSE(AZ213:BA213-AP213:AQ213))</f>
        <v>-1.3703436590169179E-3</v>
      </c>
      <c r="BD213" s="22">
        <f t="shared" si="182"/>
        <v>-7.5287458523946361E-4</v>
      </c>
      <c r="BE213" s="24">
        <f t="shared" si="183"/>
        <v>-4.6243849455077741E-4</v>
      </c>
      <c r="BF213" s="24">
        <f t="shared" si="184"/>
        <v>1.5503057922667594E-4</v>
      </c>
      <c r="BG213" s="22">
        <f t="shared" si="185"/>
        <v>-3.0740791532410145E-4</v>
      </c>
      <c r="BH213" s="28">
        <f t="shared" si="186"/>
        <v>-8.5113140568371132E-4</v>
      </c>
      <c r="BI213" s="24">
        <f t="shared" si="187"/>
        <v>5.1921225333320653E-4</v>
      </c>
      <c r="BJ213" s="33">
        <f t="shared" si="188"/>
        <v>-3.3191915235050479E-4</v>
      </c>
      <c r="BK213" s="56">
        <f t="shared" si="189"/>
        <v>1.0004238043767517</v>
      </c>
      <c r="BP213" s="59"/>
      <c r="BQ213" s="32"/>
      <c r="BR213" s="32"/>
      <c r="BS213" s="32"/>
      <c r="BT213" s="32"/>
      <c r="BU213" s="32"/>
      <c r="BV213" s="16"/>
      <c r="CG213" s="58">
        <f t="shared" si="190"/>
        <v>6.090698439754096</v>
      </c>
      <c r="CH213" s="38">
        <f t="shared" si="191"/>
        <v>-6.7296990703596881E-3</v>
      </c>
      <c r="CI213" s="38">
        <f t="shared" si="192"/>
        <v>3.0755490506918209E-3</v>
      </c>
      <c r="CJ213" s="38">
        <f t="shared" si="193"/>
        <v>-1.8088488257047557E-3</v>
      </c>
      <c r="CK213" s="38">
        <f t="shared" si="194"/>
        <v>-4.5855320616485134E-3</v>
      </c>
      <c r="CL213" s="38">
        <f t="shared" si="195"/>
        <v>-1.8723289102325639E-3</v>
      </c>
      <c r="CM213" s="57">
        <f t="shared" si="196"/>
        <v>-2.0216194633457217E-3</v>
      </c>
      <c r="DU213" s="40">
        <f t="shared" si="197"/>
        <v>8.3710958105100014E-2</v>
      </c>
      <c r="DV213" s="58">
        <f t="shared" si="198"/>
        <v>6.1413579684485384</v>
      </c>
      <c r="DW213" s="61">
        <f t="shared" si="199"/>
        <v>-6.7856735019510856E-3</v>
      </c>
      <c r="DX213" s="38">
        <f t="shared" si="200"/>
        <v>3.1011300028479382E-3</v>
      </c>
      <c r="DY213" s="38">
        <f t="shared" si="201"/>
        <v>-1.8238939687037249E-3</v>
      </c>
      <c r="DZ213" s="38">
        <f t="shared" si="202"/>
        <v>-4.6236723333027679E-3</v>
      </c>
      <c r="EA213" s="38">
        <f t="shared" si="203"/>
        <v>-1.887902050339824E-3</v>
      </c>
      <c r="EB213" s="57">
        <f t="shared" si="204"/>
        <v>-2.0384343311684568E-3</v>
      </c>
    </row>
    <row r="214" spans="1:132" x14ac:dyDescent="0.2">
      <c r="A214" s="31">
        <v>20070629</v>
      </c>
      <c r="B214" s="34">
        <v>-2.3366066475239641E-2</v>
      </c>
      <c r="C214" s="34">
        <v>-1.492711776979294E-2</v>
      </c>
      <c r="D214" s="34">
        <v>-2.3308241906276228E-2</v>
      </c>
      <c r="E214" s="34">
        <v>-5.6582576785569882E-3</v>
      </c>
      <c r="F214" s="34">
        <v>7.6E-3</v>
      </c>
      <c r="G214" s="34">
        <v>-2.956112315207982E-3</v>
      </c>
      <c r="H214" s="34">
        <v>-5.2089843336604602E-3</v>
      </c>
      <c r="I214" s="3">
        <v>-1.3968537574975291E-2</v>
      </c>
      <c r="J214" s="76">
        <v>0.12</v>
      </c>
      <c r="K214" s="76">
        <v>0.1</v>
      </c>
      <c r="L214" s="76">
        <v>0.03</v>
      </c>
      <c r="M214" s="76">
        <v>0.01</v>
      </c>
      <c r="N214" s="77">
        <v>0.27</v>
      </c>
      <c r="O214" s="77">
        <v>0.2</v>
      </c>
      <c r="P214" s="77">
        <v>0.24</v>
      </c>
      <c r="Q214" s="78">
        <v>0.03</v>
      </c>
      <c r="R214" s="76">
        <v>0.12</v>
      </c>
      <c r="S214" s="76">
        <v>0.12</v>
      </c>
      <c r="T214" s="76">
        <v>0.01</v>
      </c>
      <c r="U214" s="76">
        <v>0.01</v>
      </c>
      <c r="V214" s="77">
        <v>0.24</v>
      </c>
      <c r="W214" s="77">
        <v>0.21</v>
      </c>
      <c r="X214" s="77">
        <v>0.28999999999999998</v>
      </c>
      <c r="Y214" s="78">
        <v>0</v>
      </c>
      <c r="Z214" s="23" cm="1">
        <f t="array" ref="Z214">MMULT(B214:I214, TRANSPOSE(J214:Q214))</f>
        <v>-5.260904418351274E-3</v>
      </c>
      <c r="AA214" s="23" cm="1">
        <f t="array" ref="AA214">MMULT(B214:I214, TRANSPOSE(R214:Y214))</f>
        <v>-5.1922361482074518E-3</v>
      </c>
      <c r="AB214" s="21">
        <f t="shared" si="159"/>
        <v>-6.866827014382227E-5</v>
      </c>
      <c r="AC214" s="23">
        <f t="shared" si="160"/>
        <v>0.12720000000000001</v>
      </c>
      <c r="AD214" s="23">
        <f t="shared" si="161"/>
        <v>0.12720000000000001</v>
      </c>
      <c r="AE214" s="23">
        <f t="shared" si="162"/>
        <v>1.06E-2</v>
      </c>
      <c r="AF214" s="23">
        <f t="shared" si="163"/>
        <v>1.06E-2</v>
      </c>
      <c r="AG214" s="21">
        <f t="shared" si="164"/>
        <v>0.25440000000000002</v>
      </c>
      <c r="AH214" s="23">
        <f t="shared" si="165"/>
        <v>0.18479999999999999</v>
      </c>
      <c r="AI214" s="21">
        <f t="shared" si="166"/>
        <v>0.25519999999999998</v>
      </c>
      <c r="AJ214" s="86" cm="1">
        <f t="array" ref="AJ214">MMULT(B214:F214, TRANSPOSE(AC214:AG214))-MMULT(B214:F214, TRANSPOSE(R214:V214))</f>
        <v>-1.8365082631513485E-4</v>
      </c>
      <c r="AK214" s="86" cm="1">
        <f t="array" ref="AK214">MMULT(G214:H214, TRANSPOSE(AH214:AI214))-MMULT(G214:H214, TRANSPOSE(W214:X214))</f>
        <v>2.5576668515462525E-4</v>
      </c>
      <c r="AL214" s="23">
        <f t="shared" si="167"/>
        <v>-4.1905612724925872E-4</v>
      </c>
      <c r="AM214" s="22">
        <f t="shared" si="168"/>
        <v>-3.4694026840976832E-4</v>
      </c>
      <c r="AN214" s="23">
        <f t="shared" si="169"/>
        <v>0.12000000000000001</v>
      </c>
      <c r="AO214" s="23">
        <f t="shared" si="170"/>
        <v>0.12000000000000001</v>
      </c>
      <c r="AP214" s="23">
        <f t="shared" si="171"/>
        <v>0.01</v>
      </c>
      <c r="AQ214" s="21">
        <f t="shared" si="172"/>
        <v>0.01</v>
      </c>
      <c r="AR214" s="87" cm="1">
        <f t="array" ref="AR214">MMULT(B214:E214, TRANSPOSE(AN214:AQ214) - TRANSPOSE(AC214:AF214))</f>
        <v>2.9309082631513445E-4</v>
      </c>
      <c r="AS214" s="24">
        <f t="shared" si="173"/>
        <v>1.1856000000000002E-4</v>
      </c>
      <c r="AT214" s="22">
        <f t="shared" si="174"/>
        <v>4.1165082631513448E-4</v>
      </c>
      <c r="AU214" s="24">
        <f t="shared" si="175"/>
        <v>-4.4932907191161381E-5</v>
      </c>
      <c r="AV214" s="24">
        <f t="shared" si="176"/>
        <v>7.9176561871638953E-5</v>
      </c>
      <c r="AW214" s="26">
        <f t="shared" si="177"/>
        <v>3.4243654680477572E-5</v>
      </c>
      <c r="AX214" s="27">
        <f t="shared" si="178"/>
        <v>0.11</v>
      </c>
      <c r="AY214" s="25">
        <f t="shared" si="179"/>
        <v>0.11</v>
      </c>
      <c r="AZ214" s="28">
        <f t="shared" si="180"/>
        <v>0.02</v>
      </c>
      <c r="BA214" s="25">
        <f t="shared" si="181"/>
        <v>0.02</v>
      </c>
      <c r="BB214" s="28" cm="1">
        <f t="array" ref="BB214">MMULT(B214:C214, TRANSPOSE(AX214:AY214-AN214:AO214))</f>
        <v>3.8293184245032617E-4</v>
      </c>
      <c r="BC214" s="28" cm="1">
        <f t="array" ref="BC214">MMULT(D214:E214, TRANSPOSE(AZ214:BA214-AP214:AQ214))</f>
        <v>-2.8966499584833215E-4</v>
      </c>
      <c r="BD214" s="22">
        <f t="shared" si="182"/>
        <v>9.3266846601994019E-5</v>
      </c>
      <c r="BE214" s="24">
        <f t="shared" si="183"/>
        <v>-2.3366066475239629E-4</v>
      </c>
      <c r="BF214" s="24">
        <f t="shared" si="184"/>
        <v>1.4927117769792932E-4</v>
      </c>
      <c r="BG214" s="22">
        <f t="shared" si="185"/>
        <v>-8.438948705446697E-5</v>
      </c>
      <c r="BH214" s="28">
        <f t="shared" si="186"/>
        <v>-2.3308241906276224E-4</v>
      </c>
      <c r="BI214" s="24">
        <f t="shared" si="187"/>
        <v>5.6582576785569882E-5</v>
      </c>
      <c r="BJ214" s="33">
        <f t="shared" si="188"/>
        <v>-1.7649984227719235E-4</v>
      </c>
      <c r="BK214" s="56">
        <f t="shared" si="189"/>
        <v>1.005254031244271</v>
      </c>
      <c r="BP214" s="59"/>
      <c r="BQ214" s="32"/>
      <c r="BR214" s="32"/>
      <c r="BS214" s="32"/>
      <c r="BT214" s="32"/>
      <c r="BU214" s="32"/>
      <c r="BV214" s="16"/>
      <c r="CG214" s="58">
        <f t="shared" si="190"/>
        <v>6.1201054321876542</v>
      </c>
      <c r="CH214" s="38">
        <f t="shared" si="191"/>
        <v>-2.123311021339266E-3</v>
      </c>
      <c r="CI214" s="38">
        <f t="shared" si="192"/>
        <v>2.5193464582957911E-3</v>
      </c>
      <c r="CJ214" s="38">
        <f t="shared" si="193"/>
        <v>2.0957477702794898E-4</v>
      </c>
      <c r="CK214" s="38">
        <f t="shared" si="194"/>
        <v>5.7080293453187628E-4</v>
      </c>
      <c r="CL214" s="38">
        <f t="shared" si="195"/>
        <v>-5.1647255814157302E-4</v>
      </c>
      <c r="CM214" s="57">
        <f t="shared" si="196"/>
        <v>-1.080197643500909E-3</v>
      </c>
      <c r="DU214" s="40">
        <f t="shared" si="197"/>
        <v>2.5111086801667543E-3</v>
      </c>
      <c r="DV214" s="58">
        <f t="shared" si="198"/>
        <v>6.0601581190236047</v>
      </c>
      <c r="DW214" s="61">
        <f t="shared" si="199"/>
        <v>-2.1025128844196863E-3</v>
      </c>
      <c r="DX214" s="38">
        <f t="shared" si="200"/>
        <v>2.494669097296438E-3</v>
      </c>
      <c r="DY214" s="38">
        <f t="shared" si="201"/>
        <v>2.0752196193693682E-4</v>
      </c>
      <c r="DZ214" s="38">
        <f t="shared" si="202"/>
        <v>5.652118376708032E-4</v>
      </c>
      <c r="EA214" s="38">
        <f t="shared" si="203"/>
        <v>-5.1141363513336534E-4</v>
      </c>
      <c r="EB214" s="57">
        <f t="shared" si="204"/>
        <v>-1.069616952182513E-3</v>
      </c>
    </row>
    <row r="215" spans="1:132" x14ac:dyDescent="0.2">
      <c r="A215" s="31">
        <v>20070531</v>
      </c>
      <c r="B215" s="34">
        <v>3.6069207168907491E-2</v>
      </c>
      <c r="C215" s="34">
        <v>3.5975023106667996E-2</v>
      </c>
      <c r="D215" s="34">
        <v>3.6665535098225899E-2</v>
      </c>
      <c r="E215" s="34">
        <v>4.5536463330791532E-2</v>
      </c>
      <c r="F215" s="34">
        <v>2.63E-2</v>
      </c>
      <c r="G215" s="34">
        <v>-7.5825003391569723E-3</v>
      </c>
      <c r="H215" s="34">
        <v>-2.052256187179502E-2</v>
      </c>
      <c r="I215" s="3">
        <v>1.2939196012113909E-3</v>
      </c>
      <c r="J215" s="76">
        <v>0.12</v>
      </c>
      <c r="K215" s="76">
        <v>0.1</v>
      </c>
      <c r="L215" s="76">
        <v>0.03</v>
      </c>
      <c r="M215" s="76">
        <v>0.01</v>
      </c>
      <c r="N215" s="77">
        <v>0.27</v>
      </c>
      <c r="O215" s="77">
        <v>0.2</v>
      </c>
      <c r="P215" s="77">
        <v>0.24</v>
      </c>
      <c r="Q215" s="78">
        <v>0.03</v>
      </c>
      <c r="R215" s="76">
        <v>0.12</v>
      </c>
      <c r="S215" s="76">
        <v>0.12</v>
      </c>
      <c r="T215" s="76">
        <v>0.01</v>
      </c>
      <c r="U215" s="76">
        <v>0.01</v>
      </c>
      <c r="V215" s="77">
        <v>0.24</v>
      </c>
      <c r="W215" s="77">
        <v>0.21</v>
      </c>
      <c r="X215" s="77">
        <v>0.28999999999999998</v>
      </c>
      <c r="Y215" s="78">
        <v>0</v>
      </c>
      <c r="Z215" s="23" cm="1">
        <f t="array" ref="Z215">MMULT(B215:I215, TRANSPOSE(J215:Q215))</f>
        <v>1.0179040528164532E-2</v>
      </c>
      <c r="AA215" s="23" cm="1">
        <f t="array" ref="AA215">MMULT(B215:I215, TRANSPOSE(R215:Y215))</f>
        <v>8.2354596033157104E-3</v>
      </c>
      <c r="AB215" s="21">
        <f t="shared" si="159"/>
        <v>1.9435809248488211E-3</v>
      </c>
      <c r="AC215" s="23">
        <f t="shared" si="160"/>
        <v>0.12720000000000001</v>
      </c>
      <c r="AD215" s="23">
        <f t="shared" si="161"/>
        <v>0.12720000000000001</v>
      </c>
      <c r="AE215" s="23">
        <f t="shared" si="162"/>
        <v>1.06E-2</v>
      </c>
      <c r="AF215" s="23">
        <f t="shared" si="163"/>
        <v>1.06E-2</v>
      </c>
      <c r="AG215" s="21">
        <f t="shared" si="164"/>
        <v>0.25440000000000002</v>
      </c>
      <c r="AH215" s="23">
        <f t="shared" si="165"/>
        <v>0.18479999999999999</v>
      </c>
      <c r="AI215" s="21">
        <f t="shared" si="166"/>
        <v>0.25519999999999998</v>
      </c>
      <c r="AJ215" s="86" cm="1">
        <f t="array" ref="AJ215">MMULT(B215:F215, TRANSPOSE(AC215:AG215))-MMULT(B215:F215, TRANSPOSE(R215:V215))</f>
        <v>9.4675965704155846E-4</v>
      </c>
      <c r="AK215" s="86" cm="1">
        <f t="array" ref="AK215">MMULT(G215:H215, TRANSPOSE(AH215:AI215))-MMULT(G215:H215, TRANSPOSE(W215:X215))</f>
        <v>9.0526416168522188E-4</v>
      </c>
      <c r="AL215" s="23">
        <f t="shared" si="167"/>
        <v>3.8817588036341725E-5</v>
      </c>
      <c r="AM215" s="22">
        <f t="shared" si="168"/>
        <v>1.890841406763122E-3</v>
      </c>
      <c r="AN215" s="23">
        <f t="shared" si="169"/>
        <v>0.12000000000000001</v>
      </c>
      <c r="AO215" s="23">
        <f t="shared" si="170"/>
        <v>0.12000000000000001</v>
      </c>
      <c r="AP215" s="23">
        <f t="shared" si="171"/>
        <v>0.01</v>
      </c>
      <c r="AQ215" s="21">
        <f t="shared" si="172"/>
        <v>0.01</v>
      </c>
      <c r="AR215" s="87" cm="1">
        <f t="array" ref="AR215">MMULT(B215:E215, TRANSPOSE(AN215:AQ215) - TRANSPOSE(AC215:AF215))</f>
        <v>-5.6803965704155365E-4</v>
      </c>
      <c r="AS215" s="24">
        <f t="shared" si="173"/>
        <v>4.1028000000000006E-4</v>
      </c>
      <c r="AT215" s="22">
        <f t="shared" si="174"/>
        <v>-1.5775965704155359E-4</v>
      </c>
      <c r="AU215" s="24">
        <f t="shared" si="175"/>
        <v>-1.1525400515518612E-4</v>
      </c>
      <c r="AV215" s="24">
        <f t="shared" si="176"/>
        <v>3.1194294045128413E-4</v>
      </c>
      <c r="AW215" s="26">
        <f t="shared" si="177"/>
        <v>1.9668893529609799E-4</v>
      </c>
      <c r="AX215" s="27">
        <f t="shared" si="178"/>
        <v>0.11</v>
      </c>
      <c r="AY215" s="25">
        <f t="shared" si="179"/>
        <v>0.11</v>
      </c>
      <c r="AZ215" s="28">
        <f t="shared" si="180"/>
        <v>0.02</v>
      </c>
      <c r="BA215" s="25">
        <f t="shared" si="181"/>
        <v>0.02</v>
      </c>
      <c r="BB215" s="28" cm="1">
        <f t="array" ref="BB215">MMULT(B215:C215, TRANSPOSE(AX215:AY215-AN215:AO215))</f>
        <v>-7.2044230275575554E-4</v>
      </c>
      <c r="BC215" s="28" cm="1">
        <f t="array" ref="BC215">MMULT(D215:E215, TRANSPOSE(AZ215:BA215-AP215:AQ215))</f>
        <v>8.2201998429017433E-4</v>
      </c>
      <c r="BD215" s="22">
        <f t="shared" si="182"/>
        <v>1.0157768153441879E-4</v>
      </c>
      <c r="BE215" s="24">
        <f t="shared" si="183"/>
        <v>3.6069207168907473E-4</v>
      </c>
      <c r="BF215" s="24">
        <f t="shared" si="184"/>
        <v>-3.5975023106667978E-4</v>
      </c>
      <c r="BG215" s="22">
        <f t="shared" si="185"/>
        <v>9.4184062239495219E-7</v>
      </c>
      <c r="BH215" s="28">
        <f t="shared" si="186"/>
        <v>3.6665535098225895E-4</v>
      </c>
      <c r="BI215" s="24">
        <f t="shared" si="187"/>
        <v>-4.5536463330791532E-4</v>
      </c>
      <c r="BJ215" s="33">
        <f t="shared" si="188"/>
        <v>-8.8709282325656364E-5</v>
      </c>
      <c r="BK215" s="56">
        <f t="shared" si="189"/>
        <v>0.99087705623365441</v>
      </c>
      <c r="BP215" s="59"/>
      <c r="BQ215" s="32"/>
      <c r="BR215" s="32"/>
      <c r="BS215" s="32"/>
      <c r="BT215" s="32"/>
      <c r="BU215" s="32"/>
      <c r="BV215" s="16"/>
      <c r="CG215" s="58">
        <f t="shared" si="190"/>
        <v>6.0325767079785191</v>
      </c>
      <c r="CH215" s="38">
        <f t="shared" si="191"/>
        <v>1.1406645828920547E-2</v>
      </c>
      <c r="CI215" s="38">
        <f t="shared" si="192"/>
        <v>-9.5169723252755553E-4</v>
      </c>
      <c r="CJ215" s="38">
        <f t="shared" si="193"/>
        <v>1.1865410897843346E-3</v>
      </c>
      <c r="CK215" s="38">
        <f t="shared" si="194"/>
        <v>6.1277515567499457E-4</v>
      </c>
      <c r="CL215" s="38">
        <f t="shared" si="195"/>
        <v>5.6817258012877803E-6</v>
      </c>
      <c r="CM215" s="57">
        <f t="shared" si="196"/>
        <v>-5.351455503392451E-4</v>
      </c>
      <c r="DU215" s="40">
        <f t="shared" si="197"/>
        <v>-7.1074208229977967E-2</v>
      </c>
      <c r="DV215" s="58">
        <f t="shared" si="198"/>
        <v>5.9865728021134608</v>
      </c>
      <c r="DW215" s="61">
        <f t="shared" si="199"/>
        <v>1.1319659738838061E-2</v>
      </c>
      <c r="DX215" s="38">
        <f t="shared" si="200"/>
        <v>-9.4443967211571198E-4</v>
      </c>
      <c r="DY215" s="38">
        <f t="shared" si="201"/>
        <v>1.1774926305202745E-3</v>
      </c>
      <c r="DZ215" s="38">
        <f t="shared" si="202"/>
        <v>6.0810218557569426E-4</v>
      </c>
      <c r="EA215" s="38">
        <f t="shared" si="203"/>
        <v>5.6383974539552347E-6</v>
      </c>
      <c r="EB215" s="57">
        <f t="shared" si="204"/>
        <v>-5.3106457686577871E-4</v>
      </c>
    </row>
    <row r="216" spans="1:132" x14ac:dyDescent="0.2">
      <c r="A216" s="31">
        <v>20070430</v>
      </c>
      <c r="B216" s="34">
        <v>3.6952919338158141E-2</v>
      </c>
      <c r="C216" s="34">
        <v>4.7079903054867422E-2</v>
      </c>
      <c r="D216" s="34">
        <v>1.037689984485834E-2</v>
      </c>
      <c r="E216" s="34">
        <v>2.62178167916014E-2</v>
      </c>
      <c r="F216" s="34">
        <v>4.5499999999999999E-2</v>
      </c>
      <c r="G216" s="34">
        <v>5.392944533880728E-3</v>
      </c>
      <c r="H216" s="34">
        <v>1.501412376545397E-2</v>
      </c>
      <c r="I216" s="3">
        <v>1.1552684442587951E-2</v>
      </c>
      <c r="J216" s="76">
        <v>0.12</v>
      </c>
      <c r="K216" s="76">
        <v>0.1</v>
      </c>
      <c r="L216" s="76">
        <v>0.03</v>
      </c>
      <c r="M216" s="76">
        <v>0.01</v>
      </c>
      <c r="N216" s="77">
        <v>0.27</v>
      </c>
      <c r="O216" s="77">
        <v>0.2</v>
      </c>
      <c r="P216" s="77">
        <v>0.24</v>
      </c>
      <c r="Q216" s="78">
        <v>0.03</v>
      </c>
      <c r="R216" s="76">
        <v>0.12</v>
      </c>
      <c r="S216" s="76">
        <v>0.12</v>
      </c>
      <c r="T216" s="76">
        <v>0.01</v>
      </c>
      <c r="U216" s="76">
        <v>0.01</v>
      </c>
      <c r="V216" s="77">
        <v>0.24</v>
      </c>
      <c r="W216" s="77">
        <v>0.21</v>
      </c>
      <c r="X216" s="77">
        <v>0.28999999999999998</v>
      </c>
      <c r="Y216" s="78">
        <v>0</v>
      </c>
      <c r="Z216" s="23" cm="1">
        <f t="array" ref="Z216">MMULT(B216:I216, TRANSPOSE(J216:Q216))</f>
        <v>2.7029384933090223E-2</v>
      </c>
      <c r="AA216" s="23" cm="1">
        <f t="array" ref="AA216">MMULT(B216:I216, TRANSPOSE(R216:Y216))</f>
        <v>2.6856500097624268E-2</v>
      </c>
      <c r="AB216" s="21">
        <f t="shared" si="159"/>
        <v>1.7288483546595498E-4</v>
      </c>
      <c r="AC216" s="23">
        <f t="shared" si="160"/>
        <v>0.12720000000000001</v>
      </c>
      <c r="AD216" s="23">
        <f t="shared" si="161"/>
        <v>0.12720000000000001</v>
      </c>
      <c r="AE216" s="23">
        <f t="shared" si="162"/>
        <v>1.06E-2</v>
      </c>
      <c r="AF216" s="23">
        <f t="shared" si="163"/>
        <v>1.06E-2</v>
      </c>
      <c r="AG216" s="21">
        <f t="shared" si="164"/>
        <v>0.25440000000000002</v>
      </c>
      <c r="AH216" s="23">
        <f t="shared" si="165"/>
        <v>0.18479999999999999</v>
      </c>
      <c r="AI216" s="21">
        <f t="shared" si="166"/>
        <v>0.25519999999999998</v>
      </c>
      <c r="AJ216" s="86" cm="1">
        <f t="array" ref="AJ216">MMULT(B216:F216, TRANSPOSE(AC216:AG216))-MMULT(B216:F216, TRANSPOSE(R216:V216))</f>
        <v>1.2821931512116622E-3</v>
      </c>
      <c r="AK216" s="86" cm="1">
        <f t="array" ref="AK216">MMULT(G216:H216, TRANSPOSE(AH216:AI216))-MMULT(G216:H216, TRANSPOSE(W216:X216))</f>
        <v>-6.5839370929159265E-4</v>
      </c>
      <c r="AL216" s="23">
        <f t="shared" si="167"/>
        <v>3.465805332776385E-4</v>
      </c>
      <c r="AM216" s="22">
        <f t="shared" si="168"/>
        <v>9.7037997519770801E-4</v>
      </c>
      <c r="AN216" s="23">
        <f t="shared" si="169"/>
        <v>0.12000000000000001</v>
      </c>
      <c r="AO216" s="23">
        <f t="shared" si="170"/>
        <v>0.12000000000000001</v>
      </c>
      <c r="AP216" s="23">
        <f t="shared" si="171"/>
        <v>0.01</v>
      </c>
      <c r="AQ216" s="21">
        <f t="shared" si="172"/>
        <v>0.01</v>
      </c>
      <c r="AR216" s="87" cm="1">
        <f t="array" ref="AR216">MMULT(B216:E216, TRANSPOSE(AN216:AQ216) - TRANSPOSE(AC216:AF216))</f>
        <v>-6.2699315121165968E-4</v>
      </c>
      <c r="AS216" s="24">
        <f t="shared" si="173"/>
        <v>7.0980000000000012E-4</v>
      </c>
      <c r="AT216" s="22">
        <f t="shared" si="174"/>
        <v>8.2806848788340441E-5</v>
      </c>
      <c r="AU216" s="24">
        <f t="shared" si="175"/>
        <v>8.197275691498717E-5</v>
      </c>
      <c r="AV216" s="24">
        <f t="shared" si="176"/>
        <v>-2.2821468123490022E-4</v>
      </c>
      <c r="AW216" s="26">
        <f t="shared" si="177"/>
        <v>-1.4624192431991306E-4</v>
      </c>
      <c r="AX216" s="27">
        <f t="shared" si="178"/>
        <v>0.11</v>
      </c>
      <c r="AY216" s="25">
        <f t="shared" si="179"/>
        <v>0.11</v>
      </c>
      <c r="AZ216" s="28">
        <f t="shared" si="180"/>
        <v>0.02</v>
      </c>
      <c r="BA216" s="25">
        <f t="shared" si="181"/>
        <v>0.02</v>
      </c>
      <c r="BB216" s="28" cm="1">
        <f t="array" ref="BB216">MMULT(B216:C216, TRANSPOSE(AX216:AY216-AN216:AO216))</f>
        <v>-8.4032822393025639E-4</v>
      </c>
      <c r="BC216" s="28" cm="1">
        <f t="array" ref="BC216">MMULT(D216:E216, TRANSPOSE(AZ216:BA216-AP216:AQ216))</f>
        <v>3.6594716636459738E-4</v>
      </c>
      <c r="BD216" s="22">
        <f t="shared" si="182"/>
        <v>-4.7438105756565901E-4</v>
      </c>
      <c r="BE216" s="24">
        <f t="shared" si="183"/>
        <v>3.6952919338158121E-4</v>
      </c>
      <c r="BF216" s="24">
        <f t="shared" si="184"/>
        <v>-4.7079903054867399E-4</v>
      </c>
      <c r="BG216" s="22">
        <f t="shared" si="185"/>
        <v>-1.0126983716709278E-4</v>
      </c>
      <c r="BH216" s="28">
        <f t="shared" si="186"/>
        <v>1.0376899844858339E-4</v>
      </c>
      <c r="BI216" s="24">
        <f t="shared" si="187"/>
        <v>-2.62178167916014E-4</v>
      </c>
      <c r="BJ216" s="33">
        <f t="shared" si="188"/>
        <v>-1.5840916946743063E-4</v>
      </c>
      <c r="BK216" s="56">
        <f t="shared" si="189"/>
        <v>0.97376393659522964</v>
      </c>
      <c r="BP216" s="59"/>
      <c r="BQ216" s="32"/>
      <c r="BR216" s="32"/>
      <c r="BS216" s="32"/>
      <c r="BT216" s="32"/>
      <c r="BU216" s="32"/>
      <c r="BV216" s="16"/>
      <c r="CG216" s="58">
        <f t="shared" si="190"/>
        <v>5.9283900116753321</v>
      </c>
      <c r="CH216" s="38">
        <f t="shared" si="191"/>
        <v>5.7527909524918491E-3</v>
      </c>
      <c r="CI216" s="38">
        <f t="shared" si="192"/>
        <v>4.9091129525510706E-4</v>
      </c>
      <c r="CJ216" s="38">
        <f t="shared" si="193"/>
        <v>-8.6697916342635246E-4</v>
      </c>
      <c r="CK216" s="38">
        <f t="shared" si="194"/>
        <v>-2.8123159234002336E-3</v>
      </c>
      <c r="CL216" s="38">
        <f t="shared" si="195"/>
        <v>-6.0036709114538018E-4</v>
      </c>
      <c r="CM216" s="57">
        <f t="shared" si="196"/>
        <v>-9.3911133802850077E-4</v>
      </c>
      <c r="DU216" s="40">
        <f t="shared" si="197"/>
        <v>-6.3221719448952416E-3</v>
      </c>
      <c r="DV216" s="58">
        <f t="shared" si="198"/>
        <v>6.0513248383985427</v>
      </c>
      <c r="DW216" s="61">
        <f t="shared" si="199"/>
        <v>5.8720844465984523E-3</v>
      </c>
      <c r="DX216" s="38">
        <f t="shared" si="200"/>
        <v>5.0109114086239678E-4</v>
      </c>
      <c r="DY216" s="38">
        <f t="shared" si="201"/>
        <v>-8.8495738905228986E-4</v>
      </c>
      <c r="DZ216" s="38">
        <f t="shared" si="202"/>
        <v>-2.8706338765128415E-3</v>
      </c>
      <c r="EA216" s="38">
        <f t="shared" si="203"/>
        <v>-6.1281668102980446E-4</v>
      </c>
      <c r="EB216" s="57">
        <f t="shared" si="204"/>
        <v>-9.5858534182834707E-4</v>
      </c>
    </row>
    <row r="217" spans="1:132" x14ac:dyDescent="0.2">
      <c r="A217" s="31">
        <v>20070330</v>
      </c>
      <c r="B217" s="34">
        <v>1.5460371338470891E-2</v>
      </c>
      <c r="C217" s="34">
        <v>5.4236934220031063E-3</v>
      </c>
      <c r="D217" s="34">
        <v>1.2068398047147879E-2</v>
      </c>
      <c r="E217" s="34">
        <v>9.2356749307456187E-3</v>
      </c>
      <c r="F217" s="34">
        <v>2.8299999999999999E-2</v>
      </c>
      <c r="G217" s="34">
        <v>3.2258316767563848E-5</v>
      </c>
      <c r="H217" s="34">
        <v>3.8391125155090577E-3</v>
      </c>
      <c r="I217" s="3">
        <v>9.7491212202633903E-3</v>
      </c>
      <c r="J217" s="76">
        <v>0.12</v>
      </c>
      <c r="K217" s="76">
        <v>0.1</v>
      </c>
      <c r="L217" s="76">
        <v>0.03</v>
      </c>
      <c r="M217" s="76">
        <v>0.01</v>
      </c>
      <c r="N217" s="77">
        <v>0.27</v>
      </c>
      <c r="O217" s="77">
        <v>0.2</v>
      </c>
      <c r="P217" s="77">
        <v>0.24</v>
      </c>
      <c r="Q217" s="78">
        <v>0.03</v>
      </c>
      <c r="R217" s="76">
        <v>0.12</v>
      </c>
      <c r="S217" s="76">
        <v>0.12</v>
      </c>
      <c r="T217" s="76">
        <v>0.01</v>
      </c>
      <c r="U217" s="76">
        <v>0.01</v>
      </c>
      <c r="V217" s="77">
        <v>0.24</v>
      </c>
      <c r="W217" s="77">
        <v>0.21</v>
      </c>
      <c r="X217" s="77">
        <v>0.28999999999999998</v>
      </c>
      <c r="Y217" s="78">
        <v>0</v>
      </c>
      <c r="Z217" s="23" cm="1">
        <f t="array" ref="Z217">MMULT(B217:I217, TRANSPOSE(J217:Q217))</f>
        <v>1.1713334897222299E-2</v>
      </c>
      <c r="AA217" s="23" cm="1">
        <f t="array" ref="AA217">MMULT(B217:I217, TRANSPOSE(R217:Y217))</f>
        <v>1.0631245377054628E-2</v>
      </c>
      <c r="AB217" s="21">
        <f t="shared" si="159"/>
        <v>1.0820895201676707E-3</v>
      </c>
      <c r="AC217" s="23">
        <f t="shared" si="160"/>
        <v>0.12720000000000001</v>
      </c>
      <c r="AD217" s="23">
        <f t="shared" si="161"/>
        <v>0.12720000000000001</v>
      </c>
      <c r="AE217" s="23">
        <f t="shared" si="162"/>
        <v>1.06E-2</v>
      </c>
      <c r="AF217" s="23">
        <f t="shared" si="163"/>
        <v>1.06E-2</v>
      </c>
      <c r="AG217" s="21">
        <f t="shared" si="164"/>
        <v>0.25440000000000002</v>
      </c>
      <c r="AH217" s="23">
        <f t="shared" si="165"/>
        <v>0.18479999999999999</v>
      </c>
      <c r="AI217" s="21">
        <f t="shared" si="166"/>
        <v>0.25519999999999998</v>
      </c>
      <c r="AJ217" s="86" cm="1">
        <f t="array" ref="AJ217">MMULT(B217:F217, TRANSPOSE(AC217:AG217))-MMULT(B217:F217, TRANSPOSE(R217:V217))</f>
        <v>5.7066771006214836E-4</v>
      </c>
      <c r="AK217" s="86" cm="1">
        <f t="array" ref="AK217">MMULT(G217:H217, TRANSPOSE(AH217:AI217))-MMULT(G217:H217, TRANSPOSE(W217:X217))</f>
        <v>-1.3441402512225759E-4</v>
      </c>
      <c r="AL217" s="23">
        <f t="shared" si="167"/>
        <v>2.9247363660790172E-4</v>
      </c>
      <c r="AM217" s="22">
        <f t="shared" si="168"/>
        <v>7.2872732154779249E-4</v>
      </c>
      <c r="AN217" s="23">
        <f t="shared" si="169"/>
        <v>0.12000000000000001</v>
      </c>
      <c r="AO217" s="23">
        <f t="shared" si="170"/>
        <v>0.12000000000000001</v>
      </c>
      <c r="AP217" s="23">
        <f t="shared" si="171"/>
        <v>0.01</v>
      </c>
      <c r="AQ217" s="21">
        <f t="shared" si="172"/>
        <v>0.01</v>
      </c>
      <c r="AR217" s="87" cm="1">
        <f t="array" ref="AR217">MMULT(B217:E217, TRANSPOSE(AN217:AQ217) - TRANSPOSE(AC217:AF217))</f>
        <v>-1.6314771006214882E-4</v>
      </c>
      <c r="AS217" s="24">
        <f t="shared" si="173"/>
        <v>4.4148000000000006E-4</v>
      </c>
      <c r="AT217" s="22">
        <f t="shared" si="174"/>
        <v>2.7833228993785124E-4</v>
      </c>
      <c r="AU217" s="24">
        <f t="shared" si="175"/>
        <v>4.9032641486697114E-7</v>
      </c>
      <c r="AV217" s="24">
        <f t="shared" si="176"/>
        <v>-5.8354510235737644E-5</v>
      </c>
      <c r="AW217" s="26">
        <f t="shared" si="177"/>
        <v>-5.7864183820870675E-5</v>
      </c>
      <c r="AX217" s="27">
        <f t="shared" si="178"/>
        <v>0.11</v>
      </c>
      <c r="AY217" s="25">
        <f t="shared" si="179"/>
        <v>0.11</v>
      </c>
      <c r="AZ217" s="28">
        <f t="shared" si="180"/>
        <v>0.02</v>
      </c>
      <c r="BA217" s="25">
        <f t="shared" si="181"/>
        <v>0.02</v>
      </c>
      <c r="BB217" s="28" cm="1">
        <f t="array" ref="BB217">MMULT(B217:C217, TRANSPOSE(AX217:AY217-AN217:AO217))</f>
        <v>-2.0884064760474014E-4</v>
      </c>
      <c r="BC217" s="28" cm="1">
        <f t="array" ref="BC217">MMULT(D217:E217, TRANSPOSE(AZ217:BA217-AP217:AQ217))</f>
        <v>2.1304072977893499E-4</v>
      </c>
      <c r="BD217" s="22">
        <f t="shared" si="182"/>
        <v>4.2000821741948512E-6</v>
      </c>
      <c r="BE217" s="24">
        <f t="shared" si="183"/>
        <v>1.5460371338470882E-4</v>
      </c>
      <c r="BF217" s="24">
        <f t="shared" si="184"/>
        <v>-5.4236934220031034E-5</v>
      </c>
      <c r="BG217" s="22">
        <f t="shared" si="185"/>
        <v>1.0036677916467779E-4</v>
      </c>
      <c r="BH217" s="28">
        <f t="shared" si="186"/>
        <v>1.2068398047147877E-4</v>
      </c>
      <c r="BI217" s="24">
        <f t="shared" si="187"/>
        <v>-9.2356749307456192E-5</v>
      </c>
      <c r="BJ217" s="33">
        <f t="shared" si="188"/>
        <v>2.8327231164022577E-5</v>
      </c>
      <c r="BK217" s="56">
        <f t="shared" si="189"/>
        <v>0.98895124518931843</v>
      </c>
      <c r="BP217" s="59"/>
      <c r="BQ217" s="32"/>
      <c r="BR217" s="32"/>
      <c r="BS217" s="32"/>
      <c r="BT217" s="32"/>
      <c r="BU217" s="32"/>
      <c r="BV217" s="16"/>
      <c r="CG217" s="58">
        <f t="shared" si="190"/>
        <v>6.0208521425776524</v>
      </c>
      <c r="CH217" s="38">
        <f t="shared" si="191"/>
        <v>4.3875594552959E-3</v>
      </c>
      <c r="CI217" s="38">
        <f t="shared" si="192"/>
        <v>1.6757975642208559E-3</v>
      </c>
      <c r="CJ217" s="38">
        <f t="shared" si="193"/>
        <v>-3.4839169513639634E-4</v>
      </c>
      <c r="CK217" s="38">
        <f t="shared" si="194"/>
        <v>2.5288073757503275E-5</v>
      </c>
      <c r="CL217" s="38">
        <f t="shared" si="195"/>
        <v>6.0429353737726833E-4</v>
      </c>
      <c r="CM217" s="57">
        <f t="shared" si="196"/>
        <v>1.7055407044719778E-4</v>
      </c>
      <c r="DU217" s="40">
        <f t="shared" si="197"/>
        <v>-3.9570596159177789E-2</v>
      </c>
      <c r="DV217" s="58">
        <f t="shared" si="198"/>
        <v>6.0180764141842609</v>
      </c>
      <c r="DW217" s="61">
        <f t="shared" si="199"/>
        <v>4.3855367061784402E-3</v>
      </c>
      <c r="DX217" s="38">
        <f t="shared" si="200"/>
        <v>1.6750249893808778E-3</v>
      </c>
      <c r="DY217" s="38">
        <f t="shared" si="201"/>
        <v>-3.482310798784043E-4</v>
      </c>
      <c r="DZ217" s="38">
        <f t="shared" si="202"/>
        <v>2.5276415470157786E-5</v>
      </c>
      <c r="EA217" s="38">
        <f t="shared" si="203"/>
        <v>6.0401494645858766E-4</v>
      </c>
      <c r="EB217" s="57">
        <f t="shared" si="204"/>
        <v>1.7047544174734965E-4</v>
      </c>
    </row>
    <row r="218" spans="1:132" x14ac:dyDescent="0.2">
      <c r="A218" s="31">
        <v>20070228</v>
      </c>
      <c r="B218" s="34">
        <v>-1.5589875959894689E-2</v>
      </c>
      <c r="C218" s="34">
        <v>-1.8796452710665098E-2</v>
      </c>
      <c r="D218" s="34">
        <v>-1.2281079398402511E-2</v>
      </c>
      <c r="E218" s="34">
        <v>-3.1631608937180422E-3</v>
      </c>
      <c r="F218" s="34">
        <v>7.7000000000000002E-3</v>
      </c>
      <c r="G218" s="34">
        <v>1.5420641959901451E-2</v>
      </c>
      <c r="H218" s="34">
        <v>2.3863389106887119E-2</v>
      </c>
      <c r="I218" s="3">
        <v>3.367509460295981E-2</v>
      </c>
      <c r="J218" s="76">
        <v>0.12</v>
      </c>
      <c r="K218" s="76">
        <v>0.1</v>
      </c>
      <c r="L218" s="76">
        <v>0.03</v>
      </c>
      <c r="M218" s="76">
        <v>0.01</v>
      </c>
      <c r="N218" s="77">
        <v>0.27</v>
      </c>
      <c r="O218" s="77">
        <v>0.2</v>
      </c>
      <c r="P218" s="77">
        <v>0.24</v>
      </c>
      <c r="Q218" s="78">
        <v>0.03</v>
      </c>
      <c r="R218" s="76">
        <v>0.12</v>
      </c>
      <c r="S218" s="76">
        <v>0.12</v>
      </c>
      <c r="T218" s="76">
        <v>0.01</v>
      </c>
      <c r="U218" s="76">
        <v>0.01</v>
      </c>
      <c r="V218" s="77">
        <v>0.24</v>
      </c>
      <c r="W218" s="77">
        <v>0.21</v>
      </c>
      <c r="X218" s="77">
        <v>0.28999999999999998</v>
      </c>
      <c r="Y218" s="78">
        <v>0</v>
      </c>
      <c r="Z218" s="23" cm="1">
        <f t="array" ref="Z218">MMULT(B218:I218, TRANSPOSE(J218:Q218))</f>
        <v>7.7501002385788652E-3</v>
      </c>
      <c r="AA218" s="23" cm="1">
        <f t="array" ref="AA218">MMULT(B218:I218, TRANSPOSE(R218:Y218))</f>
        <v>7.7259158091881885E-3</v>
      </c>
      <c r="AB218" s="21">
        <f t="shared" si="159"/>
        <v>2.4184429390676672E-5</v>
      </c>
      <c r="AC218" s="23">
        <f t="shared" si="160"/>
        <v>0.12720000000000001</v>
      </c>
      <c r="AD218" s="23">
        <f t="shared" si="161"/>
        <v>0.12720000000000001</v>
      </c>
      <c r="AE218" s="23">
        <f t="shared" si="162"/>
        <v>1.06E-2</v>
      </c>
      <c r="AF218" s="23">
        <f t="shared" si="163"/>
        <v>1.06E-2</v>
      </c>
      <c r="AG218" s="21">
        <f t="shared" si="164"/>
        <v>0.25440000000000002</v>
      </c>
      <c r="AH218" s="23">
        <f t="shared" si="165"/>
        <v>0.18479999999999999</v>
      </c>
      <c r="AI218" s="21">
        <f t="shared" si="166"/>
        <v>0.25519999999999998</v>
      </c>
      <c r="AJ218" s="86" cm="1">
        <f t="array" ref="AJ218">MMULT(B218:F218, TRANSPOSE(AC218:AG218))-MMULT(B218:F218, TRANSPOSE(R218:V218))</f>
        <v>-1.4596811060330365E-4</v>
      </c>
      <c r="AK218" s="86" cm="1">
        <f t="array" ref="AK218">MMULT(G218:H218, TRANSPOSE(AH218:AI218))-MMULT(G218:H218, TRANSPOSE(W218:X218))</f>
        <v>-1.2190461183091885E-3</v>
      </c>
      <c r="AL218" s="23">
        <f t="shared" si="167"/>
        <v>1.0102528380887942E-3</v>
      </c>
      <c r="AM218" s="22">
        <f t="shared" si="168"/>
        <v>-3.5476139082369794E-4</v>
      </c>
      <c r="AN218" s="23">
        <f t="shared" si="169"/>
        <v>0.12000000000000001</v>
      </c>
      <c r="AO218" s="23">
        <f t="shared" si="170"/>
        <v>0.12000000000000001</v>
      </c>
      <c r="AP218" s="23">
        <f t="shared" si="171"/>
        <v>0.01</v>
      </c>
      <c r="AQ218" s="21">
        <f t="shared" si="172"/>
        <v>0.01</v>
      </c>
      <c r="AR218" s="87" cm="1">
        <f t="array" ref="AR218">MMULT(B218:E218, TRANSPOSE(AN218:AQ218) - TRANSPOSE(AC218:AF218))</f>
        <v>2.5684811060330278E-4</v>
      </c>
      <c r="AS218" s="24">
        <f t="shared" si="173"/>
        <v>1.2012000000000002E-4</v>
      </c>
      <c r="AT218" s="22">
        <f t="shared" si="174"/>
        <v>3.7696811060330282E-4</v>
      </c>
      <c r="AU218" s="24">
        <f t="shared" si="175"/>
        <v>2.3439375779050234E-4</v>
      </c>
      <c r="AV218" s="24">
        <f t="shared" si="176"/>
        <v>-3.6272351442468402E-4</v>
      </c>
      <c r="AW218" s="26">
        <f t="shared" si="177"/>
        <v>-1.2832975663418168E-4</v>
      </c>
      <c r="AX218" s="27">
        <f t="shared" si="178"/>
        <v>0.11</v>
      </c>
      <c r="AY218" s="25">
        <f t="shared" si="179"/>
        <v>0.11</v>
      </c>
      <c r="AZ218" s="28">
        <f t="shared" si="180"/>
        <v>0.02</v>
      </c>
      <c r="BA218" s="25">
        <f t="shared" si="181"/>
        <v>0.02</v>
      </c>
      <c r="BB218" s="28" cm="1">
        <f t="array" ref="BB218">MMULT(B218:C218, TRANSPOSE(AX218:AY218-AN218:AO218))</f>
        <v>3.438632867055982E-4</v>
      </c>
      <c r="BC218" s="28" cm="1">
        <f t="array" ref="BC218">MMULT(D218:E218, TRANSPOSE(AZ218:BA218-AP218:AQ218))</f>
        <v>-1.5444240292120554E-4</v>
      </c>
      <c r="BD218" s="22">
        <f t="shared" si="182"/>
        <v>1.8942088378439266E-4</v>
      </c>
      <c r="BE218" s="24">
        <f t="shared" si="183"/>
        <v>-1.558987595989468E-4</v>
      </c>
      <c r="BF218" s="24">
        <f t="shared" si="184"/>
        <v>1.8796452710665088E-4</v>
      </c>
      <c r="BG218" s="22">
        <f t="shared" si="185"/>
        <v>3.2065767507704078E-5</v>
      </c>
      <c r="BH218" s="28">
        <f t="shared" si="186"/>
        <v>-1.2281079398402509E-4</v>
      </c>
      <c r="BI218" s="24">
        <f t="shared" si="187"/>
        <v>3.163160893718042E-5</v>
      </c>
      <c r="BJ218" s="33">
        <f t="shared" si="188"/>
        <v>-9.1179185046844671E-5</v>
      </c>
      <c r="BK218" s="56">
        <f t="shared" si="189"/>
        <v>0.99232140902254218</v>
      </c>
      <c r="BP218" s="59"/>
      <c r="BQ218" s="32"/>
      <c r="BR218" s="32"/>
      <c r="BS218" s="32"/>
      <c r="BT218" s="32"/>
      <c r="BU218" s="32"/>
      <c r="BV218" s="16"/>
      <c r="CG218" s="58">
        <f t="shared" si="190"/>
        <v>6.0413700985788292</v>
      </c>
      <c r="CH218" s="38">
        <f t="shared" si="191"/>
        <v>-2.1432448586525266E-3</v>
      </c>
      <c r="CI218" s="38">
        <f t="shared" si="192"/>
        <v>2.2774038715165507E-3</v>
      </c>
      <c r="CJ218" s="38">
        <f t="shared" si="193"/>
        <v>-7.7528755448764335E-4</v>
      </c>
      <c r="CK218" s="38">
        <f t="shared" si="194"/>
        <v>1.1443616633414052E-3</v>
      </c>
      <c r="CL218" s="38">
        <f t="shared" si="195"/>
        <v>1.93721169009024E-4</v>
      </c>
      <c r="CM218" s="57">
        <f t="shared" si="196"/>
        <v>-5.5084720215479326E-4</v>
      </c>
      <c r="DU218" s="40">
        <f t="shared" si="197"/>
        <v>-8.84392899961114E-4</v>
      </c>
      <c r="DV218" s="58">
        <f t="shared" si="198"/>
        <v>6.0567626174434777</v>
      </c>
      <c r="DW218" s="61">
        <f t="shared" si="199"/>
        <v>-2.1487055300532291E-3</v>
      </c>
      <c r="DX218" s="38">
        <f t="shared" si="200"/>
        <v>2.2832063602703828E-3</v>
      </c>
      <c r="DY218" s="38">
        <f t="shared" si="201"/>
        <v>-7.7726287268753077E-4</v>
      </c>
      <c r="DZ218" s="38">
        <f t="shared" si="202"/>
        <v>1.1472773278684149E-3</v>
      </c>
      <c r="EA218" s="38">
        <f t="shared" si="203"/>
        <v>1.9421474194029578E-4</v>
      </c>
      <c r="EB218" s="57">
        <f t="shared" si="204"/>
        <v>-5.5225067948069014E-4</v>
      </c>
    </row>
    <row r="219" spans="1:132" x14ac:dyDescent="0.2">
      <c r="A219" s="31">
        <v>20070131</v>
      </c>
      <c r="B219" s="34">
        <v>1.2788731210074731E-2</v>
      </c>
      <c r="C219" s="34">
        <v>2.5705794115653768E-2</v>
      </c>
      <c r="D219" s="34">
        <v>1.4979509151076041E-2</v>
      </c>
      <c r="E219" s="34">
        <v>1.8605379289392102E-2</v>
      </c>
      <c r="F219" s="34">
        <v>4.4999999999999997E-3</v>
      </c>
      <c r="G219" s="34">
        <v>-4.1268555757234537E-4</v>
      </c>
      <c r="H219" s="34">
        <v>-1.575054808569298E-2</v>
      </c>
      <c r="I219" s="3">
        <v>2.1033484479326963E-3</v>
      </c>
      <c r="J219" s="76">
        <v>0.12</v>
      </c>
      <c r="K219" s="76">
        <v>0.1</v>
      </c>
      <c r="L219" s="76">
        <v>0.03</v>
      </c>
      <c r="M219" s="76">
        <v>0.01</v>
      </c>
      <c r="N219" s="77">
        <v>0.27</v>
      </c>
      <c r="O219" s="77">
        <v>0.2</v>
      </c>
      <c r="P219" s="77">
        <v>0.24</v>
      </c>
      <c r="Q219" s="78">
        <v>0.03</v>
      </c>
      <c r="R219" s="76">
        <v>0.12</v>
      </c>
      <c r="S219" s="76">
        <v>0.12</v>
      </c>
      <c r="T219" s="76">
        <v>0.01</v>
      </c>
      <c r="U219" s="76">
        <v>0.01</v>
      </c>
      <c r="V219" s="77">
        <v>0.24</v>
      </c>
      <c r="W219" s="77">
        <v>0.21</v>
      </c>
      <c r="X219" s="77">
        <v>0.28999999999999998</v>
      </c>
      <c r="Y219" s="78">
        <v>0</v>
      </c>
      <c r="Z219" s="23" cm="1">
        <f t="array" ref="Z219">MMULT(B219:I219, TRANSPOSE(J219:Q219))</f>
        <v>2.1560980255577434E-3</v>
      </c>
      <c r="AA219" s="23" cm="1">
        <f t="array" ref="AA219">MMULT(B219:I219, TRANSPOSE(R219:Y219))</f>
        <v>1.3808690115509449E-3</v>
      </c>
      <c r="AB219" s="21">
        <f t="shared" si="159"/>
        <v>7.7522901400679843E-4</v>
      </c>
      <c r="AC219" s="23">
        <f t="shared" si="160"/>
        <v>0.12720000000000001</v>
      </c>
      <c r="AD219" s="23">
        <f t="shared" si="161"/>
        <v>0.12720000000000001</v>
      </c>
      <c r="AE219" s="23">
        <f t="shared" si="162"/>
        <v>1.06E-2</v>
      </c>
      <c r="AF219" s="23">
        <f t="shared" si="163"/>
        <v>1.06E-2</v>
      </c>
      <c r="AG219" s="21">
        <f t="shared" si="164"/>
        <v>0.25440000000000002</v>
      </c>
      <c r="AH219" s="23">
        <f t="shared" si="165"/>
        <v>0.18479999999999999</v>
      </c>
      <c r="AI219" s="21">
        <f t="shared" si="166"/>
        <v>0.25519999999999998</v>
      </c>
      <c r="AJ219" s="86" cm="1">
        <f t="array" ref="AJ219">MMULT(B219:F219, TRANSPOSE(AC219:AG219))-MMULT(B219:F219, TRANSPOSE(R219:V219))</f>
        <v>3.6211151540952759E-4</v>
      </c>
      <c r="AK219" s="86" cm="1">
        <f t="array" ref="AK219">MMULT(G219:H219, TRANSPOSE(AH219:AI219))-MMULT(G219:H219, TRANSPOSE(W219:X219))</f>
        <v>5.5851874943293849E-4</v>
      </c>
      <c r="AL219" s="23">
        <f t="shared" si="167"/>
        <v>6.3100453437980891E-5</v>
      </c>
      <c r="AM219" s="22">
        <f t="shared" si="168"/>
        <v>9.8373071828044699E-4</v>
      </c>
      <c r="AN219" s="23">
        <f t="shared" si="169"/>
        <v>0.12000000000000001</v>
      </c>
      <c r="AO219" s="23">
        <f t="shared" si="170"/>
        <v>0.12000000000000001</v>
      </c>
      <c r="AP219" s="23">
        <f t="shared" si="171"/>
        <v>0.01</v>
      </c>
      <c r="AQ219" s="21">
        <f t="shared" si="172"/>
        <v>0.01</v>
      </c>
      <c r="AR219" s="87" cm="1">
        <f t="array" ref="AR219">MMULT(B219:E219, TRANSPOSE(AN219:AQ219) - TRANSPOSE(AC219:AF219))</f>
        <v>-2.9731151540952601E-4</v>
      </c>
      <c r="AS219" s="24">
        <f t="shared" si="173"/>
        <v>7.0200000000000012E-5</v>
      </c>
      <c r="AT219" s="22">
        <f t="shared" si="174"/>
        <v>-2.2711151540952599E-4</v>
      </c>
      <c r="AU219" s="24">
        <f t="shared" si="175"/>
        <v>-6.2728204750996578E-6</v>
      </c>
      <c r="AV219" s="24">
        <f t="shared" si="176"/>
        <v>2.3940833090253317E-4</v>
      </c>
      <c r="AW219" s="26">
        <f t="shared" si="177"/>
        <v>2.3313551042743351E-4</v>
      </c>
      <c r="AX219" s="27">
        <f t="shared" si="178"/>
        <v>0.11</v>
      </c>
      <c r="AY219" s="25">
        <f t="shared" si="179"/>
        <v>0.11</v>
      </c>
      <c r="AZ219" s="28">
        <f t="shared" si="180"/>
        <v>0.02</v>
      </c>
      <c r="BA219" s="25">
        <f t="shared" si="181"/>
        <v>0.02</v>
      </c>
      <c r="BB219" s="28" cm="1">
        <f t="array" ref="BB219">MMULT(B219:C219, TRANSPOSE(AX219:AY219-AN219:AO219))</f>
        <v>-3.849452532572853E-4</v>
      </c>
      <c r="BC219" s="28" cm="1">
        <f t="array" ref="BC219">MMULT(D219:E219, TRANSPOSE(AZ219:BA219-AP219:AQ219))</f>
        <v>3.3584888440468146E-4</v>
      </c>
      <c r="BD219" s="22">
        <f t="shared" si="182"/>
        <v>-4.9096368852603834E-5</v>
      </c>
      <c r="BE219" s="24">
        <f t="shared" si="183"/>
        <v>1.2788731210074724E-4</v>
      </c>
      <c r="BF219" s="24">
        <f t="shared" si="184"/>
        <v>-2.5705794115653757E-4</v>
      </c>
      <c r="BG219" s="22">
        <f t="shared" si="185"/>
        <v>-1.2917062905579033E-4</v>
      </c>
      <c r="BH219" s="28">
        <f t="shared" si="186"/>
        <v>1.4979509151076038E-4</v>
      </c>
      <c r="BI219" s="24">
        <f t="shared" si="187"/>
        <v>-1.8605379289392103E-4</v>
      </c>
      <c r="BJ219" s="33">
        <f t="shared" si="188"/>
        <v>-3.6258701383160648E-5</v>
      </c>
      <c r="BK219" s="56">
        <f t="shared" si="189"/>
        <v>0.99823468831113027</v>
      </c>
      <c r="BP219" s="59"/>
      <c r="BQ219" s="32"/>
      <c r="BR219" s="32"/>
      <c r="BS219" s="32"/>
      <c r="BT219" s="32"/>
      <c r="BU219" s="32"/>
      <c r="BV219" s="16"/>
      <c r="CG219" s="58">
        <f t="shared" si="190"/>
        <v>6.0773708422429316</v>
      </c>
      <c r="CH219" s="38">
        <f t="shared" si="191"/>
        <v>5.9784963838962844E-3</v>
      </c>
      <c r="CI219" s="38">
        <f t="shared" si="192"/>
        <v>-1.3802409016874595E-3</v>
      </c>
      <c r="CJ219" s="38">
        <f t="shared" si="193"/>
        <v>1.4168509533631073E-3</v>
      </c>
      <c r="CK219" s="38">
        <f t="shared" si="194"/>
        <v>-2.9837684052481857E-4</v>
      </c>
      <c r="CL219" s="38">
        <f t="shared" si="195"/>
        <v>-7.8501781469783778E-4</v>
      </c>
      <c r="CM219" s="57">
        <f t="shared" si="196"/>
        <v>-2.2035757456361396E-4</v>
      </c>
      <c r="DU219" s="40">
        <f t="shared" si="197"/>
        <v>-2.8349109452041717E-2</v>
      </c>
      <c r="DV219" s="58">
        <f t="shared" si="198"/>
        <v>6.0292979008913967</v>
      </c>
      <c r="DW219" s="61">
        <f t="shared" si="199"/>
        <v>5.9312055547706853E-3</v>
      </c>
      <c r="DX219" s="38">
        <f t="shared" si="200"/>
        <v>-1.3693229831269191E-3</v>
      </c>
      <c r="DY219" s="38">
        <f t="shared" si="201"/>
        <v>1.4056434436433693E-3</v>
      </c>
      <c r="DZ219" s="38">
        <f t="shared" si="202"/>
        <v>-2.9601663366439403E-4</v>
      </c>
      <c r="EA219" s="38">
        <f t="shared" si="203"/>
        <v>-7.7880820262289782E-4</v>
      </c>
      <c r="EB219" s="57">
        <f t="shared" si="204"/>
        <v>-2.1861451213853848E-4</v>
      </c>
    </row>
    <row r="220" spans="1:132" x14ac:dyDescent="0.2">
      <c r="A220" s="31">
        <v>20061229</v>
      </c>
      <c r="B220" s="34">
        <v>2.2447409449200869E-2</v>
      </c>
      <c r="C220" s="34">
        <v>3.386319429481421E-3</v>
      </c>
      <c r="D220" s="34">
        <v>8.7116185768632004E-3</v>
      </c>
      <c r="E220" s="34">
        <v>-2.380119903774847E-3</v>
      </c>
      <c r="F220" s="34">
        <v>3.1E-2</v>
      </c>
      <c r="G220" s="34">
        <v>-5.8058673475924749E-3</v>
      </c>
      <c r="H220" s="34">
        <v>-1.795890232447472E-2</v>
      </c>
      <c r="I220" s="3">
        <v>-4.5927900545603917E-2</v>
      </c>
      <c r="J220" s="76">
        <v>0.12</v>
      </c>
      <c r="K220" s="76">
        <v>0.1</v>
      </c>
      <c r="L220" s="76">
        <v>0.03</v>
      </c>
      <c r="M220" s="76">
        <v>0.01</v>
      </c>
      <c r="N220" s="77">
        <v>0.27</v>
      </c>
      <c r="O220" s="77">
        <v>0.2</v>
      </c>
      <c r="P220" s="77">
        <v>0.24</v>
      </c>
      <c r="Q220" s="78">
        <v>0.03</v>
      </c>
      <c r="R220" s="76">
        <v>0.12</v>
      </c>
      <c r="S220" s="76">
        <v>0.12</v>
      </c>
      <c r="T220" s="76">
        <v>0.01</v>
      </c>
      <c r="U220" s="76">
        <v>0.01</v>
      </c>
      <c r="V220" s="77">
        <v>0.24</v>
      </c>
      <c r="W220" s="77">
        <v>0.21</v>
      </c>
      <c r="X220" s="77">
        <v>0.28999999999999998</v>
      </c>
      <c r="Y220" s="78">
        <v>0</v>
      </c>
      <c r="Z220" s="23" cm="1">
        <f t="array" ref="Z220">MMULT(B220:I220, TRANSPOSE(J220:Q220))</f>
        <v>4.7907213913598503E-3</v>
      </c>
      <c r="AA220" s="23" cm="1">
        <f t="array" ref="AA220">MMULT(B220:I220, TRANSPOSE(R220:Y220))</f>
        <v>4.176048635080672E-3</v>
      </c>
      <c r="AB220" s="21">
        <f t="shared" si="159"/>
        <v>6.1467275627917831E-4</v>
      </c>
      <c r="AC220" s="23">
        <f t="shared" si="160"/>
        <v>0.12720000000000001</v>
      </c>
      <c r="AD220" s="23">
        <f t="shared" si="161"/>
        <v>0.12720000000000001</v>
      </c>
      <c r="AE220" s="23">
        <f t="shared" si="162"/>
        <v>1.06E-2</v>
      </c>
      <c r="AF220" s="23">
        <f t="shared" si="163"/>
        <v>1.06E-2</v>
      </c>
      <c r="AG220" s="21">
        <f t="shared" si="164"/>
        <v>0.25440000000000002</v>
      </c>
      <c r="AH220" s="23">
        <f t="shared" si="165"/>
        <v>0.18479999999999999</v>
      </c>
      <c r="AI220" s="21">
        <f t="shared" si="166"/>
        <v>0.25519999999999998</v>
      </c>
      <c r="AJ220" s="86" cm="1">
        <f t="array" ref="AJ220">MMULT(B220:F220, TRANSPOSE(AC220:AG220))-MMULT(B220:F220, TRANSPOSE(R220:V220))</f>
        <v>6.3620174713036395E-4</v>
      </c>
      <c r="AK220" s="86" cm="1">
        <f t="array" ref="AK220">MMULT(G220:H220, TRANSPOSE(AH220:AI220))-MMULT(G220:H220, TRANSPOSE(W220:X220))</f>
        <v>7.7127765805105018E-4</v>
      </c>
      <c r="AL220" s="23">
        <f t="shared" si="167"/>
        <v>-1.3778370163681174E-3</v>
      </c>
      <c r="AM220" s="22">
        <f t="shared" si="168"/>
        <v>2.9642388813296743E-5</v>
      </c>
      <c r="AN220" s="23">
        <f t="shared" si="169"/>
        <v>0.12000000000000001</v>
      </c>
      <c r="AO220" s="23">
        <f t="shared" si="170"/>
        <v>0.12000000000000001</v>
      </c>
      <c r="AP220" s="23">
        <f t="shared" si="171"/>
        <v>0.01</v>
      </c>
      <c r="AQ220" s="21">
        <f t="shared" si="172"/>
        <v>0.01</v>
      </c>
      <c r="AR220" s="87" cm="1">
        <f t="array" ref="AR220">MMULT(B220:E220, TRANSPOSE(AN220:AQ220) - TRANSPOSE(AC220:AF220))</f>
        <v>-1.8980174713036544E-4</v>
      </c>
      <c r="AS220" s="24">
        <f t="shared" si="173"/>
        <v>4.836000000000001E-4</v>
      </c>
      <c r="AT220" s="22">
        <f t="shared" si="174"/>
        <v>2.9379825286963469E-4</v>
      </c>
      <c r="AU220" s="24">
        <f t="shared" si="175"/>
        <v>-8.8249183683405727E-5</v>
      </c>
      <c r="AV220" s="24">
        <f t="shared" si="176"/>
        <v>2.7297531533201561E-4</v>
      </c>
      <c r="AW220" s="26">
        <f t="shared" si="177"/>
        <v>1.8472613164860989E-4</v>
      </c>
      <c r="AX220" s="27">
        <f t="shared" si="178"/>
        <v>0.11</v>
      </c>
      <c r="AY220" s="25">
        <f t="shared" si="179"/>
        <v>0.11</v>
      </c>
      <c r="AZ220" s="28">
        <f t="shared" si="180"/>
        <v>0.02</v>
      </c>
      <c r="BA220" s="25">
        <f t="shared" si="181"/>
        <v>0.02</v>
      </c>
      <c r="BB220" s="28" cm="1">
        <f t="array" ref="BB220">MMULT(B220:C220, TRANSPOSE(AX220:AY220-AN220:AO220))</f>
        <v>-2.5833728878682315E-4</v>
      </c>
      <c r="BC220" s="28" cm="1">
        <f t="array" ref="BC220">MMULT(D220:E220, TRANSPOSE(AZ220:BA220-AP220:AQ220))</f>
        <v>6.3314986730883535E-5</v>
      </c>
      <c r="BD220" s="22">
        <f t="shared" si="182"/>
        <v>-1.950223020559396E-4</v>
      </c>
      <c r="BE220" s="24">
        <f t="shared" si="183"/>
        <v>2.2447409449200857E-4</v>
      </c>
      <c r="BF220" s="24">
        <f t="shared" si="184"/>
        <v>-3.386319429481419E-5</v>
      </c>
      <c r="BG220" s="22">
        <f t="shared" si="185"/>
        <v>1.9061090019719437E-4</v>
      </c>
      <c r="BH220" s="28">
        <f t="shared" si="186"/>
        <v>8.7116185768631988E-5</v>
      </c>
      <c r="BI220" s="24">
        <f t="shared" si="187"/>
        <v>2.380119903774847E-5</v>
      </c>
      <c r="BJ220" s="33">
        <f t="shared" si="188"/>
        <v>1.1091738480638045E-4</v>
      </c>
      <c r="BK220" s="56">
        <f t="shared" si="189"/>
        <v>0.99553665707644501</v>
      </c>
      <c r="BP220" s="59"/>
      <c r="BQ220" s="32"/>
      <c r="BR220" s="32"/>
      <c r="BS220" s="32"/>
      <c r="BT220" s="32"/>
      <c r="BU220" s="32"/>
      <c r="BV220" s="16"/>
      <c r="CG220" s="58">
        <f t="shared" si="190"/>
        <v>6.0609449089938296</v>
      </c>
      <c r="CH220" s="38">
        <f t="shared" si="191"/>
        <v>1.7966088556836655E-4</v>
      </c>
      <c r="CI220" s="38">
        <f t="shared" si="192"/>
        <v>1.7806950250014943E-3</v>
      </c>
      <c r="CJ220" s="38">
        <f t="shared" si="193"/>
        <v>1.1196149071737661E-3</v>
      </c>
      <c r="CK220" s="38">
        <f t="shared" si="194"/>
        <v>-1.1820194287862041E-3</v>
      </c>
      <c r="CL220" s="38">
        <f t="shared" si="195"/>
        <v>1.1552821651489161E-3</v>
      </c>
      <c r="CM220" s="57">
        <f t="shared" si="196"/>
        <v>6.7226415876114117E-4</v>
      </c>
      <c r="DU220" s="40">
        <f t="shared" si="197"/>
        <v>-2.247777744396158E-2</v>
      </c>
      <c r="DV220" s="58">
        <f t="shared" si="198"/>
        <v>6.0351692328994764</v>
      </c>
      <c r="DW220" s="61">
        <f t="shared" si="199"/>
        <v>1.7889683295565213E-4</v>
      </c>
      <c r="DX220" s="38">
        <f t="shared" si="200"/>
        <v>1.7731221763984395E-3</v>
      </c>
      <c r="DY220" s="38">
        <f t="shared" si="201"/>
        <v>1.1148534662382286E-3</v>
      </c>
      <c r="DZ220" s="38">
        <f t="shared" si="202"/>
        <v>-1.1769925970972349E-3</v>
      </c>
      <c r="EA220" s="38">
        <f t="shared" si="203"/>
        <v>1.1503690403253802E-3</v>
      </c>
      <c r="EB220" s="57">
        <f t="shared" si="204"/>
        <v>6.6940518817713921E-4</v>
      </c>
    </row>
    <row r="221" spans="1:132" x14ac:dyDescent="0.2">
      <c r="A221" s="31">
        <v>20061130</v>
      </c>
      <c r="B221" s="34">
        <v>2.2828609442619552E-2</v>
      </c>
      <c r="C221" s="34">
        <v>1.9844314892587759E-2</v>
      </c>
      <c r="D221" s="34">
        <v>2.851497781813106E-2</v>
      </c>
      <c r="E221" s="34">
        <v>2.394112462989639E-2</v>
      </c>
      <c r="F221" s="34">
        <v>3.73E-2</v>
      </c>
      <c r="G221" s="34">
        <v>1.1603345888698159E-2</v>
      </c>
      <c r="H221" s="34">
        <v>3.2486136655773379E-2</v>
      </c>
      <c r="I221" s="3">
        <v>5.4687472462398912E-2</v>
      </c>
      <c r="J221" s="76">
        <v>0.12</v>
      </c>
      <c r="K221" s="76">
        <v>0.1</v>
      </c>
      <c r="L221" s="76">
        <v>0.03</v>
      </c>
      <c r="M221" s="76">
        <v>0.01</v>
      </c>
      <c r="N221" s="77">
        <v>0.27</v>
      </c>
      <c r="O221" s="77">
        <v>0.2</v>
      </c>
      <c r="P221" s="77">
        <v>0.24</v>
      </c>
      <c r="Q221" s="78">
        <v>0.03</v>
      </c>
      <c r="R221" s="76">
        <v>0.12</v>
      </c>
      <c r="S221" s="76">
        <v>0.12</v>
      </c>
      <c r="T221" s="76">
        <v>0.01</v>
      </c>
      <c r="U221" s="76">
        <v>0.01</v>
      </c>
      <c r="V221" s="77">
        <v>0.24</v>
      </c>
      <c r="W221" s="77">
        <v>0.21</v>
      </c>
      <c r="X221" s="77">
        <v>0.28999999999999998</v>
      </c>
      <c r="Y221" s="78">
        <v>0</v>
      </c>
      <c r="Z221" s="23" cm="1">
        <f t="array" ref="Z221">MMULT(B221:I221, TRANSPOSE(J221:Q221))</f>
        <v>2.7647691352213226E-2</v>
      </c>
      <c r="AA221" s="23" cm="1">
        <f t="array" ref="AA221">MMULT(B221:I221, TRANSPOSE(R221:Y221))</f>
        <v>2.6454994211506044E-2</v>
      </c>
      <c r="AB221" s="21">
        <f t="shared" si="159"/>
        <v>1.1926971407071815E-3</v>
      </c>
      <c r="AC221" s="23">
        <f t="shared" si="160"/>
        <v>0.12720000000000001</v>
      </c>
      <c r="AD221" s="23">
        <f t="shared" si="161"/>
        <v>0.12720000000000001</v>
      </c>
      <c r="AE221" s="23">
        <f t="shared" si="162"/>
        <v>1.06E-2</v>
      </c>
      <c r="AF221" s="23">
        <f t="shared" si="163"/>
        <v>1.06E-2</v>
      </c>
      <c r="AG221" s="21">
        <f t="shared" si="164"/>
        <v>0.25440000000000002</v>
      </c>
      <c r="AH221" s="23">
        <f t="shared" si="165"/>
        <v>0.18479999999999999</v>
      </c>
      <c r="AI221" s="21">
        <f t="shared" si="166"/>
        <v>0.25519999999999998</v>
      </c>
      <c r="AJ221" s="86" cm="1">
        <f t="array" ref="AJ221">MMULT(B221:F221, TRANSPOSE(AC221:AG221))-MMULT(B221:F221, TRANSPOSE(R221:V221))</f>
        <v>8.758387166823093E-4</v>
      </c>
      <c r="AK221" s="86" cm="1">
        <f t="array" ref="AK221">MMULT(G221:H221, TRANSPOSE(AH221:AI221))-MMULT(G221:H221, TRANSPOSE(W221:X221))</f>
        <v>-1.4229218720161058E-3</v>
      </c>
      <c r="AL221" s="23">
        <f t="shared" si="167"/>
        <v>1.6406241738719672E-3</v>
      </c>
      <c r="AM221" s="22">
        <f t="shared" si="168"/>
        <v>1.0935410185381707E-3</v>
      </c>
      <c r="AN221" s="23">
        <f t="shared" si="169"/>
        <v>0.12000000000000001</v>
      </c>
      <c r="AO221" s="23">
        <f t="shared" si="170"/>
        <v>0.12000000000000001</v>
      </c>
      <c r="AP221" s="23">
        <f t="shared" si="171"/>
        <v>0.01</v>
      </c>
      <c r="AQ221" s="21">
        <f t="shared" si="172"/>
        <v>0.01</v>
      </c>
      <c r="AR221" s="87" cm="1">
        <f t="array" ref="AR221">MMULT(B221:E221, TRANSPOSE(AN221:AQ221) - TRANSPOSE(AC221:AF221))</f>
        <v>-3.3871871668230904E-4</v>
      </c>
      <c r="AS221" s="24">
        <f t="shared" si="173"/>
        <v>5.8188000000000011E-4</v>
      </c>
      <c r="AT221" s="22">
        <f t="shared" si="174"/>
        <v>2.4316128331769107E-4</v>
      </c>
      <c r="AU221" s="24">
        <f t="shared" si="175"/>
        <v>1.7637085750821224E-4</v>
      </c>
      <c r="AV221" s="24">
        <f t="shared" si="176"/>
        <v>-4.9378927716775512E-4</v>
      </c>
      <c r="AW221" s="26">
        <f t="shared" si="177"/>
        <v>-3.1741841965954288E-4</v>
      </c>
      <c r="AX221" s="27">
        <f t="shared" si="178"/>
        <v>0.11</v>
      </c>
      <c r="AY221" s="25">
        <f t="shared" si="179"/>
        <v>0.11</v>
      </c>
      <c r="AZ221" s="28">
        <f t="shared" si="180"/>
        <v>0.02</v>
      </c>
      <c r="BA221" s="25">
        <f t="shared" si="181"/>
        <v>0.02</v>
      </c>
      <c r="BB221" s="28" cm="1">
        <f t="array" ref="BB221">MMULT(B221:C221, TRANSPOSE(AX221:AY221-AN221:AO221))</f>
        <v>-4.2672924335207345E-4</v>
      </c>
      <c r="BC221" s="28" cm="1">
        <f t="array" ref="BC221">MMULT(D221:E221, TRANSPOSE(AZ221:BA221-AP221:AQ221))</f>
        <v>5.2456102448027457E-4</v>
      </c>
      <c r="BD221" s="22">
        <f t="shared" si="182"/>
        <v>9.7831781128201122E-5</v>
      </c>
      <c r="BE221" s="24">
        <f t="shared" si="183"/>
        <v>2.2828609442619539E-4</v>
      </c>
      <c r="BF221" s="24">
        <f t="shared" si="184"/>
        <v>-1.9844314892587749E-4</v>
      </c>
      <c r="BG221" s="22">
        <f t="shared" si="185"/>
        <v>2.9842945500317908E-5</v>
      </c>
      <c r="BH221" s="28">
        <f t="shared" si="186"/>
        <v>2.8514977818131057E-4</v>
      </c>
      <c r="BI221" s="24">
        <f t="shared" si="187"/>
        <v>-2.3941124629896389E-4</v>
      </c>
      <c r="BJ221" s="33">
        <f t="shared" si="188"/>
        <v>4.573853188234668E-5</v>
      </c>
      <c r="BK221" s="56">
        <f t="shared" si="189"/>
        <v>0.97366126767623939</v>
      </c>
      <c r="BP221" s="59"/>
      <c r="BQ221" s="32"/>
      <c r="BR221" s="32"/>
      <c r="BS221" s="32"/>
      <c r="BT221" s="32"/>
      <c r="BU221" s="32"/>
      <c r="BV221" s="16"/>
      <c r="CG221" s="58">
        <f t="shared" si="190"/>
        <v>5.9277649511540123</v>
      </c>
      <c r="CH221" s="38">
        <f t="shared" si="191"/>
        <v>6.4822541223398282E-3</v>
      </c>
      <c r="CI221" s="38">
        <f t="shared" si="192"/>
        <v>1.44140293272824E-3</v>
      </c>
      <c r="CJ221" s="38">
        <f t="shared" si="193"/>
        <v>-1.881581782908534E-3</v>
      </c>
      <c r="CK221" s="38">
        <f t="shared" si="194"/>
        <v>5.7992380328072111E-4</v>
      </c>
      <c r="CL221" s="38">
        <f t="shared" si="195"/>
        <v>1.7690196637598383E-4</v>
      </c>
      <c r="CM221" s="57">
        <f t="shared" si="196"/>
        <v>2.7112726620941499E-4</v>
      </c>
      <c r="DU221" s="40">
        <f t="shared" si="197"/>
        <v>-4.3615371940592222E-2</v>
      </c>
      <c r="DV221" s="58">
        <f t="shared" si="198"/>
        <v>6.0140316384028463</v>
      </c>
      <c r="DW221" s="61">
        <f t="shared" si="199"/>
        <v>6.576590283379832E-3</v>
      </c>
      <c r="DX221" s="38">
        <f t="shared" si="200"/>
        <v>1.4623796511072323E-3</v>
      </c>
      <c r="DY221" s="38">
        <f t="shared" si="201"/>
        <v>-1.9089644184443228E-3</v>
      </c>
      <c r="DZ221" s="38">
        <f t="shared" si="202"/>
        <v>5.88363426946304E-4</v>
      </c>
      <c r="EA221" s="38">
        <f t="shared" si="203"/>
        <v>1.7947641842204376E-4</v>
      </c>
      <c r="EB221" s="57">
        <f t="shared" si="204"/>
        <v>2.7507297783453021E-4</v>
      </c>
    </row>
    <row r="222" spans="1:132" x14ac:dyDescent="0.2">
      <c r="A222" s="31">
        <v>20061031</v>
      </c>
      <c r="B222" s="34">
        <v>3.2732967858905233E-2</v>
      </c>
      <c r="C222" s="34">
        <v>3.5153519427946874E-2</v>
      </c>
      <c r="D222" s="34">
        <v>5.0896867123834344E-2</v>
      </c>
      <c r="E222" s="34">
        <v>6.4798132122831698E-2</v>
      </c>
      <c r="F222" s="34">
        <v>4.07E-2</v>
      </c>
      <c r="G222" s="34">
        <v>6.6148405296273527E-3</v>
      </c>
      <c r="H222" s="34">
        <v>1.161937773629518E-2</v>
      </c>
      <c r="I222" s="3">
        <v>4.7436380668463451E-2</v>
      </c>
      <c r="J222" s="76">
        <v>0.12</v>
      </c>
      <c r="K222" s="76">
        <v>0.1</v>
      </c>
      <c r="L222" s="76">
        <v>0.03</v>
      </c>
      <c r="M222" s="76">
        <v>0.01</v>
      </c>
      <c r="N222" s="77">
        <v>0.27</v>
      </c>
      <c r="O222" s="77">
        <v>0.2</v>
      </c>
      <c r="P222" s="77">
        <v>0.24</v>
      </c>
      <c r="Q222" s="78">
        <v>0.03</v>
      </c>
      <c r="R222" s="76">
        <v>0.12</v>
      </c>
      <c r="S222" s="76">
        <v>0.12</v>
      </c>
      <c r="T222" s="76">
        <v>0.01</v>
      </c>
      <c r="U222" s="76">
        <v>0.01</v>
      </c>
      <c r="V222" s="77">
        <v>0.24</v>
      </c>
      <c r="W222" s="77">
        <v>0.21</v>
      </c>
      <c r="X222" s="77">
        <v>0.28999999999999998</v>
      </c>
      <c r="Y222" s="78">
        <v>0</v>
      </c>
      <c r="Z222" s="23" cm="1">
        <f t="array" ref="Z222">MMULT(B222:I222, TRANSPOSE(J222:Q222))</f>
        <v>2.6141905603496877E-2</v>
      </c>
      <c r="AA222" s="23" cm="1">
        <f t="array" ref="AA222">MMULT(B222:I222, TRANSPOSE(R222:Y222))</f>
        <v>2.383006452163626E-2</v>
      </c>
      <c r="AB222" s="21">
        <f t="shared" si="159"/>
        <v>2.3118410818606175E-3</v>
      </c>
      <c r="AC222" s="23">
        <f t="shared" si="160"/>
        <v>0.12720000000000001</v>
      </c>
      <c r="AD222" s="23">
        <f t="shared" si="161"/>
        <v>0.12720000000000001</v>
      </c>
      <c r="AE222" s="23">
        <f t="shared" si="162"/>
        <v>1.06E-2</v>
      </c>
      <c r="AF222" s="23">
        <f t="shared" si="163"/>
        <v>1.06E-2</v>
      </c>
      <c r="AG222" s="21">
        <f t="shared" si="164"/>
        <v>0.25440000000000002</v>
      </c>
      <c r="AH222" s="23">
        <f t="shared" si="165"/>
        <v>0.18479999999999999</v>
      </c>
      <c r="AI222" s="21">
        <f t="shared" si="166"/>
        <v>0.25519999999999998</v>
      </c>
      <c r="AJ222" s="86" cm="1">
        <f t="array" ref="AJ222">MMULT(B222:F222, TRANSPOSE(AC222:AG222))-MMULT(B222:F222, TRANSPOSE(R222:V222))</f>
        <v>1.144279708013337E-3</v>
      </c>
      <c r="AK222" s="86" cm="1">
        <f t="array" ref="AK222">MMULT(G222:H222, TRANSPOSE(AH222:AI222))-MMULT(G222:H222, TRANSPOSE(W222:X222))</f>
        <v>-5.7104832656968123E-4</v>
      </c>
      <c r="AL222" s="23">
        <f t="shared" si="167"/>
        <v>1.4230914200539036E-3</v>
      </c>
      <c r="AM222" s="22">
        <f t="shared" si="168"/>
        <v>1.9963228014975593E-3</v>
      </c>
      <c r="AN222" s="23">
        <f t="shared" si="169"/>
        <v>0.12000000000000001</v>
      </c>
      <c r="AO222" s="23">
        <f t="shared" si="170"/>
        <v>0.12000000000000001</v>
      </c>
      <c r="AP222" s="23">
        <f t="shared" si="171"/>
        <v>0.01</v>
      </c>
      <c r="AQ222" s="21">
        <f t="shared" si="172"/>
        <v>0.01</v>
      </c>
      <c r="AR222" s="87" cm="1">
        <f t="array" ref="AR222">MMULT(B222:E222, TRANSPOSE(AN222:AQ222) - TRANSPOSE(AC222:AF222))</f>
        <v>-5.5819970801333459E-4</v>
      </c>
      <c r="AS222" s="24">
        <f t="shared" si="173"/>
        <v>6.3492000000000008E-4</v>
      </c>
      <c r="AT222" s="22">
        <f t="shared" si="174"/>
        <v>7.6720291986665488E-5</v>
      </c>
      <c r="AU222" s="24">
        <f t="shared" si="175"/>
        <v>1.0054557605033588E-4</v>
      </c>
      <c r="AV222" s="24">
        <f t="shared" si="176"/>
        <v>-1.7661454159168663E-4</v>
      </c>
      <c r="AW222" s="26">
        <f t="shared" si="177"/>
        <v>-7.6068965541350748E-5</v>
      </c>
      <c r="AX222" s="27">
        <f t="shared" si="178"/>
        <v>0.11</v>
      </c>
      <c r="AY222" s="25">
        <f t="shared" si="179"/>
        <v>0.11</v>
      </c>
      <c r="AZ222" s="28">
        <f t="shared" si="180"/>
        <v>0.02</v>
      </c>
      <c r="BA222" s="25">
        <f t="shared" si="181"/>
        <v>0.02</v>
      </c>
      <c r="BB222" s="28" cm="1">
        <f t="array" ref="BB222">MMULT(B222:C222, TRANSPOSE(AX222:AY222-AN222:AO222))</f>
        <v>-6.7886487286852176E-4</v>
      </c>
      <c r="BC222" s="28" cm="1">
        <f t="array" ref="BC222">MMULT(D222:E222, TRANSPOSE(AZ222:BA222-AP222:AQ222))</f>
        <v>1.1569499924666605E-3</v>
      </c>
      <c r="BD222" s="22">
        <f t="shared" si="182"/>
        <v>4.7808511959813874E-4</v>
      </c>
      <c r="BE222" s="24">
        <f t="shared" si="183"/>
        <v>3.2732967858905215E-4</v>
      </c>
      <c r="BF222" s="24">
        <f t="shared" si="184"/>
        <v>-3.5153519427946859E-4</v>
      </c>
      <c r="BG222" s="22">
        <f t="shared" si="185"/>
        <v>-2.4205515690416438E-5</v>
      </c>
      <c r="BH222" s="28">
        <f t="shared" si="186"/>
        <v>5.0896867123834339E-4</v>
      </c>
      <c r="BI222" s="24">
        <f t="shared" si="187"/>
        <v>-6.4798132122831701E-4</v>
      </c>
      <c r="BJ222" s="33">
        <f t="shared" si="188"/>
        <v>-1.3901264998997362E-4</v>
      </c>
      <c r="BK222" s="56">
        <f t="shared" si="189"/>
        <v>0.97562350949983567</v>
      </c>
      <c r="BP222" s="59"/>
      <c r="BQ222" s="32"/>
      <c r="BR222" s="32"/>
      <c r="BS222" s="32"/>
      <c r="BT222" s="32"/>
      <c r="BU222" s="32"/>
      <c r="BV222" s="16"/>
      <c r="CG222" s="58">
        <f t="shared" si="190"/>
        <v>5.9397113114476312</v>
      </c>
      <c r="CH222" s="38">
        <f t="shared" si="191"/>
        <v>1.1857581125355877E-2</v>
      </c>
      <c r="CI222" s="38">
        <f t="shared" si="192"/>
        <v>4.5569638613076208E-4</v>
      </c>
      <c r="CJ222" s="38">
        <f t="shared" si="193"/>
        <v>-4.5182769507608113E-4</v>
      </c>
      <c r="CK222" s="38">
        <f t="shared" si="194"/>
        <v>2.8396875927118584E-3</v>
      </c>
      <c r="CL222" s="38">
        <f t="shared" si="195"/>
        <v>-1.4377377534578964E-4</v>
      </c>
      <c r="CM222" s="57">
        <f t="shared" si="196"/>
        <v>-8.2569500957975679E-4</v>
      </c>
      <c r="DU222" s="40">
        <f t="shared" si="197"/>
        <v>-8.4540999732007488E-2</v>
      </c>
      <c r="DV222" s="58">
        <f t="shared" si="198"/>
        <v>5.9731060106114304</v>
      </c>
      <c r="DW222" s="61">
        <f t="shared" si="199"/>
        <v>1.1924247724745721E-2</v>
      </c>
      <c r="DX222" s="38">
        <f t="shared" si="200"/>
        <v>4.582584372014156E-4</v>
      </c>
      <c r="DY222" s="38">
        <f t="shared" si="201"/>
        <v>-4.5436799529603592E-4</v>
      </c>
      <c r="DZ222" s="38">
        <f t="shared" si="202"/>
        <v>2.8556531014555272E-3</v>
      </c>
      <c r="EA222" s="38">
        <f t="shared" si="203"/>
        <v>-1.4458211126037573E-4</v>
      </c>
      <c r="EB222" s="57">
        <f t="shared" si="204"/>
        <v>-8.3033729520613439E-4</v>
      </c>
    </row>
    <row r="223" spans="1:132" x14ac:dyDescent="0.2">
      <c r="A223" s="31">
        <v>20060929</v>
      </c>
      <c r="B223" s="34">
        <v>1.9933903936612211E-2</v>
      </c>
      <c r="C223" s="34">
        <v>2.7478332398561012E-2</v>
      </c>
      <c r="D223" s="34">
        <v>9.7607081076420688E-3</v>
      </c>
      <c r="E223" s="34">
        <v>6.7677009271680522E-3</v>
      </c>
      <c r="F223" s="34">
        <v>8.9999999999999998E-4</v>
      </c>
      <c r="G223" s="34">
        <v>8.7839855492226615E-3</v>
      </c>
      <c r="H223" s="34">
        <v>-5.6397467012165858E-3</v>
      </c>
      <c r="I223" s="3">
        <v>-6.0210952509977995E-2</v>
      </c>
      <c r="J223" s="76">
        <v>0.12</v>
      </c>
      <c r="K223" s="76">
        <v>0.1</v>
      </c>
      <c r="L223" s="76">
        <v>0.03</v>
      </c>
      <c r="M223" s="76">
        <v>0.01</v>
      </c>
      <c r="N223" s="77">
        <v>0.27</v>
      </c>
      <c r="O223" s="77">
        <v>0.2</v>
      </c>
      <c r="P223" s="77">
        <v>0.24</v>
      </c>
      <c r="Q223" s="78">
        <v>0.03</v>
      </c>
      <c r="R223" s="76">
        <v>0.12</v>
      </c>
      <c r="S223" s="76">
        <v>0.12</v>
      </c>
      <c r="T223" s="76">
        <v>0.01</v>
      </c>
      <c r="U223" s="76">
        <v>0.01</v>
      </c>
      <c r="V223" s="77">
        <v>0.24</v>
      </c>
      <c r="W223" s="77">
        <v>0.21</v>
      </c>
      <c r="X223" s="77">
        <v>0.28999999999999998</v>
      </c>
      <c r="Y223" s="78">
        <v>0</v>
      </c>
      <c r="Z223" s="23" cm="1">
        <f t="array" ref="Z223">MMULT(B223:I223, TRANSPOSE(J223:Q223))</f>
        <v>4.3403292910037215E-3</v>
      </c>
      <c r="AA223" s="23" cm="1">
        <f t="array" ref="AA223">MMULT(B223:I223, TRANSPOSE(R223:Y223))</f>
        <v>6.279862872552837E-3</v>
      </c>
      <c r="AB223" s="21">
        <f t="shared" si="159"/>
        <v>-1.9395335815491155E-3</v>
      </c>
      <c r="AC223" s="23">
        <f t="shared" si="160"/>
        <v>0.12720000000000001</v>
      </c>
      <c r="AD223" s="23">
        <f t="shared" si="161"/>
        <v>0.12720000000000001</v>
      </c>
      <c r="AE223" s="23">
        <f t="shared" si="162"/>
        <v>1.06E-2</v>
      </c>
      <c r="AF223" s="23">
        <f t="shared" si="163"/>
        <v>1.06E-2</v>
      </c>
      <c r="AG223" s="21">
        <f t="shared" si="164"/>
        <v>0.25440000000000002</v>
      </c>
      <c r="AH223" s="23">
        <f t="shared" si="165"/>
        <v>0.18479999999999999</v>
      </c>
      <c r="AI223" s="21">
        <f t="shared" si="166"/>
        <v>0.25519999999999998</v>
      </c>
      <c r="AJ223" s="86" cm="1">
        <f t="array" ref="AJ223">MMULT(B223:F223, TRANSPOSE(AC223:AG223))-MMULT(B223:F223, TRANSPOSE(R223:V223))</f>
        <v>3.6424514703413402E-4</v>
      </c>
      <c r="AK223" s="86" cm="1">
        <f t="array" ref="AK223">MMULT(G223:H223, TRANSPOSE(AH223:AI223))-MMULT(G223:H223, TRANSPOSE(W223:X223))</f>
        <v>-2.5093250638074001E-5</v>
      </c>
      <c r="AL223" s="23">
        <f t="shared" si="167"/>
        <v>-1.8063285752993397E-3</v>
      </c>
      <c r="AM223" s="22">
        <f t="shared" si="168"/>
        <v>-1.4671766789032797E-3</v>
      </c>
      <c r="AN223" s="23">
        <f t="shared" si="169"/>
        <v>0.12000000000000001</v>
      </c>
      <c r="AO223" s="23">
        <f t="shared" si="170"/>
        <v>0.12000000000000001</v>
      </c>
      <c r="AP223" s="23">
        <f t="shared" si="171"/>
        <v>0.01</v>
      </c>
      <c r="AQ223" s="21">
        <f t="shared" si="172"/>
        <v>0.01</v>
      </c>
      <c r="AR223" s="87" cm="1">
        <f t="array" ref="AR223">MMULT(B223:E223, TRANSPOSE(AN223:AQ223) - TRANSPOSE(AC223:AF223))</f>
        <v>-3.512851470341332E-4</v>
      </c>
      <c r="AS223" s="24">
        <f t="shared" si="173"/>
        <v>1.4040000000000003E-5</v>
      </c>
      <c r="AT223" s="22">
        <f t="shared" si="174"/>
        <v>-3.372451470341332E-4</v>
      </c>
      <c r="AU223" s="24">
        <f t="shared" si="175"/>
        <v>1.3351658034818463E-4</v>
      </c>
      <c r="AV223" s="24">
        <f t="shared" si="176"/>
        <v>8.5724149858492052E-5</v>
      </c>
      <c r="AW223" s="26">
        <f t="shared" si="177"/>
        <v>2.1924073020667669E-4</v>
      </c>
      <c r="AX223" s="27">
        <f t="shared" si="178"/>
        <v>0.11</v>
      </c>
      <c r="AY223" s="25">
        <f t="shared" si="179"/>
        <v>0.11</v>
      </c>
      <c r="AZ223" s="28">
        <f t="shared" si="180"/>
        <v>0.02</v>
      </c>
      <c r="BA223" s="25">
        <f t="shared" si="181"/>
        <v>0.02</v>
      </c>
      <c r="BB223" s="28" cm="1">
        <f t="array" ref="BB223">MMULT(B223:C223, TRANSPOSE(AX223:AY223-AN223:AO223))</f>
        <v>-4.7412236335173271E-4</v>
      </c>
      <c r="BC223" s="28" cm="1">
        <f t="array" ref="BC223">MMULT(D223:E223, TRANSPOSE(AZ223:BA223-AP223:AQ223))</f>
        <v>1.652840903481012E-4</v>
      </c>
      <c r="BD223" s="22">
        <f t="shared" si="182"/>
        <v>-3.088382730036315E-4</v>
      </c>
      <c r="BE223" s="24">
        <f t="shared" si="183"/>
        <v>1.99339039366122E-4</v>
      </c>
      <c r="BF223" s="24">
        <f t="shared" si="184"/>
        <v>-2.7478332398561E-4</v>
      </c>
      <c r="BG223" s="22">
        <f t="shared" si="185"/>
        <v>-7.5444284619488003E-5</v>
      </c>
      <c r="BH223" s="28">
        <f t="shared" si="186"/>
        <v>9.7607081076420672E-5</v>
      </c>
      <c r="BI223" s="24">
        <f t="shared" si="187"/>
        <v>-6.7677009271680519E-5</v>
      </c>
      <c r="BJ223" s="33">
        <f t="shared" si="188"/>
        <v>2.9930071804740152E-5</v>
      </c>
      <c r="BK223" s="56">
        <f t="shared" si="189"/>
        <v>0.9947182606414785</v>
      </c>
      <c r="BP223" s="59"/>
      <c r="BQ223" s="32"/>
      <c r="BR223" s="32"/>
      <c r="BS223" s="32"/>
      <c r="BT223" s="32"/>
      <c r="BU223" s="32"/>
      <c r="BV223" s="16"/>
      <c r="CG223" s="58">
        <f t="shared" si="190"/>
        <v>6.0559624147071647</v>
      </c>
      <c r="CH223" s="38">
        <f t="shared" si="191"/>
        <v>-8.8851668231731441E-3</v>
      </c>
      <c r="CI223" s="38">
        <f t="shared" si="192"/>
        <v>-2.0423439349811019E-3</v>
      </c>
      <c r="CJ223" s="38">
        <f t="shared" si="193"/>
        <v>1.3277136219045878E-3</v>
      </c>
      <c r="CK223" s="38">
        <f t="shared" si="194"/>
        <v>-1.8703129735330628E-3</v>
      </c>
      <c r="CL223" s="38">
        <f t="shared" si="195"/>
        <v>-4.5688775206008918E-4</v>
      </c>
      <c r="CM223" s="57">
        <f t="shared" si="196"/>
        <v>1.8125538991899299E-4</v>
      </c>
      <c r="DU223" s="40">
        <f t="shared" si="197"/>
        <v>7.0926202187737222E-2</v>
      </c>
      <c r="DV223" s="58">
        <f t="shared" si="198"/>
        <v>6.1285732125311752</v>
      </c>
      <c r="DW223" s="61">
        <f t="shared" si="199"/>
        <v>-8.9916996923770937E-3</v>
      </c>
      <c r="DX223" s="38">
        <f t="shared" si="200"/>
        <v>-2.066831574169526E-3</v>
      </c>
      <c r="DY223" s="38">
        <f t="shared" si="201"/>
        <v>1.3436328662404132E-3</v>
      </c>
      <c r="DZ223" s="38">
        <f t="shared" si="202"/>
        <v>-1.8927379669344459E-3</v>
      </c>
      <c r="EA223" s="38">
        <f t="shared" si="203"/>
        <v>-4.6236582175757194E-4</v>
      </c>
      <c r="EB223" s="57">
        <f t="shared" si="204"/>
        <v>1.8342863631166511E-4</v>
      </c>
    </row>
    <row r="224" spans="1:132" x14ac:dyDescent="0.2">
      <c r="A224" s="31">
        <v>20060831</v>
      </c>
      <c r="B224" s="34">
        <v>1.6737639359174942E-2</v>
      </c>
      <c r="C224" s="34">
        <v>3.1199425329746951E-2</v>
      </c>
      <c r="D224" s="34">
        <v>2.989031413696774E-2</v>
      </c>
      <c r="E224" s="34">
        <v>2.9290508267626029E-2</v>
      </c>
      <c r="F224" s="34">
        <v>2.8400000000000002E-2</v>
      </c>
      <c r="G224" s="34">
        <v>1.53083482442955E-2</v>
      </c>
      <c r="H224" s="34">
        <v>9.2299172730732071E-3</v>
      </c>
      <c r="I224" s="3">
        <v>-3.603709066451477E-2</v>
      </c>
      <c r="J224" s="76">
        <v>0.12</v>
      </c>
      <c r="K224" s="76">
        <v>0.1</v>
      </c>
      <c r="L224" s="76">
        <v>0.03</v>
      </c>
      <c r="M224" s="76">
        <v>0.01</v>
      </c>
      <c r="N224" s="77">
        <v>0.27</v>
      </c>
      <c r="O224" s="77">
        <v>0.2</v>
      </c>
      <c r="P224" s="77">
        <v>0.24</v>
      </c>
      <c r="Q224" s="78">
        <v>0.03</v>
      </c>
      <c r="R224" s="76">
        <v>0.12</v>
      </c>
      <c r="S224" s="76">
        <v>0.12</v>
      </c>
      <c r="T224" s="76">
        <v>0.01</v>
      </c>
      <c r="U224" s="76">
        <v>0.01</v>
      </c>
      <c r="V224" s="77">
        <v>0.24</v>
      </c>
      <c r="W224" s="77">
        <v>0.21</v>
      </c>
      <c r="X224" s="77">
        <v>0.28999999999999998</v>
      </c>
      <c r="Y224" s="78">
        <v>0</v>
      </c>
      <c r="Z224" s="23" cm="1">
        <f t="array" ref="Z224">MMULT(B224:I224, TRANSPOSE(J224:Q224))</f>
        <v>1.8181810837322208E-2</v>
      </c>
      <c r="AA224" s="23" cm="1">
        <f t="array" ref="AA224">MMULT(B224:I224, TRANSPOSE(R224:Y224))</f>
        <v>1.9051685127209849E-2</v>
      </c>
      <c r="AB224" s="21">
        <f t="shared" si="159"/>
        <v>-8.6987428988764132E-4</v>
      </c>
      <c r="AC224" s="23">
        <f t="shared" si="160"/>
        <v>0.12720000000000001</v>
      </c>
      <c r="AD224" s="23">
        <f t="shared" si="161"/>
        <v>0.12720000000000001</v>
      </c>
      <c r="AE224" s="23">
        <f t="shared" si="162"/>
        <v>1.06E-2</v>
      </c>
      <c r="AF224" s="23">
        <f t="shared" si="163"/>
        <v>1.06E-2</v>
      </c>
      <c r="AG224" s="21">
        <f t="shared" si="164"/>
        <v>0.25440000000000002</v>
      </c>
      <c r="AH224" s="23">
        <f t="shared" si="165"/>
        <v>0.18479999999999999</v>
      </c>
      <c r="AI224" s="21">
        <f t="shared" si="166"/>
        <v>0.25519999999999998</v>
      </c>
      <c r="AJ224" s="86" cm="1">
        <f t="array" ref="AJ224">MMULT(B224:F224, TRANSPOSE(AC224:AG224))-MMULT(B224:F224, TRANSPOSE(R224:V224))</f>
        <v>7.8961535920299419E-4</v>
      </c>
      <c r="AK224" s="86" cm="1">
        <f t="array" ref="AK224">MMULT(G224:H224, TRANSPOSE(AH224:AI224))-MMULT(G224:H224, TRANSPOSE(W224:X224))</f>
        <v>-7.0697149685919509E-4</v>
      </c>
      <c r="AL224" s="23">
        <f t="shared" si="167"/>
        <v>-1.081112719935443E-3</v>
      </c>
      <c r="AM224" s="22">
        <f t="shared" si="168"/>
        <v>-9.9846885759164393E-4</v>
      </c>
      <c r="AN224" s="23">
        <f t="shared" si="169"/>
        <v>0.12000000000000001</v>
      </c>
      <c r="AO224" s="23">
        <f t="shared" si="170"/>
        <v>0.12000000000000001</v>
      </c>
      <c r="AP224" s="23">
        <f t="shared" si="171"/>
        <v>0.01</v>
      </c>
      <c r="AQ224" s="21">
        <f t="shared" si="172"/>
        <v>0.01</v>
      </c>
      <c r="AR224" s="87" cm="1">
        <f t="array" ref="AR224">MMULT(B224:E224, TRANSPOSE(AN224:AQ224) - TRANSPOSE(AC224:AF224))</f>
        <v>-3.8065535920299383E-4</v>
      </c>
      <c r="AS224" s="24">
        <f t="shared" si="173"/>
        <v>4.4304000000000012E-4</v>
      </c>
      <c r="AT224" s="22">
        <f t="shared" si="174"/>
        <v>6.2384640797006295E-5</v>
      </c>
      <c r="AU224" s="24">
        <f t="shared" si="175"/>
        <v>2.326868933132919E-4</v>
      </c>
      <c r="AV224" s="24">
        <f t="shared" si="176"/>
        <v>-1.4029474255071266E-4</v>
      </c>
      <c r="AW224" s="26">
        <f t="shared" si="177"/>
        <v>9.2392150762579239E-5</v>
      </c>
      <c r="AX224" s="27">
        <f t="shared" si="178"/>
        <v>0.11</v>
      </c>
      <c r="AY224" s="25">
        <f t="shared" si="179"/>
        <v>0.11</v>
      </c>
      <c r="AZ224" s="28">
        <f t="shared" si="180"/>
        <v>0.02</v>
      </c>
      <c r="BA224" s="25">
        <f t="shared" si="181"/>
        <v>0.02</v>
      </c>
      <c r="BB224" s="28" cm="1">
        <f t="array" ref="BB224">MMULT(B224:C224, TRANSPOSE(AX224:AY224-AN224:AO224))</f>
        <v>-4.793706468892194E-4</v>
      </c>
      <c r="BC224" s="28" cm="1">
        <f t="array" ref="BC224">MMULT(D224:E224, TRANSPOSE(AZ224:BA224-AP224:AQ224))</f>
        <v>5.9180822404593771E-4</v>
      </c>
      <c r="BD224" s="22">
        <f t="shared" si="182"/>
        <v>1.1243757715671831E-4</v>
      </c>
      <c r="BE224" s="24">
        <f t="shared" si="183"/>
        <v>1.6737639359174934E-4</v>
      </c>
      <c r="BF224" s="24">
        <f t="shared" si="184"/>
        <v>-3.1199425329746938E-4</v>
      </c>
      <c r="BG224" s="22">
        <f t="shared" si="185"/>
        <v>-1.4461785970572004E-4</v>
      </c>
      <c r="BH224" s="28">
        <f t="shared" si="186"/>
        <v>2.9890314136967735E-4</v>
      </c>
      <c r="BI224" s="24">
        <f t="shared" si="187"/>
        <v>-2.929050826762603E-4</v>
      </c>
      <c r="BJ224" s="33">
        <f t="shared" si="188"/>
        <v>5.9980586934170487E-6</v>
      </c>
      <c r="BK224" s="56">
        <f t="shared" si="189"/>
        <v>0.98172356065590238</v>
      </c>
      <c r="BP224" s="59"/>
      <c r="BQ224" s="32"/>
      <c r="BR224" s="32"/>
      <c r="BS224" s="32"/>
      <c r="BT224" s="32"/>
      <c r="BU224" s="32"/>
      <c r="BV224" s="16"/>
      <c r="CG224" s="58">
        <f t="shared" si="190"/>
        <v>5.9768491443301883</v>
      </c>
      <c r="CH224" s="38">
        <f t="shared" si="191"/>
        <v>-5.9676977371369575E-3</v>
      </c>
      <c r="CI224" s="38">
        <f t="shared" si="192"/>
        <v>3.7286358696693325E-4</v>
      </c>
      <c r="CJ224" s="38">
        <f t="shared" si="193"/>
        <v>5.5221394722814745E-4</v>
      </c>
      <c r="CK224" s="38">
        <f t="shared" si="194"/>
        <v>6.720224368196914E-4</v>
      </c>
      <c r="CL224" s="38">
        <f t="shared" si="195"/>
        <v>-8.6435913103699601E-4</v>
      </c>
      <c r="CM224" s="57">
        <f t="shared" si="196"/>
        <v>3.5849491969391937E-5</v>
      </c>
      <c r="DU224" s="40">
        <f t="shared" si="197"/>
        <v>3.1810163200787465E-2</v>
      </c>
      <c r="DV224" s="58">
        <f t="shared" si="198"/>
        <v>6.0894571735442256</v>
      </c>
      <c r="DW224" s="61">
        <f t="shared" si="199"/>
        <v>-6.0801333474219442E-3</v>
      </c>
      <c r="DX224" s="38">
        <f t="shared" si="200"/>
        <v>3.7988859842030972E-4</v>
      </c>
      <c r="DY224" s="38">
        <f t="shared" si="201"/>
        <v>5.6261804524036774E-4</v>
      </c>
      <c r="DZ224" s="38">
        <f t="shared" si="202"/>
        <v>6.8468381079291073E-4</v>
      </c>
      <c r="EA224" s="38">
        <f t="shared" si="203"/>
        <v>-8.8064426320760933E-4</v>
      </c>
      <c r="EB224" s="57">
        <f t="shared" si="204"/>
        <v>3.6524921537967753E-5</v>
      </c>
    </row>
    <row r="225" spans="1:132" x14ac:dyDescent="0.2">
      <c r="A225" s="31">
        <v>20060731</v>
      </c>
      <c r="B225" s="34">
        <v>2.430352825210336E-2</v>
      </c>
      <c r="C225" s="34">
        <v>-1.904610528371908E-2</v>
      </c>
      <c r="D225" s="34">
        <v>-1.3868558171940099E-2</v>
      </c>
      <c r="E225" s="34">
        <v>-5.1947069383564859E-2</v>
      </c>
      <c r="F225" s="34">
        <v>8.2000000000000007E-3</v>
      </c>
      <c r="G225" s="34">
        <v>1.352197550688161E-2</v>
      </c>
      <c r="H225" s="34">
        <v>7.7199899082129875E-3</v>
      </c>
      <c r="I225" s="3">
        <v>3.2100242333481299E-2</v>
      </c>
      <c r="J225" s="76">
        <v>0.12</v>
      </c>
      <c r="K225" s="76">
        <v>0.1</v>
      </c>
      <c r="L225" s="76">
        <v>0.03</v>
      </c>
      <c r="M225" s="76">
        <v>0.01</v>
      </c>
      <c r="N225" s="77">
        <v>0.27</v>
      </c>
      <c r="O225" s="77">
        <v>0.2</v>
      </c>
      <c r="P225" s="77">
        <v>0.24</v>
      </c>
      <c r="Q225" s="78">
        <v>0.03</v>
      </c>
      <c r="R225" s="76">
        <v>0.12</v>
      </c>
      <c r="S225" s="76">
        <v>0.12</v>
      </c>
      <c r="T225" s="76">
        <v>0.01</v>
      </c>
      <c r="U225" s="76">
        <v>0.01</v>
      </c>
      <c r="V225" s="77">
        <v>0.24</v>
      </c>
      <c r="W225" s="77">
        <v>0.21</v>
      </c>
      <c r="X225" s="77">
        <v>0.28999999999999998</v>
      </c>
      <c r="Y225" s="78">
        <v>0</v>
      </c>
      <c r="Z225" s="23" cm="1">
        <f t="array" ref="Z225">MMULT(B225:I225, TRANSPOSE(J225:Q225))</f>
        <v>7.8104853722385219E-3</v>
      </c>
      <c r="AA225" s="23" cm="1">
        <f t="array" ref="AA225">MMULT(B225:I225, TRANSPOSE(R225:Y225))</f>
        <v>7.019146410477968E-3</v>
      </c>
      <c r="AB225" s="21">
        <f t="shared" si="159"/>
        <v>7.9133896176055395E-4</v>
      </c>
      <c r="AC225" s="23">
        <f t="shared" si="160"/>
        <v>0.12720000000000001</v>
      </c>
      <c r="AD225" s="23">
        <f t="shared" si="161"/>
        <v>0.12720000000000001</v>
      </c>
      <c r="AE225" s="23">
        <f t="shared" si="162"/>
        <v>1.06E-2</v>
      </c>
      <c r="AF225" s="23">
        <f t="shared" si="163"/>
        <v>1.06E-2</v>
      </c>
      <c r="AG225" s="21">
        <f t="shared" si="164"/>
        <v>0.25440000000000002</v>
      </c>
      <c r="AH225" s="23">
        <f t="shared" si="165"/>
        <v>0.18479999999999999</v>
      </c>
      <c r="AI225" s="21">
        <f t="shared" si="166"/>
        <v>0.25519999999999998</v>
      </c>
      <c r="AJ225" s="86" cm="1">
        <f t="array" ref="AJ225">MMULT(B225:F225, TRANSPOSE(AC225:AG225))-MMULT(B225:F225, TRANSPOSE(R225:V225))</f>
        <v>1.1644406883906449E-4</v>
      </c>
      <c r="AK225" s="86" cm="1">
        <f t="array" ref="AK225">MMULT(G225:H225, TRANSPOSE(AH225:AI225))-MMULT(G225:H225, TRANSPOSE(W225:X225))</f>
        <v>-6.0940943157922894E-4</v>
      </c>
      <c r="AL225" s="23">
        <f t="shared" si="167"/>
        <v>9.6300727000443894E-4</v>
      </c>
      <c r="AM225" s="22">
        <f t="shared" si="168"/>
        <v>4.7004190726427449E-4</v>
      </c>
      <c r="AN225" s="23">
        <f t="shared" si="169"/>
        <v>0.12000000000000001</v>
      </c>
      <c r="AO225" s="23">
        <f t="shared" si="170"/>
        <v>0.12000000000000001</v>
      </c>
      <c r="AP225" s="23">
        <f t="shared" si="171"/>
        <v>0.01</v>
      </c>
      <c r="AQ225" s="21">
        <f t="shared" si="172"/>
        <v>0.01</v>
      </c>
      <c r="AR225" s="87" cm="1">
        <f t="array" ref="AR225">MMULT(B225:E225, TRANSPOSE(AN225:AQ225) - TRANSPOSE(AC225:AF225))</f>
        <v>1.6359311609361656E-6</v>
      </c>
      <c r="AS225" s="24">
        <f t="shared" si="173"/>
        <v>1.2792000000000004E-4</v>
      </c>
      <c r="AT225" s="22">
        <f t="shared" si="174"/>
        <v>1.295559311609362E-4</v>
      </c>
      <c r="AU225" s="24">
        <f t="shared" si="175"/>
        <v>2.0553402770460074E-4</v>
      </c>
      <c r="AV225" s="24">
        <f t="shared" si="176"/>
        <v>-1.1734384660483735E-4</v>
      </c>
      <c r="AW225" s="26">
        <f t="shared" si="177"/>
        <v>8.8190181099763394E-5</v>
      </c>
      <c r="AX225" s="27">
        <f t="shared" si="178"/>
        <v>0.11</v>
      </c>
      <c r="AY225" s="25">
        <f t="shared" si="179"/>
        <v>0.11</v>
      </c>
      <c r="AZ225" s="28">
        <f t="shared" si="180"/>
        <v>0.02</v>
      </c>
      <c r="BA225" s="25">
        <f t="shared" si="181"/>
        <v>0.02</v>
      </c>
      <c r="BB225" s="28" cm="1">
        <f t="array" ref="BB225">MMULT(B225:C225, TRANSPOSE(AX225:AY225-AN225:AO225))</f>
        <v>-5.2574229683842829E-5</v>
      </c>
      <c r="BC225" s="28" cm="1">
        <f t="array" ref="BC225">MMULT(D225:E225, TRANSPOSE(AZ225:BA225-AP225:AQ225))</f>
        <v>-6.5815627555504961E-4</v>
      </c>
      <c r="BD225" s="22">
        <f t="shared" si="182"/>
        <v>-7.1073050523889241E-4</v>
      </c>
      <c r="BE225" s="24">
        <f t="shared" si="183"/>
        <v>2.4303528252103348E-4</v>
      </c>
      <c r="BF225" s="24">
        <f t="shared" si="184"/>
        <v>1.9046105283719071E-4</v>
      </c>
      <c r="BG225" s="22">
        <f t="shared" si="185"/>
        <v>4.3349633535822417E-4</v>
      </c>
      <c r="BH225" s="28">
        <f t="shared" si="186"/>
        <v>-1.3868558171940097E-4</v>
      </c>
      <c r="BI225" s="24">
        <f t="shared" si="187"/>
        <v>5.1947069383564862E-4</v>
      </c>
      <c r="BJ225" s="33">
        <f t="shared" si="188"/>
        <v>3.8078511211624762E-4</v>
      </c>
      <c r="BK225" s="56">
        <f t="shared" si="189"/>
        <v>0.99263980998181311</v>
      </c>
      <c r="BP225" s="59"/>
      <c r="BQ225" s="32"/>
      <c r="BR225" s="32"/>
      <c r="BS225" s="32"/>
      <c r="BT225" s="32"/>
      <c r="BU225" s="32"/>
      <c r="BV225" s="16"/>
      <c r="CG225" s="58">
        <f t="shared" si="190"/>
        <v>6.043308561275702</v>
      </c>
      <c r="CH225" s="38">
        <f t="shared" si="191"/>
        <v>2.8406082823285495E-3</v>
      </c>
      <c r="CI225" s="38">
        <f t="shared" si="192"/>
        <v>7.829464679489312E-4</v>
      </c>
      <c r="CJ225" s="38">
        <f t="shared" si="193"/>
        <v>5.3296047646065475E-4</v>
      </c>
      <c r="CK225" s="38">
        <f t="shared" si="194"/>
        <v>-4.2951637470700034E-3</v>
      </c>
      <c r="CL225" s="38">
        <f t="shared" si="195"/>
        <v>2.6197521147519991E-3</v>
      </c>
      <c r="CM225" s="57">
        <f t="shared" si="196"/>
        <v>2.3012019280584475E-3</v>
      </c>
      <c r="DU225" s="40">
        <f t="shared" si="197"/>
        <v>-2.8938229136530054E-2</v>
      </c>
      <c r="DV225" s="58">
        <f t="shared" si="198"/>
        <v>6.028708781206908</v>
      </c>
      <c r="DW225" s="61">
        <f t="shared" si="199"/>
        <v>2.8337457738593745E-3</v>
      </c>
      <c r="DX225" s="38">
        <f t="shared" si="200"/>
        <v>7.810549798473738E-4</v>
      </c>
      <c r="DY225" s="38">
        <f t="shared" si="201"/>
        <v>5.3167291921237111E-4</v>
      </c>
      <c r="DZ225" s="38">
        <f t="shared" si="202"/>
        <v>-4.2847872380053333E-3</v>
      </c>
      <c r="EA225" s="38">
        <f t="shared" si="203"/>
        <v>2.6134231635951406E-3</v>
      </c>
      <c r="EB225" s="57">
        <f t="shared" si="204"/>
        <v>2.2956425491680791E-3</v>
      </c>
    </row>
    <row r="226" spans="1:132" x14ac:dyDescent="0.2">
      <c r="A226" s="31">
        <v>20060630</v>
      </c>
      <c r="B226" s="34">
        <v>6.396814705319942E-3</v>
      </c>
      <c r="C226" s="34">
        <v>-3.9457728837182238E-3</v>
      </c>
      <c r="D226" s="34">
        <v>1.228428572710971E-2</v>
      </c>
      <c r="E226" s="34">
        <v>6.0316000188165297E-4</v>
      </c>
      <c r="F226" s="34">
        <v>-4.3E-3</v>
      </c>
      <c r="G226" s="34">
        <v>2.1198160351210142E-3</v>
      </c>
      <c r="H226" s="34">
        <v>-1.3970857863384261E-2</v>
      </c>
      <c r="I226" s="3">
        <v>-1.5538432402489871E-2</v>
      </c>
      <c r="J226" s="76">
        <v>0.12</v>
      </c>
      <c r="K226" s="76">
        <v>0.1</v>
      </c>
      <c r="L226" s="76">
        <v>0.03</v>
      </c>
      <c r="M226" s="76">
        <v>0.01</v>
      </c>
      <c r="N226" s="77">
        <v>0.27</v>
      </c>
      <c r="O226" s="77">
        <v>0.2</v>
      </c>
      <c r="P226" s="77">
        <v>0.24</v>
      </c>
      <c r="Q226" s="78">
        <v>0.03</v>
      </c>
      <c r="R226" s="76">
        <v>0.12</v>
      </c>
      <c r="S226" s="76">
        <v>0.12</v>
      </c>
      <c r="T226" s="76">
        <v>0.01</v>
      </c>
      <c r="U226" s="76">
        <v>0.01</v>
      </c>
      <c r="V226" s="77">
        <v>0.24</v>
      </c>
      <c r="W226" s="77">
        <v>0.21</v>
      </c>
      <c r="X226" s="77">
        <v>0.28999999999999998</v>
      </c>
      <c r="Y226" s="78">
        <v>0</v>
      </c>
      <c r="Z226" s="23" cm="1">
        <f t="array" ref="Z226">MMULT(B226:I226, TRANSPOSE(J226:Q226))</f>
        <v>-3.8085950041640373E-3</v>
      </c>
      <c r="AA226" s="23" cm="1">
        <f t="array" ref="AA226">MMULT(B226:I226, TRANSPOSE(R226:Y226))</f>
        <v>-4.215387937123902E-3</v>
      </c>
      <c r="AB226" s="21">
        <f t="shared" si="159"/>
        <v>4.0679293295986475E-4</v>
      </c>
      <c r="AC226" s="23">
        <f t="shared" si="160"/>
        <v>0.12720000000000001</v>
      </c>
      <c r="AD226" s="23">
        <f t="shared" si="161"/>
        <v>0.12720000000000001</v>
      </c>
      <c r="AE226" s="23">
        <f t="shared" si="162"/>
        <v>1.06E-2</v>
      </c>
      <c r="AF226" s="23">
        <f t="shared" si="163"/>
        <v>1.06E-2</v>
      </c>
      <c r="AG226" s="21">
        <f t="shared" si="164"/>
        <v>0.25440000000000002</v>
      </c>
      <c r="AH226" s="23">
        <f t="shared" si="165"/>
        <v>0.18479999999999999</v>
      </c>
      <c r="AI226" s="21">
        <f t="shared" si="166"/>
        <v>0.25519999999999998</v>
      </c>
      <c r="AJ226" s="86" cm="1">
        <f t="array" ref="AJ226">MMULT(B226:F226, TRANSPOSE(AC226:AG226))-MMULT(B226:F226, TRANSPOSE(R226:V226))</f>
        <v>-3.6540031447072864E-5</v>
      </c>
      <c r="AK226" s="86" cm="1">
        <f t="array" ref="AK226">MMULT(G226:H226, TRANSPOSE(AH226:AI226))-MMULT(G226:H226, TRANSPOSE(W226:X226))</f>
        <v>4.3276648956072205E-4</v>
      </c>
      <c r="AL226" s="23">
        <f t="shared" si="167"/>
        <v>-4.6615297207469613E-4</v>
      </c>
      <c r="AM226" s="22">
        <f t="shared" si="168"/>
        <v>-6.9926513961046947E-5</v>
      </c>
      <c r="AN226" s="23">
        <f t="shared" si="169"/>
        <v>0.12000000000000001</v>
      </c>
      <c r="AO226" s="23">
        <f t="shared" si="170"/>
        <v>0.12000000000000001</v>
      </c>
      <c r="AP226" s="23">
        <f t="shared" si="171"/>
        <v>0.01</v>
      </c>
      <c r="AQ226" s="21">
        <f t="shared" si="172"/>
        <v>0.01</v>
      </c>
      <c r="AR226" s="87" cm="1">
        <f t="array" ref="AR226">MMULT(B226:E226, TRANSPOSE(AN226:AQ226) - TRANSPOSE(AC226:AF226))</f>
        <v>-2.5379968552927184E-5</v>
      </c>
      <c r="AS226" s="24">
        <f t="shared" si="173"/>
        <v>-6.7080000000000015E-5</v>
      </c>
      <c r="AT226" s="22">
        <f t="shared" si="174"/>
        <v>-9.2459968552927195E-5</v>
      </c>
      <c r="AU226" s="24">
        <f t="shared" si="175"/>
        <v>3.2221203733839459E-5</v>
      </c>
      <c r="AV226" s="24">
        <f t="shared" si="176"/>
        <v>2.1235703952344066E-4</v>
      </c>
      <c r="AW226" s="26">
        <f t="shared" si="177"/>
        <v>2.4457824325728011E-4</v>
      </c>
      <c r="AX226" s="27">
        <f t="shared" si="178"/>
        <v>0.11</v>
      </c>
      <c r="AY226" s="25">
        <f t="shared" si="179"/>
        <v>0.11</v>
      </c>
      <c r="AZ226" s="28">
        <f t="shared" si="180"/>
        <v>0.02</v>
      </c>
      <c r="BA226" s="25">
        <f t="shared" si="181"/>
        <v>0.02</v>
      </c>
      <c r="BB226" s="28" cm="1">
        <f t="array" ref="BB226">MMULT(B226:C226, TRANSPOSE(AX226:AY226-AN226:AO226))</f>
        <v>-2.4510418216017197E-5</v>
      </c>
      <c r="BC226" s="28" cm="1">
        <f t="array" ref="BC226">MMULT(D226:E226, TRANSPOSE(AZ226:BA226-AP226:AQ226))</f>
        <v>1.2887445728991363E-4</v>
      </c>
      <c r="BD226" s="22">
        <f t="shared" si="182"/>
        <v>1.0436403907389643E-4</v>
      </c>
      <c r="BE226" s="24">
        <f t="shared" si="183"/>
        <v>6.3968147053199392E-5</v>
      </c>
      <c r="BF226" s="24">
        <f t="shared" si="184"/>
        <v>3.9457728837182215E-5</v>
      </c>
      <c r="BG226" s="22">
        <f t="shared" si="185"/>
        <v>1.0342587589038161E-4</v>
      </c>
      <c r="BH226" s="28">
        <f t="shared" si="186"/>
        <v>1.2284285727109709E-4</v>
      </c>
      <c r="BI226" s="24">
        <f t="shared" si="187"/>
        <v>-6.0316000188165303E-6</v>
      </c>
      <c r="BJ226" s="33">
        <f t="shared" si="188"/>
        <v>1.1681125725228056E-4</v>
      </c>
      <c r="BK226" s="56">
        <f t="shared" si="189"/>
        <v>1.0040281663410093</v>
      </c>
      <c r="BP226" s="59"/>
      <c r="BQ226" s="32"/>
      <c r="BR226" s="32"/>
      <c r="BS226" s="32"/>
      <c r="BT226" s="32"/>
      <c r="BU226" s="32"/>
      <c r="BV226" s="16"/>
      <c r="CG226" s="58">
        <f t="shared" si="190"/>
        <v>6.112642221675288</v>
      </c>
      <c r="CH226" s="38">
        <f t="shared" si="191"/>
        <v>-4.2743576165286208E-4</v>
      </c>
      <c r="CI226" s="38">
        <f t="shared" si="192"/>
        <v>-5.6517470759139216E-4</v>
      </c>
      <c r="CJ226" s="38">
        <f t="shared" si="193"/>
        <v>1.4950192962376197E-3</v>
      </c>
      <c r="CK226" s="38">
        <f t="shared" si="194"/>
        <v>6.3794003166766885E-4</v>
      </c>
      <c r="CL226" s="38">
        <f t="shared" si="195"/>
        <v>6.322053757812948E-4</v>
      </c>
      <c r="CM226" s="57">
        <f t="shared" si="196"/>
        <v>7.1402542304726385E-4</v>
      </c>
      <c r="DU226" s="40">
        <f t="shared" si="197"/>
        <v>-1.4875884638516822E-2</v>
      </c>
      <c r="DV226" s="58">
        <f t="shared" si="198"/>
        <v>6.0427711257049213</v>
      </c>
      <c r="DW226" s="61">
        <f t="shared" si="199"/>
        <v>-4.2254991948501654E-4</v>
      </c>
      <c r="DX226" s="38">
        <f t="shared" si="200"/>
        <v>-5.587144282552135E-4</v>
      </c>
      <c r="DY226" s="38">
        <f t="shared" si="201"/>
        <v>1.4779303463307266E-3</v>
      </c>
      <c r="DZ226" s="38">
        <f t="shared" si="202"/>
        <v>6.3064800187768153E-4</v>
      </c>
      <c r="EA226" s="38">
        <f t="shared" si="203"/>
        <v>6.2497889648113877E-4</v>
      </c>
      <c r="EB226" s="57">
        <f t="shared" si="204"/>
        <v>7.0586369248137057E-4</v>
      </c>
    </row>
    <row r="227" spans="1:132" x14ac:dyDescent="0.2">
      <c r="A227" s="31">
        <v>20060531</v>
      </c>
      <c r="B227" s="34">
        <v>-2.5260301950463911E-2</v>
      </c>
      <c r="C227" s="34">
        <v>-3.3895591593938852E-2</v>
      </c>
      <c r="D227" s="34">
        <v>-4.1408383450255555E-2</v>
      </c>
      <c r="E227" s="34">
        <v>-7.0374978220300144E-2</v>
      </c>
      <c r="F227" s="34">
        <v>-4.6899999999999997E-2</v>
      </c>
      <c r="G227" s="34">
        <v>-1.0668799830110258E-3</v>
      </c>
      <c r="H227" s="34">
        <v>2.1644100484403909E-2</v>
      </c>
      <c r="I227" s="3">
        <v>9.5679005607061107E-3</v>
      </c>
      <c r="J227" s="76">
        <v>0.12</v>
      </c>
      <c r="K227" s="76">
        <v>0.1</v>
      </c>
      <c r="L227" s="76">
        <v>0.03</v>
      </c>
      <c r="M227" s="76">
        <v>0.01</v>
      </c>
      <c r="N227" s="77">
        <v>0.27</v>
      </c>
      <c r="O227" s="77">
        <v>0.2</v>
      </c>
      <c r="P227" s="77">
        <v>0.24</v>
      </c>
      <c r="Q227" s="78">
        <v>0.03</v>
      </c>
      <c r="R227" s="76">
        <v>0.12</v>
      </c>
      <c r="S227" s="76">
        <v>0.12</v>
      </c>
      <c r="T227" s="76">
        <v>0.01</v>
      </c>
      <c r="U227" s="76">
        <v>0.01</v>
      </c>
      <c r="V227" s="77">
        <v>0.24</v>
      </c>
      <c r="W227" s="77">
        <v>0.21</v>
      </c>
      <c r="X227" s="77">
        <v>0.28999999999999998</v>
      </c>
      <c r="Y227" s="78">
        <v>0</v>
      </c>
      <c r="Z227" s="23" cm="1">
        <f t="array" ref="Z227">MMULT(B227:I227, TRANSPOSE(J227:Q227))</f>
        <v>-1.5761551542684309E-2</v>
      </c>
      <c r="AA227" s="23" cm="1">
        <f t="array" ref="AA227">MMULT(B227:I227, TRANSPOSE(R227:Y227))</f>
        <v>-1.341979649798907E-2</v>
      </c>
      <c r="AB227" s="21">
        <f t="shared" si="159"/>
        <v>-2.3417550446952397E-3</v>
      </c>
      <c r="AC227" s="23">
        <f t="shared" si="160"/>
        <v>0.12720000000000001</v>
      </c>
      <c r="AD227" s="23">
        <f t="shared" si="161"/>
        <v>0.12720000000000001</v>
      </c>
      <c r="AE227" s="23">
        <f t="shared" si="162"/>
        <v>1.06E-2</v>
      </c>
      <c r="AF227" s="23">
        <f t="shared" si="163"/>
        <v>1.06E-2</v>
      </c>
      <c r="AG227" s="21">
        <f t="shared" si="164"/>
        <v>0.25440000000000002</v>
      </c>
      <c r="AH227" s="23">
        <f t="shared" si="165"/>
        <v>0.18479999999999999</v>
      </c>
      <c r="AI227" s="21">
        <f t="shared" si="166"/>
        <v>0.25519999999999998</v>
      </c>
      <c r="AJ227" s="86" cm="1">
        <f t="array" ref="AJ227">MMULT(B227:F227, TRANSPOSE(AC227:AG227))-MMULT(B227:F227, TRANSPOSE(R227:V227))</f>
        <v>-1.1683524505220338E-3</v>
      </c>
      <c r="AK227" s="86" cm="1">
        <f t="array" ref="AK227">MMULT(G227:H227, TRANSPOSE(AH227:AI227))-MMULT(G227:H227, TRANSPOSE(W227:X227))</f>
        <v>-7.2632932128537803E-4</v>
      </c>
      <c r="AL227" s="23">
        <f t="shared" si="167"/>
        <v>2.870370168211833E-4</v>
      </c>
      <c r="AM227" s="22">
        <f t="shared" si="168"/>
        <v>-1.6076447549862286E-3</v>
      </c>
      <c r="AN227" s="23">
        <f t="shared" si="169"/>
        <v>0.12000000000000001</v>
      </c>
      <c r="AO227" s="23">
        <f t="shared" si="170"/>
        <v>0.12000000000000001</v>
      </c>
      <c r="AP227" s="23">
        <f t="shared" si="171"/>
        <v>0.01</v>
      </c>
      <c r="AQ227" s="21">
        <f t="shared" si="172"/>
        <v>0.01</v>
      </c>
      <c r="AR227" s="87" cm="1">
        <f t="array" ref="AR227">MMULT(B227:E227, TRANSPOSE(AN227:AQ227) - TRANSPOSE(AC227:AF227))</f>
        <v>4.9299245052203313E-4</v>
      </c>
      <c r="AS227" s="24">
        <f t="shared" si="173"/>
        <v>-7.3164000000000009E-4</v>
      </c>
      <c r="AT227" s="22">
        <f t="shared" si="174"/>
        <v>-2.3864754947796696E-4</v>
      </c>
      <c r="AU227" s="24">
        <f t="shared" si="175"/>
        <v>-1.6216575741767614E-5</v>
      </c>
      <c r="AV227" s="24">
        <f t="shared" si="176"/>
        <v>-3.289903273629392E-4</v>
      </c>
      <c r="AW227" s="26">
        <f t="shared" si="177"/>
        <v>-3.4520690310470682E-4</v>
      </c>
      <c r="AX227" s="27">
        <f t="shared" si="178"/>
        <v>0.11</v>
      </c>
      <c r="AY227" s="25">
        <f t="shared" si="179"/>
        <v>0.11</v>
      </c>
      <c r="AZ227" s="28">
        <f t="shared" si="180"/>
        <v>0.02</v>
      </c>
      <c r="BA227" s="25">
        <f t="shared" si="181"/>
        <v>0.02</v>
      </c>
      <c r="BB227" s="28" cm="1">
        <f t="array" ref="BB227">MMULT(B227:C227, TRANSPOSE(AX227:AY227-AN227:AO227))</f>
        <v>5.9155893544402818E-4</v>
      </c>
      <c r="BC227" s="28" cm="1">
        <f t="array" ref="BC227">MMULT(D227:E227, TRANSPOSE(AZ227:BA227-AP227:AQ227))</f>
        <v>-1.117833616705557E-3</v>
      </c>
      <c r="BD227" s="22">
        <f t="shared" si="182"/>
        <v>-5.2627468126152882E-4</v>
      </c>
      <c r="BE227" s="24">
        <f t="shared" si="183"/>
        <v>-2.5260301950463901E-4</v>
      </c>
      <c r="BF227" s="24">
        <f t="shared" si="184"/>
        <v>3.3895591593938835E-4</v>
      </c>
      <c r="BG227" s="22">
        <f t="shared" si="185"/>
        <v>8.6352896434749337E-5</v>
      </c>
      <c r="BH227" s="28">
        <f t="shared" si="186"/>
        <v>-4.1408383450255548E-4</v>
      </c>
      <c r="BI227" s="24">
        <f t="shared" si="187"/>
        <v>7.0374978220300141E-4</v>
      </c>
      <c r="BJ227" s="33">
        <f t="shared" si="188"/>
        <v>2.8966594770044594E-4</v>
      </c>
      <c r="BK227" s="56">
        <f t="shared" si="189"/>
        <v>1.014807191543504</v>
      </c>
      <c r="BP227" s="59"/>
      <c r="BQ227" s="32"/>
      <c r="BR227" s="32"/>
      <c r="BS227" s="32"/>
      <c r="BT227" s="32"/>
      <c r="BU227" s="32"/>
      <c r="BV227" s="16"/>
      <c r="CG227" s="58">
        <f t="shared" si="190"/>
        <v>6.1782662019281416</v>
      </c>
      <c r="CH227" s="38">
        <f t="shared" si="191"/>
        <v>-9.9324572544384638E-3</v>
      </c>
      <c r="CI227" s="38">
        <f t="shared" si="192"/>
        <v>-1.4744280891126971E-3</v>
      </c>
      <c r="CJ227" s="38">
        <f t="shared" si="193"/>
        <v>-2.1327801421240928E-3</v>
      </c>
      <c r="CK227" s="38">
        <f t="shared" si="194"/>
        <v>-3.251465076168609E-3</v>
      </c>
      <c r="CL227" s="38">
        <f t="shared" si="195"/>
        <v>5.3351118148141298E-4</v>
      </c>
      <c r="CM227" s="57">
        <f t="shared" si="196"/>
        <v>1.7896333345271498E-3</v>
      </c>
      <c r="DU227" s="40">
        <f t="shared" si="197"/>
        <v>8.5634914164027937E-2</v>
      </c>
      <c r="DV227" s="58">
        <f t="shared" si="198"/>
        <v>6.1432819245074661</v>
      </c>
      <c r="DW227" s="61">
        <f t="shared" si="199"/>
        <v>-9.8762149643361313E-3</v>
      </c>
      <c r="DX227" s="38">
        <f t="shared" si="200"/>
        <v>-1.4660791770359956E-3</v>
      </c>
      <c r="DY227" s="38">
        <f t="shared" si="201"/>
        <v>-2.1207033280583455E-3</v>
      </c>
      <c r="DZ227" s="38">
        <f t="shared" si="202"/>
        <v>-3.2330537367198783E-3</v>
      </c>
      <c r="EA227" s="38">
        <f t="shared" si="203"/>
        <v>5.3049018779646078E-4</v>
      </c>
      <c r="EB227" s="57">
        <f t="shared" si="204"/>
        <v>1.7794995806534744E-3</v>
      </c>
    </row>
    <row r="228" spans="1:132" x14ac:dyDescent="0.2">
      <c r="A228" s="31">
        <v>20060428</v>
      </c>
      <c r="B228" s="34">
        <v>2.541226967539512E-2</v>
      </c>
      <c r="C228" s="34">
        <v>-1.35990690235821E-3</v>
      </c>
      <c r="D228" s="34">
        <v>2.6743397070818631E-3</v>
      </c>
      <c r="E228" s="34">
        <v>-2.886904335489437E-3</v>
      </c>
      <c r="F228" s="34">
        <v>5.11E-2</v>
      </c>
      <c r="G228" s="34">
        <v>-1.8130177232927869E-3</v>
      </c>
      <c r="H228" s="34">
        <v>3.2372455361744379E-2</v>
      </c>
      <c r="I228" s="3">
        <v>6.7798297990253609E-2</v>
      </c>
      <c r="J228" s="76">
        <v>0.12</v>
      </c>
      <c r="K228" s="76">
        <v>0.1</v>
      </c>
      <c r="L228" s="76">
        <v>0.03</v>
      </c>
      <c r="M228" s="76">
        <v>0.01</v>
      </c>
      <c r="N228" s="77">
        <v>0.27</v>
      </c>
      <c r="O228" s="77">
        <v>0.2</v>
      </c>
      <c r="P228" s="77">
        <v>0.24</v>
      </c>
      <c r="Q228" s="78">
        <v>0.03</v>
      </c>
      <c r="R228" s="76">
        <v>0.12</v>
      </c>
      <c r="S228" s="76">
        <v>0.12</v>
      </c>
      <c r="T228" s="76">
        <v>0.01</v>
      </c>
      <c r="U228" s="76">
        <v>0.01</v>
      </c>
      <c r="V228" s="77">
        <v>0.24</v>
      </c>
      <c r="W228" s="77">
        <v>0.21</v>
      </c>
      <c r="X228" s="77">
        <v>0.28999999999999998</v>
      </c>
      <c r="Y228" s="78">
        <v>0</v>
      </c>
      <c r="Z228" s="23" cm="1">
        <f t="array" ref="Z228">MMULT(B228:I228, TRANSPOSE(J228:Q228))</f>
        <v>2.6202577500536856E-2</v>
      </c>
      <c r="AA228" s="23" cm="1">
        <f t="array" ref="AA228">MMULT(B228:I228, TRANSPOSE(R228:Y228))</f>
        <v>2.4155436219494737E-2</v>
      </c>
      <c r="AB228" s="21">
        <f t="shared" si="159"/>
        <v>2.047141281042119E-3</v>
      </c>
      <c r="AC228" s="23">
        <f t="shared" si="160"/>
        <v>0.12720000000000001</v>
      </c>
      <c r="AD228" s="23">
        <f t="shared" si="161"/>
        <v>0.12720000000000001</v>
      </c>
      <c r="AE228" s="23">
        <f t="shared" si="162"/>
        <v>1.06E-2</v>
      </c>
      <c r="AF228" s="23">
        <f t="shared" si="163"/>
        <v>1.06E-2</v>
      </c>
      <c r="AG228" s="21">
        <f t="shared" si="164"/>
        <v>0.25440000000000002</v>
      </c>
      <c r="AH228" s="23">
        <f t="shared" si="165"/>
        <v>0.18479999999999999</v>
      </c>
      <c r="AI228" s="21">
        <f t="shared" si="166"/>
        <v>0.25519999999999998</v>
      </c>
      <c r="AJ228" s="86" cm="1">
        <f t="array" ref="AJ228">MMULT(B228:F228, TRANSPOSE(AC228:AG228))-MMULT(B228:F228, TRANSPOSE(R228:V228))</f>
        <v>9.0888947318882099E-4</v>
      </c>
      <c r="AK228" s="86" cm="1">
        <f t="array" ref="AK228">MMULT(G228:H228, TRANSPOSE(AH228:AI228))-MMULT(G228:H228, TRANSPOSE(W228:X228))</f>
        <v>-1.0808733999617248E-3</v>
      </c>
      <c r="AL228" s="23">
        <f t="shared" si="167"/>
        <v>2.033948939707608E-3</v>
      </c>
      <c r="AM228" s="22">
        <f t="shared" si="168"/>
        <v>1.8619650129347042E-3</v>
      </c>
      <c r="AN228" s="23">
        <f t="shared" si="169"/>
        <v>0.12000000000000001</v>
      </c>
      <c r="AO228" s="23">
        <f t="shared" si="170"/>
        <v>0.12000000000000001</v>
      </c>
      <c r="AP228" s="23">
        <f t="shared" si="171"/>
        <v>0.01</v>
      </c>
      <c r="AQ228" s="21">
        <f t="shared" si="172"/>
        <v>0.01</v>
      </c>
      <c r="AR228" s="87" cm="1">
        <f t="array" ref="AR228">MMULT(B228:E228, TRANSPOSE(AN228:AQ228) - TRANSPOSE(AC228:AF228))</f>
        <v>-1.7304947318882118E-4</v>
      </c>
      <c r="AS228" s="24">
        <f t="shared" si="173"/>
        <v>7.971600000000001E-4</v>
      </c>
      <c r="AT228" s="22">
        <f t="shared" si="174"/>
        <v>6.2411052681117887E-4</v>
      </c>
      <c r="AU228" s="24">
        <f t="shared" si="175"/>
        <v>-2.7557869394050394E-5</v>
      </c>
      <c r="AV228" s="24">
        <f t="shared" si="176"/>
        <v>-4.9206132149851424E-4</v>
      </c>
      <c r="AW228" s="26">
        <f t="shared" si="177"/>
        <v>-5.1961919089256459E-4</v>
      </c>
      <c r="AX228" s="27">
        <f t="shared" si="178"/>
        <v>0.11</v>
      </c>
      <c r="AY228" s="25">
        <f t="shared" si="179"/>
        <v>0.11</v>
      </c>
      <c r="AZ228" s="28">
        <f t="shared" si="180"/>
        <v>0.02</v>
      </c>
      <c r="BA228" s="25">
        <f t="shared" si="181"/>
        <v>0.02</v>
      </c>
      <c r="BB228" s="28" cm="1">
        <f t="array" ref="BB228">MMULT(B228:C228, TRANSPOSE(AX228:AY228-AN228:AO228))</f>
        <v>-2.4052362773036931E-4</v>
      </c>
      <c r="BC228" s="28" cm="1">
        <f t="array" ref="BC228">MMULT(D228:E228, TRANSPOSE(AZ228:BA228-AP228:AQ228))</f>
        <v>-2.1256462840757394E-6</v>
      </c>
      <c r="BD228" s="22">
        <f t="shared" si="182"/>
        <v>-2.4264927401444506E-4</v>
      </c>
      <c r="BE228" s="24">
        <f t="shared" si="183"/>
        <v>2.5412269675395105E-4</v>
      </c>
      <c r="BF228" s="24">
        <f t="shared" si="184"/>
        <v>1.3599069023582094E-5</v>
      </c>
      <c r="BG228" s="22">
        <f t="shared" si="185"/>
        <v>2.6772176577753313E-4</v>
      </c>
      <c r="BH228" s="28">
        <f t="shared" si="186"/>
        <v>2.6743397070818626E-5</v>
      </c>
      <c r="BI228" s="24">
        <f t="shared" si="187"/>
        <v>2.8869043354894372E-5</v>
      </c>
      <c r="BJ228" s="33">
        <f t="shared" si="188"/>
        <v>5.5612440425712999E-5</v>
      </c>
      <c r="BK228" s="56">
        <f t="shared" si="189"/>
        <v>0.9754397286687565</v>
      </c>
      <c r="BP228" s="59"/>
      <c r="BQ228" s="32"/>
      <c r="BR228" s="32"/>
      <c r="BS228" s="32"/>
      <c r="BT228" s="32"/>
      <c r="BU228" s="32"/>
      <c r="BV228" s="16"/>
      <c r="CG228" s="58">
        <f t="shared" si="190"/>
        <v>5.9385924320125225</v>
      </c>
      <c r="CH228" s="38">
        <f t="shared" si="191"/>
        <v>1.1057451334486133E-2</v>
      </c>
      <c r="CI228" s="38">
        <f t="shared" si="192"/>
        <v>3.7063380512602153E-3</v>
      </c>
      <c r="CJ228" s="38">
        <f t="shared" si="193"/>
        <v>-3.0858065945630541E-3</v>
      </c>
      <c r="CK228" s="38">
        <f t="shared" si="194"/>
        <v>-1.4409951422955163E-3</v>
      </c>
      <c r="CL228" s="38">
        <f t="shared" si="195"/>
        <v>1.5898904521314875E-3</v>
      </c>
      <c r="CM228" s="57">
        <f t="shared" si="196"/>
        <v>3.3025961783788649E-4</v>
      </c>
      <c r="DU228" s="40">
        <f t="shared" si="197"/>
        <v>-7.4861274786532928E-2</v>
      </c>
      <c r="DV228" s="58">
        <f t="shared" si="198"/>
        <v>5.9827857355569058</v>
      </c>
      <c r="DW228" s="61">
        <f t="shared" si="199"/>
        <v>1.1139737719491779E-2</v>
      </c>
      <c r="DX228" s="38">
        <f t="shared" si="200"/>
        <v>3.733919557216827E-3</v>
      </c>
      <c r="DY228" s="38">
        <f t="shared" si="201"/>
        <v>-3.1087702831936563E-3</v>
      </c>
      <c r="DZ228" s="38">
        <f t="shared" si="202"/>
        <v>-1.4517186153168609E-3</v>
      </c>
      <c r="EA228" s="38">
        <f t="shared" si="203"/>
        <v>1.6017219613919322E-3</v>
      </c>
      <c r="EB228" s="57">
        <f t="shared" si="204"/>
        <v>3.3271731529846394E-4</v>
      </c>
    </row>
    <row r="229" spans="1:132" x14ac:dyDescent="0.2">
      <c r="A229" s="31">
        <v>20060331</v>
      </c>
      <c r="B229" s="34">
        <v>1.354765897236976E-2</v>
      </c>
      <c r="C229" s="34">
        <v>1.4765583133573118E-2</v>
      </c>
      <c r="D229" s="34">
        <v>4.8434633763824841E-2</v>
      </c>
      <c r="E229" s="34">
        <v>4.8602241460405482E-2</v>
      </c>
      <c r="F229" s="34">
        <v>2.9600000000000001E-2</v>
      </c>
      <c r="G229" s="34">
        <v>-9.8128715079845996E-3</v>
      </c>
      <c r="H229" s="34">
        <v>-9.9913966869622506E-3</v>
      </c>
      <c r="I229" s="3">
        <v>2.2239547603281281E-2</v>
      </c>
      <c r="J229" s="76">
        <v>0.12</v>
      </c>
      <c r="K229" s="76">
        <v>0.1</v>
      </c>
      <c r="L229" s="76">
        <v>0.03</v>
      </c>
      <c r="M229" s="76">
        <v>0.01</v>
      </c>
      <c r="N229" s="77">
        <v>0.27</v>
      </c>
      <c r="O229" s="77">
        <v>0.2</v>
      </c>
      <c r="P229" s="77">
        <v>0.24</v>
      </c>
      <c r="Q229" s="78">
        <v>0.03</v>
      </c>
      <c r="R229" s="76">
        <v>0.12</v>
      </c>
      <c r="S229" s="76">
        <v>0.12</v>
      </c>
      <c r="T229" s="76">
        <v>0.01</v>
      </c>
      <c r="U229" s="76">
        <v>0.01</v>
      </c>
      <c r="V229" s="77">
        <v>0.24</v>
      </c>
      <c r="W229" s="77">
        <v>0.21</v>
      </c>
      <c r="X229" s="77">
        <v>0.28999999999999998</v>
      </c>
      <c r="Y229" s="78">
        <v>0</v>
      </c>
      <c r="Z229" s="23" cm="1">
        <f t="array" ref="Z229">MMULT(B229:I229, TRANSPOSE(J229:Q229))</f>
        <v>9.3400157391910626E-3</v>
      </c>
      <c r="AA229" s="23" cm="1">
        <f t="array" ref="AA229">MMULT(B229:I229, TRANSPOSE(R229:Y229))</f>
        <v>6.5137497490596304E-3</v>
      </c>
      <c r="AB229" s="21">
        <f t="shared" si="159"/>
        <v>2.8262659901314323E-3</v>
      </c>
      <c r="AC229" s="23">
        <f t="shared" si="160"/>
        <v>0.12720000000000001</v>
      </c>
      <c r="AD229" s="23">
        <f t="shared" si="161"/>
        <v>0.12720000000000001</v>
      </c>
      <c r="AE229" s="23">
        <f t="shared" si="162"/>
        <v>1.06E-2</v>
      </c>
      <c r="AF229" s="23">
        <f t="shared" si="163"/>
        <v>1.06E-2</v>
      </c>
      <c r="AG229" s="21">
        <f t="shared" si="164"/>
        <v>0.25440000000000002</v>
      </c>
      <c r="AH229" s="23">
        <f t="shared" si="165"/>
        <v>0.18479999999999999</v>
      </c>
      <c r="AI229" s="21">
        <f t="shared" si="166"/>
        <v>0.25519999999999998</v>
      </c>
      <c r="AJ229" s="86" cm="1">
        <f t="array" ref="AJ229">MMULT(B229:F229, TRANSPOSE(AC229:AG229))-MMULT(B229:F229, TRANSPOSE(R229:V229))</f>
        <v>6.8831746829732705E-4</v>
      </c>
      <c r="AK229" s="86" cm="1">
        <f t="array" ref="AK229">MMULT(G229:H229, TRANSPOSE(AH229:AI229))-MMULT(G229:H229, TRANSPOSE(W229:X229))</f>
        <v>5.949849667074977E-4</v>
      </c>
      <c r="AL229" s="23">
        <f t="shared" si="167"/>
        <v>6.6718642809843838E-4</v>
      </c>
      <c r="AM229" s="22">
        <f t="shared" si="168"/>
        <v>1.9504888631032631E-3</v>
      </c>
      <c r="AN229" s="23">
        <f t="shared" si="169"/>
        <v>0.12000000000000001</v>
      </c>
      <c r="AO229" s="23">
        <f t="shared" si="170"/>
        <v>0.12000000000000001</v>
      </c>
      <c r="AP229" s="23">
        <f t="shared" si="171"/>
        <v>0.01</v>
      </c>
      <c r="AQ229" s="21">
        <f t="shared" si="172"/>
        <v>0.01</v>
      </c>
      <c r="AR229" s="87" cm="1">
        <f t="array" ref="AR229">MMULT(B229:E229, TRANSPOSE(AN229:AQ229) - TRANSPOSE(AC229:AF229))</f>
        <v>-2.6207746829732685E-4</v>
      </c>
      <c r="AS229" s="24">
        <f t="shared" si="173"/>
        <v>4.6176000000000008E-4</v>
      </c>
      <c r="AT229" s="22">
        <f t="shared" si="174"/>
        <v>1.9968253170267323E-4</v>
      </c>
      <c r="AU229" s="24">
        <f t="shared" si="175"/>
        <v>-1.491556469213661E-4</v>
      </c>
      <c r="AV229" s="24">
        <f t="shared" si="176"/>
        <v>1.5186922964182612E-4</v>
      </c>
      <c r="AW229" s="26">
        <f t="shared" si="177"/>
        <v>2.7135827204600191E-6</v>
      </c>
      <c r="AX229" s="27">
        <f t="shared" si="178"/>
        <v>0.11</v>
      </c>
      <c r="AY229" s="25">
        <f t="shared" si="179"/>
        <v>0.11</v>
      </c>
      <c r="AZ229" s="28">
        <f t="shared" si="180"/>
        <v>0.02</v>
      </c>
      <c r="BA229" s="25">
        <f t="shared" si="181"/>
        <v>0.02</v>
      </c>
      <c r="BB229" s="28" cm="1">
        <f t="array" ref="BB229">MMULT(B229:C229, TRANSPOSE(AX229:AY229-AN229:AO229))</f>
        <v>-2.8313242105942904E-4</v>
      </c>
      <c r="BC229" s="28" cm="1">
        <f t="array" ref="BC229">MMULT(D229:E229, TRANSPOSE(AZ229:BA229-AP229:AQ229))</f>
        <v>9.7036875224230327E-4</v>
      </c>
      <c r="BD229" s="22">
        <f t="shared" si="182"/>
        <v>6.8723633118287423E-4</v>
      </c>
      <c r="BE229" s="24">
        <f t="shared" si="183"/>
        <v>1.3547658972369754E-4</v>
      </c>
      <c r="BF229" s="24">
        <f t="shared" si="184"/>
        <v>-1.4765583133573111E-4</v>
      </c>
      <c r="BG229" s="22">
        <f t="shared" si="185"/>
        <v>-1.2179241612033569E-5</v>
      </c>
      <c r="BH229" s="28">
        <f t="shared" si="186"/>
        <v>4.8434633763824833E-4</v>
      </c>
      <c r="BI229" s="24">
        <f t="shared" si="187"/>
        <v>-4.8602241460405483E-4</v>
      </c>
      <c r="BJ229" s="33">
        <f t="shared" si="188"/>
        <v>-1.6760769658064924E-6</v>
      </c>
      <c r="BK229" s="56">
        <f t="shared" si="189"/>
        <v>0.99213610862087886</v>
      </c>
      <c r="BP229" s="59"/>
      <c r="BQ229" s="32"/>
      <c r="BR229" s="32"/>
      <c r="BS229" s="32"/>
      <c r="BT229" s="32"/>
      <c r="BU229" s="32"/>
      <c r="BV229" s="16"/>
      <c r="CG229" s="58">
        <f t="shared" si="190"/>
        <v>6.0402419678182868</v>
      </c>
      <c r="CH229" s="38">
        <f t="shared" si="191"/>
        <v>1.1781424688678507E-2</v>
      </c>
      <c r="CI229" s="38">
        <f t="shared" si="192"/>
        <v>1.2061308082306924E-3</v>
      </c>
      <c r="CJ229" s="38">
        <f t="shared" si="193"/>
        <v>1.6390696231269127E-5</v>
      </c>
      <c r="CK229" s="38">
        <f t="shared" si="194"/>
        <v>4.1510737294202646E-3</v>
      </c>
      <c r="CL229" s="38">
        <f t="shared" si="195"/>
        <v>-7.3565566321204007E-5</v>
      </c>
      <c r="CM229" s="57">
        <f t="shared" si="196"/>
        <v>-1.012391043015791E-5</v>
      </c>
      <c r="DU229" s="40">
        <f t="shared" si="197"/>
        <v>-0.10335284470417976</v>
      </c>
      <c r="DV229" s="58">
        <f t="shared" si="198"/>
        <v>5.9542941656392587</v>
      </c>
      <c r="DW229" s="61">
        <f t="shared" si="199"/>
        <v>1.161378445772011E-2</v>
      </c>
      <c r="DX229" s="38">
        <f t="shared" si="200"/>
        <v>1.1889685334973035E-3</v>
      </c>
      <c r="DY229" s="38">
        <f t="shared" si="201"/>
        <v>1.61574697604146E-5</v>
      </c>
      <c r="DZ229" s="38">
        <f t="shared" si="202"/>
        <v>4.0920072771775179E-3</v>
      </c>
      <c r="EA229" s="38">
        <f t="shared" si="203"/>
        <v>-7.2518787272442359E-5</v>
      </c>
      <c r="EB229" s="57">
        <f t="shared" si="204"/>
        <v>-9.9798552986639487E-6</v>
      </c>
    </row>
    <row r="230" spans="1:132" x14ac:dyDescent="0.2">
      <c r="A230" s="31">
        <v>20060228</v>
      </c>
      <c r="B230" s="34">
        <v>6.1037752808292822E-3</v>
      </c>
      <c r="C230" s="34">
        <v>-1.5889896718532801E-3</v>
      </c>
      <c r="D230" s="34">
        <v>-6.7873531266138279E-5</v>
      </c>
      <c r="E230" s="34">
        <v>-5.3292104539266472E-3</v>
      </c>
      <c r="F230" s="34">
        <v>-2.8999999999999998E-3</v>
      </c>
      <c r="G230" s="34">
        <v>3.3195103384571212E-3</v>
      </c>
      <c r="H230" s="34">
        <v>-7.8857052118459503E-3</v>
      </c>
      <c r="I230" s="3">
        <v>-6.2601626794655529E-2</v>
      </c>
      <c r="J230" s="76">
        <v>0.12</v>
      </c>
      <c r="K230" s="76">
        <v>0.1</v>
      </c>
      <c r="L230" s="76">
        <v>0.03</v>
      </c>
      <c r="M230" s="76">
        <v>0.01</v>
      </c>
      <c r="N230" s="77">
        <v>0.27</v>
      </c>
      <c r="O230" s="77">
        <v>0.2</v>
      </c>
      <c r="P230" s="77">
        <v>0.24</v>
      </c>
      <c r="Q230" s="78">
        <v>0.03</v>
      </c>
      <c r="R230" s="76">
        <v>0.12</v>
      </c>
      <c r="S230" s="76">
        <v>0.12</v>
      </c>
      <c r="T230" s="76">
        <v>0.01</v>
      </c>
      <c r="U230" s="76">
        <v>0.01</v>
      </c>
      <c r="V230" s="77">
        <v>0.24</v>
      </c>
      <c r="W230" s="77">
        <v>0.21</v>
      </c>
      <c r="X230" s="77">
        <v>0.28999999999999998</v>
      </c>
      <c r="Y230" s="78">
        <v>0</v>
      </c>
      <c r="Z230" s="23" cm="1">
        <f t="array" ref="Z230">MMULT(B230:I230, TRANSPOSE(J230:Q230))</f>
        <v>-3.3714902309543342E-3</v>
      </c>
      <c r="AA230" s="23" cm="1">
        <f t="array" ref="AA230">MMULT(B230:I230, TRANSPOSE(R230:Y230))</f>
        <v>-1.7979539071341377E-3</v>
      </c>
      <c r="AB230" s="21">
        <f t="shared" si="159"/>
        <v>-1.5735363238201965E-3</v>
      </c>
      <c r="AC230" s="23">
        <f t="shared" si="160"/>
        <v>0.12720000000000001</v>
      </c>
      <c r="AD230" s="23">
        <f t="shared" si="161"/>
        <v>0.12720000000000001</v>
      </c>
      <c r="AE230" s="23">
        <f t="shared" si="162"/>
        <v>1.06E-2</v>
      </c>
      <c r="AF230" s="23">
        <f t="shared" si="163"/>
        <v>1.06E-2</v>
      </c>
      <c r="AG230" s="21">
        <f t="shared" si="164"/>
        <v>0.25440000000000002</v>
      </c>
      <c r="AH230" s="23">
        <f t="shared" si="165"/>
        <v>0.18479999999999999</v>
      </c>
      <c r="AI230" s="21">
        <f t="shared" si="166"/>
        <v>0.25519999999999998</v>
      </c>
      <c r="AJ230" s="86" cm="1">
        <f t="array" ref="AJ230">MMULT(B230:F230, TRANSPOSE(AC230:AG230))-MMULT(B230:F230, TRANSPOSE(R230:V230))</f>
        <v>-1.2491794006488487E-5</v>
      </c>
      <c r="AK230" s="86" cm="1">
        <f t="array" ref="AK230">MMULT(G230:H230, TRANSPOSE(AH230:AI230))-MMULT(G230:H230, TRANSPOSE(W230:X230))</f>
        <v>1.9077088084311941E-4</v>
      </c>
      <c r="AL230" s="23">
        <f t="shared" si="167"/>
        <v>-1.8780488038396658E-3</v>
      </c>
      <c r="AM230" s="22">
        <f t="shared" si="168"/>
        <v>-1.6997697170030349E-3</v>
      </c>
      <c r="AN230" s="23">
        <f t="shared" si="169"/>
        <v>0.12000000000000001</v>
      </c>
      <c r="AO230" s="23">
        <f t="shared" si="170"/>
        <v>0.12000000000000001</v>
      </c>
      <c r="AP230" s="23">
        <f t="shared" si="171"/>
        <v>0.01</v>
      </c>
      <c r="AQ230" s="21">
        <f t="shared" si="172"/>
        <v>0.01</v>
      </c>
      <c r="AR230" s="87" cm="1">
        <f t="array" ref="AR230">MMULT(B230:E230, TRANSPOSE(AN230:AQ230) - TRANSPOSE(AC230:AF230))</f>
        <v>-2.9268205993511533E-5</v>
      </c>
      <c r="AS230" s="24">
        <f t="shared" si="173"/>
        <v>-4.5240000000000007E-5</v>
      </c>
      <c r="AT230" s="22">
        <f t="shared" si="174"/>
        <v>-7.450820599351154E-5</v>
      </c>
      <c r="AU230" s="24">
        <f t="shared" si="175"/>
        <v>5.0456557144548303E-5</v>
      </c>
      <c r="AV230" s="24">
        <f t="shared" si="176"/>
        <v>1.1986271922005837E-4</v>
      </c>
      <c r="AW230" s="26">
        <f t="shared" si="177"/>
        <v>1.7031927636460668E-4</v>
      </c>
      <c r="AX230" s="27">
        <f t="shared" si="178"/>
        <v>0.11</v>
      </c>
      <c r="AY230" s="25">
        <f t="shared" si="179"/>
        <v>0.11</v>
      </c>
      <c r="AZ230" s="28">
        <f t="shared" si="180"/>
        <v>0.02</v>
      </c>
      <c r="BA230" s="25">
        <f t="shared" si="181"/>
        <v>0.02</v>
      </c>
      <c r="BB230" s="28" cm="1">
        <f t="array" ref="BB230">MMULT(B230:C230, TRANSPOSE(AX230:AY230-AN230:AO230))</f>
        <v>-4.5147856089760069E-5</v>
      </c>
      <c r="BC230" s="28" cm="1">
        <f t="array" ref="BC230">MMULT(D230:E230, TRANSPOSE(AZ230:BA230-AP230:AQ230))</f>
        <v>-5.3970839851927858E-5</v>
      </c>
      <c r="BD230" s="22">
        <f t="shared" si="182"/>
        <v>-9.9118695941687927E-5</v>
      </c>
      <c r="BE230" s="24">
        <f t="shared" si="183"/>
        <v>6.1037752808292786E-5</v>
      </c>
      <c r="BF230" s="24">
        <f t="shared" si="184"/>
        <v>1.5889896718532792E-5</v>
      </c>
      <c r="BG230" s="22">
        <f t="shared" si="185"/>
        <v>7.6927649526825571E-5</v>
      </c>
      <c r="BH230" s="28">
        <f t="shared" si="186"/>
        <v>-6.7873531266138264E-7</v>
      </c>
      <c r="BI230" s="24">
        <f t="shared" si="187"/>
        <v>5.3292104539266475E-5</v>
      </c>
      <c r="BJ230" s="33">
        <f t="shared" si="188"/>
        <v>5.2613369226605093E-5</v>
      </c>
      <c r="BK230" s="56">
        <f t="shared" si="189"/>
        <v>1.0025916281129883</v>
      </c>
      <c r="BP230" s="59"/>
      <c r="BQ230" s="32"/>
      <c r="BR230" s="32"/>
      <c r="BS230" s="32"/>
      <c r="BT230" s="32"/>
      <c r="BU230" s="32"/>
      <c r="BV230" s="16"/>
      <c r="CG230" s="58">
        <f t="shared" si="190"/>
        <v>6.1038964070457515</v>
      </c>
      <c r="CH230" s="38">
        <f t="shared" si="191"/>
        <v>-1.0375218268419998E-2</v>
      </c>
      <c r="CI230" s="38">
        <f t="shared" si="192"/>
        <v>-4.547903708592198E-4</v>
      </c>
      <c r="CJ230" s="38">
        <f t="shared" si="193"/>
        <v>1.0396112190525551E-3</v>
      </c>
      <c r="CK230" s="38">
        <f t="shared" si="194"/>
        <v>-6.050102520295292E-4</v>
      </c>
      <c r="CL230" s="38">
        <f t="shared" si="195"/>
        <v>4.6955840354926542E-4</v>
      </c>
      <c r="CM230" s="57">
        <f t="shared" si="196"/>
        <v>3.2114655538484637E-4</v>
      </c>
      <c r="DU230" s="40">
        <f t="shared" si="197"/>
        <v>5.7542161947967178E-2</v>
      </c>
      <c r="DV230" s="58">
        <f t="shared" si="198"/>
        <v>6.1151891722914051</v>
      </c>
      <c r="DW230" s="61">
        <f t="shared" si="199"/>
        <v>-1.0394413368805784E-2</v>
      </c>
      <c r="DX230" s="38">
        <f t="shared" si="200"/>
        <v>-4.5563177453837936E-4</v>
      </c>
      <c r="DY230" s="38">
        <f t="shared" si="201"/>
        <v>1.0415345946573503E-3</v>
      </c>
      <c r="DZ230" s="38">
        <f t="shared" si="202"/>
        <v>-6.0612957619425405E-4</v>
      </c>
      <c r="EA230" s="38">
        <f t="shared" si="203"/>
        <v>4.7042712943627175E-4</v>
      </c>
      <c r="EB230" s="57">
        <f t="shared" si="204"/>
        <v>3.217407058123053E-4</v>
      </c>
    </row>
    <row r="231" spans="1:132" x14ac:dyDescent="0.2">
      <c r="A231" s="31">
        <v>20060131</v>
      </c>
      <c r="B231" s="34">
        <v>3.883811873764853E-2</v>
      </c>
      <c r="C231" s="34">
        <v>1.7555862397895309E-2</v>
      </c>
      <c r="D231" s="34">
        <v>8.2692227591376413E-2</v>
      </c>
      <c r="E231" s="34">
        <v>9.6459819571790964E-2</v>
      </c>
      <c r="F231" s="34">
        <v>6.9500000000000006E-2</v>
      </c>
      <c r="G231" s="34">
        <v>5.6496684936124808E-5</v>
      </c>
      <c r="H231" s="34">
        <v>2.0786838126661159E-2</v>
      </c>
      <c r="I231" s="3">
        <v>1.8496030226575751E-2</v>
      </c>
      <c r="J231" s="76">
        <v>0.12</v>
      </c>
      <c r="K231" s="76">
        <v>0.1</v>
      </c>
      <c r="L231" s="76">
        <v>0.03</v>
      </c>
      <c r="M231" s="76">
        <v>0.01</v>
      </c>
      <c r="N231" s="77">
        <v>0.27</v>
      </c>
      <c r="O231" s="77">
        <v>0.2</v>
      </c>
      <c r="P231" s="77">
        <v>0.24</v>
      </c>
      <c r="Q231" s="78">
        <v>0.03</v>
      </c>
      <c r="R231" s="76">
        <v>0.12</v>
      </c>
      <c r="S231" s="76">
        <v>0.12</v>
      </c>
      <c r="T231" s="76">
        <v>0.01</v>
      </c>
      <c r="U231" s="76">
        <v>0.01</v>
      </c>
      <c r="V231" s="77">
        <v>0.24</v>
      </c>
      <c r="W231" s="77">
        <v>0.21</v>
      </c>
      <c r="X231" s="77">
        <v>0.28999999999999998</v>
      </c>
      <c r="Y231" s="78">
        <v>0</v>
      </c>
      <c r="Z231" s="23" cm="1">
        <f t="array" ref="Z231">MMULT(B231:I231, TRANSPOSE(J231:Q231))</f>
        <v>3.4181546905949732E-2</v>
      </c>
      <c r="AA231" s="23" cm="1">
        <f t="array" ref="AA231">MMULT(B231:I231, TRANSPOSE(R231:Y231))</f>
        <v>3.1278845568465254E-2</v>
      </c>
      <c r="AB231" s="21">
        <f t="shared" si="159"/>
        <v>2.9027013374844784E-3</v>
      </c>
      <c r="AC231" s="23">
        <f t="shared" si="160"/>
        <v>0.12720000000000001</v>
      </c>
      <c r="AD231" s="23">
        <f t="shared" si="161"/>
        <v>0.12720000000000001</v>
      </c>
      <c r="AE231" s="23">
        <f t="shared" si="162"/>
        <v>1.06E-2</v>
      </c>
      <c r="AF231" s="23">
        <f t="shared" si="163"/>
        <v>1.06E-2</v>
      </c>
      <c r="AG231" s="21">
        <f t="shared" si="164"/>
        <v>0.25440000000000002</v>
      </c>
      <c r="AH231" s="23">
        <f t="shared" si="165"/>
        <v>0.18479999999999999</v>
      </c>
      <c r="AI231" s="21">
        <f t="shared" si="166"/>
        <v>0.25519999999999998</v>
      </c>
      <c r="AJ231" s="86" cm="1">
        <f t="array" ref="AJ231">MMULT(B231:F231, TRANSPOSE(AC231:AG231))-MMULT(B231:F231, TRANSPOSE(R231:V231))</f>
        <v>1.5143278924738199E-3</v>
      </c>
      <c r="AK231" s="86" cm="1">
        <f t="array" ref="AK231">MMULT(G231:H231, TRANSPOSE(AH231:AI231))-MMULT(G231:H231, TRANSPOSE(W231:X231))</f>
        <v>-7.2480568326819921E-4</v>
      </c>
      <c r="AL231" s="23">
        <f t="shared" si="167"/>
        <v>5.5488090679727247E-4</v>
      </c>
      <c r="AM231" s="22">
        <f t="shared" si="168"/>
        <v>1.3444031160028931E-3</v>
      </c>
      <c r="AN231" s="23">
        <f t="shared" si="169"/>
        <v>0.12000000000000001</v>
      </c>
      <c r="AO231" s="23">
        <f t="shared" si="170"/>
        <v>0.12000000000000001</v>
      </c>
      <c r="AP231" s="23">
        <f t="shared" si="171"/>
        <v>0.01</v>
      </c>
      <c r="AQ231" s="21">
        <f t="shared" si="172"/>
        <v>0.01</v>
      </c>
      <c r="AR231" s="87" cm="1">
        <f t="array" ref="AR231">MMULT(B231:E231, TRANSPOSE(AN231:AQ231) - TRANSPOSE(AC231:AF231))</f>
        <v>-5.1352789247381594E-4</v>
      </c>
      <c r="AS231" s="24">
        <f t="shared" si="173"/>
        <v>1.0842000000000002E-3</v>
      </c>
      <c r="AT231" s="22">
        <f t="shared" si="174"/>
        <v>5.7067210752618429E-4</v>
      </c>
      <c r="AU231" s="24">
        <f t="shared" si="175"/>
        <v>8.5874961102909812E-7</v>
      </c>
      <c r="AV231" s="24">
        <f t="shared" si="176"/>
        <v>-3.1595993952524942E-4</v>
      </c>
      <c r="AW231" s="26">
        <f t="shared" si="177"/>
        <v>-3.1510118991422034E-4</v>
      </c>
      <c r="AX231" s="27">
        <f t="shared" si="178"/>
        <v>0.11</v>
      </c>
      <c r="AY231" s="25">
        <f t="shared" si="179"/>
        <v>0.11</v>
      </c>
      <c r="AZ231" s="28">
        <f t="shared" si="180"/>
        <v>0.02</v>
      </c>
      <c r="BA231" s="25">
        <f t="shared" si="181"/>
        <v>0.02</v>
      </c>
      <c r="BB231" s="28" cm="1">
        <f t="array" ref="BB231">MMULT(B231:C231, TRANSPOSE(AX231:AY231-AN231:AO231))</f>
        <v>-5.6393981135543895E-4</v>
      </c>
      <c r="BC231" s="28" cm="1">
        <f t="array" ref="BC231">MMULT(D231:E231, TRANSPOSE(AZ231:BA231-AP231:AQ231))</f>
        <v>1.7915204716316738E-3</v>
      </c>
      <c r="BD231" s="22">
        <f t="shared" si="182"/>
        <v>1.227580660276235E-3</v>
      </c>
      <c r="BE231" s="24">
        <f t="shared" si="183"/>
        <v>3.8838118737648513E-4</v>
      </c>
      <c r="BF231" s="24">
        <f t="shared" si="184"/>
        <v>-1.7555862397895301E-4</v>
      </c>
      <c r="BG231" s="22">
        <f t="shared" si="185"/>
        <v>2.1282256339753212E-4</v>
      </c>
      <c r="BH231" s="28">
        <f t="shared" si="186"/>
        <v>8.2692227591376396E-4</v>
      </c>
      <c r="BI231" s="24">
        <f t="shared" si="187"/>
        <v>-9.6459819571790965E-4</v>
      </c>
      <c r="BJ231" s="33">
        <f t="shared" si="188"/>
        <v>-1.3767591980414569E-4</v>
      </c>
      <c r="BK231" s="56">
        <f t="shared" si="189"/>
        <v>0.96830775548494397</v>
      </c>
      <c r="BP231" s="59"/>
      <c r="BQ231" s="32"/>
      <c r="BR231" s="32"/>
      <c r="BS231" s="32"/>
      <c r="BT231" s="32"/>
      <c r="BU231" s="32"/>
      <c r="BV231" s="16"/>
      <c r="CG231" s="58">
        <f t="shared" si="190"/>
        <v>5.89517213578109</v>
      </c>
      <c r="CH231" s="38">
        <f t="shared" si="191"/>
        <v>7.9254877887175289E-3</v>
      </c>
      <c r="CI231" s="38">
        <f t="shared" si="192"/>
        <v>3.3642103069558317E-3</v>
      </c>
      <c r="CJ231" s="38">
        <f t="shared" si="193"/>
        <v>-1.8575757547337772E-3</v>
      </c>
      <c r="CK231" s="38">
        <f t="shared" si="194"/>
        <v>7.2367993028842129E-3</v>
      </c>
      <c r="CL231" s="38">
        <f t="shared" si="195"/>
        <v>1.254625645606636E-3</v>
      </c>
      <c r="CM231" s="57">
        <f t="shared" si="196"/>
        <v>-8.1162324619743161E-4</v>
      </c>
      <c r="DU231" s="40">
        <f t="shared" si="197"/>
        <v>-0.10614798522261414</v>
      </c>
      <c r="DV231" s="58">
        <f t="shared" si="198"/>
        <v>5.9514990251208246</v>
      </c>
      <c r="DW231" s="61">
        <f t="shared" si="199"/>
        <v>8.0012138342606173E-3</v>
      </c>
      <c r="DX231" s="38">
        <f t="shared" si="200"/>
        <v>3.3963544916057321E-3</v>
      </c>
      <c r="DY231" s="38">
        <f t="shared" si="201"/>
        <v>-1.8753244245888943E-3</v>
      </c>
      <c r="DZ231" s="38">
        <f t="shared" si="202"/>
        <v>7.3059451028911907E-3</v>
      </c>
      <c r="EA231" s="38">
        <f t="shared" si="203"/>
        <v>1.2666132785841273E-3</v>
      </c>
      <c r="EB231" s="57">
        <f t="shared" si="204"/>
        <v>-8.1937810249698589E-4</v>
      </c>
    </row>
    <row r="232" spans="1:132" x14ac:dyDescent="0.2">
      <c r="A232" s="31">
        <v>20051230</v>
      </c>
      <c r="B232" s="34">
        <v>6.1420437650272497E-3</v>
      </c>
      <c r="C232" s="34">
        <v>-3.1349461327004891E-3</v>
      </c>
      <c r="D232" s="34">
        <v>-7.6765838928420926E-3</v>
      </c>
      <c r="E232" s="34">
        <v>-1.489028481310162E-3</v>
      </c>
      <c r="F232" s="34">
        <v>5.0799999999999998E-2</v>
      </c>
      <c r="G232" s="34">
        <v>9.5075494078196154E-3</v>
      </c>
      <c r="H232" s="34">
        <v>1.0189091901159131E-2</v>
      </c>
      <c r="I232" s="3">
        <v>3.1882212740609324E-2</v>
      </c>
      <c r="J232" s="76">
        <v>0.12</v>
      </c>
      <c r="K232" s="76">
        <v>0.1</v>
      </c>
      <c r="L232" s="76">
        <v>0.03</v>
      </c>
      <c r="M232" s="76">
        <v>0.01</v>
      </c>
      <c r="N232" s="77">
        <v>0.27</v>
      </c>
      <c r="O232" s="77">
        <v>0.2</v>
      </c>
      <c r="P232" s="77">
        <v>0.24</v>
      </c>
      <c r="Q232" s="78">
        <v>0.03</v>
      </c>
      <c r="R232" s="76">
        <v>0.12</v>
      </c>
      <c r="S232" s="76">
        <v>0.12</v>
      </c>
      <c r="T232" s="76">
        <v>0.01</v>
      </c>
      <c r="U232" s="76">
        <v>0.01</v>
      </c>
      <c r="V232" s="77">
        <v>0.24</v>
      </c>
      <c r="W232" s="77">
        <v>0.21</v>
      </c>
      <c r="X232" s="77">
        <v>0.28999999999999998</v>
      </c>
      <c r="Y232" s="78">
        <v>0</v>
      </c>
      <c r="Z232" s="23" cm="1">
        <f t="array" ref="Z232">MMULT(B232:I232, TRANSPOSE(J232:Q232))</f>
        <v>1.9197721156995251E-2</v>
      </c>
      <c r="AA232" s="23" cm="1">
        <f t="array" ref="AA232">MMULT(B232:I232, TRANSPOSE(R232:Y232))</f>
        <v>1.7412617619115955E-2</v>
      </c>
      <c r="AB232" s="21">
        <f t="shared" si="159"/>
        <v>1.7851035378792963E-3</v>
      </c>
      <c r="AC232" s="23">
        <f t="shared" si="160"/>
        <v>0.12720000000000001</v>
      </c>
      <c r="AD232" s="23">
        <f t="shared" si="161"/>
        <v>0.12720000000000001</v>
      </c>
      <c r="AE232" s="23">
        <f t="shared" si="162"/>
        <v>1.06E-2</v>
      </c>
      <c r="AF232" s="23">
        <f t="shared" si="163"/>
        <v>1.06E-2</v>
      </c>
      <c r="AG232" s="21">
        <f t="shared" si="164"/>
        <v>0.25440000000000002</v>
      </c>
      <c r="AH232" s="23">
        <f t="shared" si="165"/>
        <v>0.18479999999999999</v>
      </c>
      <c r="AI232" s="21">
        <f t="shared" si="166"/>
        <v>0.25519999999999998</v>
      </c>
      <c r="AJ232" s="86" cm="1">
        <f t="array" ref="AJ232">MMULT(B232:F232, TRANSPOSE(AC232:AG232))-MMULT(B232:F232, TRANSPOSE(R232:V232))</f>
        <v>7.4767173552826166E-4</v>
      </c>
      <c r="AK232" s="86" cm="1">
        <f t="array" ref="AK232">MMULT(G232:H232, TRANSPOSE(AH232:AI232))-MMULT(G232:H232, TRANSPOSE(W232:X232))</f>
        <v>-5.9417064323739194E-4</v>
      </c>
      <c r="AL232" s="23">
        <f t="shared" si="167"/>
        <v>9.564663822182797E-4</v>
      </c>
      <c r="AM232" s="22">
        <f t="shared" si="168"/>
        <v>1.1099674745091493E-3</v>
      </c>
      <c r="AN232" s="23">
        <f t="shared" si="169"/>
        <v>0.12000000000000001</v>
      </c>
      <c r="AO232" s="23">
        <f t="shared" si="170"/>
        <v>0.12000000000000001</v>
      </c>
      <c r="AP232" s="23">
        <f t="shared" si="171"/>
        <v>0.01</v>
      </c>
      <c r="AQ232" s="21">
        <f t="shared" si="172"/>
        <v>0.01</v>
      </c>
      <c r="AR232" s="87" cm="1">
        <f t="array" ref="AR232">MMULT(B232:E232, TRANSPOSE(AN232:AQ232) - TRANSPOSE(AC232:AF232))</f>
        <v>-1.6151735528261322E-5</v>
      </c>
      <c r="AS232" s="24">
        <f t="shared" si="173"/>
        <v>7.9248000000000014E-4</v>
      </c>
      <c r="AT232" s="22">
        <f t="shared" si="174"/>
        <v>7.7632826447173885E-4</v>
      </c>
      <c r="AU232" s="24">
        <f t="shared" si="175"/>
        <v>1.4451475099885834E-4</v>
      </c>
      <c r="AV232" s="24">
        <f t="shared" si="176"/>
        <v>-1.548741968976187E-4</v>
      </c>
      <c r="AW232" s="26">
        <f t="shared" si="177"/>
        <v>-1.0359445898760366E-5</v>
      </c>
      <c r="AX232" s="27">
        <f t="shared" si="178"/>
        <v>0.11</v>
      </c>
      <c r="AY232" s="25">
        <f t="shared" si="179"/>
        <v>0.11</v>
      </c>
      <c r="AZ232" s="28">
        <f t="shared" si="180"/>
        <v>0.02</v>
      </c>
      <c r="BA232" s="25">
        <f t="shared" si="181"/>
        <v>0.02</v>
      </c>
      <c r="BB232" s="28" cm="1">
        <f t="array" ref="BB232">MMULT(B232:C232, TRANSPOSE(AX232:AY232-AN232:AO232))</f>
        <v>-3.0070976323267636E-5</v>
      </c>
      <c r="BC232" s="28" cm="1">
        <f t="array" ref="BC232">MMULT(D232:E232, TRANSPOSE(AZ232:BA232-AP232:AQ232))</f>
        <v>-9.1656123741522554E-5</v>
      </c>
      <c r="BD232" s="22">
        <f t="shared" si="182"/>
        <v>-1.2172710006479019E-4</v>
      </c>
      <c r="BE232" s="24">
        <f t="shared" si="183"/>
        <v>6.1420437650272473E-5</v>
      </c>
      <c r="BF232" s="24">
        <f t="shared" si="184"/>
        <v>3.1349461327004878E-5</v>
      </c>
      <c r="BG232" s="22">
        <f t="shared" si="185"/>
        <v>9.276989897727735E-5</v>
      </c>
      <c r="BH232" s="28">
        <f t="shared" si="186"/>
        <v>-7.6765838928420914E-5</v>
      </c>
      <c r="BI232" s="24">
        <f t="shared" si="187"/>
        <v>1.489028481310162E-5</v>
      </c>
      <c r="BJ232" s="33">
        <f t="shared" si="188"/>
        <v>-6.1875554115319289E-5</v>
      </c>
      <c r="BK232" s="56">
        <f t="shared" si="189"/>
        <v>0.98202413790083232</v>
      </c>
      <c r="BP232" s="59"/>
      <c r="BQ232" s="32"/>
      <c r="BR232" s="32"/>
      <c r="BS232" s="32"/>
      <c r="BT232" s="32"/>
      <c r="BU232" s="32"/>
      <c r="BV232" s="16"/>
      <c r="CG232" s="58">
        <f t="shared" si="190"/>
        <v>5.9786790941461678</v>
      </c>
      <c r="CH232" s="38">
        <f t="shared" si="191"/>
        <v>6.6361393350300706E-3</v>
      </c>
      <c r="CI232" s="38">
        <f t="shared" si="192"/>
        <v>4.6414175649919622E-3</v>
      </c>
      <c r="CJ232" s="38">
        <f t="shared" si="193"/>
        <v>-6.1935802621856858E-5</v>
      </c>
      <c r="CK232" s="38">
        <f t="shared" si="194"/>
        <v>-7.2776726834839975E-4</v>
      </c>
      <c r="CL232" s="38">
        <f t="shared" si="195"/>
        <v>5.5464145558150007E-4</v>
      </c>
      <c r="CM232" s="57">
        <f t="shared" si="196"/>
        <v>-3.699340818279693E-4</v>
      </c>
      <c r="DU232" s="40">
        <f t="shared" si="197"/>
        <v>-6.5278897802092936E-2</v>
      </c>
      <c r="DV232" s="58">
        <f t="shared" si="198"/>
        <v>5.992368112541345</v>
      </c>
      <c r="DW232" s="61">
        <f t="shared" si="199"/>
        <v>6.6513337002066745E-3</v>
      </c>
      <c r="DX232" s="38">
        <f t="shared" si="200"/>
        <v>4.6520447368850115E-3</v>
      </c>
      <c r="DY232" s="38">
        <f t="shared" si="201"/>
        <v>-6.2077613267328828E-5</v>
      </c>
      <c r="DZ232" s="38">
        <f t="shared" si="202"/>
        <v>-7.2943359286037823E-4</v>
      </c>
      <c r="EA232" s="38">
        <f t="shared" si="203"/>
        <v>5.5591138443511869E-4</v>
      </c>
      <c r="EB232" s="57">
        <f t="shared" si="204"/>
        <v>-3.707810974264657E-4</v>
      </c>
    </row>
    <row r="233" spans="1:132" x14ac:dyDescent="0.2">
      <c r="A233" s="31">
        <v>20051130</v>
      </c>
      <c r="B233" s="34">
        <v>3.2699706016040546E-2</v>
      </c>
      <c r="C233" s="34">
        <v>4.3145206716823647E-2</v>
      </c>
      <c r="D233" s="34">
        <v>4.0565618328721964E-2</v>
      </c>
      <c r="E233" s="34">
        <v>5.6614753590186639E-2</v>
      </c>
      <c r="F233" s="34">
        <v>3.3799999999999997E-2</v>
      </c>
      <c r="G233" s="34">
        <v>4.4226044226045591E-3</v>
      </c>
      <c r="H233" s="34">
        <v>-1.4704932097455381E-2</v>
      </c>
      <c r="I233" s="3">
        <v>2.5839350128911143E-3</v>
      </c>
      <c r="J233" s="76">
        <v>0.12</v>
      </c>
      <c r="K233" s="76">
        <v>0.1</v>
      </c>
      <c r="L233" s="76">
        <v>0.03</v>
      </c>
      <c r="M233" s="76">
        <v>0.01</v>
      </c>
      <c r="N233" s="77">
        <v>0.27</v>
      </c>
      <c r="O233" s="77">
        <v>0.2</v>
      </c>
      <c r="P233" s="77">
        <v>0.24</v>
      </c>
      <c r="Q233" s="78">
        <v>0.03</v>
      </c>
      <c r="R233" s="76">
        <v>0.12</v>
      </c>
      <c r="S233" s="76">
        <v>0.12</v>
      </c>
      <c r="T233" s="76">
        <v>0.01</v>
      </c>
      <c r="U233" s="76">
        <v>0.01</v>
      </c>
      <c r="V233" s="77">
        <v>0.24</v>
      </c>
      <c r="W233" s="77">
        <v>0.21</v>
      </c>
      <c r="X233" s="77">
        <v>0.28999999999999998</v>
      </c>
      <c r="Y233" s="78">
        <v>0</v>
      </c>
      <c r="Z233" s="23" cm="1">
        <f t="array" ref="Z233">MMULT(B233:I233, TRANSPOSE(J233:Q233))</f>
        <v>1.6580456710889112E-2</v>
      </c>
      <c r="AA233" s="23" cm="1">
        <f t="array" ref="AA233">MMULT(B233:I233, TRANSPOSE(R233:Y233))</f>
        <v>1.4849509867617686E-2</v>
      </c>
      <c r="AB233" s="21">
        <f t="shared" si="159"/>
        <v>1.7309468432714255E-3</v>
      </c>
      <c r="AC233" s="23">
        <f t="shared" si="160"/>
        <v>0.12720000000000001</v>
      </c>
      <c r="AD233" s="23">
        <f t="shared" si="161"/>
        <v>0.12720000000000001</v>
      </c>
      <c r="AE233" s="23">
        <f t="shared" si="162"/>
        <v>1.06E-2</v>
      </c>
      <c r="AF233" s="23">
        <f t="shared" si="163"/>
        <v>1.06E-2</v>
      </c>
      <c r="AG233" s="21">
        <f t="shared" si="164"/>
        <v>0.25440000000000002</v>
      </c>
      <c r="AH233" s="23">
        <f t="shared" si="165"/>
        <v>0.18479999999999999</v>
      </c>
      <c r="AI233" s="21">
        <f t="shared" si="166"/>
        <v>0.25519999999999998</v>
      </c>
      <c r="AJ233" s="86" cm="1">
        <f t="array" ref="AJ233">MMULT(B233:F233, TRANSPOSE(AC233:AG233))-MMULT(B233:F233, TRANSPOSE(R233:V233))</f>
        <v>1.0911115948279704E-3</v>
      </c>
      <c r="AK233" s="86" cm="1">
        <f t="array" ref="AK233">MMULT(G233:H233, TRANSPOSE(AH233:AI233))-MMULT(G233:H233, TRANSPOSE(W233:X233))</f>
        <v>4.0028200554181274E-4</v>
      </c>
      <c r="AL233" s="23">
        <f t="shared" si="167"/>
        <v>7.7518050386733426E-5</v>
      </c>
      <c r="AM233" s="22">
        <f t="shared" si="168"/>
        <v>1.5689116507565165E-3</v>
      </c>
      <c r="AN233" s="23">
        <f t="shared" si="169"/>
        <v>0.12000000000000001</v>
      </c>
      <c r="AO233" s="23">
        <f t="shared" si="170"/>
        <v>0.12000000000000001</v>
      </c>
      <c r="AP233" s="23">
        <f t="shared" si="171"/>
        <v>0.01</v>
      </c>
      <c r="AQ233" s="21">
        <f t="shared" si="172"/>
        <v>0.01</v>
      </c>
      <c r="AR233" s="87" cm="1">
        <f t="array" ref="AR233">MMULT(B233:E233, TRANSPOSE(AN233:AQ233) - TRANSPOSE(AC233:AF233))</f>
        <v>-6.0439159482796718E-4</v>
      </c>
      <c r="AS233" s="24">
        <f t="shared" si="173"/>
        <v>5.2728000000000009E-4</v>
      </c>
      <c r="AT233" s="22">
        <f t="shared" si="174"/>
        <v>-7.7111594827967088E-5</v>
      </c>
      <c r="AU233" s="24">
        <f t="shared" si="175"/>
        <v>6.7223587223589379E-5</v>
      </c>
      <c r="AV233" s="24">
        <f t="shared" si="176"/>
        <v>2.2351496788132165E-4</v>
      </c>
      <c r="AW233" s="26">
        <f t="shared" si="177"/>
        <v>2.9073855510491106E-4</v>
      </c>
      <c r="AX233" s="27">
        <f t="shared" si="178"/>
        <v>0.11</v>
      </c>
      <c r="AY233" s="25">
        <f t="shared" si="179"/>
        <v>0.11</v>
      </c>
      <c r="AZ233" s="28">
        <f t="shared" si="180"/>
        <v>0.02</v>
      </c>
      <c r="BA233" s="25">
        <f t="shared" si="181"/>
        <v>0.02</v>
      </c>
      <c r="BB233" s="28" cm="1">
        <f t="array" ref="BB233">MMULT(B233:C233, TRANSPOSE(AX233:AY233-AN233:AO233))</f>
        <v>-7.5844912732864265E-4</v>
      </c>
      <c r="BC233" s="28" cm="1">
        <f t="array" ref="BC233">MMULT(D233:E233, TRANSPOSE(AZ233:BA233-AP233:AQ233))</f>
        <v>9.7180371918908614E-4</v>
      </c>
      <c r="BD233" s="22">
        <f t="shared" si="182"/>
        <v>2.1335459186044349E-4</v>
      </c>
      <c r="BE233" s="24">
        <f t="shared" si="183"/>
        <v>3.2699706016040529E-4</v>
      </c>
      <c r="BF233" s="24">
        <f t="shared" si="184"/>
        <v>-4.3145206716823628E-4</v>
      </c>
      <c r="BG233" s="22">
        <f t="shared" si="185"/>
        <v>-1.0445500700783099E-4</v>
      </c>
      <c r="BH233" s="28">
        <f t="shared" si="186"/>
        <v>4.0565618328721956E-4</v>
      </c>
      <c r="BI233" s="24">
        <f t="shared" si="187"/>
        <v>-5.6614753590186642E-4</v>
      </c>
      <c r="BJ233" s="33">
        <f t="shared" si="188"/>
        <v>-1.6049135261464686E-4</v>
      </c>
      <c r="BK233" s="56">
        <f t="shared" si="189"/>
        <v>0.98452839474398623</v>
      </c>
      <c r="BP233" s="59"/>
      <c r="BQ233" s="32"/>
      <c r="BR233" s="32"/>
      <c r="BS233" s="32"/>
      <c r="BT233" s="32"/>
      <c r="BU233" s="32"/>
      <c r="BV233" s="16"/>
      <c r="CG233" s="58">
        <f t="shared" si="190"/>
        <v>5.993925305982204</v>
      </c>
      <c r="CH233" s="38">
        <f t="shared" si="191"/>
        <v>9.4039392463197979E-3</v>
      </c>
      <c r="CI233" s="38">
        <f t="shared" si="192"/>
        <v>-4.6220113962399837E-4</v>
      </c>
      <c r="CJ233" s="38">
        <f t="shared" si="193"/>
        <v>1.7426651828680278E-3</v>
      </c>
      <c r="CK233" s="38">
        <f t="shared" si="194"/>
        <v>1.2788314872998171E-3</v>
      </c>
      <c r="CL233" s="38">
        <f t="shared" si="195"/>
        <v>-6.2609550984078657E-4</v>
      </c>
      <c r="CM233" s="57">
        <f t="shared" si="196"/>
        <v>-9.6197317982824504E-4</v>
      </c>
      <c r="DU233" s="40">
        <f t="shared" si="197"/>
        <v>-6.3298458428359863E-2</v>
      </c>
      <c r="DV233" s="58">
        <f t="shared" si="198"/>
        <v>5.9943485519150785</v>
      </c>
      <c r="DW233" s="61">
        <f t="shared" si="199"/>
        <v>9.4046032817950206E-3</v>
      </c>
      <c r="DX233" s="38">
        <f t="shared" si="200"/>
        <v>-4.6223377679288679E-4</v>
      </c>
      <c r="DY233" s="38">
        <f t="shared" si="201"/>
        <v>1.7427882367790058E-3</v>
      </c>
      <c r="DZ233" s="38">
        <f t="shared" si="202"/>
        <v>1.2789217887630821E-3</v>
      </c>
      <c r="EA233" s="38">
        <f t="shared" si="203"/>
        <v>-6.2613971999767102E-4</v>
      </c>
      <c r="EB233" s="57">
        <f t="shared" si="204"/>
        <v>-9.6204110714050064E-4</v>
      </c>
    </row>
    <row r="234" spans="1:132" x14ac:dyDescent="0.2">
      <c r="A234" s="31">
        <v>20051031</v>
      </c>
      <c r="B234" s="34">
        <v>-2.5397756652338451E-2</v>
      </c>
      <c r="C234" s="34">
        <v>-9.7198786263783532E-3</v>
      </c>
      <c r="D234" s="34">
        <v>-2.511781733615015E-2</v>
      </c>
      <c r="E234" s="34">
        <v>-3.6955196721604085E-2</v>
      </c>
      <c r="F234" s="34">
        <v>-3.5099999999999999E-2</v>
      </c>
      <c r="G234" s="34">
        <v>-7.9139300840628257E-3</v>
      </c>
      <c r="H234" s="34">
        <v>-1.9312070795389772E-2</v>
      </c>
      <c r="I234" s="3">
        <v>-6.284047268938675E-2</v>
      </c>
      <c r="J234" s="76">
        <v>0.12</v>
      </c>
      <c r="K234" s="76">
        <v>0.1</v>
      </c>
      <c r="L234" s="76">
        <v>0.03</v>
      </c>
      <c r="M234" s="76">
        <v>0.01</v>
      </c>
      <c r="N234" s="77">
        <v>0.27</v>
      </c>
      <c r="O234" s="77">
        <v>0.2</v>
      </c>
      <c r="P234" s="77">
        <v>0.24</v>
      </c>
      <c r="Q234" s="78">
        <v>0.03</v>
      </c>
      <c r="R234" s="76">
        <v>0.12</v>
      </c>
      <c r="S234" s="76">
        <v>0.12</v>
      </c>
      <c r="T234" s="76">
        <v>0.01</v>
      </c>
      <c r="U234" s="76">
        <v>0.01</v>
      </c>
      <c r="V234" s="77">
        <v>0.24</v>
      </c>
      <c r="W234" s="77">
        <v>0.21</v>
      </c>
      <c r="X234" s="77">
        <v>0.28999999999999998</v>
      </c>
      <c r="Y234" s="78">
        <v>0</v>
      </c>
      <c r="Z234" s="23" cm="1">
        <f t="array" ref="Z234">MMULT(B234:I234, TRANSPOSE(J234:Q234))</f>
        <v>-2.2722702336606709E-2</v>
      </c>
      <c r="AA234" s="23" cm="1">
        <f t="array" ref="AA234">MMULT(B234:I234, TRANSPOSE(R234:Y234))</f>
        <v>-2.0521272222339786E-2</v>
      </c>
      <c r="AB234" s="21">
        <f t="shared" si="159"/>
        <v>-2.2014301142669231E-3</v>
      </c>
      <c r="AC234" s="23">
        <f t="shared" si="160"/>
        <v>0.12720000000000001</v>
      </c>
      <c r="AD234" s="23">
        <f t="shared" si="161"/>
        <v>0.12720000000000001</v>
      </c>
      <c r="AE234" s="23">
        <f t="shared" si="162"/>
        <v>1.06E-2</v>
      </c>
      <c r="AF234" s="23">
        <f t="shared" si="163"/>
        <v>1.06E-2</v>
      </c>
      <c r="AG234" s="21">
        <f t="shared" si="164"/>
        <v>0.25440000000000002</v>
      </c>
      <c r="AH234" s="23">
        <f t="shared" si="165"/>
        <v>0.18479999999999999</v>
      </c>
      <c r="AI234" s="21">
        <f t="shared" si="166"/>
        <v>0.25519999999999998</v>
      </c>
      <c r="AJ234" s="86" cm="1">
        <f t="array" ref="AJ234">MMULT(B234:F234, TRANSPOSE(AC234:AG234))-MMULT(B234:F234, TRANSPOSE(R234:V234))</f>
        <v>-7.9553078244141463E-4</v>
      </c>
      <c r="AK234" s="86" cm="1">
        <f t="array" ref="AK234">MMULT(G234:H234, TRANSPOSE(AH234:AI234))-MMULT(G234:H234, TRANSPOSE(W234:X234))</f>
        <v>8.7149110179794795E-4</v>
      </c>
      <c r="AL234" s="23">
        <f t="shared" si="167"/>
        <v>-1.8852141806816023E-3</v>
      </c>
      <c r="AM234" s="22">
        <f t="shared" si="168"/>
        <v>-1.809253861325069E-3</v>
      </c>
      <c r="AN234" s="23">
        <f t="shared" si="169"/>
        <v>0.12000000000000001</v>
      </c>
      <c r="AO234" s="23">
        <f t="shared" si="170"/>
        <v>0.12000000000000001</v>
      </c>
      <c r="AP234" s="23">
        <f t="shared" si="171"/>
        <v>0.01</v>
      </c>
      <c r="AQ234" s="21">
        <f t="shared" si="172"/>
        <v>0.01</v>
      </c>
      <c r="AR234" s="87" cm="1">
        <f t="array" ref="AR234">MMULT(B234:E234, TRANSPOSE(AN234:AQ234) - TRANSPOSE(AC234:AF234))</f>
        <v>2.9009078244141343E-4</v>
      </c>
      <c r="AS234" s="24">
        <f t="shared" si="173"/>
        <v>-5.475600000000001E-4</v>
      </c>
      <c r="AT234" s="22">
        <f t="shared" si="174"/>
        <v>-2.5746921755858668E-4</v>
      </c>
      <c r="AU234" s="24">
        <f t="shared" si="175"/>
        <v>-1.202917372777551E-4</v>
      </c>
      <c r="AV234" s="24">
        <f t="shared" si="176"/>
        <v>2.9354347608992438E-4</v>
      </c>
      <c r="AW234" s="26">
        <f t="shared" si="177"/>
        <v>1.7325173881216929E-4</v>
      </c>
      <c r="AX234" s="27">
        <f t="shared" si="178"/>
        <v>0.11</v>
      </c>
      <c r="AY234" s="25">
        <f t="shared" si="179"/>
        <v>0.11</v>
      </c>
      <c r="AZ234" s="28">
        <f t="shared" si="180"/>
        <v>0.02</v>
      </c>
      <c r="BA234" s="25">
        <f t="shared" si="181"/>
        <v>0.02</v>
      </c>
      <c r="BB234" s="28" cm="1">
        <f t="array" ref="BB234">MMULT(B234:C234, TRANSPOSE(AX234:AY234-AN234:AO234))</f>
        <v>3.5117635278716837E-4</v>
      </c>
      <c r="BC234" s="28" cm="1">
        <f t="array" ref="BC234">MMULT(D234:E234, TRANSPOSE(AZ234:BA234-AP234:AQ234))</f>
        <v>-6.2073014057754234E-4</v>
      </c>
      <c r="BD234" s="22">
        <f t="shared" si="182"/>
        <v>-2.6955378779037396E-4</v>
      </c>
      <c r="BE234" s="24">
        <f t="shared" si="183"/>
        <v>-2.5397756652338437E-4</v>
      </c>
      <c r="BF234" s="24">
        <f t="shared" si="184"/>
        <v>9.7198786263783478E-5</v>
      </c>
      <c r="BG234" s="22">
        <f t="shared" si="185"/>
        <v>-1.567787802596009E-4</v>
      </c>
      <c r="BH234" s="28">
        <f t="shared" si="186"/>
        <v>-2.5117817336150144E-4</v>
      </c>
      <c r="BI234" s="24">
        <f t="shared" si="187"/>
        <v>3.6955196721604085E-4</v>
      </c>
      <c r="BJ234" s="33">
        <f t="shared" si="188"/>
        <v>1.1837379385453941E-4</v>
      </c>
      <c r="BK234" s="56">
        <f t="shared" si="189"/>
        <v>1.0221002607419125</v>
      </c>
      <c r="BP234" s="59"/>
      <c r="BQ234" s="32"/>
      <c r="BR234" s="32"/>
      <c r="BS234" s="32"/>
      <c r="BT234" s="32"/>
      <c r="BU234" s="32"/>
      <c r="BV234" s="16"/>
      <c r="CG234" s="58">
        <f t="shared" si="190"/>
        <v>6.2226672697490324</v>
      </c>
      <c r="CH234" s="38">
        <f t="shared" si="191"/>
        <v>-1.1258384785534562E-2</v>
      </c>
      <c r="CI234" s="38">
        <f t="shared" si="192"/>
        <v>-1.6021452730697102E-3</v>
      </c>
      <c r="CJ234" s="38">
        <f t="shared" si="193"/>
        <v>1.0780879245335939E-3</v>
      </c>
      <c r="CK234" s="38">
        <f t="shared" si="194"/>
        <v>-1.6773435327200365E-3</v>
      </c>
      <c r="CL234" s="38">
        <f t="shared" si="195"/>
        <v>-9.7558218451259423E-4</v>
      </c>
      <c r="CM234" s="57">
        <f t="shared" si="196"/>
        <v>7.3660073261466155E-4</v>
      </c>
      <c r="DU234" s="40">
        <f t="shared" si="197"/>
        <v>8.050341529119602E-2</v>
      </c>
      <c r="DV234" s="58">
        <f t="shared" si="198"/>
        <v>6.1381504256346346</v>
      </c>
      <c r="DW234" s="61">
        <f t="shared" si="199"/>
        <v>-1.1105472358973578E-2</v>
      </c>
      <c r="DX234" s="38">
        <f t="shared" si="200"/>
        <v>-1.5803847873450553E-3</v>
      </c>
      <c r="DY234" s="38">
        <f t="shared" si="201"/>
        <v>1.0634452343318574E-3</v>
      </c>
      <c r="DZ234" s="38">
        <f t="shared" si="202"/>
        <v>-1.6545616972569119E-3</v>
      </c>
      <c r="EA234" s="38">
        <f t="shared" si="203"/>
        <v>-9.6233173678094818E-4</v>
      </c>
      <c r="EB234" s="57">
        <f t="shared" si="204"/>
        <v>7.2659615313222753E-4</v>
      </c>
    </row>
    <row r="235" spans="1:132" x14ac:dyDescent="0.2">
      <c r="A235" s="31">
        <v>20050930</v>
      </c>
      <c r="B235" s="34">
        <v>1.404033054239928E-2</v>
      </c>
      <c r="C235" s="34">
        <v>4.6047260840271784E-3</v>
      </c>
      <c r="D235" s="34">
        <v>-1.6514714172458638E-3</v>
      </c>
      <c r="E235" s="34">
        <v>7.9242592175459148E-3</v>
      </c>
      <c r="F235" s="34">
        <v>5.0200000000000002E-2</v>
      </c>
      <c r="G235" s="34">
        <v>-1.0301200668056509E-2</v>
      </c>
      <c r="H235" s="34">
        <v>-1.9674567587784412E-2</v>
      </c>
      <c r="I235" s="3">
        <v>4.6526323427074967E-2</v>
      </c>
      <c r="J235" s="76">
        <v>0.12</v>
      </c>
      <c r="K235" s="76">
        <v>0.1</v>
      </c>
      <c r="L235" s="76">
        <v>0.03</v>
      </c>
      <c r="M235" s="76">
        <v>0.01</v>
      </c>
      <c r="N235" s="77">
        <v>0.27</v>
      </c>
      <c r="O235" s="77">
        <v>0.2</v>
      </c>
      <c r="P235" s="77">
        <v>0.24</v>
      </c>
      <c r="Q235" s="78">
        <v>0.03</v>
      </c>
      <c r="R235" s="76">
        <v>0.12</v>
      </c>
      <c r="S235" s="76">
        <v>0.12</v>
      </c>
      <c r="T235" s="76">
        <v>0.01</v>
      </c>
      <c r="U235" s="76">
        <v>0.01</v>
      </c>
      <c r="V235" s="77">
        <v>0.24</v>
      </c>
      <c r="W235" s="77">
        <v>0.21</v>
      </c>
      <c r="X235" s="77">
        <v>0.28999999999999998</v>
      </c>
      <c r="Y235" s="78">
        <v>0</v>
      </c>
      <c r="Z235" s="23" cm="1">
        <f t="array" ref="Z235">MMULT(B235:I235, TRANSPOSE(J235:Q235))</f>
        <v>1.0342664071281404E-2</v>
      </c>
      <c r="AA235" s="23" cm="1">
        <f t="array" ref="AA235">MMULT(B235:I235, TRANSPOSE(R235:Y235))</f>
        <v>6.4792579324248296E-3</v>
      </c>
      <c r="AB235" s="21">
        <f t="shared" si="159"/>
        <v>3.8634061388565745E-3</v>
      </c>
      <c r="AC235" s="23">
        <f t="shared" si="160"/>
        <v>0.12720000000000001</v>
      </c>
      <c r="AD235" s="23">
        <f t="shared" si="161"/>
        <v>0.12720000000000001</v>
      </c>
      <c r="AE235" s="23">
        <f t="shared" si="162"/>
        <v>1.06E-2</v>
      </c>
      <c r="AF235" s="23">
        <f t="shared" si="163"/>
        <v>1.06E-2</v>
      </c>
      <c r="AG235" s="21">
        <f t="shared" si="164"/>
        <v>0.25440000000000002</v>
      </c>
      <c r="AH235" s="23">
        <f t="shared" si="165"/>
        <v>0.18479999999999999</v>
      </c>
      <c r="AI235" s="21">
        <f t="shared" si="166"/>
        <v>0.25519999999999998</v>
      </c>
      <c r="AJ235" s="86" cm="1">
        <f t="array" ref="AJ235">MMULT(B235:F235, TRANSPOSE(AC235:AG235))-MMULT(B235:F235, TRANSPOSE(R235:V235))</f>
        <v>8.608880803904536E-4</v>
      </c>
      <c r="AK235" s="86" cm="1">
        <f t="array" ref="AK235">MMULT(G235:H235, TRANSPOSE(AH235:AI235))-MMULT(G235:H235, TRANSPOSE(W235:X235))</f>
        <v>9.4426520888992067E-4</v>
      </c>
      <c r="AL235" s="23">
        <f t="shared" si="167"/>
        <v>1.3957897028122489E-3</v>
      </c>
      <c r="AM235" s="22">
        <f t="shared" si="168"/>
        <v>3.2009429920926234E-3</v>
      </c>
      <c r="AN235" s="23">
        <f t="shared" si="169"/>
        <v>0.12000000000000001</v>
      </c>
      <c r="AO235" s="23">
        <f t="shared" si="170"/>
        <v>0.12000000000000001</v>
      </c>
      <c r="AP235" s="23">
        <f t="shared" si="171"/>
        <v>0.01</v>
      </c>
      <c r="AQ235" s="21">
        <f t="shared" si="172"/>
        <v>0.01</v>
      </c>
      <c r="AR235" s="87" cm="1">
        <f t="array" ref="AR235">MMULT(B235:E235, TRANSPOSE(AN235:AQ235) - TRANSPOSE(AC235:AF235))</f>
        <v>-1.3800808039045049E-4</v>
      </c>
      <c r="AS235" s="24">
        <f t="shared" si="173"/>
        <v>7.8312000000000021E-4</v>
      </c>
      <c r="AT235" s="22">
        <f t="shared" si="174"/>
        <v>6.4511191960954972E-4</v>
      </c>
      <c r="AU235" s="24">
        <f t="shared" si="175"/>
        <v>-1.5657825015445915E-4</v>
      </c>
      <c r="AV235" s="24">
        <f t="shared" si="176"/>
        <v>2.990534273343229E-4</v>
      </c>
      <c r="AW235" s="26">
        <f t="shared" si="177"/>
        <v>1.4247517717986375E-4</v>
      </c>
      <c r="AX235" s="27">
        <f t="shared" si="178"/>
        <v>0.11</v>
      </c>
      <c r="AY235" s="25">
        <f t="shared" si="179"/>
        <v>0.11</v>
      </c>
      <c r="AZ235" s="28">
        <f t="shared" si="180"/>
        <v>0.02</v>
      </c>
      <c r="BA235" s="25">
        <f t="shared" si="181"/>
        <v>0.02</v>
      </c>
      <c r="BB235" s="28" cm="1">
        <f t="array" ref="BB235">MMULT(B235:C235, TRANSPOSE(AX235:AY235-AN235:AO235))</f>
        <v>-1.8645056626426476E-4</v>
      </c>
      <c r="BC235" s="28" cm="1">
        <f t="array" ref="BC235">MMULT(D235:E235, TRANSPOSE(AZ235:BA235-AP235:AQ235))</f>
        <v>6.2727878003000515E-5</v>
      </c>
      <c r="BD235" s="22">
        <f t="shared" si="182"/>
        <v>-1.2372268826126424E-4</v>
      </c>
      <c r="BE235" s="24">
        <f t="shared" si="183"/>
        <v>1.4040330542399273E-4</v>
      </c>
      <c r="BF235" s="24">
        <f t="shared" si="184"/>
        <v>-4.604726084027176E-5</v>
      </c>
      <c r="BG235" s="22">
        <f t="shared" si="185"/>
        <v>9.4356044583720968E-5</v>
      </c>
      <c r="BH235" s="28">
        <f t="shared" si="186"/>
        <v>-1.6514714172458637E-5</v>
      </c>
      <c r="BI235" s="24">
        <f t="shared" si="187"/>
        <v>-7.9242592175459152E-5</v>
      </c>
      <c r="BJ235" s="33">
        <f t="shared" si="188"/>
        <v>-9.5757306347917789E-5</v>
      </c>
      <c r="BK235" s="56">
        <f t="shared" si="189"/>
        <v>0.9916604061624551</v>
      </c>
      <c r="BP235" s="59"/>
      <c r="BQ235" s="32"/>
      <c r="BR235" s="32"/>
      <c r="BS235" s="32"/>
      <c r="BT235" s="32"/>
      <c r="BU235" s="32"/>
      <c r="BV235" s="16"/>
      <c r="CG235" s="58">
        <f t="shared" si="190"/>
        <v>6.0373458349907452</v>
      </c>
      <c r="CH235" s="38">
        <f t="shared" si="191"/>
        <v>1.9325199841353214E-2</v>
      </c>
      <c r="CI235" s="38">
        <f t="shared" si="192"/>
        <v>3.8947637609575993E-3</v>
      </c>
      <c r="CJ235" s="38">
        <f t="shared" si="193"/>
        <v>8.6017191753641887E-4</v>
      </c>
      <c r="CK235" s="38">
        <f t="shared" si="194"/>
        <v>-7.4695665666800199E-4</v>
      </c>
      <c r="CL235" s="38">
        <f t="shared" si="195"/>
        <v>5.6966007277372882E-4</v>
      </c>
      <c r="CM235" s="57">
        <f t="shared" si="196"/>
        <v>-5.7811997464953435E-4</v>
      </c>
      <c r="DU235" s="40">
        <f t="shared" si="197"/>
        <v>-0.14127970123571049</v>
      </c>
      <c r="DV235" s="58">
        <f t="shared" si="198"/>
        <v>5.916367309107728</v>
      </c>
      <c r="DW235" s="61">
        <f t="shared" si="199"/>
        <v>1.8937954476734273E-2</v>
      </c>
      <c r="DX235" s="38">
        <f t="shared" si="200"/>
        <v>3.8167190718936725E-3</v>
      </c>
      <c r="DY235" s="38">
        <f t="shared" si="201"/>
        <v>8.4293548062627723E-4</v>
      </c>
      <c r="DZ235" s="38">
        <f t="shared" si="202"/>
        <v>-7.3198886822387023E-4</v>
      </c>
      <c r="EA235" s="38">
        <f t="shared" si="203"/>
        <v>5.58245017591838E-4</v>
      </c>
      <c r="EB235" s="57">
        <f t="shared" si="204"/>
        <v>-5.6653539688503477E-4</v>
      </c>
    </row>
    <row r="236" spans="1:132" x14ac:dyDescent="0.2">
      <c r="A236" s="31">
        <v>20050831</v>
      </c>
      <c r="B236" s="34">
        <v>-4.3491107976719725E-3</v>
      </c>
      <c r="C236" s="34">
        <v>-1.28786949953964E-2</v>
      </c>
      <c r="D236" s="34">
        <v>-2.2958547088008929E-2</v>
      </c>
      <c r="E236" s="34">
        <v>-1.4091114997301311E-2</v>
      </c>
      <c r="F236" s="34">
        <v>2.5499999999999998E-2</v>
      </c>
      <c r="G236" s="34">
        <v>1.2819564495507141E-2</v>
      </c>
      <c r="H236" s="34">
        <v>1.8815598811902531E-2</v>
      </c>
      <c r="I236" s="3">
        <v>7.5481522626650754E-2</v>
      </c>
      <c r="J236" s="76">
        <v>0.12</v>
      </c>
      <c r="K236" s="76">
        <v>0.1</v>
      </c>
      <c r="L236" s="76">
        <v>0.03</v>
      </c>
      <c r="M236" s="76">
        <v>0.01</v>
      </c>
      <c r="N236" s="77">
        <v>0.27</v>
      </c>
      <c r="O236" s="77">
        <v>0.2</v>
      </c>
      <c r="P236" s="77">
        <v>0.24</v>
      </c>
      <c r="Q236" s="78">
        <v>0.03</v>
      </c>
      <c r="R236" s="76">
        <v>0.12</v>
      </c>
      <c r="S236" s="76">
        <v>0.12</v>
      </c>
      <c r="T236" s="76">
        <v>0.01</v>
      </c>
      <c r="U236" s="76">
        <v>0.01</v>
      </c>
      <c r="V236" s="77">
        <v>0.24</v>
      </c>
      <c r="W236" s="77">
        <v>0.21</v>
      </c>
      <c r="X236" s="77">
        <v>0.28999999999999998</v>
      </c>
      <c r="Y236" s="78">
        <v>0</v>
      </c>
      <c r="Z236" s="23" cm="1">
        <f t="array" ref="Z236">MMULT(B236:I236, TRANSPOSE(J236:Q236))</f>
        <v>1.3589671934883999E-2</v>
      </c>
      <c r="AA236" s="23" cm="1">
        <f t="array" ref="AA236">MMULT(B236:I236, TRANSPOSE(R236:Y236))</f>
        <v>1.1830798883486926E-2</v>
      </c>
      <c r="AB236" s="21">
        <f t="shared" si="159"/>
        <v>1.7588730513970734E-3</v>
      </c>
      <c r="AC236" s="23">
        <f t="shared" si="160"/>
        <v>0.12720000000000001</v>
      </c>
      <c r="AD236" s="23">
        <f t="shared" si="161"/>
        <v>0.12720000000000001</v>
      </c>
      <c r="AE236" s="23">
        <f t="shared" si="162"/>
        <v>1.06E-2</v>
      </c>
      <c r="AF236" s="23">
        <f t="shared" si="163"/>
        <v>1.06E-2</v>
      </c>
      <c r="AG236" s="21">
        <f t="shared" si="164"/>
        <v>0.25440000000000002</v>
      </c>
      <c r="AH236" s="23">
        <f t="shared" si="165"/>
        <v>0.18479999999999999</v>
      </c>
      <c r="AI236" s="21">
        <f t="shared" si="166"/>
        <v>0.25519999999999998</v>
      </c>
      <c r="AJ236" s="86" cm="1">
        <f t="array" ref="AJ236">MMULT(B236:F236, TRANSPOSE(AC236:AG236))-MMULT(B236:F236, TRANSPOSE(R236:V236))</f>
        <v>2.2093000103872232E-4</v>
      </c>
      <c r="AK236" s="86" cm="1">
        <f t="array" ref="AK236">MMULT(G236:H236, TRANSPOSE(AH236:AI236))-MMULT(G236:H236, TRANSPOSE(W236:X236))</f>
        <v>-9.7783586394098801E-4</v>
      </c>
      <c r="AL236" s="23">
        <f t="shared" si="167"/>
        <v>2.2644456787995226E-3</v>
      </c>
      <c r="AM236" s="22">
        <f t="shared" si="168"/>
        <v>1.5075398158972569E-3</v>
      </c>
      <c r="AN236" s="23">
        <f t="shared" si="169"/>
        <v>0.12000000000000001</v>
      </c>
      <c r="AO236" s="23">
        <f t="shared" si="170"/>
        <v>0.12000000000000001</v>
      </c>
      <c r="AP236" s="23">
        <f t="shared" si="171"/>
        <v>0.01</v>
      </c>
      <c r="AQ236" s="21">
        <f t="shared" si="172"/>
        <v>0.01</v>
      </c>
      <c r="AR236" s="87" cm="1">
        <f t="array" ref="AR236">MMULT(B236:E236, TRANSPOSE(AN236:AQ236) - TRANSPOSE(AC236:AF236))</f>
        <v>1.4626999896127839E-4</v>
      </c>
      <c r="AS236" s="24">
        <f t="shared" si="173"/>
        <v>3.9780000000000002E-4</v>
      </c>
      <c r="AT236" s="22">
        <f t="shared" si="174"/>
        <v>5.4406999896127839E-4</v>
      </c>
      <c r="AU236" s="24">
        <f t="shared" si="175"/>
        <v>1.9485738033170878E-4</v>
      </c>
      <c r="AV236" s="24">
        <f t="shared" si="176"/>
        <v>-2.8599710194091829E-4</v>
      </c>
      <c r="AW236" s="26">
        <f t="shared" si="177"/>
        <v>-9.1139721609209516E-5</v>
      </c>
      <c r="AX236" s="27">
        <f t="shared" si="178"/>
        <v>0.11</v>
      </c>
      <c r="AY236" s="25">
        <f t="shared" si="179"/>
        <v>0.11</v>
      </c>
      <c r="AZ236" s="28">
        <f t="shared" si="180"/>
        <v>0.02</v>
      </c>
      <c r="BA236" s="25">
        <f t="shared" si="181"/>
        <v>0.02</v>
      </c>
      <c r="BB236" s="28" cm="1">
        <f t="array" ref="BB236">MMULT(B236:C236, TRANSPOSE(AX236:AY236-AN236:AO236))</f>
        <v>1.7227805793068387E-4</v>
      </c>
      <c r="BC236" s="28" cm="1">
        <f t="array" ref="BC236">MMULT(D236:E236, TRANSPOSE(AZ236:BA236-AP236:AQ236))</f>
        <v>-3.7049662085310243E-4</v>
      </c>
      <c r="BD236" s="22">
        <f t="shared" si="182"/>
        <v>-1.9821856292241856E-4</v>
      </c>
      <c r="BE236" s="24">
        <f t="shared" si="183"/>
        <v>-4.3491107976719702E-5</v>
      </c>
      <c r="BF236" s="24">
        <f t="shared" si="184"/>
        <v>1.2878694995396394E-4</v>
      </c>
      <c r="BG236" s="22">
        <f t="shared" si="185"/>
        <v>8.5295841977244235E-5</v>
      </c>
      <c r="BH236" s="28">
        <f t="shared" si="186"/>
        <v>-2.2958547088008927E-4</v>
      </c>
      <c r="BI236" s="24">
        <f t="shared" si="187"/>
        <v>1.4091114997301311E-4</v>
      </c>
      <c r="BJ236" s="33">
        <f t="shared" si="188"/>
        <v>-8.8674320907076152E-5</v>
      </c>
      <c r="BK236" s="56">
        <f t="shared" si="189"/>
        <v>0.98744953532373247</v>
      </c>
      <c r="BP236" s="59"/>
      <c r="BQ236" s="32"/>
      <c r="BR236" s="32"/>
      <c r="BS236" s="32"/>
      <c r="BT236" s="32"/>
      <c r="BU236" s="32"/>
      <c r="BV236" s="16"/>
      <c r="CG236" s="58">
        <f t="shared" si="190"/>
        <v>6.0117095553108637</v>
      </c>
      <c r="CH236" s="38">
        <f t="shared" si="191"/>
        <v>9.0628915162411193E-3</v>
      </c>
      <c r="CI236" s="38">
        <f t="shared" si="192"/>
        <v>3.2707908115134888E-3</v>
      </c>
      <c r="CJ236" s="38">
        <f t="shared" si="193"/>
        <v>-5.4790553526645682E-4</v>
      </c>
      <c r="CK236" s="38">
        <f t="shared" si="194"/>
        <v>-1.1916324287606914E-3</v>
      </c>
      <c r="CL236" s="38">
        <f t="shared" si="195"/>
        <v>5.1277382824288465E-4</v>
      </c>
      <c r="CM236" s="57">
        <f t="shared" si="196"/>
        <v>-5.3308426230777161E-4</v>
      </c>
      <c r="DU236" s="40">
        <f t="shared" si="197"/>
        <v>-6.4319683274734807E-2</v>
      </c>
      <c r="DV236" s="58">
        <f t="shared" si="198"/>
        <v>5.9933273270687035</v>
      </c>
      <c r="DW236" s="61">
        <f t="shared" si="199"/>
        <v>9.035179575261152E-3</v>
      </c>
      <c r="DX236" s="38">
        <f t="shared" si="200"/>
        <v>3.2607895926128707E-3</v>
      </c>
      <c r="DY236" s="38">
        <f t="shared" si="201"/>
        <v>-5.4623018410190948E-4</v>
      </c>
      <c r="DZ236" s="38">
        <f t="shared" si="202"/>
        <v>-1.1879887298952185E-3</v>
      </c>
      <c r="EA236" s="38">
        <f t="shared" si="203"/>
        <v>5.1120590060755168E-4</v>
      </c>
      <c r="EB236" s="57">
        <f t="shared" si="204"/>
        <v>-5.3145423070163921E-4</v>
      </c>
    </row>
    <row r="237" spans="1:132" x14ac:dyDescent="0.2">
      <c r="A237" s="31">
        <v>20050729</v>
      </c>
      <c r="B237" s="34">
        <v>2.893243833523473E-2</v>
      </c>
      <c r="C237" s="34">
        <v>4.8875166403195003E-2</v>
      </c>
      <c r="D237" s="34">
        <v>5.6899768900319232E-2</v>
      </c>
      <c r="E237" s="34">
        <v>6.9899157966418102E-2</v>
      </c>
      <c r="F237" s="34">
        <v>3.73E-2</v>
      </c>
      <c r="G237" s="34">
        <v>-9.1033803337232655E-3</v>
      </c>
      <c r="H237" s="34">
        <v>-7.3210010353615962E-3</v>
      </c>
      <c r="I237" s="3">
        <v>4.4828954873082472E-2</v>
      </c>
      <c r="J237" s="76">
        <v>0.12</v>
      </c>
      <c r="K237" s="76">
        <v>0.1</v>
      </c>
      <c r="L237" s="76">
        <v>0.03</v>
      </c>
      <c r="M237" s="76">
        <v>0.01</v>
      </c>
      <c r="N237" s="77">
        <v>0.27</v>
      </c>
      <c r="O237" s="77">
        <v>0.2</v>
      </c>
      <c r="P237" s="77">
        <v>0.24</v>
      </c>
      <c r="Q237" s="78">
        <v>0.03</v>
      </c>
      <c r="R237" s="76">
        <v>0.12</v>
      </c>
      <c r="S237" s="76">
        <v>0.12</v>
      </c>
      <c r="T237" s="76">
        <v>0.01</v>
      </c>
      <c r="U237" s="76">
        <v>0.01</v>
      </c>
      <c r="V237" s="77">
        <v>0.24</v>
      </c>
      <c r="W237" s="77">
        <v>0.21</v>
      </c>
      <c r="X237" s="77">
        <v>0.28999999999999998</v>
      </c>
      <c r="Y237" s="78">
        <v>0</v>
      </c>
      <c r="Z237" s="23" cm="1">
        <f t="array" ref="Z237">MMULT(B237:I237, TRANSPOSE(J237:Q237))</f>
        <v>1.860354621818246E-2</v>
      </c>
      <c r="AA237" s="23" cm="1">
        <f t="array" ref="AA237">MMULT(B237:I237, TRANSPOSE(R237:Y237))</f>
        <v>1.5522101666942192E-2</v>
      </c>
      <c r="AB237" s="21">
        <f t="shared" si="159"/>
        <v>3.0814445512402679E-3</v>
      </c>
      <c r="AC237" s="23">
        <f t="shared" si="160"/>
        <v>0.12720000000000001</v>
      </c>
      <c r="AD237" s="23">
        <f t="shared" si="161"/>
        <v>0.12720000000000001</v>
      </c>
      <c r="AE237" s="23">
        <f t="shared" si="162"/>
        <v>1.06E-2</v>
      </c>
      <c r="AF237" s="23">
        <f t="shared" si="163"/>
        <v>1.06E-2</v>
      </c>
      <c r="AG237" s="21">
        <f t="shared" si="164"/>
        <v>0.25440000000000002</v>
      </c>
      <c r="AH237" s="23">
        <f t="shared" si="165"/>
        <v>0.18479999999999999</v>
      </c>
      <c r="AI237" s="21">
        <f t="shared" si="166"/>
        <v>0.25519999999999998</v>
      </c>
      <c r="AJ237" s="86" cm="1">
        <f t="array" ref="AJ237">MMULT(B237:F237, TRANSPOSE(AC237:AG237))-MMULT(B237:F237, TRANSPOSE(R237:V237))</f>
        <v>1.1734141102367375E-3</v>
      </c>
      <c r="AK237" s="86" cm="1">
        <f t="array" ref="AK237">MMULT(G237:H237, TRANSPOSE(AH237:AI237))-MMULT(G237:H237, TRANSPOSE(W237:X237))</f>
        <v>4.8417602044040914E-4</v>
      </c>
      <c r="AL237" s="23">
        <f t="shared" si="167"/>
        <v>1.344868646192474E-3</v>
      </c>
      <c r="AM237" s="22">
        <f t="shared" si="168"/>
        <v>3.0024587768696207E-3</v>
      </c>
      <c r="AN237" s="23">
        <f t="shared" si="169"/>
        <v>0.12000000000000001</v>
      </c>
      <c r="AO237" s="23">
        <f t="shared" si="170"/>
        <v>0.12000000000000001</v>
      </c>
      <c r="AP237" s="23">
        <f t="shared" si="171"/>
        <v>0.01</v>
      </c>
      <c r="AQ237" s="21">
        <f t="shared" si="172"/>
        <v>0.01</v>
      </c>
      <c r="AR237" s="87" cm="1">
        <f t="array" ref="AR237">MMULT(B237:E237, TRANSPOSE(AN237:AQ237) - TRANSPOSE(AC237:AF237))</f>
        <v>-6.3629411023673633E-4</v>
      </c>
      <c r="AS237" s="24">
        <f t="shared" si="173"/>
        <v>5.8188000000000011E-4</v>
      </c>
      <c r="AT237" s="22">
        <f t="shared" si="174"/>
        <v>-5.4414110236736214E-5</v>
      </c>
      <c r="AU237" s="24">
        <f t="shared" si="175"/>
        <v>-1.3837138107259382E-4</v>
      </c>
      <c r="AV237" s="24">
        <f t="shared" si="176"/>
        <v>1.112792157374962E-4</v>
      </c>
      <c r="AW237" s="26">
        <f t="shared" si="177"/>
        <v>-2.7092165335097613E-5</v>
      </c>
      <c r="AX237" s="27">
        <f t="shared" si="178"/>
        <v>0.11</v>
      </c>
      <c r="AY237" s="25">
        <f t="shared" si="179"/>
        <v>0.11</v>
      </c>
      <c r="AZ237" s="28">
        <f t="shared" si="180"/>
        <v>0.02</v>
      </c>
      <c r="BA237" s="25">
        <f t="shared" si="181"/>
        <v>0.02</v>
      </c>
      <c r="BB237" s="28" cm="1">
        <f t="array" ref="BB237">MMULT(B237:C237, TRANSPOSE(AX237:AY237-AN237:AO237))</f>
        <v>-7.7807604738429803E-4</v>
      </c>
      <c r="BC237" s="28" cm="1">
        <f t="array" ref="BC237">MMULT(D237:E237, TRANSPOSE(AZ237:BA237-AP237:AQ237))</f>
        <v>1.2679892686673733E-3</v>
      </c>
      <c r="BD237" s="22">
        <f t="shared" si="182"/>
        <v>4.8991322128307522E-4</v>
      </c>
      <c r="BE237" s="24">
        <f t="shared" si="183"/>
        <v>2.8932438335234714E-4</v>
      </c>
      <c r="BF237" s="24">
        <f t="shared" si="184"/>
        <v>-4.8875166403194981E-4</v>
      </c>
      <c r="BG237" s="22">
        <f t="shared" si="185"/>
        <v>-1.9942728067960267E-4</v>
      </c>
      <c r="BH237" s="28">
        <f t="shared" si="186"/>
        <v>5.6899768900319219E-4</v>
      </c>
      <c r="BI237" s="24">
        <f t="shared" si="187"/>
        <v>-6.9899157966418107E-4</v>
      </c>
      <c r="BJ237" s="33">
        <f t="shared" si="188"/>
        <v>-1.2999389066098888E-4</v>
      </c>
      <c r="BK237" s="56">
        <f t="shared" si="189"/>
        <v>0.98322418380467813</v>
      </c>
      <c r="BP237" s="59"/>
      <c r="BQ237" s="32"/>
      <c r="BR237" s="32"/>
      <c r="BS237" s="32"/>
      <c r="BT237" s="32"/>
      <c r="BU237" s="32"/>
      <c r="BV237" s="16"/>
      <c r="CG237" s="58">
        <f t="shared" si="190"/>
        <v>5.9859851155365122</v>
      </c>
      <c r="CH237" s="38">
        <f t="shared" si="191"/>
        <v>1.797267354835351E-2</v>
      </c>
      <c r="CI237" s="38">
        <f t="shared" si="192"/>
        <v>-3.2572205395226596E-4</v>
      </c>
      <c r="CJ237" s="38">
        <f t="shared" si="193"/>
        <v>-1.6217329844354857E-4</v>
      </c>
      <c r="CK237" s="38">
        <f t="shared" si="194"/>
        <v>2.932613250505034E-3</v>
      </c>
      <c r="CL237" s="38">
        <f t="shared" si="195"/>
        <v>-1.1937687337800239E-3</v>
      </c>
      <c r="CM237" s="57">
        <f t="shared" si="196"/>
        <v>-7.7814149460736027E-4</v>
      </c>
      <c r="DU237" s="40">
        <f t="shared" si="197"/>
        <v>-0.11268439038678943</v>
      </c>
      <c r="DV237" s="58">
        <f t="shared" si="198"/>
        <v>5.944962619956649</v>
      </c>
      <c r="DW237" s="61">
        <f t="shared" si="199"/>
        <v>1.7849505196450656E-2</v>
      </c>
      <c r="DX237" s="38">
        <f t="shared" si="200"/>
        <v>-3.2348985135559723E-4</v>
      </c>
      <c r="DY237" s="38">
        <f t="shared" si="201"/>
        <v>-1.6106191021084061E-4</v>
      </c>
      <c r="DZ237" s="38">
        <f t="shared" si="202"/>
        <v>2.9125157875504325E-3</v>
      </c>
      <c r="EA237" s="38">
        <f t="shared" si="203"/>
        <v>-1.1855877290398407E-3</v>
      </c>
      <c r="EB237" s="57">
        <f t="shared" si="204"/>
        <v>-7.728088208023106E-4</v>
      </c>
    </row>
    <row r="238" spans="1:132" x14ac:dyDescent="0.2">
      <c r="A238" s="31">
        <v>20050630</v>
      </c>
      <c r="B238" s="34">
        <v>1.094845719546877E-2</v>
      </c>
      <c r="C238" s="34">
        <v>-3.6865421627146899E-3</v>
      </c>
      <c r="D238" s="34">
        <v>4.422029317506837E-2</v>
      </c>
      <c r="E238" s="34">
        <v>3.2332549406035797E-2</v>
      </c>
      <c r="F238" s="34">
        <v>1.95E-2</v>
      </c>
      <c r="G238" s="34">
        <v>5.4528840605909679E-3</v>
      </c>
      <c r="H238" s="34">
        <v>-1.0831553700094589E-2</v>
      </c>
      <c r="I238" s="3">
        <v>1.6835698191959739E-2</v>
      </c>
      <c r="J238" s="76">
        <v>0.12</v>
      </c>
      <c r="K238" s="76">
        <v>0.1</v>
      </c>
      <c r="L238" s="76">
        <v>0.03</v>
      </c>
      <c r="M238" s="76">
        <v>0.01</v>
      </c>
      <c r="N238" s="77">
        <v>0.27</v>
      </c>
      <c r="O238" s="77">
        <v>0.2</v>
      </c>
      <c r="P238" s="77">
        <v>0.24</v>
      </c>
      <c r="Q238" s="78">
        <v>0.03</v>
      </c>
      <c r="R238" s="76">
        <v>0.12</v>
      </c>
      <c r="S238" s="76">
        <v>0.12</v>
      </c>
      <c r="T238" s="76">
        <v>0.01</v>
      </c>
      <c r="U238" s="76">
        <v>0.01</v>
      </c>
      <c r="V238" s="77">
        <v>0.24</v>
      </c>
      <c r="W238" s="77">
        <v>0.21</v>
      </c>
      <c r="X238" s="77">
        <v>0.28999999999999998</v>
      </c>
      <c r="Y238" s="78">
        <v>0</v>
      </c>
      <c r="Z238" s="23" cm="1">
        <f t="array" ref="Z238">MMULT(B238:I238, TRANSPOSE(J238:Q238))</f>
        <v>6.8561698063514783E-3</v>
      </c>
      <c r="AA238" s="23" cm="1">
        <f t="array" ref="AA238">MMULT(B238:I238, TRANSPOSE(R238:Y238))</f>
        <v>4.3209133094382034E-3</v>
      </c>
      <c r="AB238" s="21">
        <f t="shared" si="159"/>
        <v>2.5352564969132749E-3</v>
      </c>
      <c r="AC238" s="23">
        <f t="shared" si="160"/>
        <v>0.12720000000000001</v>
      </c>
      <c r="AD238" s="23">
        <f t="shared" si="161"/>
        <v>0.12720000000000001</v>
      </c>
      <c r="AE238" s="23">
        <f t="shared" si="162"/>
        <v>1.06E-2</v>
      </c>
      <c r="AF238" s="23">
        <f t="shared" si="163"/>
        <v>1.06E-2</v>
      </c>
      <c r="AG238" s="21">
        <f t="shared" si="164"/>
        <v>0.25440000000000002</v>
      </c>
      <c r="AH238" s="23">
        <f t="shared" si="165"/>
        <v>0.18479999999999999</v>
      </c>
      <c r="AI238" s="21">
        <f t="shared" si="166"/>
        <v>0.25519999999999998</v>
      </c>
      <c r="AJ238" s="86" cm="1">
        <f t="array" ref="AJ238">MMULT(B238:F238, TRANSPOSE(AC238:AG238))-MMULT(B238:F238, TRANSPOSE(R238:V238))</f>
        <v>3.7901749378449305E-4</v>
      </c>
      <c r="AK238" s="86" cm="1">
        <f t="array" ref="AK238">MMULT(G238:H238, TRANSPOSE(AH238:AI238))-MMULT(G238:H238, TRANSPOSE(W238:X238))</f>
        <v>2.3952539043639912E-4</v>
      </c>
      <c r="AL238" s="23">
        <f t="shared" si="167"/>
        <v>5.0507094575879218E-4</v>
      </c>
      <c r="AM238" s="22">
        <f t="shared" si="168"/>
        <v>1.1236138299796842E-3</v>
      </c>
      <c r="AN238" s="23">
        <f t="shared" si="169"/>
        <v>0.12000000000000001</v>
      </c>
      <c r="AO238" s="23">
        <f t="shared" si="170"/>
        <v>0.12000000000000001</v>
      </c>
      <c r="AP238" s="23">
        <f t="shared" si="171"/>
        <v>0.01</v>
      </c>
      <c r="AQ238" s="21">
        <f t="shared" si="172"/>
        <v>0.01</v>
      </c>
      <c r="AR238" s="87" cm="1">
        <f t="array" ref="AR238">MMULT(B238:E238, TRANSPOSE(AN238:AQ238) - TRANSPOSE(AC238:AF238))</f>
        <v>-9.8217493784491863E-5</v>
      </c>
      <c r="AS238" s="24">
        <f t="shared" si="173"/>
        <v>3.0420000000000008E-4</v>
      </c>
      <c r="AT238" s="22">
        <f t="shared" si="174"/>
        <v>2.0598250621550821E-4</v>
      </c>
      <c r="AU238" s="24">
        <f t="shared" si="175"/>
        <v>8.2883837720982819E-5</v>
      </c>
      <c r="AV238" s="24">
        <f t="shared" si="176"/>
        <v>1.6463961624143766E-4</v>
      </c>
      <c r="AW238" s="26">
        <f t="shared" si="177"/>
        <v>2.4752345396242048E-4</v>
      </c>
      <c r="AX238" s="27">
        <f t="shared" si="178"/>
        <v>0.11</v>
      </c>
      <c r="AY238" s="25">
        <f t="shared" si="179"/>
        <v>0.11</v>
      </c>
      <c r="AZ238" s="28">
        <f t="shared" si="180"/>
        <v>0.02</v>
      </c>
      <c r="BA238" s="25">
        <f t="shared" si="181"/>
        <v>0.02</v>
      </c>
      <c r="BB238" s="28" cm="1">
        <f t="array" ref="BB238">MMULT(B238:C238, TRANSPOSE(AX238:AY238-AN238:AO238))</f>
        <v>-7.2619150327540865E-5</v>
      </c>
      <c r="BC238" s="28" cm="1">
        <f t="array" ref="BC238">MMULT(D238:E238, TRANSPOSE(AZ238:BA238-AP238:AQ238))</f>
        <v>7.6552842581104172E-4</v>
      </c>
      <c r="BD238" s="22">
        <f t="shared" si="182"/>
        <v>6.9290927548350083E-4</v>
      </c>
      <c r="BE238" s="24">
        <f t="shared" si="183"/>
        <v>1.0948457195468764E-4</v>
      </c>
      <c r="BF238" s="24">
        <f t="shared" si="184"/>
        <v>3.6865421627146879E-5</v>
      </c>
      <c r="BG238" s="22">
        <f t="shared" si="185"/>
        <v>1.4634999358183453E-4</v>
      </c>
      <c r="BH238" s="28">
        <f t="shared" si="186"/>
        <v>4.4220293175068365E-4</v>
      </c>
      <c r="BI238" s="24">
        <f t="shared" si="187"/>
        <v>-3.2332549406035796E-4</v>
      </c>
      <c r="BJ238" s="33">
        <f t="shared" si="188"/>
        <v>1.1887743769032569E-4</v>
      </c>
      <c r="BK238" s="56">
        <f t="shared" si="189"/>
        <v>0.99444304341558643</v>
      </c>
      <c r="BP238" s="59"/>
      <c r="BQ238" s="32"/>
      <c r="BR238" s="32"/>
      <c r="BS238" s="32"/>
      <c r="BT238" s="32"/>
      <c r="BU238" s="32"/>
      <c r="BV238" s="16"/>
      <c r="CG238" s="58">
        <f t="shared" si="190"/>
        <v>6.0542868596863819</v>
      </c>
      <c r="CH238" s="38">
        <f t="shared" si="191"/>
        <v>6.8026804462078911E-3</v>
      </c>
      <c r="CI238" s="38">
        <f t="shared" si="192"/>
        <v>1.24707718070582E-3</v>
      </c>
      <c r="CJ238" s="38">
        <f t="shared" si="193"/>
        <v>1.4985779947888694E-3</v>
      </c>
      <c r="CK238" s="38">
        <f t="shared" si="194"/>
        <v>4.1950715215145701E-3</v>
      </c>
      <c r="CL238" s="38">
        <f t="shared" si="195"/>
        <v>8.8604484305768714E-4</v>
      </c>
      <c r="CM238" s="57">
        <f t="shared" si="196"/>
        <v>7.1971810892172553E-4</v>
      </c>
      <c r="DU238" s="40">
        <f t="shared" si="197"/>
        <v>-9.2711008774710293E-2</v>
      </c>
      <c r="DV238" s="58">
        <f t="shared" si="198"/>
        <v>5.9649360015687281</v>
      </c>
      <c r="DW238" s="61">
        <f t="shared" si="199"/>
        <v>6.7022845863063422E-3</v>
      </c>
      <c r="DX238" s="38">
        <f t="shared" si="200"/>
        <v>1.2286724670182393E-3</v>
      </c>
      <c r="DY238" s="38">
        <f t="shared" si="201"/>
        <v>1.4764615617730815E-3</v>
      </c>
      <c r="DZ238" s="38">
        <f t="shared" si="202"/>
        <v>4.1331594831524373E-3</v>
      </c>
      <c r="EA238" s="38">
        <f t="shared" si="203"/>
        <v>8.7296834554563703E-4</v>
      </c>
      <c r="EB238" s="57">
        <f t="shared" si="204"/>
        <v>7.0909630785326696E-4</v>
      </c>
    </row>
    <row r="239" spans="1:132" x14ac:dyDescent="0.2">
      <c r="A239" s="31">
        <v>20050531</v>
      </c>
      <c r="B239" s="34">
        <v>2.4072524146631968E-2</v>
      </c>
      <c r="C239" s="34">
        <v>4.8382481669994037E-2</v>
      </c>
      <c r="D239" s="34">
        <v>6.0991573579888936E-2</v>
      </c>
      <c r="E239" s="34">
        <v>7.0506637018911356E-2</v>
      </c>
      <c r="F239" s="34">
        <v>5.1999999999999998E-3</v>
      </c>
      <c r="G239" s="34">
        <v>1.0818698490106188E-2</v>
      </c>
      <c r="H239" s="34">
        <v>-2.8414206796001599E-2</v>
      </c>
      <c r="I239" s="3">
        <v>-7.7639525114127084E-3</v>
      </c>
      <c r="J239" s="76">
        <v>0.12</v>
      </c>
      <c r="K239" s="76">
        <v>0.1</v>
      </c>
      <c r="L239" s="76">
        <v>0.03</v>
      </c>
      <c r="M239" s="76">
        <v>0.01</v>
      </c>
      <c r="N239" s="77">
        <v>0.27</v>
      </c>
      <c r="O239" s="77">
        <v>0.2</v>
      </c>
      <c r="P239" s="77">
        <v>0.24</v>
      </c>
      <c r="Q239" s="78">
        <v>0.03</v>
      </c>
      <c r="R239" s="76">
        <v>0.12</v>
      </c>
      <c r="S239" s="76">
        <v>0.12</v>
      </c>
      <c r="T239" s="76">
        <v>0.01</v>
      </c>
      <c r="U239" s="76">
        <v>0.01</v>
      </c>
      <c r="V239" s="77">
        <v>0.24</v>
      </c>
      <c r="W239" s="77">
        <v>0.21</v>
      </c>
      <c r="X239" s="77">
        <v>0.28999999999999998</v>
      </c>
      <c r="Y239" s="78">
        <v>0</v>
      </c>
      <c r="Z239" s="23" cm="1">
        <f t="array" ref="Z239">MMULT(B239:I239, TRANSPOSE(J239:Q239))</f>
        <v>6.7771761338194939E-3</v>
      </c>
      <c r="AA239" s="23" cm="1">
        <f t="array" ref="AA239">MMULT(B239:I239, TRANSPOSE(R239:Y239))</f>
        <v>5.2893895160649584E-3</v>
      </c>
      <c r="AB239" s="21">
        <f t="shared" si="159"/>
        <v>1.4877866177545355E-3</v>
      </c>
      <c r="AC239" s="23">
        <f t="shared" si="160"/>
        <v>0.12720000000000001</v>
      </c>
      <c r="AD239" s="23">
        <f t="shared" si="161"/>
        <v>0.12720000000000001</v>
      </c>
      <c r="AE239" s="23">
        <f t="shared" si="162"/>
        <v>1.06E-2</v>
      </c>
      <c r="AF239" s="23">
        <f t="shared" si="163"/>
        <v>1.06E-2</v>
      </c>
      <c r="AG239" s="21">
        <f t="shared" si="164"/>
        <v>0.25440000000000002</v>
      </c>
      <c r="AH239" s="23">
        <f t="shared" si="165"/>
        <v>0.18479999999999999</v>
      </c>
      <c r="AI239" s="21">
        <f t="shared" si="166"/>
        <v>0.25519999999999998</v>
      </c>
      <c r="AJ239" s="86" cm="1">
        <f t="array" ref="AJ239">MMULT(B239:F239, TRANSPOSE(AC239:AG239))-MMULT(B239:F239, TRANSPOSE(R239:V239))</f>
        <v>6.7545496823898966E-4</v>
      </c>
      <c r="AK239" s="86" cm="1">
        <f t="array" ref="AK239">MMULT(G239:H239, TRANSPOSE(AH239:AI239))-MMULT(G239:H239, TRANSPOSE(W239:X239))</f>
        <v>7.1618319455017936E-4</v>
      </c>
      <c r="AL239" s="23">
        <f t="shared" si="167"/>
        <v>-2.3291857534238125E-4</v>
      </c>
      <c r="AM239" s="22">
        <f t="shared" si="168"/>
        <v>1.1587195874467877E-3</v>
      </c>
      <c r="AN239" s="23">
        <f t="shared" si="169"/>
        <v>0.12000000000000001</v>
      </c>
      <c r="AO239" s="23">
        <f t="shared" si="170"/>
        <v>0.12000000000000001</v>
      </c>
      <c r="AP239" s="23">
        <f t="shared" si="171"/>
        <v>0.01</v>
      </c>
      <c r="AQ239" s="21">
        <f t="shared" si="172"/>
        <v>0.01</v>
      </c>
      <c r="AR239" s="87" cm="1">
        <f t="array" ref="AR239">MMULT(B239:E239, TRANSPOSE(AN239:AQ239) - TRANSPOSE(AC239:AF239))</f>
        <v>-6.0057496823898735E-4</v>
      </c>
      <c r="AS239" s="24">
        <f t="shared" si="173"/>
        <v>8.1120000000000009E-5</v>
      </c>
      <c r="AT239" s="22">
        <f t="shared" si="174"/>
        <v>-5.1945496823898739E-4</v>
      </c>
      <c r="AU239" s="24">
        <f t="shared" si="175"/>
        <v>1.6444421704961426E-4</v>
      </c>
      <c r="AV239" s="24">
        <f t="shared" si="176"/>
        <v>4.3189594329922406E-4</v>
      </c>
      <c r="AW239" s="26">
        <f t="shared" si="177"/>
        <v>5.9634016034883826E-4</v>
      </c>
      <c r="AX239" s="27">
        <f t="shared" si="178"/>
        <v>0.11</v>
      </c>
      <c r="AY239" s="25">
        <f t="shared" si="179"/>
        <v>0.11</v>
      </c>
      <c r="AZ239" s="28">
        <f t="shared" si="180"/>
        <v>0.02</v>
      </c>
      <c r="BA239" s="25">
        <f t="shared" si="181"/>
        <v>0.02</v>
      </c>
      <c r="BB239" s="28" cm="1">
        <f t="array" ref="BB239">MMULT(B239:C239, TRANSPOSE(AX239:AY239-AN239:AO239))</f>
        <v>-7.2455005816626067E-4</v>
      </c>
      <c r="BC239" s="28" cm="1">
        <f t="array" ref="BC239">MMULT(D239:E239, TRANSPOSE(AZ239:BA239-AP239:AQ239))</f>
        <v>1.314982105988003E-3</v>
      </c>
      <c r="BD239" s="22">
        <f t="shared" si="182"/>
        <v>5.9043204782174234E-4</v>
      </c>
      <c r="BE239" s="24">
        <f t="shared" si="183"/>
        <v>2.4072524146631955E-4</v>
      </c>
      <c r="BF239" s="24">
        <f t="shared" si="184"/>
        <v>-4.8382481669994015E-4</v>
      </c>
      <c r="BG239" s="22">
        <f t="shared" si="185"/>
        <v>-2.430995752336206E-4</v>
      </c>
      <c r="BH239" s="28">
        <f t="shared" si="186"/>
        <v>6.0991573579888931E-4</v>
      </c>
      <c r="BI239" s="24">
        <f t="shared" si="187"/>
        <v>-7.0506637018911359E-4</v>
      </c>
      <c r="BJ239" s="33">
        <f t="shared" si="188"/>
        <v>-9.515063439022428E-5</v>
      </c>
      <c r="BK239" s="56">
        <f t="shared" si="189"/>
        <v>0.99400308053956032</v>
      </c>
      <c r="BP239" s="59"/>
      <c r="BQ239" s="32"/>
      <c r="BR239" s="32"/>
      <c r="BS239" s="32"/>
      <c r="BT239" s="32"/>
      <c r="BU239" s="32"/>
      <c r="BV239" s="16"/>
      <c r="CG239" s="58">
        <f t="shared" si="190"/>
        <v>6.0516083136633476</v>
      </c>
      <c r="CH239" s="38">
        <f t="shared" si="191"/>
        <v>7.0121170885975451E-3</v>
      </c>
      <c r="CI239" s="38">
        <f t="shared" si="192"/>
        <v>-3.1435380043687861E-3</v>
      </c>
      <c r="CJ239" s="38">
        <f t="shared" si="193"/>
        <v>3.6088170721383633E-3</v>
      </c>
      <c r="CK239" s="38">
        <f t="shared" si="194"/>
        <v>3.5730634892513313E-3</v>
      </c>
      <c r="CL239" s="38">
        <f t="shared" si="195"/>
        <v>-1.4711434105318067E-3</v>
      </c>
      <c r="CM239" s="57">
        <f t="shared" si="196"/>
        <v>-5.7581437012622287E-4</v>
      </c>
      <c r="DU239" s="40">
        <f t="shared" si="197"/>
        <v>-5.4406407533705133E-2</v>
      </c>
      <c r="DV239" s="58">
        <f t="shared" si="198"/>
        <v>6.0032406028097336</v>
      </c>
      <c r="DW239" s="61">
        <f t="shared" si="199"/>
        <v>6.9560724746314997E-3</v>
      </c>
      <c r="DX239" s="38">
        <f t="shared" si="200"/>
        <v>-3.1184131566635298E-3</v>
      </c>
      <c r="DY239" s="38">
        <f t="shared" si="201"/>
        <v>3.5799734636922128E-3</v>
      </c>
      <c r="DZ239" s="38">
        <f t="shared" si="202"/>
        <v>3.544505642683582E-3</v>
      </c>
      <c r="EA239" s="38">
        <f t="shared" si="203"/>
        <v>-1.4593852405682707E-3</v>
      </c>
      <c r="EB239" s="57">
        <f t="shared" si="204"/>
        <v>-5.7121215175449859E-4</v>
      </c>
    </row>
    <row r="240" spans="1:132" x14ac:dyDescent="0.2">
      <c r="A240" s="31">
        <v>20050429</v>
      </c>
      <c r="B240" s="34">
        <v>-1.7909821964280589E-2</v>
      </c>
      <c r="C240" s="34">
        <v>-1.9043297402263511E-2</v>
      </c>
      <c r="D240" s="34">
        <v>-5.1584235035765813E-2</v>
      </c>
      <c r="E240" s="34">
        <v>-6.3643670647310802E-2</v>
      </c>
      <c r="F240" s="34">
        <v>-2.5700000000000001E-2</v>
      </c>
      <c r="G240" s="34">
        <v>1.3533983678157391E-2</v>
      </c>
      <c r="H240" s="34">
        <v>1.2666718486398E-2</v>
      </c>
      <c r="I240" s="3">
        <v>-5.8344116347401442E-2</v>
      </c>
      <c r="J240" s="76">
        <v>0.12</v>
      </c>
      <c r="K240" s="76">
        <v>0.1</v>
      </c>
      <c r="L240" s="76">
        <v>0.03</v>
      </c>
      <c r="M240" s="76">
        <v>0.01</v>
      </c>
      <c r="N240" s="77">
        <v>0.27</v>
      </c>
      <c r="O240" s="77">
        <v>0.2</v>
      </c>
      <c r="P240" s="77">
        <v>0.24</v>
      </c>
      <c r="Q240" s="78">
        <v>0.03</v>
      </c>
      <c r="R240" s="76">
        <v>0.12</v>
      </c>
      <c r="S240" s="76">
        <v>0.12</v>
      </c>
      <c r="T240" s="76">
        <v>0.01</v>
      </c>
      <c r="U240" s="76">
        <v>0.01</v>
      </c>
      <c r="V240" s="77">
        <v>0.24</v>
      </c>
      <c r="W240" s="77">
        <v>0.21</v>
      </c>
      <c r="X240" s="77">
        <v>0.28999999999999998</v>
      </c>
      <c r="Y240" s="78">
        <v>0</v>
      </c>
      <c r="Z240" s="23" cm="1">
        <f t="array" ref="Z240">MMULT(B240:I240, TRANSPOSE(J240:Q240))</f>
        <v>-9.1799864515411493E-3</v>
      </c>
      <c r="AA240" s="23" cm="1">
        <f t="array" ref="AA240">MMULT(B240:I240, TRANSPOSE(R240:Y240))</f>
        <v>-5.2391684473475867E-3</v>
      </c>
      <c r="AB240" s="21">
        <f t="shared" si="159"/>
        <v>-3.9408180041935626E-3</v>
      </c>
      <c r="AC240" s="23">
        <f t="shared" si="160"/>
        <v>0.12720000000000001</v>
      </c>
      <c r="AD240" s="23">
        <f t="shared" si="161"/>
        <v>0.12720000000000001</v>
      </c>
      <c r="AE240" s="23">
        <f t="shared" si="162"/>
        <v>1.06E-2</v>
      </c>
      <c r="AF240" s="23">
        <f t="shared" si="163"/>
        <v>1.06E-2</v>
      </c>
      <c r="AG240" s="21">
        <f t="shared" si="164"/>
        <v>0.25440000000000002</v>
      </c>
      <c r="AH240" s="23">
        <f t="shared" si="165"/>
        <v>0.18479999999999999</v>
      </c>
      <c r="AI240" s="21">
        <f t="shared" si="166"/>
        <v>0.25519999999999998</v>
      </c>
      <c r="AJ240" s="86" cm="1">
        <f t="array" ref="AJ240">MMULT(B240:F240, TRANSPOSE(AC240:AG240))-MMULT(B240:F240, TRANSPOSE(R240:V240))</f>
        <v>-7.0527920284896468E-4</v>
      </c>
      <c r="AK240" s="86" cm="1">
        <f t="array" ref="AK240">MMULT(G240:H240, TRANSPOSE(AH240:AI240))-MMULT(G240:H240, TRANSPOSE(W240:X240))</f>
        <v>-7.8185819201621615E-4</v>
      </c>
      <c r="AL240" s="23">
        <f t="shared" si="167"/>
        <v>-1.7503234904220433E-3</v>
      </c>
      <c r="AM240" s="22">
        <f t="shared" si="168"/>
        <v>-3.2374608852872239E-3</v>
      </c>
      <c r="AN240" s="23">
        <f t="shared" si="169"/>
        <v>0.12000000000000001</v>
      </c>
      <c r="AO240" s="23">
        <f t="shared" si="170"/>
        <v>0.12000000000000001</v>
      </c>
      <c r="AP240" s="23">
        <f t="shared" si="171"/>
        <v>0.01</v>
      </c>
      <c r="AQ240" s="21">
        <f t="shared" si="172"/>
        <v>0.01</v>
      </c>
      <c r="AR240" s="87" cm="1">
        <f t="array" ref="AR240">MMULT(B240:E240, TRANSPOSE(AN240:AQ240) - TRANSPOSE(AC240:AF240))</f>
        <v>3.3519920284896343E-4</v>
      </c>
      <c r="AS240" s="24">
        <f t="shared" si="173"/>
        <v>-4.0092000000000008E-4</v>
      </c>
      <c r="AT240" s="22">
        <f t="shared" si="174"/>
        <v>-6.5720797151036655E-5</v>
      </c>
      <c r="AU240" s="24">
        <f t="shared" si="175"/>
        <v>2.0571655190799261E-4</v>
      </c>
      <c r="AV240" s="24">
        <f t="shared" si="176"/>
        <v>-1.925341209932495E-4</v>
      </c>
      <c r="AW240" s="26">
        <f t="shared" si="177"/>
        <v>1.3182430914743107E-5</v>
      </c>
      <c r="AX240" s="27">
        <f t="shared" si="178"/>
        <v>0.11</v>
      </c>
      <c r="AY240" s="25">
        <f t="shared" si="179"/>
        <v>0.11</v>
      </c>
      <c r="AZ240" s="28">
        <f t="shared" si="180"/>
        <v>0.02</v>
      </c>
      <c r="BA240" s="25">
        <f t="shared" si="181"/>
        <v>0.02</v>
      </c>
      <c r="BB240" s="28" cm="1">
        <f t="array" ref="BB240">MMULT(B240:C240, TRANSPOSE(AX240:AY240-AN240:AO240))</f>
        <v>3.6953119366544131E-4</v>
      </c>
      <c r="BC240" s="28" cm="1">
        <f t="array" ref="BC240">MMULT(D240:E240, TRANSPOSE(AZ240:BA240-AP240:AQ240))</f>
        <v>-1.1522790568307662E-3</v>
      </c>
      <c r="BD240" s="22">
        <f t="shared" si="182"/>
        <v>-7.8274786316532489E-4</v>
      </c>
      <c r="BE240" s="24">
        <f t="shared" si="183"/>
        <v>-1.790982196428058E-4</v>
      </c>
      <c r="BF240" s="24">
        <f t="shared" si="184"/>
        <v>1.9043297402263502E-4</v>
      </c>
      <c r="BG240" s="22">
        <f t="shared" si="185"/>
        <v>1.1334754379829217E-5</v>
      </c>
      <c r="BH240" s="28">
        <f t="shared" si="186"/>
        <v>-5.15842350357658E-4</v>
      </c>
      <c r="BI240" s="24">
        <f t="shared" si="187"/>
        <v>6.3643670647310798E-4</v>
      </c>
      <c r="BJ240" s="33">
        <f t="shared" si="188"/>
        <v>1.2059435611544997E-4</v>
      </c>
      <c r="BK240" s="56">
        <f t="shared" si="189"/>
        <v>1.0072632554906926</v>
      </c>
      <c r="BP240" s="59"/>
      <c r="BQ240" s="32"/>
      <c r="BR240" s="32"/>
      <c r="BS240" s="32"/>
      <c r="BT240" s="32"/>
      <c r="BU240" s="32"/>
      <c r="BV240" s="16"/>
      <c r="CG240" s="58">
        <f t="shared" si="190"/>
        <v>6.1323378270279782</v>
      </c>
      <c r="CH240" s="38">
        <f t="shared" si="191"/>
        <v>-1.985320385037033E-2</v>
      </c>
      <c r="CI240" s="38">
        <f t="shared" si="192"/>
        <v>-4.0302213039173469E-4</v>
      </c>
      <c r="CJ240" s="38">
        <f t="shared" si="193"/>
        <v>8.0839119750662189E-5</v>
      </c>
      <c r="CK240" s="38">
        <f t="shared" si="194"/>
        <v>-4.8000743303140414E-3</v>
      </c>
      <c r="CL240" s="38">
        <f t="shared" si="195"/>
        <v>6.9508543043497769E-5</v>
      </c>
      <c r="CM240" s="57">
        <f t="shared" si="196"/>
        <v>7.3952533173285667E-4</v>
      </c>
      <c r="DU240" s="40">
        <f t="shared" si="197"/>
        <v>0.14411055173752846</v>
      </c>
      <c r="DV240" s="58">
        <f t="shared" si="198"/>
        <v>6.2017575620809664</v>
      </c>
      <c r="DW240" s="61">
        <f t="shared" si="199"/>
        <v>-2.0077947527271382E-2</v>
      </c>
      <c r="DX240" s="38">
        <f t="shared" si="200"/>
        <v>-4.0758445071743083E-4</v>
      </c>
      <c r="DY240" s="38">
        <f t="shared" si="201"/>
        <v>8.1754240612117975E-5</v>
      </c>
      <c r="DZ240" s="38">
        <f t="shared" si="202"/>
        <v>-4.8544124795882708E-3</v>
      </c>
      <c r="EA240" s="38">
        <f t="shared" si="203"/>
        <v>7.0295398689436205E-5</v>
      </c>
      <c r="EB240" s="57">
        <f t="shared" si="204"/>
        <v>7.4789695998327685E-4</v>
      </c>
    </row>
    <row r="241" spans="1:132" x14ac:dyDescent="0.2">
      <c r="A241" s="31">
        <v>20050331</v>
      </c>
      <c r="B241" s="34">
        <v>-1.3721745947858131E-2</v>
      </c>
      <c r="C241" s="34">
        <v>-1.821934455608476E-2</v>
      </c>
      <c r="D241" s="34">
        <v>-2.058738576392494E-2</v>
      </c>
      <c r="E241" s="34">
        <v>-3.750889242228439E-2</v>
      </c>
      <c r="F241" s="34">
        <v>-2.6499999999999999E-2</v>
      </c>
      <c r="G241" s="34">
        <v>-5.1359768860848032E-3</v>
      </c>
      <c r="H241" s="34">
        <v>-1.626481304567251E-2</v>
      </c>
      <c r="I241" s="3">
        <v>3.5650081134793073E-2</v>
      </c>
      <c r="J241" s="76">
        <v>0.12</v>
      </c>
      <c r="K241" s="76">
        <v>0.1</v>
      </c>
      <c r="L241" s="76">
        <v>0.03</v>
      </c>
      <c r="M241" s="76">
        <v>0.01</v>
      </c>
      <c r="N241" s="77">
        <v>0.27</v>
      </c>
      <c r="O241" s="77">
        <v>0.2</v>
      </c>
      <c r="P241" s="77">
        <v>0.24</v>
      </c>
      <c r="Q241" s="78">
        <v>0.03</v>
      </c>
      <c r="R241" s="76">
        <v>0.12</v>
      </c>
      <c r="S241" s="76">
        <v>0.12</v>
      </c>
      <c r="T241" s="76">
        <v>0.01</v>
      </c>
      <c r="U241" s="76">
        <v>0.01</v>
      </c>
      <c r="V241" s="77">
        <v>0.24</v>
      </c>
      <c r="W241" s="77">
        <v>0.21</v>
      </c>
      <c r="X241" s="77">
        <v>0.28999999999999998</v>
      </c>
      <c r="Y241" s="78">
        <v>0</v>
      </c>
      <c r="Z241" s="23" cm="1">
        <f t="array" ref="Z241">MMULT(B241:I241, TRANSPOSE(J241:Q241))</f>
        <v>-1.5477502540626615E-2</v>
      </c>
      <c r="AA241" s="23" cm="1">
        <f t="array" ref="AA241">MMULT(B241:I241, TRANSPOSE(R241:Y241))</f>
        <v>-1.6569244571658075E-2</v>
      </c>
      <c r="AB241" s="21">
        <f t="shared" si="159"/>
        <v>1.0917420310314601E-3</v>
      </c>
      <c r="AC241" s="23">
        <f t="shared" si="160"/>
        <v>0.12720000000000001</v>
      </c>
      <c r="AD241" s="23">
        <f t="shared" si="161"/>
        <v>0.12720000000000001</v>
      </c>
      <c r="AE241" s="23">
        <f t="shared" si="162"/>
        <v>1.06E-2</v>
      </c>
      <c r="AF241" s="23">
        <f t="shared" si="163"/>
        <v>1.06E-2</v>
      </c>
      <c r="AG241" s="21">
        <f t="shared" si="164"/>
        <v>0.25440000000000002</v>
      </c>
      <c r="AH241" s="23">
        <f t="shared" si="165"/>
        <v>0.18479999999999999</v>
      </c>
      <c r="AI241" s="21">
        <f t="shared" si="166"/>
        <v>0.25519999999999998</v>
      </c>
      <c r="AJ241" s="86" cm="1">
        <f t="array" ref="AJ241">MMULT(B241:F241, TRANSPOSE(AC241:AG241))-MMULT(B241:F241, TRANSPOSE(R241:V241))</f>
        <v>-6.4643361854011504E-4</v>
      </c>
      <c r="AK241" s="86" cm="1">
        <f t="array" ref="AK241">MMULT(G241:H241, TRANSPOSE(AH241:AI241))-MMULT(G241:H241, TRANSPOSE(W241:X241))</f>
        <v>6.9544211151874053E-4</v>
      </c>
      <c r="AL241" s="23">
        <f t="shared" si="167"/>
        <v>1.0695024340437922E-3</v>
      </c>
      <c r="AM241" s="22">
        <f t="shared" si="168"/>
        <v>1.1185109270224177E-3</v>
      </c>
      <c r="AN241" s="23">
        <f t="shared" si="169"/>
        <v>0.12000000000000001</v>
      </c>
      <c r="AO241" s="23">
        <f t="shared" si="170"/>
        <v>0.12000000000000001</v>
      </c>
      <c r="AP241" s="23">
        <f t="shared" si="171"/>
        <v>0.01</v>
      </c>
      <c r="AQ241" s="21">
        <f t="shared" si="172"/>
        <v>0.01</v>
      </c>
      <c r="AR241" s="87" cm="1">
        <f t="array" ref="AR241">MMULT(B241:E241, TRANSPOSE(AN241:AQ241) - TRANSPOSE(AC241:AF241))</f>
        <v>2.6483361854011433E-4</v>
      </c>
      <c r="AS241" s="24">
        <f t="shared" si="173"/>
        <v>-4.1340000000000007E-4</v>
      </c>
      <c r="AT241" s="22">
        <f t="shared" si="174"/>
        <v>-1.4856638145988575E-4</v>
      </c>
      <c r="AU241" s="24">
        <f t="shared" si="175"/>
        <v>-7.8066848668489102E-5</v>
      </c>
      <c r="AV241" s="24">
        <f t="shared" si="176"/>
        <v>2.4722515829422203E-4</v>
      </c>
      <c r="AW241" s="26">
        <f t="shared" si="177"/>
        <v>1.6915830962573291E-4</v>
      </c>
      <c r="AX241" s="27">
        <f t="shared" si="178"/>
        <v>0.11</v>
      </c>
      <c r="AY241" s="25">
        <f t="shared" si="179"/>
        <v>0.11</v>
      </c>
      <c r="AZ241" s="28">
        <f t="shared" si="180"/>
        <v>0.02</v>
      </c>
      <c r="BA241" s="25">
        <f t="shared" si="181"/>
        <v>0.02</v>
      </c>
      <c r="BB241" s="28" cm="1">
        <f t="array" ref="BB241">MMULT(B241:C241, TRANSPOSE(AX241:AY241-AN241:AO241))</f>
        <v>3.194109050394292E-4</v>
      </c>
      <c r="BC241" s="28" cm="1">
        <f t="array" ref="BC241">MMULT(D241:E241, TRANSPOSE(AZ241:BA241-AP241:AQ241))</f>
        <v>-5.8096278186209327E-4</v>
      </c>
      <c r="BD241" s="22">
        <f t="shared" si="182"/>
        <v>-2.6155187682266407E-4</v>
      </c>
      <c r="BE241" s="24">
        <f t="shared" si="183"/>
        <v>-1.3721745947858124E-4</v>
      </c>
      <c r="BF241" s="24">
        <f t="shared" si="184"/>
        <v>1.821934455608475E-4</v>
      </c>
      <c r="BG241" s="22">
        <f t="shared" si="185"/>
        <v>4.4975986082266265E-5</v>
      </c>
      <c r="BH241" s="28">
        <f t="shared" si="186"/>
        <v>-2.0587385763924939E-4</v>
      </c>
      <c r="BI241" s="24">
        <f t="shared" si="187"/>
        <v>3.7508892422284391E-4</v>
      </c>
      <c r="BJ241" s="33">
        <f t="shared" si="188"/>
        <v>1.6921506658359453E-4</v>
      </c>
      <c r="BK241" s="56">
        <f t="shared" si="189"/>
        <v>1.0162844072834796</v>
      </c>
      <c r="BP241" s="59"/>
      <c r="BQ241" s="32"/>
      <c r="BR241" s="32"/>
      <c r="BS241" s="32"/>
      <c r="BT241" s="32"/>
      <c r="BU241" s="32"/>
      <c r="BV241" s="16"/>
      <c r="CG241" s="58">
        <f t="shared" si="190"/>
        <v>6.1872596660613288</v>
      </c>
      <c r="CH241" s="38">
        <f t="shared" si="191"/>
        <v>6.920517544814671E-3</v>
      </c>
      <c r="CI241" s="38">
        <f t="shared" si="192"/>
        <v>-9.1921877973943271E-4</v>
      </c>
      <c r="CJ241" s="38">
        <f t="shared" si="193"/>
        <v>1.0466263863264111E-3</v>
      </c>
      <c r="CK241" s="38">
        <f t="shared" si="194"/>
        <v>-1.6182893780475104E-3</v>
      </c>
      <c r="CL241" s="38">
        <f t="shared" si="195"/>
        <v>2.7827810462814173E-4</v>
      </c>
      <c r="CM241" s="57">
        <f t="shared" si="196"/>
        <v>1.0469775563625567E-3</v>
      </c>
      <c r="DU241" s="40">
        <f t="shared" si="197"/>
        <v>-3.9923575836177061E-2</v>
      </c>
      <c r="DV241" s="58">
        <f t="shared" si="198"/>
        <v>6.0177234345072614</v>
      </c>
      <c r="DW241" s="61">
        <f t="shared" si="199"/>
        <v>6.7308894172952438E-3</v>
      </c>
      <c r="DX241" s="38">
        <f t="shared" si="200"/>
        <v>-8.9403139529109954E-4</v>
      </c>
      <c r="DY241" s="38">
        <f t="shared" si="201"/>
        <v>1.0179479239764081E-3</v>
      </c>
      <c r="DZ241" s="38">
        <f t="shared" si="202"/>
        <v>-1.5739468584951022E-3</v>
      </c>
      <c r="EA241" s="38">
        <f t="shared" si="203"/>
        <v>2.7065304543732614E-4</v>
      </c>
      <c r="EB241" s="57">
        <f t="shared" si="204"/>
        <v>1.0182894716518035E-3</v>
      </c>
    </row>
    <row r="242" spans="1:132" x14ac:dyDescent="0.2">
      <c r="A242" s="31">
        <v>20050228</v>
      </c>
      <c r="B242" s="34">
        <v>3.314159160536212E-2</v>
      </c>
      <c r="C242" s="34">
        <v>1.064239820146673E-2</v>
      </c>
      <c r="D242" s="34">
        <v>1.9856089538160759E-2</v>
      </c>
      <c r="E242" s="34">
        <v>1.3724941460215629E-2</v>
      </c>
      <c r="F242" s="34">
        <v>4.8399999999999999E-2</v>
      </c>
      <c r="G242" s="34">
        <v>-5.9032413983031162E-3</v>
      </c>
      <c r="H242" s="34">
        <v>6.7245974885805637E-3</v>
      </c>
      <c r="I242" s="3">
        <v>7.0645795772465103E-2</v>
      </c>
      <c r="J242" s="76">
        <v>0.12</v>
      </c>
      <c r="K242" s="76">
        <v>0.1</v>
      </c>
      <c r="L242" s="76">
        <v>0.03</v>
      </c>
      <c r="M242" s="76">
        <v>0.01</v>
      </c>
      <c r="N242" s="77">
        <v>0.27</v>
      </c>
      <c r="O242" s="77">
        <v>0.2</v>
      </c>
      <c r="P242" s="77">
        <v>0.24</v>
      </c>
      <c r="Q242" s="78">
        <v>0.03</v>
      </c>
      <c r="R242" s="76">
        <v>0.12</v>
      </c>
      <c r="S242" s="76">
        <v>0.12</v>
      </c>
      <c r="T242" s="76">
        <v>0.01</v>
      </c>
      <c r="U242" s="76">
        <v>0.01</v>
      </c>
      <c r="V242" s="77">
        <v>0.24</v>
      </c>
      <c r="W242" s="77">
        <v>0.21</v>
      </c>
      <c r="X242" s="77">
        <v>0.28999999999999998</v>
      </c>
      <c r="Y242" s="78">
        <v>0</v>
      </c>
      <c r="Z242" s="23" cm="1">
        <f t="array" ref="Z242">MMULT(B242:I242, TRANSPOSE(J242:Q242))</f>
        <v>2.1394791904309773E-2</v>
      </c>
      <c r="AA242" s="23" cm="1">
        <f t="array" ref="AA242">MMULT(B242:I242, TRANSPOSE(R242:Y242))</f>
        <v>1.7916341664847936E-2</v>
      </c>
      <c r="AB242" s="21">
        <f t="shared" si="159"/>
        <v>3.4784502394618368E-3</v>
      </c>
      <c r="AC242" s="23">
        <f t="shared" si="160"/>
        <v>0.12720000000000001</v>
      </c>
      <c r="AD242" s="23">
        <f t="shared" si="161"/>
        <v>0.12720000000000001</v>
      </c>
      <c r="AE242" s="23">
        <f t="shared" si="162"/>
        <v>1.06E-2</v>
      </c>
      <c r="AF242" s="23">
        <f t="shared" si="163"/>
        <v>1.06E-2</v>
      </c>
      <c r="AG242" s="21">
        <f t="shared" si="164"/>
        <v>0.25440000000000002</v>
      </c>
      <c r="AH242" s="23">
        <f t="shared" si="165"/>
        <v>0.18479999999999999</v>
      </c>
      <c r="AI242" s="21">
        <f t="shared" si="166"/>
        <v>0.25519999999999998</v>
      </c>
      <c r="AJ242" s="86" cm="1">
        <f t="array" ref="AJ242">MMULT(B242:F242, TRANSPOSE(AC242:AG242))-MMULT(B242:F242, TRANSPOSE(R242:V242))</f>
        <v>1.0323533452081916E-3</v>
      </c>
      <c r="AK242" s="86" cm="1">
        <f t="array" ref="AK242">MMULT(G242:H242, TRANSPOSE(AH242:AI242))-MMULT(G242:H242, TRANSPOSE(W242:X242))</f>
        <v>-8.5254309365365025E-5</v>
      </c>
      <c r="AL242" s="23">
        <f t="shared" si="167"/>
        <v>2.1193738731739532E-3</v>
      </c>
      <c r="AM242" s="22">
        <f t="shared" si="168"/>
        <v>3.06647290901678E-3</v>
      </c>
      <c r="AN242" s="23">
        <f t="shared" si="169"/>
        <v>0.12000000000000001</v>
      </c>
      <c r="AO242" s="23">
        <f t="shared" si="170"/>
        <v>0.12000000000000001</v>
      </c>
      <c r="AP242" s="23">
        <f t="shared" si="171"/>
        <v>0.01</v>
      </c>
      <c r="AQ242" s="21">
        <f t="shared" si="172"/>
        <v>0.01</v>
      </c>
      <c r="AR242" s="87" cm="1">
        <f t="array" ref="AR242">MMULT(B242:E242, TRANSPOSE(AN242:AQ242) - TRANSPOSE(AC242:AF242))</f>
        <v>-3.3539334520819348E-4</v>
      </c>
      <c r="AS242" s="24">
        <f t="shared" si="173"/>
        <v>7.5504000000000012E-4</v>
      </c>
      <c r="AT242" s="22">
        <f t="shared" si="174"/>
        <v>4.1964665479180663E-4</v>
      </c>
      <c r="AU242" s="24">
        <f t="shared" si="175"/>
        <v>-8.9729269254207479E-5</v>
      </c>
      <c r="AV242" s="24">
        <f t="shared" si="176"/>
        <v>-1.0221388182642451E-4</v>
      </c>
      <c r="AW242" s="26">
        <f t="shared" si="177"/>
        <v>-1.9194315108063197E-4</v>
      </c>
      <c r="AX242" s="27">
        <f t="shared" si="178"/>
        <v>0.11</v>
      </c>
      <c r="AY242" s="25">
        <f t="shared" si="179"/>
        <v>0.11</v>
      </c>
      <c r="AZ242" s="28">
        <f t="shared" si="180"/>
        <v>0.02</v>
      </c>
      <c r="BA242" s="25">
        <f t="shared" si="181"/>
        <v>0.02</v>
      </c>
      <c r="BB242" s="28" cm="1">
        <f t="array" ref="BB242">MMULT(B242:C242, TRANSPOSE(AX242:AY242-AN242:AO242))</f>
        <v>-4.3783989806828888E-4</v>
      </c>
      <c r="BC242" s="28" cm="1">
        <f t="array" ref="BC242">MMULT(D242:E242, TRANSPOSE(AZ242:BA242-AP242:AQ242))</f>
        <v>3.3581030998376389E-4</v>
      </c>
      <c r="BD242" s="22">
        <f t="shared" si="182"/>
        <v>-1.0202958808452499E-4</v>
      </c>
      <c r="BE242" s="24">
        <f t="shared" si="183"/>
        <v>3.3141591605362103E-4</v>
      </c>
      <c r="BF242" s="24">
        <f t="shared" si="184"/>
        <v>-1.0642398201466724E-4</v>
      </c>
      <c r="BG242" s="22">
        <f t="shared" si="185"/>
        <v>2.2499193403895378E-4</v>
      </c>
      <c r="BH242" s="28">
        <f t="shared" si="186"/>
        <v>1.9856089538160756E-4</v>
      </c>
      <c r="BI242" s="24">
        <f t="shared" si="187"/>
        <v>-1.3724941460215628E-4</v>
      </c>
      <c r="BJ242" s="33">
        <f t="shared" si="188"/>
        <v>6.1311480779451281E-5</v>
      </c>
      <c r="BK242" s="56">
        <f t="shared" si="189"/>
        <v>0.98072427825579311</v>
      </c>
      <c r="BP242" s="59"/>
      <c r="BQ242" s="32"/>
      <c r="BR242" s="32"/>
      <c r="BS242" s="32"/>
      <c r="BT242" s="32"/>
      <c r="BU242" s="32"/>
      <c r="BV242" s="16"/>
      <c r="CG242" s="58">
        <f t="shared" si="190"/>
        <v>5.9707653948946069</v>
      </c>
      <c r="CH242" s="38">
        <f t="shared" si="191"/>
        <v>1.8309190329539187E-2</v>
      </c>
      <c r="CI242" s="38">
        <f t="shared" si="192"/>
        <v>2.5056117245142021E-3</v>
      </c>
      <c r="CJ242" s="38">
        <f t="shared" si="193"/>
        <v>-1.1460475242592648E-3</v>
      </c>
      <c r="CK242" s="38">
        <f t="shared" si="194"/>
        <v>-6.091947337904329E-4</v>
      </c>
      <c r="CL242" s="38">
        <f t="shared" si="195"/>
        <v>1.3433740538901953E-3</v>
      </c>
      <c r="CM242" s="57">
        <f t="shared" si="196"/>
        <v>3.6607646774769351E-4</v>
      </c>
      <c r="DU242" s="40">
        <f t="shared" si="197"/>
        <v>-0.12720236830702464</v>
      </c>
      <c r="DV242" s="58">
        <f t="shared" si="198"/>
        <v>5.9304446420364139</v>
      </c>
      <c r="DW242" s="61">
        <f t="shared" si="199"/>
        <v>1.8185547833228378E-2</v>
      </c>
      <c r="DX242" s="38">
        <f t="shared" si="200"/>
        <v>2.4886912554585743E-3</v>
      </c>
      <c r="DY242" s="38">
        <f t="shared" si="201"/>
        <v>-1.1383082319017198E-3</v>
      </c>
      <c r="DZ242" s="38">
        <f t="shared" si="202"/>
        <v>-6.050808239850535E-4</v>
      </c>
      <c r="EA242" s="38">
        <f t="shared" si="203"/>
        <v>1.3343022097227237E-3</v>
      </c>
      <c r="EB242" s="57">
        <f t="shared" si="204"/>
        <v>3.6360434268381542E-4</v>
      </c>
    </row>
    <row r="243" spans="1:132" x14ac:dyDescent="0.2">
      <c r="A243" s="31">
        <v>20050131</v>
      </c>
      <c r="B243" s="34">
        <v>-1.775094045316716E-2</v>
      </c>
      <c r="C243" s="34">
        <v>-3.3348342217878517E-2</v>
      </c>
      <c r="D243" s="34">
        <v>-3.8683175970404722E-2</v>
      </c>
      <c r="E243" s="34">
        <v>-4.5049582878847853E-2</v>
      </c>
      <c r="F243" s="34">
        <v>-1.38E-2</v>
      </c>
      <c r="G243" s="34">
        <v>6.2795467835223828E-3</v>
      </c>
      <c r="H243" s="34">
        <v>-2.0672140159878838E-2</v>
      </c>
      <c r="I243" s="3">
        <v>1.0432544679346961E-2</v>
      </c>
      <c r="J243" s="76">
        <v>0.12</v>
      </c>
      <c r="K243" s="76">
        <v>0.1</v>
      </c>
      <c r="L243" s="76">
        <v>0.03</v>
      </c>
      <c r="M243" s="76">
        <v>0.01</v>
      </c>
      <c r="N243" s="77">
        <v>0.27</v>
      </c>
      <c r="O243" s="77">
        <v>0.2</v>
      </c>
      <c r="P243" s="77">
        <v>0.24</v>
      </c>
      <c r="Q243" s="78">
        <v>0.03</v>
      </c>
      <c r="R243" s="76">
        <v>0.12</v>
      </c>
      <c r="S243" s="76">
        <v>0.12</v>
      </c>
      <c r="T243" s="76">
        <v>0.01</v>
      </c>
      <c r="U243" s="76">
        <v>0.01</v>
      </c>
      <c r="V243" s="77">
        <v>0.24</v>
      </c>
      <c r="W243" s="77">
        <v>0.21</v>
      </c>
      <c r="X243" s="77">
        <v>0.28999999999999998</v>
      </c>
      <c r="Y243" s="78">
        <v>0</v>
      </c>
      <c r="Z243" s="23" cm="1">
        <f t="array" ref="Z243">MMULT(B243:I243, TRANSPOSE(J243:Q243))</f>
        <v>-1.4194366125354567E-2</v>
      </c>
      <c r="AA243" s="23" cm="1">
        <f t="array" ref="AA243">MMULT(B243:I243, TRANSPOSE(R243:Y243))</f>
        <v>-1.4957457330843169E-2</v>
      </c>
      <c r="AB243" s="21">
        <f t="shared" si="159"/>
        <v>7.6309120548860229E-4</v>
      </c>
      <c r="AC243" s="23">
        <f t="shared" si="160"/>
        <v>0.12720000000000001</v>
      </c>
      <c r="AD243" s="23">
        <f t="shared" si="161"/>
        <v>0.12720000000000001</v>
      </c>
      <c r="AE243" s="23">
        <f t="shared" si="162"/>
        <v>1.06E-2</v>
      </c>
      <c r="AF243" s="23">
        <f t="shared" si="163"/>
        <v>1.06E-2</v>
      </c>
      <c r="AG243" s="21">
        <f t="shared" si="164"/>
        <v>0.25440000000000002</v>
      </c>
      <c r="AH243" s="23">
        <f t="shared" si="165"/>
        <v>0.18479999999999999</v>
      </c>
      <c r="AI243" s="21">
        <f t="shared" si="166"/>
        <v>0.25519999999999998</v>
      </c>
      <c r="AJ243" s="86" cm="1">
        <f t="array" ref="AJ243">MMULT(B243:F243, TRANSPOSE(AC243:AG243))-MMULT(B243:F243, TRANSPOSE(R243:V243))</f>
        <v>-6.1687449054108161E-4</v>
      </c>
      <c r="AK243" s="86" cm="1">
        <f t="array" ref="AK243">MMULT(G243:H243, TRANSPOSE(AH243:AI243))-MMULT(G243:H243, TRANSPOSE(W243:X243))</f>
        <v>5.6114589861902021E-4</v>
      </c>
      <c r="AL243" s="23">
        <f t="shared" si="167"/>
        <v>3.1297634038040883E-4</v>
      </c>
      <c r="AM243" s="22">
        <f t="shared" si="168"/>
        <v>2.5724774845834744E-4</v>
      </c>
      <c r="AN243" s="23">
        <f t="shared" si="169"/>
        <v>0.12000000000000001</v>
      </c>
      <c r="AO243" s="23">
        <f t="shared" si="170"/>
        <v>0.12000000000000001</v>
      </c>
      <c r="AP243" s="23">
        <f t="shared" si="171"/>
        <v>0.01</v>
      </c>
      <c r="AQ243" s="21">
        <f t="shared" si="172"/>
        <v>0.01</v>
      </c>
      <c r="AR243" s="87" cm="1">
        <f t="array" ref="AR243">MMULT(B243:E243, TRANSPOSE(AN243:AQ243) - TRANSPOSE(AC243:AF243))</f>
        <v>4.1815449054108031E-4</v>
      </c>
      <c r="AS243" s="24">
        <f t="shared" si="173"/>
        <v>-2.1528000000000004E-4</v>
      </c>
      <c r="AT243" s="22">
        <f t="shared" si="174"/>
        <v>2.0287449054108027E-4</v>
      </c>
      <c r="AU243" s="24">
        <f t="shared" si="175"/>
        <v>9.5449111109540338E-5</v>
      </c>
      <c r="AV243" s="24">
        <f t="shared" si="176"/>
        <v>3.1421653043015816E-4</v>
      </c>
      <c r="AW243" s="26">
        <f t="shared" si="177"/>
        <v>4.0966564153969851E-4</v>
      </c>
      <c r="AX243" s="27">
        <f t="shared" si="178"/>
        <v>0.11</v>
      </c>
      <c r="AY243" s="25">
        <f t="shared" si="179"/>
        <v>0.11</v>
      </c>
      <c r="AZ243" s="28">
        <f t="shared" si="180"/>
        <v>0.02</v>
      </c>
      <c r="BA243" s="25">
        <f t="shared" si="181"/>
        <v>0.02</v>
      </c>
      <c r="BB243" s="28" cm="1">
        <f t="array" ref="BB243">MMULT(B243:C243, TRANSPOSE(AX243:AY243-AN243:AO243))</f>
        <v>5.1099282671045719E-4</v>
      </c>
      <c r="BC243" s="28" cm="1">
        <f t="array" ref="BC243">MMULT(D243:E243, TRANSPOSE(AZ243:BA243-AP243:AQ243))</f>
        <v>-8.3732758849252578E-4</v>
      </c>
      <c r="BD243" s="22">
        <f t="shared" si="182"/>
        <v>-3.2633476178206859E-4</v>
      </c>
      <c r="BE243" s="24">
        <f t="shared" si="183"/>
        <v>-1.7750940453167152E-4</v>
      </c>
      <c r="BF243" s="24">
        <f t="shared" si="184"/>
        <v>3.3348342217878502E-4</v>
      </c>
      <c r="BG243" s="22">
        <f t="shared" si="185"/>
        <v>1.559740176471135E-4</v>
      </c>
      <c r="BH243" s="28">
        <f t="shared" si="186"/>
        <v>-3.8683175970404714E-4</v>
      </c>
      <c r="BI243" s="24">
        <f t="shared" si="187"/>
        <v>4.5049582878847852E-4</v>
      </c>
      <c r="BJ243" s="33">
        <f t="shared" si="188"/>
        <v>6.3664069084431378E-5</v>
      </c>
      <c r="BK243" s="56">
        <f t="shared" si="189"/>
        <v>1.0147915622050556</v>
      </c>
      <c r="BP243" s="59"/>
      <c r="BQ243" s="32"/>
      <c r="BR243" s="32"/>
      <c r="BS243" s="32"/>
      <c r="BT243" s="32"/>
      <c r="BU243" s="32"/>
      <c r="BV243" s="16"/>
      <c r="CG243" s="58">
        <f t="shared" si="190"/>
        <v>6.1781710486672079</v>
      </c>
      <c r="CH243" s="38">
        <f t="shared" si="191"/>
        <v>1.5893205918601865E-3</v>
      </c>
      <c r="CI243" s="38">
        <f t="shared" si="192"/>
        <v>1.2533933039740115E-3</v>
      </c>
      <c r="CJ243" s="38">
        <f t="shared" si="193"/>
        <v>2.5309844061942436E-3</v>
      </c>
      <c r="CK243" s="38">
        <f t="shared" si="194"/>
        <v>-2.016151977415686E-3</v>
      </c>
      <c r="CL243" s="38">
        <f t="shared" si="195"/>
        <v>9.6363416017170478E-4</v>
      </c>
      <c r="CM243" s="57">
        <f t="shared" si="196"/>
        <v>3.9332750845778299E-4</v>
      </c>
      <c r="DU243" s="40">
        <f t="shared" si="197"/>
        <v>-2.7905245695689522E-2</v>
      </c>
      <c r="DV243" s="58">
        <f t="shared" si="198"/>
        <v>6.0297417646477491</v>
      </c>
      <c r="DW243" s="61">
        <f t="shared" si="199"/>
        <v>1.5511374927408962E-3</v>
      </c>
      <c r="DX243" s="38">
        <f t="shared" si="200"/>
        <v>1.2232807885971865E-3</v>
      </c>
      <c r="DY243" s="38">
        <f t="shared" si="201"/>
        <v>2.470178028333134E-3</v>
      </c>
      <c r="DZ243" s="38">
        <f t="shared" si="202"/>
        <v>-1.9677143423737129E-3</v>
      </c>
      <c r="EA243" s="38">
        <f t="shared" si="203"/>
        <v>9.4048304840670528E-4</v>
      </c>
      <c r="EB243" s="57">
        <f t="shared" si="204"/>
        <v>3.8387789626581544E-4</v>
      </c>
    </row>
    <row r="244" spans="1:132" x14ac:dyDescent="0.2">
      <c r="A244" s="31">
        <v>20041231</v>
      </c>
      <c r="B244" s="34">
        <v>3.3487177058158853E-2</v>
      </c>
      <c r="C244" s="34">
        <v>3.9208293035579926E-2</v>
      </c>
      <c r="D244" s="34">
        <v>2.3868673451527881E-2</v>
      </c>
      <c r="E244" s="34">
        <v>3.5940604825014821E-2</v>
      </c>
      <c r="F244" s="34">
        <v>4.3900000000000002E-2</v>
      </c>
      <c r="G244" s="34">
        <v>9.2010361421592801E-3</v>
      </c>
      <c r="H244" s="34">
        <v>1.917229531132425E-2</v>
      </c>
      <c r="I244" s="3">
        <v>-4.910392759398851E-2</v>
      </c>
      <c r="J244" s="76">
        <v>0.12</v>
      </c>
      <c r="K244" s="76">
        <v>0.1</v>
      </c>
      <c r="L244" s="76">
        <v>0.03</v>
      </c>
      <c r="M244" s="76">
        <v>0.01</v>
      </c>
      <c r="N244" s="77">
        <v>0.27</v>
      </c>
      <c r="O244" s="77">
        <v>0.2</v>
      </c>
      <c r="P244" s="77">
        <v>0.24</v>
      </c>
      <c r="Q244" s="78">
        <v>0.03</v>
      </c>
      <c r="R244" s="76">
        <v>0.12</v>
      </c>
      <c r="S244" s="76">
        <v>0.12</v>
      </c>
      <c r="T244" s="76">
        <v>0.01</v>
      </c>
      <c r="U244" s="76">
        <v>0.01</v>
      </c>
      <c r="V244" s="77">
        <v>0.24</v>
      </c>
      <c r="W244" s="77">
        <v>0.21</v>
      </c>
      <c r="X244" s="77">
        <v>0.28999999999999998</v>
      </c>
      <c r="Y244" s="78">
        <v>0</v>
      </c>
      <c r="Z244" s="23" cm="1">
        <f t="array" ref="Z244">MMULT(B244:I244, TRANSPOSE(J244:Q244))</f>
        <v>2.5836197077663062E-2</v>
      </c>
      <c r="AA244" s="23" cm="1">
        <f t="array" ref="AA244">MMULT(B244:I244, TRANSPOSE(R244:Y244))</f>
        <v>2.7349732424151563E-2</v>
      </c>
      <c r="AB244" s="21">
        <f t="shared" si="159"/>
        <v>-1.513535346488501E-3</v>
      </c>
      <c r="AC244" s="23">
        <f t="shared" si="160"/>
        <v>0.12720000000000001</v>
      </c>
      <c r="AD244" s="23">
        <f t="shared" si="161"/>
        <v>0.12720000000000001</v>
      </c>
      <c r="AE244" s="23">
        <f t="shared" si="162"/>
        <v>1.06E-2</v>
      </c>
      <c r="AF244" s="23">
        <f t="shared" si="163"/>
        <v>1.06E-2</v>
      </c>
      <c r="AG244" s="21">
        <f t="shared" si="164"/>
        <v>0.25440000000000002</v>
      </c>
      <c r="AH244" s="23">
        <f t="shared" si="165"/>
        <v>0.18479999999999999</v>
      </c>
      <c r="AI244" s="21">
        <f t="shared" si="166"/>
        <v>0.25519999999999998</v>
      </c>
      <c r="AJ244" s="86" cm="1">
        <f t="array" ref="AJ244">MMULT(B244:F244, TRANSPOSE(AC244:AG244))-MMULT(B244:F244, TRANSPOSE(R244:V244))</f>
        <v>1.1914529516408486E-3</v>
      </c>
      <c r="AK244" s="86" cm="1">
        <f t="array" ref="AK244">MMULT(G244:H244, TRANSPOSE(AH244:AI244))-MMULT(G244:H244, TRANSPOSE(W244:X244))</f>
        <v>-8.9906198761649861E-4</v>
      </c>
      <c r="AL244" s="23">
        <f t="shared" si="167"/>
        <v>-1.4731178278196552E-3</v>
      </c>
      <c r="AM244" s="22">
        <f t="shared" si="168"/>
        <v>-1.1807268637953052E-3</v>
      </c>
      <c r="AN244" s="23">
        <f t="shared" si="169"/>
        <v>0.12000000000000001</v>
      </c>
      <c r="AO244" s="23">
        <f t="shared" si="170"/>
        <v>0.12000000000000001</v>
      </c>
      <c r="AP244" s="23">
        <f t="shared" si="171"/>
        <v>0.01</v>
      </c>
      <c r="AQ244" s="21">
        <f t="shared" si="172"/>
        <v>0.01</v>
      </c>
      <c r="AR244" s="87" cm="1">
        <f t="array" ref="AR244">MMULT(B244:E244, TRANSPOSE(AN244:AQ244) - TRANSPOSE(AC244:AF244))</f>
        <v>-5.5929295164084466E-4</v>
      </c>
      <c r="AS244" s="24">
        <f t="shared" si="173"/>
        <v>6.8484000000000014E-4</v>
      </c>
      <c r="AT244" s="22">
        <f t="shared" si="174"/>
        <v>1.2554704835915549E-4</v>
      </c>
      <c r="AU244" s="24">
        <f t="shared" si="175"/>
        <v>1.3985574936082123E-4</v>
      </c>
      <c r="AV244" s="24">
        <f t="shared" si="176"/>
        <v>-2.9141888873212841E-4</v>
      </c>
      <c r="AW244" s="26">
        <f t="shared" si="177"/>
        <v>-1.5156313937130718E-4</v>
      </c>
      <c r="AX244" s="27">
        <f t="shared" si="178"/>
        <v>0.11</v>
      </c>
      <c r="AY244" s="25">
        <f t="shared" si="179"/>
        <v>0.11</v>
      </c>
      <c r="AZ244" s="28">
        <f t="shared" si="180"/>
        <v>0.02</v>
      </c>
      <c r="BA244" s="25">
        <f t="shared" si="181"/>
        <v>0.02</v>
      </c>
      <c r="BB244" s="28" cm="1">
        <f t="array" ref="BB244">MMULT(B244:C244, TRANSPOSE(AX244:AY244-AN244:AO244))</f>
        <v>-7.2695470093738835E-4</v>
      </c>
      <c r="BC244" s="28" cm="1">
        <f t="array" ref="BC244">MMULT(D244:E244, TRANSPOSE(AZ244:BA244-AP244:AQ244))</f>
        <v>5.9809278276542707E-4</v>
      </c>
      <c r="BD244" s="22">
        <f t="shared" si="182"/>
        <v>-1.2886191817196128E-4</v>
      </c>
      <c r="BE244" s="24">
        <f t="shared" si="183"/>
        <v>3.3487177058158838E-4</v>
      </c>
      <c r="BF244" s="24">
        <f t="shared" si="184"/>
        <v>-3.9208293035579905E-4</v>
      </c>
      <c r="BG244" s="22">
        <f t="shared" si="185"/>
        <v>-5.7211159774210672E-5</v>
      </c>
      <c r="BH244" s="28">
        <f t="shared" si="186"/>
        <v>2.3868673451527878E-4</v>
      </c>
      <c r="BI244" s="24">
        <f t="shared" si="187"/>
        <v>-3.5940604825014823E-4</v>
      </c>
      <c r="BJ244" s="33">
        <f t="shared" si="188"/>
        <v>-1.2071931373486944E-4</v>
      </c>
      <c r="BK244" s="56">
        <f t="shared" si="189"/>
        <v>0.97409607845871859</v>
      </c>
      <c r="BP244" s="59"/>
      <c r="BQ244" s="32"/>
      <c r="BR244" s="32"/>
      <c r="BS244" s="32"/>
      <c r="BT244" s="32"/>
      <c r="BU244" s="32"/>
      <c r="BV244" s="16"/>
      <c r="CG244" s="58">
        <f t="shared" si="190"/>
        <v>5.9304121306222015</v>
      </c>
      <c r="CH244" s="38">
        <f t="shared" si="191"/>
        <v>-7.0021969160031861E-3</v>
      </c>
      <c r="CI244" s="38">
        <f t="shared" si="192"/>
        <v>7.4454573855294785E-4</v>
      </c>
      <c r="CJ244" s="38">
        <f t="shared" si="193"/>
        <v>-8.9883188028278352E-4</v>
      </c>
      <c r="CK244" s="38">
        <f t="shared" si="194"/>
        <v>-7.6420428270224474E-4</v>
      </c>
      <c r="CL244" s="38">
        <f t="shared" si="195"/>
        <v>-3.3928575593194387E-4</v>
      </c>
      <c r="CM244" s="57">
        <f t="shared" si="196"/>
        <v>-7.1591528257365709E-4</v>
      </c>
      <c r="DU244" s="40">
        <f t="shared" si="197"/>
        <v>5.5348004811337101E-2</v>
      </c>
      <c r="DV244" s="58">
        <f t="shared" si="198"/>
        <v>6.1129950151547758</v>
      </c>
      <c r="DW244" s="61">
        <f t="shared" si="199"/>
        <v>-7.217777432640033E-3</v>
      </c>
      <c r="DX244" s="38">
        <f t="shared" si="200"/>
        <v>7.6746848078691309E-4</v>
      </c>
      <c r="DY244" s="38">
        <f t="shared" si="201"/>
        <v>-9.2650471545800933E-4</v>
      </c>
      <c r="DZ244" s="38">
        <f t="shared" si="202"/>
        <v>-7.8773226342848191E-4</v>
      </c>
      <c r="EA244" s="38">
        <f t="shared" si="203"/>
        <v>-3.4973153451097329E-4</v>
      </c>
      <c r="EB244" s="57">
        <f t="shared" si="204"/>
        <v>-7.3795656309416234E-4</v>
      </c>
    </row>
    <row r="245" spans="1:132" x14ac:dyDescent="0.2">
      <c r="A245" s="31">
        <v>20041130</v>
      </c>
      <c r="B245" s="34">
        <v>5.0558408123634768E-2</v>
      </c>
      <c r="C245" s="34">
        <v>3.4398553844990021E-2</v>
      </c>
      <c r="D245" s="34">
        <v>8.8736683761020618E-2</v>
      </c>
      <c r="E245" s="34">
        <v>8.4525937876478885E-2</v>
      </c>
      <c r="F245" s="34">
        <v>6.9199999999999998E-2</v>
      </c>
      <c r="G245" s="34">
        <v>-7.9764140241068704E-3</v>
      </c>
      <c r="H245" s="34">
        <v>4.9365185786916399E-2</v>
      </c>
      <c r="I245" s="3">
        <v>-1.1978462487250761E-2</v>
      </c>
      <c r="J245" s="76">
        <v>0.12</v>
      </c>
      <c r="K245" s="76">
        <v>0.1</v>
      </c>
      <c r="L245" s="76">
        <v>0.03</v>
      </c>
      <c r="M245" s="76">
        <v>0.01</v>
      </c>
      <c r="N245" s="77">
        <v>0.27</v>
      </c>
      <c r="O245" s="77">
        <v>0.2</v>
      </c>
      <c r="P245" s="77">
        <v>0.24</v>
      </c>
      <c r="Q245" s="78">
        <v>0.03</v>
      </c>
      <c r="R245" s="76">
        <v>0.12</v>
      </c>
      <c r="S245" s="76">
        <v>0.12</v>
      </c>
      <c r="T245" s="76">
        <v>0.01</v>
      </c>
      <c r="U245" s="76">
        <v>0.01</v>
      </c>
      <c r="V245" s="77">
        <v>0.24</v>
      </c>
      <c r="W245" s="77">
        <v>0.21</v>
      </c>
      <c r="X245" s="77">
        <v>0.28999999999999998</v>
      </c>
      <c r="Y245" s="78">
        <v>0</v>
      </c>
      <c r="Z245" s="23" cm="1">
        <f t="array" ref="Z245">MMULT(B245:I245, TRANSPOSE(J245:Q245))</f>
        <v>4.159123216035162E-2</v>
      </c>
      <c r="AA245" s="23" cm="1">
        <f t="array" ref="AA245">MMULT(B245:I245, TRANSPOSE(R245:Y245))</f>
        <v>4.1176318585753283E-2</v>
      </c>
      <c r="AB245" s="21">
        <f t="shared" si="159"/>
        <v>4.1491357459833705E-4</v>
      </c>
      <c r="AC245" s="23">
        <f t="shared" si="160"/>
        <v>0.12720000000000001</v>
      </c>
      <c r="AD245" s="23">
        <f t="shared" si="161"/>
        <v>0.12720000000000001</v>
      </c>
      <c r="AE245" s="23">
        <f t="shared" si="162"/>
        <v>1.06E-2</v>
      </c>
      <c r="AF245" s="23">
        <f t="shared" si="163"/>
        <v>1.06E-2</v>
      </c>
      <c r="AG245" s="21">
        <f t="shared" si="164"/>
        <v>0.25440000000000002</v>
      </c>
      <c r="AH245" s="23">
        <f t="shared" si="165"/>
        <v>0.18479999999999999</v>
      </c>
      <c r="AI245" s="21">
        <f t="shared" si="166"/>
        <v>0.25519999999999998</v>
      </c>
      <c r="AJ245" s="86" cm="1">
        <f t="array" ref="AJ245">MMULT(B245:F245, TRANSPOSE(AC245:AG245))-MMULT(B245:F245, TRANSPOSE(R245:V245))</f>
        <v>1.712127699156598E-3</v>
      </c>
      <c r="AK245" s="86" cm="1">
        <f t="array" ref="AK245">MMULT(G245:H245, TRANSPOSE(AH245:AI245))-MMULT(G245:H245, TRANSPOSE(W245:X245))</f>
        <v>-1.516902831977196E-3</v>
      </c>
      <c r="AL245" s="23">
        <f t="shared" si="167"/>
        <v>-3.593538746175228E-4</v>
      </c>
      <c r="AM245" s="22">
        <f t="shared" si="168"/>
        <v>-1.6412900743812081E-4</v>
      </c>
      <c r="AN245" s="23">
        <f t="shared" si="169"/>
        <v>0.12000000000000001</v>
      </c>
      <c r="AO245" s="23">
        <f t="shared" si="170"/>
        <v>0.12000000000000001</v>
      </c>
      <c r="AP245" s="23">
        <f t="shared" si="171"/>
        <v>0.01</v>
      </c>
      <c r="AQ245" s="21">
        <f t="shared" si="172"/>
        <v>0.01</v>
      </c>
      <c r="AR245" s="87" cm="1">
        <f t="array" ref="AR245">MMULT(B245:E245, TRANSPOSE(AN245:AQ245) - TRANSPOSE(AC245:AF245))</f>
        <v>-7.1564769915659799E-4</v>
      </c>
      <c r="AS245" s="24">
        <f t="shared" si="173"/>
        <v>1.07952E-3</v>
      </c>
      <c r="AT245" s="22">
        <f t="shared" si="174"/>
        <v>3.6387230084340206E-4</v>
      </c>
      <c r="AU245" s="24">
        <f t="shared" si="175"/>
        <v>-1.2124149316642458E-4</v>
      </c>
      <c r="AV245" s="24">
        <f t="shared" si="176"/>
        <v>-7.5035082396112882E-4</v>
      </c>
      <c r="AW245" s="26">
        <f t="shared" si="177"/>
        <v>-8.7159231712755341E-4</v>
      </c>
      <c r="AX245" s="27">
        <f t="shared" si="178"/>
        <v>0.11</v>
      </c>
      <c r="AY245" s="25">
        <f t="shared" si="179"/>
        <v>0.11</v>
      </c>
      <c r="AZ245" s="28">
        <f t="shared" si="180"/>
        <v>0.02</v>
      </c>
      <c r="BA245" s="25">
        <f t="shared" si="181"/>
        <v>0.02</v>
      </c>
      <c r="BB245" s="28" cm="1">
        <f t="array" ref="BB245">MMULT(B245:C245, TRANSPOSE(AX245:AY245-AN245:AO245))</f>
        <v>-8.495696196862486E-4</v>
      </c>
      <c r="BC245" s="28" cm="1">
        <f t="array" ref="BC245">MMULT(D245:E245, TRANSPOSE(AZ245:BA245-AP245:AQ245))</f>
        <v>1.7326262163749951E-3</v>
      </c>
      <c r="BD245" s="22">
        <f t="shared" si="182"/>
        <v>8.8305659668874649E-4</v>
      </c>
      <c r="BE245" s="24">
        <f t="shared" si="183"/>
        <v>5.055840812363474E-4</v>
      </c>
      <c r="BF245" s="24">
        <f t="shared" si="184"/>
        <v>-3.4398553844990006E-4</v>
      </c>
      <c r="BG245" s="22">
        <f t="shared" si="185"/>
        <v>1.6159854278644735E-4</v>
      </c>
      <c r="BH245" s="28">
        <f t="shared" si="186"/>
        <v>8.8736683761020602E-4</v>
      </c>
      <c r="BI245" s="24">
        <f t="shared" si="187"/>
        <v>-8.4525937876478885E-4</v>
      </c>
      <c r="BJ245" s="33">
        <f t="shared" si="188"/>
        <v>4.2107458845417169E-5</v>
      </c>
      <c r="BK245" s="56">
        <f t="shared" si="189"/>
        <v>0.96026079614147786</v>
      </c>
      <c r="BP245" s="59"/>
      <c r="BQ245" s="32"/>
      <c r="BR245" s="32"/>
      <c r="BS245" s="32"/>
      <c r="BT245" s="32"/>
      <c r="BU245" s="32"/>
      <c r="BV245" s="16"/>
      <c r="CG245" s="58">
        <f t="shared" si="190"/>
        <v>5.8461812955955681</v>
      </c>
      <c r="CH245" s="38">
        <f t="shared" si="191"/>
        <v>-9.595279333494078E-4</v>
      </c>
      <c r="CI245" s="38">
        <f t="shared" si="192"/>
        <v>2.1272634391760205E-3</v>
      </c>
      <c r="CJ245" s="38">
        <f t="shared" si="193"/>
        <v>-5.0954867017759036E-3</v>
      </c>
      <c r="CK245" s="38">
        <f t="shared" si="194"/>
        <v>5.1625089585140291E-3</v>
      </c>
      <c r="CL245" s="38">
        <f t="shared" si="195"/>
        <v>9.4473437823362858E-4</v>
      </c>
      <c r="CM245" s="57">
        <f t="shared" si="196"/>
        <v>2.46167838307138E-4</v>
      </c>
      <c r="DU245" s="40">
        <f t="shared" si="197"/>
        <v>-1.5172845864774331E-2</v>
      </c>
      <c r="DV245" s="58">
        <f t="shared" si="198"/>
        <v>6.0424741644786639</v>
      </c>
      <c r="DW245" s="61">
        <f t="shared" si="199"/>
        <v>-9.9174528708637143E-4</v>
      </c>
      <c r="DX245" s="38">
        <f t="shared" si="200"/>
        <v>2.1986889770156648E-3</v>
      </c>
      <c r="DY245" s="38">
        <f t="shared" si="201"/>
        <v>-5.2665740582013357E-3</v>
      </c>
      <c r="DZ245" s="38">
        <f t="shared" si="202"/>
        <v>5.3358466712642057E-3</v>
      </c>
      <c r="EA245" s="38">
        <f t="shared" si="203"/>
        <v>9.7645501980450806E-4</v>
      </c>
      <c r="EB245" s="57">
        <f t="shared" si="204"/>
        <v>2.5443323220528184E-4</v>
      </c>
    </row>
    <row r="246" spans="1:132" x14ac:dyDescent="0.2">
      <c r="A246" s="31">
        <v>20041029</v>
      </c>
      <c r="B246" s="34">
        <v>1.662322176421149E-2</v>
      </c>
      <c r="C246" s="34">
        <v>1.559643652291598E-2</v>
      </c>
      <c r="D246" s="34">
        <v>1.5534913677144551E-2</v>
      </c>
      <c r="E246" s="34">
        <v>2.429826360113552E-2</v>
      </c>
      <c r="F246" s="34">
        <v>3.4500000000000003E-2</v>
      </c>
      <c r="G246" s="34">
        <v>8.3857767243105119E-3</v>
      </c>
      <c r="H246" s="34">
        <v>3.4638228536488118E-2</v>
      </c>
      <c r="I246" s="3">
        <v>1.6922476214310089E-2</v>
      </c>
      <c r="J246" s="76">
        <v>0.12</v>
      </c>
      <c r="K246" s="76">
        <v>0.1</v>
      </c>
      <c r="L246" s="76">
        <v>0.03</v>
      </c>
      <c r="M246" s="76">
        <v>0.01</v>
      </c>
      <c r="N246" s="77">
        <v>0.27</v>
      </c>
      <c r="O246" s="77">
        <v>0.2</v>
      </c>
      <c r="P246" s="77">
        <v>0.24</v>
      </c>
      <c r="Q246" s="78">
        <v>0.03</v>
      </c>
      <c r="R246" s="76">
        <v>0.12</v>
      </c>
      <c r="S246" s="76">
        <v>0.12</v>
      </c>
      <c r="T246" s="76">
        <v>0.01</v>
      </c>
      <c r="U246" s="76">
        <v>0.01</v>
      </c>
      <c r="V246" s="77">
        <v>0.24</v>
      </c>
      <c r="W246" s="77">
        <v>0.21</v>
      </c>
      <c r="X246" s="77">
        <v>0.28999999999999998</v>
      </c>
      <c r="Y246" s="78">
        <v>0</v>
      </c>
      <c r="Z246" s="23" cm="1">
        <f t="array" ref="Z246">MMULT(B246:I246, TRANSPOSE(J246:Q246))</f>
        <v>2.4076464790371226E-2</v>
      </c>
      <c r="AA246" s="23" cm="1">
        <f t="array" ref="AA246">MMULT(B246:I246, TRANSPOSE(R246:Y246))</f>
        <v>2.4350790154924862E-2</v>
      </c>
      <c r="AB246" s="21">
        <f t="shared" si="159"/>
        <v>-2.7432536455363615E-4</v>
      </c>
      <c r="AC246" s="23">
        <f t="shared" si="160"/>
        <v>0.12720000000000001</v>
      </c>
      <c r="AD246" s="23">
        <f t="shared" si="161"/>
        <v>0.12720000000000001</v>
      </c>
      <c r="AE246" s="23">
        <f t="shared" si="162"/>
        <v>1.06E-2</v>
      </c>
      <c r="AF246" s="23">
        <f t="shared" si="163"/>
        <v>1.06E-2</v>
      </c>
      <c r="AG246" s="21">
        <f t="shared" si="164"/>
        <v>0.25440000000000002</v>
      </c>
      <c r="AH246" s="23">
        <f t="shared" si="165"/>
        <v>0.18479999999999999</v>
      </c>
      <c r="AI246" s="21">
        <f t="shared" si="166"/>
        <v>0.25519999999999998</v>
      </c>
      <c r="AJ246" s="86" cm="1">
        <f t="array" ref="AJ246">MMULT(B246:F246, TRANSPOSE(AC246:AG246))-MMULT(B246:F246, TRANSPOSE(R246:V246))</f>
        <v>7.5268144603428573E-4</v>
      </c>
      <c r="AK246" s="86" cm="1">
        <f t="array" ref="AK246">MMULT(G246:H246, TRANSPOSE(AH246:AI246))-MMULT(G246:H246, TRANSPOSE(W246:X246))</f>
        <v>-1.4167319265224118E-3</v>
      </c>
      <c r="AL246" s="23">
        <f t="shared" si="167"/>
        <v>5.0767428642930264E-4</v>
      </c>
      <c r="AM246" s="22">
        <f t="shared" si="168"/>
        <v>-1.5637619405882344E-4</v>
      </c>
      <c r="AN246" s="23">
        <f t="shared" si="169"/>
        <v>0.12000000000000001</v>
      </c>
      <c r="AO246" s="23">
        <f t="shared" si="170"/>
        <v>0.12000000000000001</v>
      </c>
      <c r="AP246" s="23">
        <f t="shared" si="171"/>
        <v>0.01</v>
      </c>
      <c r="AQ246" s="21">
        <f t="shared" si="172"/>
        <v>0.01</v>
      </c>
      <c r="AR246" s="87" cm="1">
        <f t="array" ref="AR246">MMULT(B246:E246, TRANSPOSE(AN246:AQ246) - TRANSPOSE(AC246:AF246))</f>
        <v>-2.5588144603428574E-4</v>
      </c>
      <c r="AS246" s="24">
        <f t="shared" si="173"/>
        <v>5.3820000000000018E-4</v>
      </c>
      <c r="AT246" s="22">
        <f t="shared" si="174"/>
        <v>2.8231855396571444E-4</v>
      </c>
      <c r="AU246" s="24">
        <f t="shared" si="175"/>
        <v>1.2746380620951993E-4</v>
      </c>
      <c r="AV246" s="24">
        <f t="shared" si="176"/>
        <v>-5.2650107375461913E-4</v>
      </c>
      <c r="AW246" s="26">
        <f t="shared" si="177"/>
        <v>-3.9903726754509923E-4</v>
      </c>
      <c r="AX246" s="27">
        <f t="shared" si="178"/>
        <v>0.11</v>
      </c>
      <c r="AY246" s="25">
        <f t="shared" si="179"/>
        <v>0.11</v>
      </c>
      <c r="AZ246" s="28">
        <f t="shared" si="180"/>
        <v>0.02</v>
      </c>
      <c r="BA246" s="25">
        <f t="shared" si="181"/>
        <v>0.02</v>
      </c>
      <c r="BB246" s="28" cm="1">
        <f t="array" ref="BB246">MMULT(B246:C246, TRANSPOSE(AX246:AY246-AN246:AO246))</f>
        <v>-3.2219658287127497E-4</v>
      </c>
      <c r="BC246" s="28" cm="1">
        <f t="array" ref="BC246">MMULT(D246:E246, TRANSPOSE(AZ246:BA246-AP246:AQ246))</f>
        <v>3.9833177278280073E-4</v>
      </c>
      <c r="BD246" s="22">
        <f t="shared" si="182"/>
        <v>7.6135189911525757E-5</v>
      </c>
      <c r="BE246" s="24">
        <f t="shared" si="183"/>
        <v>1.6623221764211482E-4</v>
      </c>
      <c r="BF246" s="24">
        <f t="shared" si="184"/>
        <v>-1.5596436522915971E-4</v>
      </c>
      <c r="BG246" s="22">
        <f t="shared" si="185"/>
        <v>1.026785241295511E-5</v>
      </c>
      <c r="BH246" s="28">
        <f t="shared" si="186"/>
        <v>1.5534913677144548E-4</v>
      </c>
      <c r="BI246" s="24">
        <f t="shared" si="187"/>
        <v>-2.4298263601135522E-4</v>
      </c>
      <c r="BJ246" s="33">
        <f t="shared" si="188"/>
        <v>-8.763349923990974E-5</v>
      </c>
      <c r="BK246" s="56">
        <f t="shared" si="189"/>
        <v>0.9763588172965072</v>
      </c>
      <c r="BP246" s="59"/>
      <c r="BQ246" s="32"/>
      <c r="BR246" s="32"/>
      <c r="BS246" s="32"/>
      <c r="BT246" s="32"/>
      <c r="BU246" s="32"/>
      <c r="BV246" s="16"/>
      <c r="CG246" s="58">
        <f t="shared" si="190"/>
        <v>5.9441879522775807</v>
      </c>
      <c r="CH246" s="38">
        <f t="shared" si="191"/>
        <v>-9.2952948874747924E-4</v>
      </c>
      <c r="CI246" s="38">
        <f t="shared" si="192"/>
        <v>1.6781545471874278E-3</v>
      </c>
      <c r="CJ246" s="38">
        <f t="shared" si="193"/>
        <v>-2.3719525182513447E-3</v>
      </c>
      <c r="CK246" s="38">
        <f t="shared" si="194"/>
        <v>4.5256187861645702E-4</v>
      </c>
      <c r="CL246" s="38">
        <f t="shared" si="195"/>
        <v>6.1034044608852052E-5</v>
      </c>
      <c r="CM246" s="57">
        <f t="shared" si="196"/>
        <v>-5.2090999039779802E-4</v>
      </c>
      <c r="DU246" s="40">
        <f t="shared" si="197"/>
        <v>1.0031719201281181E-2</v>
      </c>
      <c r="DV246" s="58">
        <f t="shared" si="198"/>
        <v>6.0676787295447197</v>
      </c>
      <c r="DW246" s="61">
        <f t="shared" si="199"/>
        <v>-9.4884050649788037E-4</v>
      </c>
      <c r="DX246" s="38">
        <f t="shared" si="200"/>
        <v>1.7130182848535886E-3</v>
      </c>
      <c r="DY246" s="38">
        <f t="shared" si="201"/>
        <v>-2.4212299405790439E-3</v>
      </c>
      <c r="DZ246" s="38">
        <f t="shared" si="202"/>
        <v>4.6196387239601255E-4</v>
      </c>
      <c r="EA246" s="38">
        <f t="shared" si="203"/>
        <v>6.2302029684192144E-5</v>
      </c>
      <c r="EB246" s="57">
        <f t="shared" si="204"/>
        <v>-5.317319193335737E-4</v>
      </c>
    </row>
    <row r="247" spans="1:132" x14ac:dyDescent="0.2">
      <c r="A247" s="31">
        <v>20040930</v>
      </c>
      <c r="B247" s="34">
        <v>1.5500832951057751E-2</v>
      </c>
      <c r="C247" s="34">
        <v>9.5108227088775976E-3</v>
      </c>
      <c r="D247" s="34">
        <v>3.9555570341691444E-2</v>
      </c>
      <c r="E247" s="34">
        <v>5.5294830593010769E-2</v>
      </c>
      <c r="F247" s="34">
        <v>3.1600000000000003E-2</v>
      </c>
      <c r="G247" s="34">
        <v>2.713491415524016E-3</v>
      </c>
      <c r="H247" s="34">
        <v>1.809835121520775E-2</v>
      </c>
      <c r="I247" s="3">
        <v>6.8466131375044981E-2</v>
      </c>
      <c r="J247" s="76">
        <v>0.12</v>
      </c>
      <c r="K247" s="76">
        <v>0.1</v>
      </c>
      <c r="L247" s="76">
        <v>0.03</v>
      </c>
      <c r="M247" s="76">
        <v>0.01</v>
      </c>
      <c r="N247" s="77">
        <v>0.27</v>
      </c>
      <c r="O247" s="77">
        <v>0.2</v>
      </c>
      <c r="P247" s="77">
        <v>0.24</v>
      </c>
      <c r="Q247" s="78">
        <v>0.03</v>
      </c>
      <c r="R247" s="76">
        <v>0.12</v>
      </c>
      <c r="S247" s="76">
        <v>0.12</v>
      </c>
      <c r="T247" s="76">
        <v>0.01</v>
      </c>
      <c r="U247" s="76">
        <v>0.01</v>
      </c>
      <c r="V247" s="77">
        <v>0.24</v>
      </c>
      <c r="W247" s="77">
        <v>0.21</v>
      </c>
      <c r="X247" s="77">
        <v>0.28999999999999998</v>
      </c>
      <c r="Y247" s="78">
        <v>0</v>
      </c>
      <c r="Z247" s="23" cm="1">
        <f t="array" ref="Z247">MMULT(B247:I247, TRANSPOSE(J247:Q247))</f>
        <v>2.0023084157201554E-2</v>
      </c>
      <c r="AA247" s="23" cm="1">
        <f t="array" ref="AA247">MMULT(B247:I247, TRANSPOSE(R247:Y247))</f>
        <v>1.7352257738209555E-2</v>
      </c>
      <c r="AB247" s="21">
        <f t="shared" si="159"/>
        <v>2.6708264189919985E-3</v>
      </c>
      <c r="AC247" s="23">
        <f t="shared" si="160"/>
        <v>0.12720000000000001</v>
      </c>
      <c r="AD247" s="23">
        <f t="shared" si="161"/>
        <v>0.12720000000000001</v>
      </c>
      <c r="AE247" s="23">
        <f t="shared" si="162"/>
        <v>1.06E-2</v>
      </c>
      <c r="AF247" s="23">
        <f t="shared" si="163"/>
        <v>1.06E-2</v>
      </c>
      <c r="AG247" s="21">
        <f t="shared" si="164"/>
        <v>0.25440000000000002</v>
      </c>
      <c r="AH247" s="23">
        <f t="shared" si="165"/>
        <v>0.18479999999999999</v>
      </c>
      <c r="AI247" s="21">
        <f t="shared" si="166"/>
        <v>0.25519999999999998</v>
      </c>
      <c r="AJ247" s="86" cm="1">
        <f t="array" ref="AJ247">MMULT(B247:F247, TRANSPOSE(AC247:AG247))-MMULT(B247:F247, TRANSPOSE(R247:V247))</f>
        <v>6.9203416131235693E-4</v>
      </c>
      <c r="AK247" s="86" cm="1">
        <f t="array" ref="AK247">MMULT(G247:H247, TRANSPOSE(AH247:AI247))-MMULT(G247:H247, TRANSPOSE(W247:X247))</f>
        <v>-6.9820260596043481E-4</v>
      </c>
      <c r="AL247" s="23">
        <f t="shared" si="167"/>
        <v>2.0539839412513495E-3</v>
      </c>
      <c r="AM247" s="22">
        <f t="shared" si="168"/>
        <v>2.0478154966032717E-3</v>
      </c>
      <c r="AN247" s="23">
        <f t="shared" si="169"/>
        <v>0.12000000000000001</v>
      </c>
      <c r="AO247" s="23">
        <f t="shared" si="170"/>
        <v>0.12000000000000001</v>
      </c>
      <c r="AP247" s="23">
        <f t="shared" si="171"/>
        <v>0.01</v>
      </c>
      <c r="AQ247" s="21">
        <f t="shared" si="172"/>
        <v>0.01</v>
      </c>
      <c r="AR247" s="87" cm="1">
        <f t="array" ref="AR247">MMULT(B247:E247, TRANSPOSE(AN247:AQ247) - TRANSPOSE(AC247:AF247))</f>
        <v>-2.3699416131235578E-4</v>
      </c>
      <c r="AS247" s="24">
        <f t="shared" si="173"/>
        <v>4.9296000000000019E-4</v>
      </c>
      <c r="AT247" s="22">
        <f t="shared" si="174"/>
        <v>2.5596583868764443E-4</v>
      </c>
      <c r="AU247" s="24">
        <f t="shared" si="175"/>
        <v>4.1245069515965096E-5</v>
      </c>
      <c r="AV247" s="24">
        <f t="shared" si="176"/>
        <v>-2.7509493847115764E-4</v>
      </c>
      <c r="AW247" s="26">
        <f t="shared" si="177"/>
        <v>-2.3384986895519255E-4</v>
      </c>
      <c r="AX247" s="27">
        <f t="shared" si="178"/>
        <v>0.11</v>
      </c>
      <c r="AY247" s="25">
        <f t="shared" si="179"/>
        <v>0.11</v>
      </c>
      <c r="AZ247" s="28">
        <f t="shared" si="180"/>
        <v>0.02</v>
      </c>
      <c r="BA247" s="25">
        <f t="shared" si="181"/>
        <v>0.02</v>
      </c>
      <c r="BB247" s="28" cm="1">
        <f t="array" ref="BB247">MMULT(B247:C247, TRANSPOSE(AX247:AY247-AN247:AO247))</f>
        <v>-2.5011655659935373E-4</v>
      </c>
      <c r="BC247" s="28" cm="1">
        <f t="array" ref="BC247">MMULT(D247:E247, TRANSPOSE(AZ247:BA247-AP247:AQ247))</f>
        <v>9.4850400934702215E-4</v>
      </c>
      <c r="BD247" s="22">
        <f t="shared" si="182"/>
        <v>6.9838745274766842E-4</v>
      </c>
      <c r="BE247" s="24">
        <f t="shared" si="183"/>
        <v>1.5500832951057742E-4</v>
      </c>
      <c r="BF247" s="24">
        <f t="shared" si="184"/>
        <v>-9.5108227088775923E-5</v>
      </c>
      <c r="BG247" s="22">
        <f t="shared" si="185"/>
        <v>5.9900102421801501E-5</v>
      </c>
      <c r="BH247" s="28">
        <f t="shared" si="186"/>
        <v>3.9555570341691436E-4</v>
      </c>
      <c r="BI247" s="24">
        <f t="shared" si="187"/>
        <v>-5.5294830593010768E-4</v>
      </c>
      <c r="BJ247" s="33">
        <f t="shared" si="188"/>
        <v>-1.5739260251319332E-4</v>
      </c>
      <c r="BK247" s="56">
        <f t="shared" si="189"/>
        <v>0.98165571386884098</v>
      </c>
      <c r="BP247" s="59"/>
      <c r="BQ247" s="32"/>
      <c r="BR247" s="32"/>
      <c r="BS247" s="32"/>
      <c r="BT247" s="32"/>
      <c r="BU247" s="32"/>
      <c r="BV247" s="16"/>
      <c r="CG247" s="58">
        <f t="shared" si="190"/>
        <v>5.9764360850664149</v>
      </c>
      <c r="CH247" s="38">
        <f t="shared" si="191"/>
        <v>1.2238638429457993E-2</v>
      </c>
      <c r="CI247" s="38">
        <f t="shared" si="192"/>
        <v>1.5297634748771272E-3</v>
      </c>
      <c r="CJ247" s="38">
        <f t="shared" si="193"/>
        <v>-1.3975887953118651E-3</v>
      </c>
      <c r="CK247" s="38">
        <f t="shared" si="194"/>
        <v>4.1738679739587812E-3</v>
      </c>
      <c r="CL247" s="38">
        <f t="shared" si="195"/>
        <v>3.5798913361282866E-4</v>
      </c>
      <c r="CM247" s="57">
        <f t="shared" si="196"/>
        <v>-9.4064682918236346E-4</v>
      </c>
      <c r="DU247" s="40">
        <f t="shared" si="197"/>
        <v>-9.7668623221504977E-2</v>
      </c>
      <c r="DV247" s="58">
        <f t="shared" si="198"/>
        <v>5.9599783871219332</v>
      </c>
      <c r="DW247" s="61">
        <f t="shared" si="199"/>
        <v>1.2204936100568867E-2</v>
      </c>
      <c r="DX247" s="38">
        <f t="shared" si="200"/>
        <v>1.5255508664198999E-3</v>
      </c>
      <c r="DY247" s="38">
        <f t="shared" si="201"/>
        <v>-1.3937401648042439E-3</v>
      </c>
      <c r="DZ247" s="38">
        <f t="shared" si="202"/>
        <v>4.1623741242132438E-3</v>
      </c>
      <c r="EA247" s="38">
        <f t="shared" si="203"/>
        <v>3.5700331582032714E-4</v>
      </c>
      <c r="EB247" s="57">
        <f t="shared" si="204"/>
        <v>-9.3805650927150544E-4</v>
      </c>
    </row>
    <row r="248" spans="1:132" x14ac:dyDescent="0.2">
      <c r="A248" s="31">
        <v>20040831</v>
      </c>
      <c r="B248" s="34">
        <v>1.4220970655614229E-2</v>
      </c>
      <c r="C248" s="34">
        <v>-4.9385159583005276E-3</v>
      </c>
      <c r="D248" s="34">
        <v>9.8092582978703824E-3</v>
      </c>
      <c r="E248" s="34">
        <v>-2.1528538952472861E-2</v>
      </c>
      <c r="F248" s="34">
        <v>7.9000000000000008E-3</v>
      </c>
      <c r="G248" s="34">
        <v>1.907515239774793E-2</v>
      </c>
      <c r="H248" s="34">
        <v>2.3773826915651108E-2</v>
      </c>
      <c r="I248" s="3">
        <v>-1.8225976008922399E-2</v>
      </c>
      <c r="J248" s="76">
        <v>0.12</v>
      </c>
      <c r="K248" s="76">
        <v>0.1</v>
      </c>
      <c r="L248" s="76">
        <v>0.03</v>
      </c>
      <c r="M248" s="76">
        <v>0.01</v>
      </c>
      <c r="N248" s="77">
        <v>0.27</v>
      </c>
      <c r="O248" s="77">
        <v>0.2</v>
      </c>
      <c r="P248" s="77">
        <v>0.24</v>
      </c>
      <c r="Q248" s="78">
        <v>0.03</v>
      </c>
      <c r="R248" s="76">
        <v>0.12</v>
      </c>
      <c r="S248" s="76">
        <v>0.12</v>
      </c>
      <c r="T248" s="76">
        <v>0.01</v>
      </c>
      <c r="U248" s="76">
        <v>0.01</v>
      </c>
      <c r="V248" s="77">
        <v>0.24</v>
      </c>
      <c r="W248" s="77">
        <v>0.21</v>
      </c>
      <c r="X248" s="77">
        <v>0.28999999999999998</v>
      </c>
      <c r="Y248" s="78">
        <v>0</v>
      </c>
      <c r="Z248" s="23" cm="1">
        <f t="array" ref="Z248">MMULT(B248:I248, TRANSPOSE(J248:Q248))</f>
        <v>1.2398626901293217E-2</v>
      </c>
      <c r="AA248" s="23" cm="1">
        <f t="array" ref="AA248">MMULT(B248:I248, TRANSPOSE(R248:Y248))</f>
        <v>1.3792893566197506E-2</v>
      </c>
      <c r="AB248" s="21">
        <f t="shared" si="159"/>
        <v>-1.3942666649042895E-3</v>
      </c>
      <c r="AC248" s="23">
        <f t="shared" si="160"/>
        <v>0.12720000000000001</v>
      </c>
      <c r="AD248" s="23">
        <f t="shared" si="161"/>
        <v>0.12720000000000001</v>
      </c>
      <c r="AE248" s="23">
        <f t="shared" si="162"/>
        <v>1.06E-2</v>
      </c>
      <c r="AF248" s="23">
        <f t="shared" si="163"/>
        <v>1.06E-2</v>
      </c>
      <c r="AG248" s="21">
        <f t="shared" si="164"/>
        <v>0.25440000000000002</v>
      </c>
      <c r="AH248" s="23">
        <f t="shared" si="165"/>
        <v>0.18479999999999999</v>
      </c>
      <c r="AI248" s="21">
        <f t="shared" si="166"/>
        <v>0.25519999999999998</v>
      </c>
      <c r="AJ248" s="86" cm="1">
        <f t="array" ref="AJ248">MMULT(B248:F248, TRANSPOSE(AC248:AG248))-MMULT(B248:F248, TRANSPOSE(R248:V248))</f>
        <v>1.7356210542789725E-4</v>
      </c>
      <c r="AK248" s="86" cm="1">
        <f t="array" ref="AK248">MMULT(G248:H248, TRANSPOSE(AH248:AI248))-MMULT(G248:H248, TRANSPOSE(W248:X248))</f>
        <v>-1.3080230170879076E-3</v>
      </c>
      <c r="AL248" s="23">
        <f t="shared" si="167"/>
        <v>-5.4677928026767198E-4</v>
      </c>
      <c r="AM248" s="22">
        <f t="shared" si="168"/>
        <v>-1.6812401919276824E-3</v>
      </c>
      <c r="AN248" s="23">
        <f t="shared" si="169"/>
        <v>0.12000000000000001</v>
      </c>
      <c r="AO248" s="23">
        <f t="shared" si="170"/>
        <v>0.12000000000000001</v>
      </c>
      <c r="AP248" s="23">
        <f t="shared" si="171"/>
        <v>0.01</v>
      </c>
      <c r="AQ248" s="21">
        <f t="shared" si="172"/>
        <v>0.01</v>
      </c>
      <c r="AR248" s="87" cm="1">
        <f t="array" ref="AR248">MMULT(B248:E248, TRANSPOSE(AN248:AQ248) - TRANSPOSE(AC248:AF248))</f>
        <v>-5.9802105427897147E-5</v>
      </c>
      <c r="AS248" s="24">
        <f t="shared" si="173"/>
        <v>1.2324000000000005E-4</v>
      </c>
      <c r="AT248" s="22">
        <f t="shared" si="174"/>
        <v>6.34378945721029E-5</v>
      </c>
      <c r="AU248" s="24">
        <f t="shared" si="175"/>
        <v>2.899423164457689E-4</v>
      </c>
      <c r="AV248" s="24">
        <f t="shared" si="176"/>
        <v>-3.6136216911789666E-4</v>
      </c>
      <c r="AW248" s="26">
        <f t="shared" si="177"/>
        <v>-7.1419852672127758E-5</v>
      </c>
      <c r="AX248" s="27">
        <f t="shared" si="178"/>
        <v>0.11</v>
      </c>
      <c r="AY248" s="25">
        <f t="shared" si="179"/>
        <v>0.11</v>
      </c>
      <c r="AZ248" s="28">
        <f t="shared" si="180"/>
        <v>0.02</v>
      </c>
      <c r="BA248" s="25">
        <f t="shared" si="181"/>
        <v>0.02</v>
      </c>
      <c r="BB248" s="28" cm="1">
        <f t="array" ref="BB248">MMULT(B248:C248, TRANSPOSE(AX248:AY248-AN248:AO248))</f>
        <v>-9.2824546973137089E-5</v>
      </c>
      <c r="BC248" s="28" cm="1">
        <f t="array" ref="BC248">MMULT(D248:E248, TRANSPOSE(AZ248:BA248-AP248:AQ248))</f>
        <v>-1.1719280654602479E-4</v>
      </c>
      <c r="BD248" s="22">
        <f t="shared" si="182"/>
        <v>-2.1001735351916187E-4</v>
      </c>
      <c r="BE248" s="24">
        <f t="shared" si="183"/>
        <v>1.4220970655614223E-4</v>
      </c>
      <c r="BF248" s="24">
        <f t="shared" si="184"/>
        <v>4.9385159583005253E-5</v>
      </c>
      <c r="BG248" s="22">
        <f t="shared" si="185"/>
        <v>1.9159486613914747E-4</v>
      </c>
      <c r="BH248" s="28">
        <f t="shared" si="186"/>
        <v>9.8092582978703813E-5</v>
      </c>
      <c r="BI248" s="24">
        <f t="shared" si="187"/>
        <v>2.1528538952472862E-4</v>
      </c>
      <c r="BJ248" s="33">
        <f t="shared" si="188"/>
        <v>3.1337797250343243E-4</v>
      </c>
      <c r="BK248" s="56">
        <f t="shared" si="189"/>
        <v>0.98707367762208409</v>
      </c>
      <c r="BP248" s="59"/>
      <c r="BQ248" s="32"/>
      <c r="BR248" s="32"/>
      <c r="BS248" s="32"/>
      <c r="BT248" s="32"/>
      <c r="BU248" s="32"/>
      <c r="BV248" s="16"/>
      <c r="CG248" s="58">
        <f t="shared" si="190"/>
        <v>6.0094212891710699</v>
      </c>
      <c r="CH248" s="38">
        <f t="shared" si="191"/>
        <v>-1.0103280601580269E-2</v>
      </c>
      <c r="CI248" s="38">
        <f t="shared" si="192"/>
        <v>3.8122503418178502E-4</v>
      </c>
      <c r="CJ248" s="38">
        <f t="shared" si="193"/>
        <v>-4.2919198311734588E-4</v>
      </c>
      <c r="CK248" s="38">
        <f t="shared" si="194"/>
        <v>-1.2620827553334181E-3</v>
      </c>
      <c r="CL248" s="38">
        <f t="shared" si="195"/>
        <v>1.1513742674724742E-3</v>
      </c>
      <c r="CM248" s="57">
        <f t="shared" si="196"/>
        <v>1.8832202595193931E-3</v>
      </c>
      <c r="DU248" s="40">
        <f t="shared" si="197"/>
        <v>5.0986505373956818E-2</v>
      </c>
      <c r="DV248" s="58">
        <f t="shared" si="198"/>
        <v>6.1086335157173952</v>
      </c>
      <c r="DW248" s="61">
        <f t="shared" si="199"/>
        <v>-1.0270080184380586E-2</v>
      </c>
      <c r="DX248" s="38">
        <f t="shared" si="200"/>
        <v>3.875188489496944E-4</v>
      </c>
      <c r="DY248" s="38">
        <f t="shared" si="201"/>
        <v>-4.3627770572055816E-4</v>
      </c>
      <c r="DZ248" s="38">
        <f t="shared" si="202"/>
        <v>-1.2829190445894209E-3</v>
      </c>
      <c r="EA248" s="38">
        <f t="shared" si="203"/>
        <v>1.1703828207369842E-3</v>
      </c>
      <c r="EB248" s="57">
        <f t="shared" si="204"/>
        <v>1.9143111859220316E-3</v>
      </c>
    </row>
    <row r="249" spans="1:132" x14ac:dyDescent="0.2">
      <c r="A249" s="31">
        <v>20040730</v>
      </c>
      <c r="B249" s="34">
        <v>-1.4085181689684529E-2</v>
      </c>
      <c r="C249" s="34">
        <v>-5.6532117766676555E-2</v>
      </c>
      <c r="D249" s="34">
        <v>-4.5970555867855693E-2</v>
      </c>
      <c r="E249" s="34">
        <v>-8.9759893155112125E-2</v>
      </c>
      <c r="F249" s="34">
        <v>-3.1E-2</v>
      </c>
      <c r="G249" s="34">
        <v>9.9122545360232905E-3</v>
      </c>
      <c r="H249" s="34">
        <v>-7.1353710136472515E-3</v>
      </c>
      <c r="I249" s="3">
        <v>1.766438552650151E-2</v>
      </c>
      <c r="J249" s="76">
        <v>0.12</v>
      </c>
      <c r="K249" s="76">
        <v>0.1</v>
      </c>
      <c r="L249" s="76">
        <v>0.03</v>
      </c>
      <c r="M249" s="76">
        <v>0.01</v>
      </c>
      <c r="N249" s="77">
        <v>0.27</v>
      </c>
      <c r="O249" s="77">
        <v>0.2</v>
      </c>
      <c r="P249" s="77">
        <v>0.24</v>
      </c>
      <c r="Q249" s="78">
        <v>0.03</v>
      </c>
      <c r="R249" s="76">
        <v>0.12</v>
      </c>
      <c r="S249" s="76">
        <v>0.12</v>
      </c>
      <c r="T249" s="76">
        <v>0.01</v>
      </c>
      <c r="U249" s="76">
        <v>0.01</v>
      </c>
      <c r="V249" s="77">
        <v>0.24</v>
      </c>
      <c r="W249" s="77">
        <v>0.21</v>
      </c>
      <c r="X249" s="77">
        <v>0.28999999999999998</v>
      </c>
      <c r="Y249" s="78">
        <v>0</v>
      </c>
      <c r="Z249" s="23" cm="1">
        <f t="array" ref="Z249">MMULT(B249:I249, TRANSPOSE(J249:Q249))</f>
        <v>-1.719025575729223E-2</v>
      </c>
      <c r="AA249" s="23" cm="1">
        <f t="array" ref="AA249">MMULT(B249:I249, TRANSPOSE(R249:Y249))</f>
        <v>-1.7259064566385821E-2</v>
      </c>
      <c r="AB249" s="21">
        <f t="shared" si="159"/>
        <v>6.88088090935908E-5</v>
      </c>
      <c r="AC249" s="23">
        <f t="shared" si="160"/>
        <v>0.12720000000000001</v>
      </c>
      <c r="AD249" s="23">
        <f t="shared" si="161"/>
        <v>0.12720000000000001</v>
      </c>
      <c r="AE249" s="23">
        <f t="shared" si="162"/>
        <v>1.06E-2</v>
      </c>
      <c r="AF249" s="23">
        <f t="shared" si="163"/>
        <v>1.06E-2</v>
      </c>
      <c r="AG249" s="21">
        <f t="shared" si="164"/>
        <v>0.25440000000000002</v>
      </c>
      <c r="AH249" s="23">
        <f t="shared" si="165"/>
        <v>0.18479999999999999</v>
      </c>
      <c r="AI249" s="21">
        <f t="shared" si="166"/>
        <v>0.25519999999999998</v>
      </c>
      <c r="AJ249" s="86" cm="1">
        <f t="array" ref="AJ249">MMULT(B249:F249, TRANSPOSE(AC249:AG249))-MMULT(B249:F249, TRANSPOSE(R249:V249))</f>
        <v>-1.0362828254995814E-3</v>
      </c>
      <c r="AK249" s="86" cm="1">
        <f t="array" ref="AK249">MMULT(G249:H249, TRANSPOSE(AH249:AI249))-MMULT(G249:H249, TRANSPOSE(W249:X249))</f>
        <v>-1.4779030328630587E-6</v>
      </c>
      <c r="AL249" s="23">
        <f t="shared" si="167"/>
        <v>5.2993156579504523E-4</v>
      </c>
      <c r="AM249" s="22">
        <f t="shared" si="168"/>
        <v>-5.0782916273739919E-4</v>
      </c>
      <c r="AN249" s="23">
        <f t="shared" si="169"/>
        <v>0.12000000000000001</v>
      </c>
      <c r="AO249" s="23">
        <f t="shared" si="170"/>
        <v>0.12000000000000001</v>
      </c>
      <c r="AP249" s="23">
        <f t="shared" si="171"/>
        <v>0.01</v>
      </c>
      <c r="AQ249" s="21">
        <f t="shared" si="172"/>
        <v>0.01</v>
      </c>
      <c r="AR249" s="87" cm="1">
        <f t="array" ref="AR249">MMULT(B249:E249, TRANSPOSE(AN249:AQ249) - TRANSPOSE(AC249:AF249))</f>
        <v>5.8988282549958038E-4</v>
      </c>
      <c r="AS249" s="24">
        <f t="shared" si="173"/>
        <v>-4.836000000000001E-4</v>
      </c>
      <c r="AT249" s="22">
        <f t="shared" si="174"/>
        <v>1.0628282549958028E-4</v>
      </c>
      <c r="AU249" s="24">
        <f t="shared" si="175"/>
        <v>1.5066626894755421E-4</v>
      </c>
      <c r="AV249" s="24">
        <f t="shared" si="176"/>
        <v>1.0845763940743817E-4</v>
      </c>
      <c r="AW249" s="26">
        <f t="shared" si="177"/>
        <v>2.5912390835499234E-4</v>
      </c>
      <c r="AX249" s="27">
        <f t="shared" si="178"/>
        <v>0.11</v>
      </c>
      <c r="AY249" s="25">
        <f t="shared" si="179"/>
        <v>0.11</v>
      </c>
      <c r="AZ249" s="28">
        <f t="shared" si="180"/>
        <v>0.02</v>
      </c>
      <c r="BA249" s="25">
        <f t="shared" si="181"/>
        <v>0.02</v>
      </c>
      <c r="BB249" s="28" cm="1">
        <f t="array" ref="BB249">MMULT(B249:C249, TRANSPOSE(AX249:AY249-AN249:AO249))</f>
        <v>7.0617299456361151E-4</v>
      </c>
      <c r="BC249" s="28" cm="1">
        <f t="array" ref="BC249">MMULT(D249:E249, TRANSPOSE(AZ249:BA249-AP249:AQ249))</f>
        <v>-1.3573044902296782E-3</v>
      </c>
      <c r="BD249" s="22">
        <f t="shared" si="182"/>
        <v>-6.5113149566606667E-4</v>
      </c>
      <c r="BE249" s="24">
        <f t="shared" si="183"/>
        <v>-1.4085181689684522E-4</v>
      </c>
      <c r="BF249" s="24">
        <f t="shared" si="184"/>
        <v>5.6532117766676523E-4</v>
      </c>
      <c r="BG249" s="22">
        <f t="shared" si="185"/>
        <v>4.2446936076992003E-4</v>
      </c>
      <c r="BH249" s="28">
        <f t="shared" si="186"/>
        <v>-4.5970555867855684E-4</v>
      </c>
      <c r="BI249" s="24">
        <f t="shared" si="187"/>
        <v>8.9759893155112128E-4</v>
      </c>
      <c r="BJ249" s="33">
        <f t="shared" si="188"/>
        <v>4.3789337287256444E-4</v>
      </c>
      <c r="BK249" s="56">
        <f t="shared" si="189"/>
        <v>1.0175265494273638</v>
      </c>
      <c r="BP249" s="59"/>
      <c r="BQ249" s="32"/>
      <c r="BR249" s="32"/>
      <c r="BS249" s="32"/>
      <c r="BT249" s="32"/>
      <c r="BU249" s="32"/>
      <c r="BV249" s="16"/>
      <c r="CG249" s="58">
        <f t="shared" si="190"/>
        <v>6.1948219743396908</v>
      </c>
      <c r="CH249" s="38">
        <f t="shared" si="191"/>
        <v>-3.1459112565361672E-3</v>
      </c>
      <c r="CI249" s="38">
        <f t="shared" si="192"/>
        <v>6.5840318289971079E-4</v>
      </c>
      <c r="CJ249" s="38">
        <f t="shared" si="193"/>
        <v>1.6052264815542908E-3</v>
      </c>
      <c r="CK249" s="38">
        <f t="shared" si="194"/>
        <v>-4.0336436975368191E-3</v>
      </c>
      <c r="CL249" s="38">
        <f t="shared" si="195"/>
        <v>2.6295121235314226E-3</v>
      </c>
      <c r="CM249" s="57">
        <f t="shared" si="196"/>
        <v>2.7126714886886861E-3</v>
      </c>
      <c r="DU249" s="40">
        <f t="shared" si="197"/>
        <v>-2.5162480054464814E-3</v>
      </c>
      <c r="DV249" s="58">
        <f t="shared" si="198"/>
        <v>6.055130762337992</v>
      </c>
      <c r="DW249" s="61">
        <f t="shared" si="199"/>
        <v>-3.0749719853035724E-3</v>
      </c>
      <c r="DX249" s="38">
        <f t="shared" si="200"/>
        <v>6.4355640619070931E-4</v>
      </c>
      <c r="DY249" s="38">
        <f t="shared" si="201"/>
        <v>1.5690291487375648E-3</v>
      </c>
      <c r="DZ249" s="38">
        <f t="shared" si="202"/>
        <v>-3.9426863497347472E-3</v>
      </c>
      <c r="EA249" s="38">
        <f t="shared" si="203"/>
        <v>2.5702174840678861E-3</v>
      </c>
      <c r="EB249" s="57">
        <f t="shared" si="204"/>
        <v>2.6515016327046058E-3</v>
      </c>
    </row>
    <row r="250" spans="1:132" x14ac:dyDescent="0.2">
      <c r="A250" s="31">
        <v>20040630</v>
      </c>
      <c r="B250" s="34">
        <v>2.3627985832034071E-2</v>
      </c>
      <c r="C250" s="34">
        <v>1.2495990831162368E-2</v>
      </c>
      <c r="D250" s="34">
        <v>5.0788881331672142E-2</v>
      </c>
      <c r="E250" s="34">
        <v>3.3274086807687057E-2</v>
      </c>
      <c r="F250" s="34">
        <v>2.3599999999999999E-2</v>
      </c>
      <c r="G250" s="34">
        <v>5.6515952170312911E-3</v>
      </c>
      <c r="H250" s="34">
        <v>8.461382059132827E-4</v>
      </c>
      <c r="I250" s="3">
        <v>-4.1461479752298747E-2</v>
      </c>
      <c r="J250" s="76">
        <v>0.12</v>
      </c>
      <c r="K250" s="76">
        <v>0.1</v>
      </c>
      <c r="L250" s="76">
        <v>0.03</v>
      </c>
      <c r="M250" s="76">
        <v>0.01</v>
      </c>
      <c r="N250" s="77">
        <v>0.27</v>
      </c>
      <c r="O250" s="77">
        <v>0.2</v>
      </c>
      <c r="P250" s="77">
        <v>0.24</v>
      </c>
      <c r="Q250" s="78">
        <v>0.03</v>
      </c>
      <c r="R250" s="76">
        <v>0.12</v>
      </c>
      <c r="S250" s="76">
        <v>0.12</v>
      </c>
      <c r="T250" s="76">
        <v>0.01</v>
      </c>
      <c r="U250" s="76">
        <v>0.01</v>
      </c>
      <c r="V250" s="77">
        <v>0.24</v>
      </c>
      <c r="W250" s="77">
        <v>0.21</v>
      </c>
      <c r="X250" s="77">
        <v>0.28999999999999998</v>
      </c>
      <c r="Y250" s="78">
        <v>0</v>
      </c>
      <c r="Z250" s="23" cm="1">
        <f t="array" ref="Z250">MMULT(B250:I250, TRANSPOSE(J250:Q250))</f>
        <v>1.2402912511243846E-2</v>
      </c>
      <c r="AA250" s="23" cm="1">
        <f t="array" ref="AA250">MMULT(B250:I250, TRANSPOSE(R250:Y250))</f>
        <v>1.2271721956268588E-2</v>
      </c>
      <c r="AB250" s="21">
        <f t="shared" si="159"/>
        <v>1.3119055497525824E-4</v>
      </c>
      <c r="AC250" s="23">
        <f t="shared" si="160"/>
        <v>0.12720000000000001</v>
      </c>
      <c r="AD250" s="23">
        <f t="shared" si="161"/>
        <v>0.12720000000000001</v>
      </c>
      <c r="AE250" s="23">
        <f t="shared" si="162"/>
        <v>1.06E-2</v>
      </c>
      <c r="AF250" s="23">
        <f t="shared" si="163"/>
        <v>1.06E-2</v>
      </c>
      <c r="AG250" s="21">
        <f t="shared" si="164"/>
        <v>0.25440000000000002</v>
      </c>
      <c r="AH250" s="23">
        <f t="shared" si="165"/>
        <v>0.18479999999999999</v>
      </c>
      <c r="AI250" s="21">
        <f t="shared" si="166"/>
        <v>0.25519999999999998</v>
      </c>
      <c r="AJ250" s="86" cm="1">
        <f t="array" ref="AJ250">MMULT(B250:F250, TRANSPOSE(AC250:AG250))-MMULT(B250:F250, TRANSPOSE(R250:V250))</f>
        <v>6.5037041285863004E-4</v>
      </c>
      <c r="AK250" s="86" cm="1">
        <f t="array" ref="AK250">MMULT(G250:H250, TRANSPOSE(AH250:AI250))-MMULT(G250:H250, TRANSPOSE(W250:X250))</f>
        <v>-1.7186580903497096E-4</v>
      </c>
      <c r="AL250" s="23">
        <f t="shared" si="167"/>
        <v>-1.2438443925689624E-3</v>
      </c>
      <c r="AM250" s="22">
        <f t="shared" si="168"/>
        <v>-7.6533978874530331E-4</v>
      </c>
      <c r="AN250" s="23">
        <f t="shared" si="169"/>
        <v>0.12000000000000001</v>
      </c>
      <c r="AO250" s="23">
        <f t="shared" si="170"/>
        <v>0.12000000000000001</v>
      </c>
      <c r="AP250" s="23">
        <f t="shared" si="171"/>
        <v>0.01</v>
      </c>
      <c r="AQ250" s="21">
        <f t="shared" si="172"/>
        <v>0.01</v>
      </c>
      <c r="AR250" s="87" cm="1">
        <f t="array" ref="AR250">MMULT(B250:E250, TRANSPOSE(AN250:AQ250) - TRANSPOSE(AC250:AF250))</f>
        <v>-3.1053041285862977E-4</v>
      </c>
      <c r="AS250" s="24">
        <f t="shared" si="173"/>
        <v>3.6816000000000008E-4</v>
      </c>
      <c r="AT250" s="22">
        <f t="shared" si="174"/>
        <v>5.7629587141370313E-5</v>
      </c>
      <c r="AU250" s="24">
        <f t="shared" si="175"/>
        <v>8.5904247298875737E-5</v>
      </c>
      <c r="AV250" s="24">
        <f t="shared" si="176"/>
        <v>-1.286130072988189E-5</v>
      </c>
      <c r="AW250" s="26">
        <f t="shared" si="177"/>
        <v>7.3042946568993851E-5</v>
      </c>
      <c r="AX250" s="27">
        <f t="shared" si="178"/>
        <v>0.11</v>
      </c>
      <c r="AY250" s="25">
        <f t="shared" si="179"/>
        <v>0.11</v>
      </c>
      <c r="AZ250" s="28">
        <f t="shared" si="180"/>
        <v>0.02</v>
      </c>
      <c r="BA250" s="25">
        <f t="shared" si="181"/>
        <v>0.02</v>
      </c>
      <c r="BB250" s="28" cm="1">
        <f t="array" ref="BB250">MMULT(B250:C250, TRANSPOSE(AX250:AY250-AN250:AO250))</f>
        <v>-3.6123976663196469E-4</v>
      </c>
      <c r="BC250" s="28" cm="1">
        <f t="array" ref="BC250">MMULT(D250:E250, TRANSPOSE(AZ250:BA250-AP250:AQ250))</f>
        <v>8.4062968139359201E-4</v>
      </c>
      <c r="BD250" s="22">
        <f t="shared" si="182"/>
        <v>4.7938991476162733E-4</v>
      </c>
      <c r="BE250" s="24">
        <f t="shared" si="183"/>
        <v>2.362798583203406E-4</v>
      </c>
      <c r="BF250" s="24">
        <f t="shared" si="184"/>
        <v>-1.2495990831162362E-4</v>
      </c>
      <c r="BG250" s="22">
        <f t="shared" si="185"/>
        <v>1.1131995000871698E-4</v>
      </c>
      <c r="BH250" s="28">
        <f t="shared" si="186"/>
        <v>5.0788881331672133E-4</v>
      </c>
      <c r="BI250" s="24">
        <f t="shared" si="187"/>
        <v>-3.3274086807687057E-4</v>
      </c>
      <c r="BJ250" s="33">
        <f t="shared" si="188"/>
        <v>1.7514794523985076E-4</v>
      </c>
      <c r="BK250" s="56">
        <f t="shared" si="189"/>
        <v>0.98781303857479918</v>
      </c>
      <c r="BP250" s="59"/>
      <c r="BQ250" s="32"/>
      <c r="BR250" s="32"/>
      <c r="BS250" s="32"/>
      <c r="BT250" s="32"/>
      <c r="BU250" s="32"/>
      <c r="BV250" s="16"/>
      <c r="CG250" s="58">
        <f t="shared" si="190"/>
        <v>6.0139226060943729</v>
      </c>
      <c r="CH250" s="38">
        <f t="shared" si="191"/>
        <v>-4.6026942568788715E-3</v>
      </c>
      <c r="CI250" s="38">
        <f t="shared" si="192"/>
        <v>3.4657987688937249E-4</v>
      </c>
      <c r="CJ250" s="38">
        <f t="shared" si="193"/>
        <v>4.3927462758701553E-4</v>
      </c>
      <c r="CK250" s="38">
        <f t="shared" si="194"/>
        <v>2.883013845518605E-3</v>
      </c>
      <c r="CL250" s="38">
        <f t="shared" si="195"/>
        <v>6.6946956386671852E-4</v>
      </c>
      <c r="CM250" s="57">
        <f t="shared" si="196"/>
        <v>1.0533261872889177E-3</v>
      </c>
      <c r="DU250" s="40">
        <f t="shared" si="197"/>
        <v>-4.7974667290188351E-3</v>
      </c>
      <c r="DV250" s="58">
        <f t="shared" si="198"/>
        <v>6.0528495436144194</v>
      </c>
      <c r="DW250" s="61">
        <f t="shared" si="199"/>
        <v>-4.6324865910169653E-3</v>
      </c>
      <c r="DX250" s="38">
        <f t="shared" si="200"/>
        <v>3.4882322022733073E-4</v>
      </c>
      <c r="DY250" s="38">
        <f t="shared" si="201"/>
        <v>4.4211796580438683E-4</v>
      </c>
      <c r="DZ250" s="38">
        <f t="shared" si="202"/>
        <v>2.9016750267782713E-3</v>
      </c>
      <c r="EA250" s="38">
        <f t="shared" si="203"/>
        <v>6.7380290860544255E-4</v>
      </c>
      <c r="EB250" s="57">
        <f t="shared" si="204"/>
        <v>1.0601441604100341E-3</v>
      </c>
    </row>
    <row r="251" spans="1:132" x14ac:dyDescent="0.2">
      <c r="A251" s="31">
        <v>20040528</v>
      </c>
      <c r="B251" s="34">
        <v>1.019842517706504E-2</v>
      </c>
      <c r="C251" s="34">
        <v>1.8638534694652712E-2</v>
      </c>
      <c r="D251" s="34">
        <v>1.2071193171045548E-2</v>
      </c>
      <c r="E251" s="34">
        <v>1.9891640674397418E-2</v>
      </c>
      <c r="F251" s="34">
        <v>5.0000000000000001E-4</v>
      </c>
      <c r="G251" s="34">
        <v>-4.0058831501663672E-3</v>
      </c>
      <c r="H251" s="34">
        <v>1.1433697290525352E-2</v>
      </c>
      <c r="I251" s="3">
        <v>1.6955527430562389E-2</v>
      </c>
      <c r="J251" s="76">
        <v>0.12</v>
      </c>
      <c r="K251" s="76">
        <v>0.1</v>
      </c>
      <c r="L251" s="76">
        <v>0.03</v>
      </c>
      <c r="M251" s="76">
        <v>0.01</v>
      </c>
      <c r="N251" s="77">
        <v>0.27</v>
      </c>
      <c r="O251" s="77">
        <v>0.2</v>
      </c>
      <c r="P251" s="77">
        <v>0.24</v>
      </c>
      <c r="Q251" s="78">
        <v>0.03</v>
      </c>
      <c r="R251" s="76">
        <v>0.12</v>
      </c>
      <c r="S251" s="76">
        <v>0.12</v>
      </c>
      <c r="T251" s="76">
        <v>0.01</v>
      </c>
      <c r="U251" s="76">
        <v>0.01</v>
      </c>
      <c r="V251" s="77">
        <v>0.24</v>
      </c>
      <c r="W251" s="77">
        <v>0.21</v>
      </c>
      <c r="X251" s="77">
        <v>0.28999999999999998</v>
      </c>
      <c r="Y251" s="78">
        <v>0</v>
      </c>
      <c r="Z251" s="23" cm="1">
        <f t="array" ref="Z251">MMULT(B251:I251, TRANSPOSE(J251:Q251))</f>
        <v>6.2352932351981E-3</v>
      </c>
      <c r="AA251" s="23" cm="1">
        <f t="array" ref="AA251">MMULT(B251:I251, TRANSPOSE(R251:Y251))</f>
        <v>6.3746002757779745E-3</v>
      </c>
      <c r="AB251" s="21">
        <f t="shared" si="159"/>
        <v>-1.393070405798745E-4</v>
      </c>
      <c r="AC251" s="23">
        <f t="shared" si="160"/>
        <v>0.12720000000000001</v>
      </c>
      <c r="AD251" s="23">
        <f t="shared" si="161"/>
        <v>0.12720000000000001</v>
      </c>
      <c r="AE251" s="23">
        <f t="shared" si="162"/>
        <v>1.06E-2</v>
      </c>
      <c r="AF251" s="23">
        <f t="shared" si="163"/>
        <v>1.06E-2</v>
      </c>
      <c r="AG251" s="21">
        <f t="shared" si="164"/>
        <v>0.25440000000000002</v>
      </c>
      <c r="AH251" s="23">
        <f t="shared" si="165"/>
        <v>0.18479999999999999</v>
      </c>
      <c r="AI251" s="21">
        <f t="shared" si="166"/>
        <v>0.25519999999999998</v>
      </c>
      <c r="AJ251" s="86" cm="1">
        <f t="array" ref="AJ251">MMULT(B251:F251, TRANSPOSE(AC251:AG251))-MMULT(B251:F251, TRANSPOSE(R251:V251))</f>
        <v>2.3400381138363345E-4</v>
      </c>
      <c r="AK251" s="86" cm="1">
        <f t="array" ref="AK251">MMULT(G251:H251, TRANSPOSE(AH251:AI251))-MMULT(G251:H251, TRANSPOSE(W251:X251))</f>
        <v>-2.9694441032608989E-4</v>
      </c>
      <c r="AL251" s="23">
        <f t="shared" si="167"/>
        <v>5.0866582291687163E-4</v>
      </c>
      <c r="AM251" s="22">
        <f t="shared" si="168"/>
        <v>4.4572522397441519E-4</v>
      </c>
      <c r="AN251" s="23">
        <f t="shared" si="169"/>
        <v>0.12000000000000001</v>
      </c>
      <c r="AO251" s="23">
        <f t="shared" si="170"/>
        <v>0.12000000000000001</v>
      </c>
      <c r="AP251" s="23">
        <f t="shared" si="171"/>
        <v>0.01</v>
      </c>
      <c r="AQ251" s="21">
        <f t="shared" si="172"/>
        <v>0.01</v>
      </c>
      <c r="AR251" s="87" cm="1">
        <f t="array" ref="AR251">MMULT(B251:E251, TRANSPOSE(AN251:AQ251) - TRANSPOSE(AC251:AF251))</f>
        <v>-2.2680381138363352E-4</v>
      </c>
      <c r="AS251" s="24">
        <f t="shared" si="173"/>
        <v>7.8000000000000016E-6</v>
      </c>
      <c r="AT251" s="22">
        <f t="shared" si="174"/>
        <v>-2.1900381138363352E-4</v>
      </c>
      <c r="AU251" s="24">
        <f t="shared" si="175"/>
        <v>-6.0889423882528855E-5</v>
      </c>
      <c r="AV251" s="24">
        <f t="shared" si="176"/>
        <v>-1.7379219881598525E-4</v>
      </c>
      <c r="AW251" s="26">
        <f t="shared" si="177"/>
        <v>-2.346816226985141E-4</v>
      </c>
      <c r="AX251" s="27">
        <f t="shared" si="178"/>
        <v>0.11</v>
      </c>
      <c r="AY251" s="25">
        <f t="shared" si="179"/>
        <v>0.11</v>
      </c>
      <c r="AZ251" s="28">
        <f t="shared" si="180"/>
        <v>0.02</v>
      </c>
      <c r="BA251" s="25">
        <f t="shared" si="181"/>
        <v>0.02</v>
      </c>
      <c r="BB251" s="28" cm="1">
        <f t="array" ref="BB251">MMULT(B251:C251, TRANSPOSE(AX251:AY251-AN251:AO251))</f>
        <v>-2.8836959871717779E-4</v>
      </c>
      <c r="BC251" s="28" cm="1">
        <f t="array" ref="BC251">MMULT(D251:E251, TRANSPOSE(AZ251:BA251-AP251:AQ251))</f>
        <v>3.1962833845442965E-4</v>
      </c>
      <c r="BD251" s="22">
        <f t="shared" si="182"/>
        <v>3.1258739737251859E-5</v>
      </c>
      <c r="BE251" s="24">
        <f t="shared" si="183"/>
        <v>1.0198425177065035E-4</v>
      </c>
      <c r="BF251" s="24">
        <f t="shared" si="184"/>
        <v>-1.8638534694652702E-4</v>
      </c>
      <c r="BG251" s="22">
        <f t="shared" si="185"/>
        <v>-8.4401095175876668E-5</v>
      </c>
      <c r="BH251" s="28">
        <f t="shared" si="186"/>
        <v>1.2071193171045547E-4</v>
      </c>
      <c r="BI251" s="24">
        <f t="shared" si="187"/>
        <v>-1.9891640674397419E-4</v>
      </c>
      <c r="BJ251" s="33">
        <f t="shared" si="188"/>
        <v>-7.8204475033518718E-5</v>
      </c>
      <c r="BK251" s="56">
        <f t="shared" si="189"/>
        <v>0.99373455811958777</v>
      </c>
      <c r="BP251" s="59"/>
      <c r="BQ251" s="32"/>
      <c r="BR251" s="32"/>
      <c r="BS251" s="32"/>
      <c r="BT251" s="32"/>
      <c r="BU251" s="32"/>
      <c r="BV251" s="16"/>
      <c r="CG251" s="58">
        <f t="shared" si="190"/>
        <v>6.0499735174127878</v>
      </c>
      <c r="CH251" s="38">
        <f t="shared" si="191"/>
        <v>2.6966258010880954E-3</v>
      </c>
      <c r="CI251" s="38">
        <f t="shared" si="192"/>
        <v>-1.3249672590834481E-3</v>
      </c>
      <c r="CJ251" s="38">
        <f t="shared" si="193"/>
        <v>-1.4198176023494701E-3</v>
      </c>
      <c r="CK251" s="38">
        <f t="shared" si="194"/>
        <v>1.8911454759807251E-4</v>
      </c>
      <c r="CL251" s="38">
        <f t="shared" si="195"/>
        <v>-5.1062439065469002E-4</v>
      </c>
      <c r="CM251" s="57">
        <f t="shared" si="196"/>
        <v>-4.731350028959578E-4</v>
      </c>
      <c r="DU251" s="40">
        <f t="shared" si="197"/>
        <v>5.0942759745628485E-3</v>
      </c>
      <c r="DV251" s="58">
        <f t="shared" si="198"/>
        <v>6.0627412863180012</v>
      </c>
      <c r="DW251" s="61">
        <f t="shared" si="199"/>
        <v>2.7023167177430253E-3</v>
      </c>
      <c r="DX251" s="38">
        <f t="shared" si="200"/>
        <v>-1.3277634491365552E-3</v>
      </c>
      <c r="DY251" s="38">
        <f t="shared" si="201"/>
        <v>-1.4228139630743852E-3</v>
      </c>
      <c r="DZ251" s="38">
        <f t="shared" si="202"/>
        <v>1.8951365196330595E-4</v>
      </c>
      <c r="EA251" s="38">
        <f t="shared" si="203"/>
        <v>-5.1170200433324259E-4</v>
      </c>
      <c r="EB251" s="57">
        <f t="shared" si="204"/>
        <v>-4.7413349956053927E-4</v>
      </c>
    </row>
    <row r="252" spans="1:132" x14ac:dyDescent="0.2">
      <c r="A252" s="31">
        <v>20040430</v>
      </c>
      <c r="B252" s="34">
        <v>-2.4439580231019331E-2</v>
      </c>
      <c r="C252" s="34">
        <v>-1.1625110660745791E-2</v>
      </c>
      <c r="D252" s="34">
        <v>-5.1714616225503433E-2</v>
      </c>
      <c r="E252" s="34">
        <v>-5.0197977941820786E-2</v>
      </c>
      <c r="F252" s="34">
        <v>-3.2399999999999998E-2</v>
      </c>
      <c r="G252" s="34">
        <v>-2.6016566597421908E-2</v>
      </c>
      <c r="H252" s="34">
        <v>-4.3953551956912855E-2</v>
      </c>
      <c r="I252" s="3">
        <v>-1.7735798320881679E-2</v>
      </c>
      <c r="J252" s="76">
        <v>0.12</v>
      </c>
      <c r="K252" s="76">
        <v>0.1</v>
      </c>
      <c r="L252" s="76">
        <v>0.03</v>
      </c>
      <c r="M252" s="76">
        <v>0.01</v>
      </c>
      <c r="N252" s="77">
        <v>0.27</v>
      </c>
      <c r="O252" s="77">
        <v>0.2</v>
      </c>
      <c r="P252" s="77">
        <v>0.24</v>
      </c>
      <c r="Q252" s="78">
        <v>0.03</v>
      </c>
      <c r="R252" s="76">
        <v>0.12</v>
      </c>
      <c r="S252" s="76">
        <v>0.12</v>
      </c>
      <c r="T252" s="76">
        <v>0.01</v>
      </c>
      <c r="U252" s="76">
        <v>0.01</v>
      </c>
      <c r="V252" s="77">
        <v>0.24</v>
      </c>
      <c r="W252" s="77">
        <v>0.21</v>
      </c>
      <c r="X252" s="77">
        <v>0.28999999999999998</v>
      </c>
      <c r="Y252" s="78">
        <v>0</v>
      </c>
      <c r="Z252" s="23" cm="1">
        <f t="array" ref="Z252">MMULT(B252:I252, TRANSPOSE(J252:Q252))</f>
        <v>-3.1180918698750126E-2</v>
      </c>
      <c r="AA252" s="23" cm="1">
        <f t="array" ref="AA252">MMULT(B252:I252, TRANSPOSE(R252:Y252))</f>
        <v>-3.1332897901648379E-2</v>
      </c>
      <c r="AB252" s="21">
        <f t="shared" si="159"/>
        <v>1.5197920289825376E-4</v>
      </c>
      <c r="AC252" s="23">
        <f t="shared" si="160"/>
        <v>0.12720000000000001</v>
      </c>
      <c r="AD252" s="23">
        <f t="shared" si="161"/>
        <v>0.12720000000000001</v>
      </c>
      <c r="AE252" s="23">
        <f t="shared" si="162"/>
        <v>1.06E-2</v>
      </c>
      <c r="AF252" s="23">
        <f t="shared" si="163"/>
        <v>1.06E-2</v>
      </c>
      <c r="AG252" s="21">
        <f t="shared" si="164"/>
        <v>0.25440000000000002</v>
      </c>
      <c r="AH252" s="23">
        <f t="shared" si="165"/>
        <v>0.18479999999999999</v>
      </c>
      <c r="AI252" s="21">
        <f t="shared" si="166"/>
        <v>0.25519999999999998</v>
      </c>
      <c r="AJ252" s="86" cm="1">
        <f t="array" ref="AJ252">MMULT(B252:F252, TRANSPOSE(AC252:AG252))-MMULT(B252:F252, TRANSPOSE(R252:V252))</f>
        <v>-7.8737333092110395E-4</v>
      </c>
      <c r="AK252" s="86" cm="1">
        <f t="array" ref="AK252">MMULT(G252:H252, TRANSPOSE(AH252:AI252))-MMULT(G252:H252, TRANSPOSE(W252:X252))</f>
        <v>2.185201086355601E-3</v>
      </c>
      <c r="AL252" s="23">
        <f t="shared" si="167"/>
        <v>-5.3207394962645038E-4</v>
      </c>
      <c r="AM252" s="22">
        <f t="shared" si="168"/>
        <v>8.6575380580804662E-4</v>
      </c>
      <c r="AN252" s="23">
        <f t="shared" si="169"/>
        <v>0.12000000000000001</v>
      </c>
      <c r="AO252" s="23">
        <f t="shared" si="170"/>
        <v>0.12000000000000001</v>
      </c>
      <c r="AP252" s="23">
        <f t="shared" si="171"/>
        <v>0.01</v>
      </c>
      <c r="AQ252" s="21">
        <f t="shared" si="172"/>
        <v>0.01</v>
      </c>
      <c r="AR252" s="87" cm="1">
        <f t="array" ref="AR252">MMULT(B252:E252, TRANSPOSE(AN252:AQ252) - TRANSPOSE(AC252:AF252))</f>
        <v>3.2081333092110332E-4</v>
      </c>
      <c r="AS252" s="24">
        <f t="shared" si="173"/>
        <v>-5.0544000000000001E-4</v>
      </c>
      <c r="AT252" s="22">
        <f t="shared" si="174"/>
        <v>-1.8462666907889669E-4</v>
      </c>
      <c r="AU252" s="24">
        <f t="shared" si="175"/>
        <v>-3.9545181228081353E-4</v>
      </c>
      <c r="AV252" s="24">
        <f t="shared" si="176"/>
        <v>6.6809398974507499E-4</v>
      </c>
      <c r="AW252" s="26">
        <f t="shared" si="177"/>
        <v>2.7264217746426146E-4</v>
      </c>
      <c r="AX252" s="27">
        <f t="shared" si="178"/>
        <v>0.11</v>
      </c>
      <c r="AY252" s="25">
        <f t="shared" si="179"/>
        <v>0.11</v>
      </c>
      <c r="AZ252" s="28">
        <f t="shared" si="180"/>
        <v>0.02</v>
      </c>
      <c r="BA252" s="25">
        <f t="shared" si="181"/>
        <v>0.02</v>
      </c>
      <c r="BB252" s="28" cm="1">
        <f t="array" ref="BB252">MMULT(B252:C252, TRANSPOSE(AX252:AY252-AN252:AO252))</f>
        <v>3.6064690891765154E-4</v>
      </c>
      <c r="BC252" s="28" cm="1">
        <f t="array" ref="BC252">MMULT(D252:E252, TRANSPOSE(AZ252:BA252-AP252:AQ252))</f>
        <v>-1.0191259416732421E-3</v>
      </c>
      <c r="BD252" s="22">
        <f t="shared" si="182"/>
        <v>-6.5847903275559057E-4</v>
      </c>
      <c r="BE252" s="24">
        <f t="shared" si="183"/>
        <v>-2.4439580231019317E-4</v>
      </c>
      <c r="BF252" s="24">
        <f t="shared" si="184"/>
        <v>1.1625110660745784E-4</v>
      </c>
      <c r="BG252" s="22">
        <f t="shared" si="185"/>
        <v>-1.2814469570273534E-4</v>
      </c>
      <c r="BH252" s="28">
        <f t="shared" si="186"/>
        <v>-5.1714616225503429E-4</v>
      </c>
      <c r="BI252" s="24">
        <f t="shared" si="187"/>
        <v>5.0197977941820787E-4</v>
      </c>
      <c r="BJ252" s="33">
        <f t="shared" si="188"/>
        <v>-1.5166382836826419E-5</v>
      </c>
      <c r="BK252" s="56">
        <f t="shared" si="189"/>
        <v>1.0322654278712722</v>
      </c>
      <c r="BP252" s="59"/>
      <c r="BQ252" s="32"/>
      <c r="BR252" s="32"/>
      <c r="BS252" s="32"/>
      <c r="BT252" s="32"/>
      <c r="BU252" s="32"/>
      <c r="BV252" s="16"/>
      <c r="CG252" s="58">
        <f t="shared" si="190"/>
        <v>6.2845540094525134</v>
      </c>
      <c r="CH252" s="38">
        <f t="shared" si="191"/>
        <v>5.4408765514897322E-3</v>
      </c>
      <c r="CI252" s="38">
        <f t="shared" si="192"/>
        <v>-1.1602962734116426E-3</v>
      </c>
      <c r="CJ252" s="38">
        <f t="shared" si="193"/>
        <v>1.7134344895288881E-3</v>
      </c>
      <c r="CK252" s="38">
        <f t="shared" si="194"/>
        <v>-4.1382470454445599E-3</v>
      </c>
      <c r="CL252" s="38">
        <f t="shared" si="195"/>
        <v>-8.0533226116869764E-4</v>
      </c>
      <c r="CM252" s="57">
        <f t="shared" si="196"/>
        <v>-9.5313952066069252E-5</v>
      </c>
      <c r="DU252" s="40">
        <f t="shared" si="197"/>
        <v>-5.5576803493565686E-3</v>
      </c>
      <c r="DV252" s="58">
        <f t="shared" si="198"/>
        <v>6.0520893299940814</v>
      </c>
      <c r="DW252" s="61">
        <f t="shared" si="199"/>
        <v>5.2396193705326471E-3</v>
      </c>
      <c r="DX252" s="38">
        <f t="shared" si="200"/>
        <v>-1.1173770939647389E-3</v>
      </c>
      <c r="DY252" s="38">
        <f t="shared" si="201"/>
        <v>1.6500548131378097E-3</v>
      </c>
      <c r="DZ252" s="38">
        <f t="shared" si="202"/>
        <v>-3.9851739281649328E-3</v>
      </c>
      <c r="EA252" s="38">
        <f t="shared" si="203"/>
        <v>-7.7554314555786303E-4</v>
      </c>
      <c r="EB252" s="57">
        <f t="shared" si="204"/>
        <v>-9.1788303741362543E-5</v>
      </c>
    </row>
    <row r="253" spans="1:132" x14ac:dyDescent="0.2">
      <c r="A253" s="31">
        <v>20040331</v>
      </c>
      <c r="B253" s="34">
        <v>-8.7534086910722175E-3</v>
      </c>
      <c r="C253" s="34">
        <v>-1.8550219757151321E-2</v>
      </c>
      <c r="D253" s="34">
        <v>1.3828687204035411E-2</v>
      </c>
      <c r="E253" s="34">
        <v>4.6742738784031354E-3</v>
      </c>
      <c r="F253" s="34">
        <v>1.0999999999999999E-2</v>
      </c>
      <c r="G253" s="34">
        <v>7.4889576732266594E-3</v>
      </c>
      <c r="H253" s="34">
        <v>1.3567293328473401E-2</v>
      </c>
      <c r="I253" s="3">
        <v>3.08766534327185E-2</v>
      </c>
      <c r="J253" s="76">
        <v>0.12</v>
      </c>
      <c r="K253" s="76">
        <v>0.1</v>
      </c>
      <c r="L253" s="76">
        <v>0.03</v>
      </c>
      <c r="M253" s="76">
        <v>0.01</v>
      </c>
      <c r="N253" s="77">
        <v>0.27</v>
      </c>
      <c r="O253" s="77">
        <v>0.2</v>
      </c>
      <c r="P253" s="77">
        <v>0.24</v>
      </c>
      <c r="Q253" s="78">
        <v>0.03</v>
      </c>
      <c r="R253" s="76">
        <v>0.12</v>
      </c>
      <c r="S253" s="76">
        <v>0.12</v>
      </c>
      <c r="T253" s="76">
        <v>0.01</v>
      </c>
      <c r="U253" s="76">
        <v>0.01</v>
      </c>
      <c r="V253" s="77">
        <v>0.24</v>
      </c>
      <c r="W253" s="77">
        <v>0.21</v>
      </c>
      <c r="X253" s="77">
        <v>0.28999999999999998</v>
      </c>
      <c r="Y253" s="78">
        <v>0</v>
      </c>
      <c r="Z253" s="23" cm="1">
        <f t="array" ref="Z253">MMULT(B253:I253, TRANSPOSE(J253:Q253))</f>
        <v>6.2064138727217976E-3</v>
      </c>
      <c r="AA253" s="23" cm="1">
        <f t="array" ref="AA253">MMULT(B253:I253, TRANSPOSE(R253:Y253))</f>
        <v>5.0557903736724447E-3</v>
      </c>
      <c r="AB253" s="21">
        <f t="shared" si="159"/>
        <v>1.150623499049353E-3</v>
      </c>
      <c r="AC253" s="23">
        <f t="shared" si="160"/>
        <v>0.12720000000000001</v>
      </c>
      <c r="AD253" s="23">
        <f t="shared" si="161"/>
        <v>0.12720000000000001</v>
      </c>
      <c r="AE253" s="23">
        <f t="shared" si="162"/>
        <v>1.06E-2</v>
      </c>
      <c r="AF253" s="23">
        <f t="shared" si="163"/>
        <v>1.06E-2</v>
      </c>
      <c r="AG253" s="21">
        <f t="shared" si="164"/>
        <v>0.25440000000000002</v>
      </c>
      <c r="AH253" s="23">
        <f t="shared" si="165"/>
        <v>0.18479999999999999</v>
      </c>
      <c r="AI253" s="21">
        <f t="shared" si="166"/>
        <v>0.25519999999999998</v>
      </c>
      <c r="AJ253" s="86" cm="1">
        <f t="array" ref="AJ253">MMULT(B253:F253, TRANSPOSE(AC253:AG253))-MMULT(B253:F253, TRANSPOSE(R253:V253))</f>
        <v>-2.7084348177746319E-5</v>
      </c>
      <c r="AK253" s="86" cm="1">
        <f t="array" ref="AK253">MMULT(G253:H253, TRANSPOSE(AH253:AI253))-MMULT(G253:H253, TRANSPOSE(W253:X253))</f>
        <v>-6.608635411961862E-4</v>
      </c>
      <c r="AL253" s="23">
        <f t="shared" si="167"/>
        <v>9.2629960298155499E-4</v>
      </c>
      <c r="AM253" s="22">
        <f t="shared" si="168"/>
        <v>2.3835171360762247E-4</v>
      </c>
      <c r="AN253" s="23">
        <f t="shared" si="169"/>
        <v>0.12000000000000001</v>
      </c>
      <c r="AO253" s="23">
        <f t="shared" si="170"/>
        <v>0.12000000000000001</v>
      </c>
      <c r="AP253" s="23">
        <f t="shared" si="171"/>
        <v>0.01</v>
      </c>
      <c r="AQ253" s="21">
        <f t="shared" si="172"/>
        <v>0.01</v>
      </c>
      <c r="AR253" s="87" cm="1">
        <f t="array" ref="AR253">MMULT(B253:E253, TRANSPOSE(AN253:AQ253) - TRANSPOSE(AC253:AF253))</f>
        <v>1.8548434817774632E-4</v>
      </c>
      <c r="AS253" s="24">
        <f t="shared" si="173"/>
        <v>1.7160000000000002E-4</v>
      </c>
      <c r="AT253" s="22">
        <f t="shared" si="174"/>
        <v>3.5708434817774632E-4</v>
      </c>
      <c r="AU253" s="24">
        <f t="shared" si="175"/>
        <v>1.1383215663304536E-4</v>
      </c>
      <c r="AV253" s="24">
        <f t="shared" si="176"/>
        <v>-2.0622285859279557E-4</v>
      </c>
      <c r="AW253" s="26">
        <f t="shared" si="177"/>
        <v>-9.2390701959750202E-5</v>
      </c>
      <c r="AX253" s="27">
        <f t="shared" si="178"/>
        <v>0.11</v>
      </c>
      <c r="AY253" s="25">
        <f t="shared" si="179"/>
        <v>0.11</v>
      </c>
      <c r="AZ253" s="28">
        <f t="shared" si="180"/>
        <v>0.02</v>
      </c>
      <c r="BA253" s="25">
        <f t="shared" si="181"/>
        <v>0.02</v>
      </c>
      <c r="BB253" s="28" cm="1">
        <f t="array" ref="BB253">MMULT(B253:C253, TRANSPOSE(AX253:AY253-AN253:AO253))</f>
        <v>2.7303628448223561E-4</v>
      </c>
      <c r="BC253" s="28" cm="1">
        <f t="array" ref="BC253">MMULT(D253:E253, TRANSPOSE(AZ253:BA253-AP253:AQ253))</f>
        <v>1.8502961082438548E-4</v>
      </c>
      <c r="BD253" s="22">
        <f t="shared" si="182"/>
        <v>4.5806589530662106E-4</v>
      </c>
      <c r="BE253" s="24">
        <f t="shared" si="183"/>
        <v>-8.7534086910722128E-5</v>
      </c>
      <c r="BF253" s="24">
        <f t="shared" si="184"/>
        <v>1.8550219757151312E-4</v>
      </c>
      <c r="BG253" s="22">
        <f t="shared" si="185"/>
        <v>9.7968110660790991E-5</v>
      </c>
      <c r="BH253" s="28">
        <f t="shared" si="186"/>
        <v>1.382868720403541E-4</v>
      </c>
      <c r="BI253" s="24">
        <f t="shared" si="187"/>
        <v>-4.6742738784031354E-5</v>
      </c>
      <c r="BJ253" s="33">
        <f t="shared" si="188"/>
        <v>9.1544133256322741E-5</v>
      </c>
      <c r="BK253" s="56">
        <f t="shared" si="189"/>
        <v>0.99440053811421192</v>
      </c>
      <c r="BP253" s="59"/>
      <c r="BQ253" s="32"/>
      <c r="BR253" s="32"/>
      <c r="BS253" s="32"/>
      <c r="BT253" s="32"/>
      <c r="BU253" s="32"/>
      <c r="BV253" s="16"/>
      <c r="CG253" s="58">
        <f t="shared" si="190"/>
        <v>6.0540280823845718</v>
      </c>
      <c r="CH253" s="38">
        <f t="shared" si="191"/>
        <v>1.4429879676650312E-3</v>
      </c>
      <c r="CI253" s="38">
        <f t="shared" si="192"/>
        <v>2.1617986716480661E-3</v>
      </c>
      <c r="CJ253" s="38">
        <f t="shared" si="193"/>
        <v>-5.5933590421555106E-4</v>
      </c>
      <c r="CK253" s="38">
        <f t="shared" si="194"/>
        <v>2.7731437937689152E-3</v>
      </c>
      <c r="CL253" s="38">
        <f t="shared" si="195"/>
        <v>5.9310169311858798E-4</v>
      </c>
      <c r="CM253" s="57">
        <f t="shared" si="196"/>
        <v>5.5421075351133327E-4</v>
      </c>
      <c r="DU253" s="40">
        <f t="shared" si="197"/>
        <v>-4.2076793983816592E-2</v>
      </c>
      <c r="DV253" s="58">
        <f t="shared" si="198"/>
        <v>6.0155702163596221</v>
      </c>
      <c r="DW253" s="61">
        <f t="shared" si="199"/>
        <v>1.4338214693962921E-3</v>
      </c>
      <c r="DX253" s="38">
        <f t="shared" si="200"/>
        <v>2.1480659696262402E-3</v>
      </c>
      <c r="DY253" s="38">
        <f t="shared" si="201"/>
        <v>-5.5578275497763184E-4</v>
      </c>
      <c r="DZ253" s="38">
        <f t="shared" si="202"/>
        <v>2.7555275569366143E-3</v>
      </c>
      <c r="EA253" s="38">
        <f t="shared" si="203"/>
        <v>5.8933404864407787E-4</v>
      </c>
      <c r="EB253" s="57">
        <f t="shared" si="204"/>
        <v>5.5069016149919146E-4</v>
      </c>
    </row>
    <row r="254" spans="1:132" x14ac:dyDescent="0.2">
      <c r="A254" s="31">
        <v>20040227</v>
      </c>
      <c r="B254" s="34">
        <v>2.1431958458943971E-2</v>
      </c>
      <c r="C254" s="34">
        <v>6.3532521155558186E-3</v>
      </c>
      <c r="D254" s="34">
        <v>1.9364114030651299E-2</v>
      </c>
      <c r="E254" s="34">
        <v>-1.5473138419083148E-3</v>
      </c>
      <c r="F254" s="34">
        <v>2.6599999999999999E-2</v>
      </c>
      <c r="G254" s="34">
        <v>1.0824154400504332E-2</v>
      </c>
      <c r="H254" s="34">
        <v>1.1956180772303431E-3</v>
      </c>
      <c r="I254" s="3">
        <v>6.4883838458594356E-2</v>
      </c>
      <c r="J254" s="76">
        <v>0.12</v>
      </c>
      <c r="K254" s="76">
        <v>0.1</v>
      </c>
      <c r="L254" s="76">
        <v>0.03</v>
      </c>
      <c r="M254" s="76">
        <v>0.01</v>
      </c>
      <c r="N254" s="77">
        <v>0.27</v>
      </c>
      <c r="O254" s="77">
        <v>0.2</v>
      </c>
      <c r="P254" s="77">
        <v>0.24</v>
      </c>
      <c r="Q254" s="78">
        <v>0.03</v>
      </c>
      <c r="R254" s="76">
        <v>0.12</v>
      </c>
      <c r="S254" s="76">
        <v>0.12</v>
      </c>
      <c r="T254" s="76">
        <v>0.01</v>
      </c>
      <c r="U254" s="76">
        <v>0.01</v>
      </c>
      <c r="V254" s="77">
        <v>0.24</v>
      </c>
      <c r="W254" s="77">
        <v>0.21</v>
      </c>
      <c r="X254" s="77">
        <v>0.28999999999999998</v>
      </c>
      <c r="Y254" s="78">
        <v>0</v>
      </c>
      <c r="Z254" s="23" cm="1">
        <f t="array" ref="Z254">MMULT(B254:I254, TRANSPOSE(J254:Q254))</f>
        <v>1.5352904881523294E-2</v>
      </c>
      <c r="AA254" s="23" cm="1">
        <f t="array" ref="AA254">MMULT(B254:I254, TRANSPOSE(R254:Y254))</f>
        <v>1.2516194937330112E-2</v>
      </c>
      <c r="AB254" s="21">
        <f t="shared" si="159"/>
        <v>2.8367099441931817E-3</v>
      </c>
      <c r="AC254" s="23">
        <f t="shared" si="160"/>
        <v>0.12720000000000001</v>
      </c>
      <c r="AD254" s="23">
        <f t="shared" si="161"/>
        <v>0.12720000000000001</v>
      </c>
      <c r="AE254" s="23">
        <f t="shared" si="162"/>
        <v>1.06E-2</v>
      </c>
      <c r="AF254" s="23">
        <f t="shared" si="163"/>
        <v>1.06E-2</v>
      </c>
      <c r="AG254" s="21">
        <f t="shared" si="164"/>
        <v>0.25440000000000002</v>
      </c>
      <c r="AH254" s="23">
        <f t="shared" si="165"/>
        <v>0.18479999999999999</v>
      </c>
      <c r="AI254" s="21">
        <f t="shared" si="166"/>
        <v>0.25519999999999998</v>
      </c>
      <c r="AJ254" s="86" cm="1">
        <f t="array" ref="AJ254">MMULT(B254:F254, TRANSPOSE(AC254:AG254))-MMULT(B254:F254, TRANSPOSE(R254:V254))</f>
        <v>5.9378359624964565E-4</v>
      </c>
      <c r="AK254" s="86" cm="1">
        <f t="array" ref="AK254">MMULT(G254:H254, TRANSPOSE(AH254:AI254))-MMULT(G254:H254, TRANSPOSE(W254:X254))</f>
        <v>-3.1437619998032516E-4</v>
      </c>
      <c r="AL254" s="23">
        <f t="shared" si="167"/>
        <v>1.9465151537578307E-3</v>
      </c>
      <c r="AM254" s="22">
        <f t="shared" si="168"/>
        <v>2.2259225500271514E-3</v>
      </c>
      <c r="AN254" s="23">
        <f t="shared" si="169"/>
        <v>0.12000000000000001</v>
      </c>
      <c r="AO254" s="23">
        <f t="shared" si="170"/>
        <v>0.12000000000000001</v>
      </c>
      <c r="AP254" s="23">
        <f t="shared" si="171"/>
        <v>0.01</v>
      </c>
      <c r="AQ254" s="21">
        <f t="shared" si="172"/>
        <v>0.01</v>
      </c>
      <c r="AR254" s="87" cm="1">
        <f t="array" ref="AR254">MMULT(B254:E254, TRANSPOSE(AN254:AQ254) - TRANSPOSE(AC254:AF254))</f>
        <v>-2.1074359624964422E-4</v>
      </c>
      <c r="AS254" s="24">
        <f t="shared" si="173"/>
        <v>4.1496000000000003E-4</v>
      </c>
      <c r="AT254" s="22">
        <f t="shared" si="174"/>
        <v>2.0421640375035581E-4</v>
      </c>
      <c r="AU254" s="24">
        <f t="shared" si="175"/>
        <v>1.6452714688766604E-4</v>
      </c>
      <c r="AV254" s="24">
        <f t="shared" si="176"/>
        <v>-1.8173394773901205E-5</v>
      </c>
      <c r="AW254" s="26">
        <f t="shared" si="177"/>
        <v>1.4635375211376485E-4</v>
      </c>
      <c r="AX254" s="27">
        <f t="shared" si="178"/>
        <v>0.11</v>
      </c>
      <c r="AY254" s="25">
        <f t="shared" si="179"/>
        <v>0.11</v>
      </c>
      <c r="AZ254" s="28">
        <f t="shared" si="180"/>
        <v>0.02</v>
      </c>
      <c r="BA254" s="25">
        <f t="shared" si="181"/>
        <v>0.02</v>
      </c>
      <c r="BB254" s="28" cm="1">
        <f t="array" ref="BB254">MMULT(B254:C254, TRANSPOSE(AX254:AY254-AN254:AO254))</f>
        <v>-2.7785210574499813E-4</v>
      </c>
      <c r="BC254" s="28" cm="1">
        <f t="array" ref="BC254">MMULT(D254:E254, TRANSPOSE(AZ254:BA254-AP254:AQ254))</f>
        <v>1.7816800188742986E-4</v>
      </c>
      <c r="BD254" s="22">
        <f t="shared" si="182"/>
        <v>-9.9684103857568273E-5</v>
      </c>
      <c r="BE254" s="24">
        <f t="shared" si="183"/>
        <v>2.1431958458943961E-4</v>
      </c>
      <c r="BF254" s="24">
        <f t="shared" si="184"/>
        <v>-6.3532521155558149E-5</v>
      </c>
      <c r="BG254" s="22">
        <f t="shared" si="185"/>
        <v>1.5078706343388146E-4</v>
      </c>
      <c r="BH254" s="28">
        <f t="shared" si="186"/>
        <v>1.9364114030651297E-4</v>
      </c>
      <c r="BI254" s="24">
        <f t="shared" si="187"/>
        <v>1.5473138419083147E-5</v>
      </c>
      <c r="BJ254" s="33">
        <f t="shared" si="188"/>
        <v>2.0911427872559611E-4</v>
      </c>
      <c r="BK254" s="56">
        <f t="shared" si="189"/>
        <v>0.98625759656989809</v>
      </c>
      <c r="BP254" s="59"/>
      <c r="BQ254" s="32"/>
      <c r="BR254" s="32"/>
      <c r="BS254" s="32"/>
      <c r="BT254" s="32"/>
      <c r="BU254" s="32"/>
      <c r="BV254" s="16"/>
      <c r="CG254" s="58">
        <f t="shared" si="190"/>
        <v>6.0044528912086088</v>
      </c>
      <c r="CH254" s="38">
        <f t="shared" si="191"/>
        <v>1.3365447091116969E-2</v>
      </c>
      <c r="CI254" s="38">
        <f t="shared" si="192"/>
        <v>1.2262077759310486E-3</v>
      </c>
      <c r="CJ254" s="38">
        <f t="shared" si="193"/>
        <v>8.7877421001872336E-4</v>
      </c>
      <c r="CK254" s="38">
        <f t="shared" si="194"/>
        <v>-5.9854850561511506E-4</v>
      </c>
      <c r="CL254" s="38">
        <f t="shared" si="195"/>
        <v>9.0539381899242541E-4</v>
      </c>
      <c r="CM254" s="57">
        <f t="shared" si="196"/>
        <v>1.2556168354869084E-3</v>
      </c>
      <c r="DU254" s="40">
        <f t="shared" si="197"/>
        <v>-0.10373476642209682</v>
      </c>
      <c r="DV254" s="58">
        <f t="shared" si="198"/>
        <v>5.9539122439213417</v>
      </c>
      <c r="DW254" s="61">
        <f t="shared" si="199"/>
        <v>1.3252947524627271E-2</v>
      </c>
      <c r="DX254" s="38">
        <f t="shared" si="200"/>
        <v>1.2158865466988277E-3</v>
      </c>
      <c r="DY254" s="38">
        <f t="shared" si="201"/>
        <v>8.7137739665397345E-4</v>
      </c>
      <c r="DZ254" s="38">
        <f t="shared" si="202"/>
        <v>-5.9351040648190239E-4</v>
      </c>
      <c r="EA254" s="38">
        <f t="shared" si="203"/>
        <v>8.9777294320393078E-4</v>
      </c>
      <c r="EB254" s="57">
        <f t="shared" si="204"/>
        <v>1.2450480644831069E-3</v>
      </c>
    </row>
    <row r="255" spans="1:132" x14ac:dyDescent="0.2">
      <c r="A255" s="31">
        <v>20040130</v>
      </c>
      <c r="B255" s="34">
        <v>1.75851105618221E-2</v>
      </c>
      <c r="C255" s="34">
        <v>2.0422295347410691E-2</v>
      </c>
      <c r="D255" s="34">
        <v>3.4576212978067337E-2</v>
      </c>
      <c r="E255" s="34">
        <v>5.2533670328093418E-2</v>
      </c>
      <c r="F255" s="34">
        <v>1.9E-2</v>
      </c>
      <c r="G255" s="34">
        <v>8.0453617198843475E-3</v>
      </c>
      <c r="H255" s="34">
        <v>7.9773147868356098E-4</v>
      </c>
      <c r="I255" s="3">
        <v>1.8129687589478301E-2</v>
      </c>
      <c r="J255" s="76">
        <v>0.12</v>
      </c>
      <c r="K255" s="76">
        <v>0.1</v>
      </c>
      <c r="L255" s="76">
        <v>0.03</v>
      </c>
      <c r="M255" s="76">
        <v>0.01</v>
      </c>
      <c r="N255" s="77">
        <v>0.27</v>
      </c>
      <c r="O255" s="77">
        <v>0.2</v>
      </c>
      <c r="P255" s="77">
        <v>0.24</v>
      </c>
      <c r="Q255" s="78">
        <v>0.03</v>
      </c>
      <c r="R255" s="76">
        <v>0.12</v>
      </c>
      <c r="S255" s="76">
        <v>0.12</v>
      </c>
      <c r="T255" s="76">
        <v>0.01</v>
      </c>
      <c r="U255" s="76">
        <v>0.01</v>
      </c>
      <c r="V255" s="77">
        <v>0.24</v>
      </c>
      <c r="W255" s="77">
        <v>0.21</v>
      </c>
      <c r="X255" s="77">
        <v>0.28999999999999998</v>
      </c>
      <c r="Y255" s="78">
        <v>0</v>
      </c>
      <c r="Z255" s="23" cm="1">
        <f t="array" ref="Z255">MMULT(B255:I255, TRANSPOSE(J255:Q255))</f>
        <v>1.318948442132795E-2</v>
      </c>
      <c r="AA255" s="23" cm="1">
        <f t="array" ref="AA255">MMULT(B255:I255, TRANSPOSE(R255:Y255))</f>
        <v>1.1912855632163488E-2</v>
      </c>
      <c r="AB255" s="21">
        <f t="shared" si="159"/>
        <v>1.2766287891644613E-3</v>
      </c>
      <c r="AC255" s="23">
        <f t="shared" si="160"/>
        <v>0.12720000000000001</v>
      </c>
      <c r="AD255" s="23">
        <f t="shared" si="161"/>
        <v>0.12720000000000001</v>
      </c>
      <c r="AE255" s="23">
        <f t="shared" si="162"/>
        <v>1.06E-2</v>
      </c>
      <c r="AF255" s="23">
        <f t="shared" si="163"/>
        <v>1.06E-2</v>
      </c>
      <c r="AG255" s="21">
        <f t="shared" si="164"/>
        <v>0.25440000000000002</v>
      </c>
      <c r="AH255" s="23">
        <f t="shared" si="165"/>
        <v>0.18479999999999999</v>
      </c>
      <c r="AI255" s="21">
        <f t="shared" si="166"/>
        <v>0.25519999999999998</v>
      </c>
      <c r="AJ255" s="86" cm="1">
        <f t="array" ref="AJ255">MMULT(B255:F255, TRANSPOSE(AC255:AG255))-MMULT(B255:F255, TRANSPOSE(R255:V255))</f>
        <v>5.995192525301736E-4</v>
      </c>
      <c r="AK255" s="86" cm="1">
        <f t="array" ref="AK255">MMULT(G255:H255, TRANSPOSE(AH255:AI255))-MMULT(G255:H255, TRANSPOSE(W255:X255))</f>
        <v>-2.3050417079927346E-4</v>
      </c>
      <c r="AL255" s="23">
        <f t="shared" si="167"/>
        <v>5.4389062768434905E-4</v>
      </c>
      <c r="AM255" s="22">
        <f t="shared" si="168"/>
        <v>9.1290570941524919E-4</v>
      </c>
      <c r="AN255" s="23">
        <f t="shared" si="169"/>
        <v>0.12000000000000001</v>
      </c>
      <c r="AO255" s="23">
        <f t="shared" si="170"/>
        <v>0.12000000000000001</v>
      </c>
      <c r="AP255" s="23">
        <f t="shared" si="171"/>
        <v>0.01</v>
      </c>
      <c r="AQ255" s="21">
        <f t="shared" si="172"/>
        <v>0.01</v>
      </c>
      <c r="AR255" s="87" cm="1">
        <f t="array" ref="AR255">MMULT(B255:E255, TRANSPOSE(AN255:AQ255) - TRANSPOSE(AC255:AF255))</f>
        <v>-3.2591925253017248E-4</v>
      </c>
      <c r="AS255" s="24">
        <f t="shared" si="173"/>
        <v>2.9640000000000005E-4</v>
      </c>
      <c r="AT255" s="22">
        <f t="shared" si="174"/>
        <v>-2.9519252530172432E-5</v>
      </c>
      <c r="AU255" s="24">
        <f t="shared" si="175"/>
        <v>1.2228949814224223E-4</v>
      </c>
      <c r="AV255" s="24">
        <f t="shared" si="176"/>
        <v>-1.2125518475990119E-5</v>
      </c>
      <c r="AW255" s="26">
        <f t="shared" si="177"/>
        <v>1.101639796662521E-4</v>
      </c>
      <c r="AX255" s="27">
        <f t="shared" si="178"/>
        <v>0.11</v>
      </c>
      <c r="AY255" s="25">
        <f t="shared" si="179"/>
        <v>0.11</v>
      </c>
      <c r="AZ255" s="28">
        <f t="shared" si="180"/>
        <v>0.02</v>
      </c>
      <c r="BA255" s="25">
        <f t="shared" si="181"/>
        <v>0.02</v>
      </c>
      <c r="BB255" s="28" cm="1">
        <f t="array" ref="BB255">MMULT(B255:C255, TRANSPOSE(AX255:AY255-AN255:AO255))</f>
        <v>-3.8007405909232825E-4</v>
      </c>
      <c r="BC255" s="28" cm="1">
        <f t="array" ref="BC255">MMULT(D255:E255, TRANSPOSE(AZ255:BA255-AP255:AQ255))</f>
        <v>8.710988330616076E-4</v>
      </c>
      <c r="BD255" s="22">
        <f t="shared" si="182"/>
        <v>4.9102477396927935E-4</v>
      </c>
      <c r="BE255" s="24">
        <f t="shared" si="183"/>
        <v>1.7585110561822091E-4</v>
      </c>
      <c r="BF255" s="24">
        <f t="shared" si="184"/>
        <v>-2.0422295347410679E-4</v>
      </c>
      <c r="BG255" s="22">
        <f t="shared" si="185"/>
        <v>-2.8371847855885885E-5</v>
      </c>
      <c r="BH255" s="28">
        <f t="shared" si="186"/>
        <v>3.457621297806733E-4</v>
      </c>
      <c r="BI255" s="24">
        <f t="shared" si="187"/>
        <v>-5.2533670328093419E-4</v>
      </c>
      <c r="BJ255" s="33">
        <f t="shared" si="188"/>
        <v>-1.795745735002609E-4</v>
      </c>
      <c r="BK255" s="56">
        <f t="shared" si="189"/>
        <v>0.98760453996872288</v>
      </c>
      <c r="BP255" s="59"/>
      <c r="BQ255" s="32"/>
      <c r="BR255" s="32"/>
      <c r="BS255" s="32"/>
      <c r="BT255" s="32"/>
      <c r="BU255" s="32"/>
      <c r="BV255" s="16"/>
      <c r="CG255" s="58">
        <f t="shared" si="190"/>
        <v>6.0126532419217451</v>
      </c>
      <c r="CH255" s="38">
        <f t="shared" si="191"/>
        <v>5.488985473284469E-3</v>
      </c>
      <c r="CI255" s="38">
        <f t="shared" si="192"/>
        <v>-1.7748902942464796E-4</v>
      </c>
      <c r="CJ255" s="38">
        <f t="shared" si="193"/>
        <v>6.6237780948329194E-4</v>
      </c>
      <c r="CK255" s="38">
        <f t="shared" si="194"/>
        <v>2.9523616990702797E-3</v>
      </c>
      <c r="CL255" s="38">
        <f t="shared" si="195"/>
        <v>-1.7059008299000279E-4</v>
      </c>
      <c r="CM255" s="57">
        <f t="shared" si="196"/>
        <v>-1.0797196415230585E-3</v>
      </c>
      <c r="DU255" s="40">
        <f t="shared" si="197"/>
        <v>-4.6684642369865456E-2</v>
      </c>
      <c r="DV255" s="58">
        <f t="shared" si="198"/>
        <v>6.0109623679735726</v>
      </c>
      <c r="DW255" s="61">
        <f t="shared" si="199"/>
        <v>5.4874418648032802E-3</v>
      </c>
      <c r="DX255" s="38">
        <f t="shared" si="200"/>
        <v>-1.7743911608957515E-4</v>
      </c>
      <c r="DY255" s="38">
        <f t="shared" si="201"/>
        <v>6.6219153608004723E-4</v>
      </c>
      <c r="DZ255" s="38">
        <f t="shared" si="202"/>
        <v>2.9515314380720676E-3</v>
      </c>
      <c r="EA255" s="38">
        <f t="shared" si="203"/>
        <v>-1.7054210977160176E-4</v>
      </c>
      <c r="EB255" s="57">
        <f t="shared" si="204"/>
        <v>-1.0794160035549726E-3</v>
      </c>
    </row>
    <row r="256" spans="1:132" x14ac:dyDescent="0.2">
      <c r="A256" s="31">
        <v>20031231</v>
      </c>
      <c r="B256" s="34">
        <v>6.16389563274089E-2</v>
      </c>
      <c r="C256" s="34">
        <v>3.4583400221705578E-2</v>
      </c>
      <c r="D256" s="34">
        <v>3.6164882523510126E-2</v>
      </c>
      <c r="E256" s="34">
        <v>4.470701130681265E-3</v>
      </c>
      <c r="F256" s="34">
        <v>7.3499999999999996E-2</v>
      </c>
      <c r="G256" s="34">
        <v>1.017634022187819E-2</v>
      </c>
      <c r="H256" s="34">
        <v>4.8840837401902037E-2</v>
      </c>
      <c r="I256" s="3">
        <v>7.375593978246453E-2</v>
      </c>
      <c r="J256" s="76">
        <v>0.12</v>
      </c>
      <c r="K256" s="76">
        <v>0.1</v>
      </c>
      <c r="L256" s="76">
        <v>0.03</v>
      </c>
      <c r="M256" s="76">
        <v>0.01</v>
      </c>
      <c r="N256" s="77">
        <v>0.27</v>
      </c>
      <c r="O256" s="77">
        <v>0.2</v>
      </c>
      <c r="P256" s="77">
        <v>0.24</v>
      </c>
      <c r="Q256" s="78">
        <v>0.03</v>
      </c>
      <c r="R256" s="76">
        <v>0.12</v>
      </c>
      <c r="S256" s="76">
        <v>0.12</v>
      </c>
      <c r="T256" s="76">
        <v>0.01</v>
      </c>
      <c r="U256" s="76">
        <v>0.01</v>
      </c>
      <c r="V256" s="77">
        <v>0.24</v>
      </c>
      <c r="W256" s="77">
        <v>0.21</v>
      </c>
      <c r="X256" s="77">
        <v>0.28999999999999998</v>
      </c>
      <c r="Y256" s="78">
        <v>0</v>
      </c>
      <c r="Z256" s="23" cm="1">
        <f t="array" ref="Z256">MMULT(B256:I256, TRANSPOSE(J256:Q256))</f>
        <v>4.7799415482777802E-2</v>
      </c>
      <c r="AA256" s="23" cm="1">
        <f t="array" ref="AA256">MMULT(B256:I256, TRANSPOSE(R256:Y256))</f>
        <v>4.5893912915581661E-2</v>
      </c>
      <c r="AB256" s="21">
        <f t="shared" si="159"/>
        <v>1.9055025671961406E-3</v>
      </c>
      <c r="AC256" s="23">
        <f t="shared" si="160"/>
        <v>0.12720000000000001</v>
      </c>
      <c r="AD256" s="23">
        <f t="shared" si="161"/>
        <v>0.12720000000000001</v>
      </c>
      <c r="AE256" s="23">
        <f t="shared" si="162"/>
        <v>1.06E-2</v>
      </c>
      <c r="AF256" s="23">
        <f t="shared" si="163"/>
        <v>1.06E-2</v>
      </c>
      <c r="AG256" s="21">
        <f t="shared" si="164"/>
        <v>0.25440000000000002</v>
      </c>
      <c r="AH256" s="23">
        <f t="shared" si="165"/>
        <v>0.18479999999999999</v>
      </c>
      <c r="AI256" s="21">
        <f t="shared" si="166"/>
        <v>0.25519999999999998</v>
      </c>
      <c r="AJ256" s="86" cm="1">
        <f t="array" ref="AJ256">MMULT(B256:F256, TRANSPOSE(AC256:AG256))-MMULT(B256:F256, TRANSPOSE(R256:V256))</f>
        <v>1.7755823173461402E-3</v>
      </c>
      <c r="AK256" s="86" cm="1">
        <f t="array" ref="AK256">MMULT(G256:H256, TRANSPOSE(AH256:AI256))-MMULT(G256:H256, TRANSPOSE(W256:X256))</f>
        <v>-1.9561049151775207E-3</v>
      </c>
      <c r="AL256" s="23">
        <f t="shared" si="167"/>
        <v>2.2126781934739357E-3</v>
      </c>
      <c r="AM256" s="22">
        <f t="shared" si="168"/>
        <v>2.0321555956425551E-3</v>
      </c>
      <c r="AN256" s="23">
        <f t="shared" si="169"/>
        <v>0.12000000000000001</v>
      </c>
      <c r="AO256" s="23">
        <f t="shared" si="170"/>
        <v>0.12000000000000001</v>
      </c>
      <c r="AP256" s="23">
        <f t="shared" si="171"/>
        <v>0.01</v>
      </c>
      <c r="AQ256" s="21">
        <f t="shared" si="172"/>
        <v>0.01</v>
      </c>
      <c r="AR256" s="87" cm="1">
        <f t="array" ref="AR256">MMULT(B256:E256, TRANSPOSE(AN256:AQ256) - TRANSPOSE(AC256:AF256))</f>
        <v>-7.1718231734613886E-4</v>
      </c>
      <c r="AS256" s="24">
        <f t="shared" si="173"/>
        <v>1.1466000000000002E-3</v>
      </c>
      <c r="AT256" s="22">
        <f t="shared" si="174"/>
        <v>4.2941768265386136E-4</v>
      </c>
      <c r="AU256" s="24">
        <f t="shared" si="175"/>
        <v>1.5468037137254868E-4</v>
      </c>
      <c r="AV256" s="24">
        <f t="shared" si="176"/>
        <v>-7.4238072850891059E-4</v>
      </c>
      <c r="AW256" s="26">
        <f t="shared" si="177"/>
        <v>-5.8770035713636196E-4</v>
      </c>
      <c r="AX256" s="27">
        <f t="shared" si="178"/>
        <v>0.11</v>
      </c>
      <c r="AY256" s="25">
        <f t="shared" si="179"/>
        <v>0.11</v>
      </c>
      <c r="AZ256" s="28">
        <f t="shared" si="180"/>
        <v>0.02</v>
      </c>
      <c r="BA256" s="25">
        <f t="shared" si="181"/>
        <v>0.02</v>
      </c>
      <c r="BB256" s="28" cm="1">
        <f t="array" ref="BB256">MMULT(B256:C256, TRANSPOSE(AX256:AY256-AN256:AO256))</f>
        <v>-9.6222356549114556E-4</v>
      </c>
      <c r="BC256" s="28" cm="1">
        <f t="array" ref="BC256">MMULT(D256:E256, TRANSPOSE(AZ256:BA256-AP256:AQ256))</f>
        <v>4.0635583654191393E-4</v>
      </c>
      <c r="BD256" s="22">
        <f t="shared" si="182"/>
        <v>-5.5586772894923163E-4</v>
      </c>
      <c r="BE256" s="24">
        <f t="shared" si="183"/>
        <v>6.1638956327408868E-4</v>
      </c>
      <c r="BF256" s="24">
        <f t="shared" si="184"/>
        <v>-3.4583400221705558E-4</v>
      </c>
      <c r="BG256" s="22">
        <f t="shared" si="185"/>
        <v>2.705555610570331E-4</v>
      </c>
      <c r="BH256" s="28">
        <f t="shared" si="186"/>
        <v>3.6164882523510123E-4</v>
      </c>
      <c r="BI256" s="24">
        <f t="shared" si="187"/>
        <v>-4.4707011306812648E-5</v>
      </c>
      <c r="BJ256" s="33">
        <f t="shared" si="188"/>
        <v>3.1694181392828859E-4</v>
      </c>
      <c r="BK256" s="56">
        <f t="shared" si="189"/>
        <v>0.95525000012152705</v>
      </c>
      <c r="BP256" s="59"/>
      <c r="BQ256" s="32"/>
      <c r="BR256" s="32"/>
      <c r="BS256" s="32"/>
      <c r="BT256" s="32"/>
      <c r="BU256" s="32"/>
      <c r="BV256" s="16"/>
      <c r="CG256" s="58">
        <f t="shared" si="190"/>
        <v>5.8156749768063492</v>
      </c>
      <c r="CH256" s="38">
        <f t="shared" si="191"/>
        <v>1.1818356446555409E-2</v>
      </c>
      <c r="CI256" s="38">
        <f t="shared" si="192"/>
        <v>2.4973536716082312E-3</v>
      </c>
      <c r="CJ256" s="38">
        <f t="shared" si="193"/>
        <v>-3.4178742608580951E-3</v>
      </c>
      <c r="CK256" s="38">
        <f t="shared" si="194"/>
        <v>-3.2327460416642206E-3</v>
      </c>
      <c r="CL256" s="38">
        <f t="shared" si="195"/>
        <v>1.5734632062751896E-3</v>
      </c>
      <c r="CM256" s="57">
        <f t="shared" si="196"/>
        <v>1.8432305763663619E-3</v>
      </c>
      <c r="DU256" s="40">
        <f t="shared" si="197"/>
        <v>-6.968173257524149E-2</v>
      </c>
      <c r="DV256" s="58">
        <f t="shared" si="198"/>
        <v>5.9879652777681969</v>
      </c>
      <c r="DW256" s="61">
        <f t="shared" si="199"/>
        <v>1.2168477145729968E-2</v>
      </c>
      <c r="DX256" s="38">
        <f t="shared" si="200"/>
        <v>2.5713381733910045E-3</v>
      </c>
      <c r="DY256" s="38">
        <f t="shared" si="201"/>
        <v>-3.5191293322645043E-3</v>
      </c>
      <c r="DZ256" s="38">
        <f t="shared" si="202"/>
        <v>-3.3285166599798625E-3</v>
      </c>
      <c r="EA256" s="38">
        <f t="shared" si="203"/>
        <v>1.6200773053166074E-3</v>
      </c>
      <c r="EB256" s="57">
        <f t="shared" si="204"/>
        <v>1.8978365768754608E-3</v>
      </c>
    </row>
    <row r="257" spans="1:132" x14ac:dyDescent="0.2">
      <c r="A257" s="31">
        <v>20031128</v>
      </c>
      <c r="B257" s="34">
        <v>1.3566380770661191E-2</v>
      </c>
      <c r="C257" s="34">
        <v>1.0469471060007509E-2</v>
      </c>
      <c r="D257" s="34">
        <v>3.838625565157372E-2</v>
      </c>
      <c r="E257" s="34">
        <v>3.2603186373182158E-2</v>
      </c>
      <c r="F257" s="34">
        <v>1.8700000000000001E-2</v>
      </c>
      <c r="G257" s="34">
        <v>2.3950334905622479E-3</v>
      </c>
      <c r="H257" s="34">
        <v>2.0891203876551412E-2</v>
      </c>
      <c r="I257" s="3">
        <v>-3.1463946888746759E-3</v>
      </c>
      <c r="J257" s="76">
        <v>0.12</v>
      </c>
      <c r="K257" s="76">
        <v>0.1</v>
      </c>
      <c r="L257" s="76">
        <v>0.03</v>
      </c>
      <c r="M257" s="76">
        <v>0.01</v>
      </c>
      <c r="N257" s="77">
        <v>0.27</v>
      </c>
      <c r="O257" s="77">
        <v>0.2</v>
      </c>
      <c r="P257" s="77">
        <v>0.24</v>
      </c>
      <c r="Q257" s="78">
        <v>0.03</v>
      </c>
      <c r="R257" s="76">
        <v>0.12</v>
      </c>
      <c r="S257" s="76">
        <v>0.12</v>
      </c>
      <c r="T257" s="76">
        <v>0.01</v>
      </c>
      <c r="U257" s="76">
        <v>0.01</v>
      </c>
      <c r="V257" s="77">
        <v>0.24</v>
      </c>
      <c r="W257" s="77">
        <v>0.21</v>
      </c>
      <c r="X257" s="77">
        <v>0.28999999999999998</v>
      </c>
      <c r="Y257" s="78">
        <v>0</v>
      </c>
      <c r="Z257" s="23" cm="1">
        <f t="array" ref="Z257">MMULT(B257:I257, TRANSPOSE(J257:Q257))</f>
        <v>1.4600036119577674E-2</v>
      </c>
      <c r="AA257" s="23" cm="1">
        <f t="array" ref="AA257">MMULT(B257:I257, TRANSPOSE(R257:Y257))</f>
        <v>1.4643602797145782E-2</v>
      </c>
      <c r="AB257" s="21">
        <f t="shared" si="159"/>
        <v>-4.3566677568107615E-5</v>
      </c>
      <c r="AC257" s="23">
        <f t="shared" si="160"/>
        <v>0.12720000000000001</v>
      </c>
      <c r="AD257" s="23">
        <f t="shared" si="161"/>
        <v>0.12720000000000001</v>
      </c>
      <c r="AE257" s="23">
        <f t="shared" si="162"/>
        <v>1.06E-2</v>
      </c>
      <c r="AF257" s="23">
        <f t="shared" si="163"/>
        <v>1.06E-2</v>
      </c>
      <c r="AG257" s="21">
        <f t="shared" si="164"/>
        <v>0.25440000000000002</v>
      </c>
      <c r="AH257" s="23">
        <f t="shared" si="165"/>
        <v>0.18479999999999999</v>
      </c>
      <c r="AI257" s="21">
        <f t="shared" si="166"/>
        <v>0.25519999999999998</v>
      </c>
      <c r="AJ257" s="86" cm="1">
        <f t="array" ref="AJ257">MMULT(B257:F257, TRANSPOSE(AC257:AG257))-MMULT(B257:F257, TRANSPOSE(R257:V257))</f>
        <v>4.8493179839566997E-4</v>
      </c>
      <c r="AK257" s="86" cm="1">
        <f t="array" ref="AK257">MMULT(G257:H257, TRANSPOSE(AH257:AI257))-MMULT(G257:H257, TRANSPOSE(W257:X257))</f>
        <v>-7.8736873886615759E-4</v>
      </c>
      <c r="AL257" s="23">
        <f t="shared" si="167"/>
        <v>-9.4391840666240272E-5</v>
      </c>
      <c r="AM257" s="22">
        <f t="shared" si="168"/>
        <v>-3.9682878113672789E-4</v>
      </c>
      <c r="AN257" s="23">
        <f t="shared" si="169"/>
        <v>0.12000000000000001</v>
      </c>
      <c r="AO257" s="23">
        <f t="shared" si="170"/>
        <v>0.12000000000000001</v>
      </c>
      <c r="AP257" s="23">
        <f t="shared" si="171"/>
        <v>0.01</v>
      </c>
      <c r="AQ257" s="21">
        <f t="shared" si="172"/>
        <v>0.01</v>
      </c>
      <c r="AR257" s="87" cm="1">
        <f t="array" ref="AR257">MMULT(B257:E257, TRANSPOSE(AN257:AQ257) - TRANSPOSE(AC257:AF257))</f>
        <v>-2.156517983956681E-4</v>
      </c>
      <c r="AS257" s="24">
        <f t="shared" si="173"/>
        <v>2.9172000000000009E-4</v>
      </c>
      <c r="AT257" s="22">
        <f t="shared" si="174"/>
        <v>7.6068201604331988E-5</v>
      </c>
      <c r="AU257" s="24">
        <f t="shared" si="175"/>
        <v>3.6404509056546217E-5</v>
      </c>
      <c r="AV257" s="24">
        <f t="shared" si="176"/>
        <v>-3.1754629892358129E-4</v>
      </c>
      <c r="AW257" s="26">
        <f t="shared" si="177"/>
        <v>-2.8114178986703506E-4</v>
      </c>
      <c r="AX257" s="27">
        <f t="shared" si="178"/>
        <v>0.11</v>
      </c>
      <c r="AY257" s="25">
        <f t="shared" si="179"/>
        <v>0.11</v>
      </c>
      <c r="AZ257" s="28">
        <f t="shared" si="180"/>
        <v>0.02</v>
      </c>
      <c r="BA257" s="25">
        <f t="shared" si="181"/>
        <v>0.02</v>
      </c>
      <c r="BB257" s="28" cm="1">
        <f t="array" ref="BB257">MMULT(B257:C257, TRANSPOSE(AX257:AY257-AN257:AO257))</f>
        <v>-2.4035851830668721E-4</v>
      </c>
      <c r="BC257" s="28" cm="1">
        <f t="array" ref="BC257">MMULT(D257:E257, TRANSPOSE(AZ257:BA257-AP257:AQ257))</f>
        <v>7.0989442024755873E-4</v>
      </c>
      <c r="BD257" s="22">
        <f t="shared" si="182"/>
        <v>4.6953590194087153E-4</v>
      </c>
      <c r="BE257" s="24">
        <f t="shared" si="183"/>
        <v>1.3566380770661183E-4</v>
      </c>
      <c r="BF257" s="24">
        <f t="shared" si="184"/>
        <v>-1.0469471060007504E-4</v>
      </c>
      <c r="BG257" s="22">
        <f t="shared" si="185"/>
        <v>3.0969097106536795E-5</v>
      </c>
      <c r="BH257" s="28">
        <f t="shared" si="186"/>
        <v>3.8386255651573714E-4</v>
      </c>
      <c r="BI257" s="24">
        <f t="shared" si="187"/>
        <v>-3.2603186373182159E-4</v>
      </c>
      <c r="BJ257" s="33">
        <f t="shared" si="188"/>
        <v>5.7830692783915555E-5</v>
      </c>
      <c r="BK257" s="56">
        <f t="shared" si="189"/>
        <v>0.9855888972355501</v>
      </c>
      <c r="BP257" s="59"/>
      <c r="BQ257" s="32"/>
      <c r="BR257" s="32"/>
      <c r="BS257" s="32"/>
      <c r="BT257" s="32"/>
      <c r="BU257" s="32"/>
      <c r="BV257" s="16"/>
      <c r="CG257" s="58">
        <f t="shared" si="190"/>
        <v>6.0003817705749745</v>
      </c>
      <c r="CH257" s="38">
        <f t="shared" si="191"/>
        <v>-2.3811241843723083E-3</v>
      </c>
      <c r="CI257" s="38">
        <f t="shared" si="192"/>
        <v>4.5643825022705569E-4</v>
      </c>
      <c r="CJ257" s="38">
        <f t="shared" si="193"/>
        <v>-1.6869580708649772E-3</v>
      </c>
      <c r="CK257" s="38">
        <f t="shared" si="194"/>
        <v>2.8173946666364843E-3</v>
      </c>
      <c r="CL257" s="38">
        <f t="shared" si="195"/>
        <v>1.8582640572922958E-4</v>
      </c>
      <c r="CM257" s="57">
        <f t="shared" si="196"/>
        <v>3.470062347603286E-4</v>
      </c>
      <c r="DU257" s="40">
        <f t="shared" si="197"/>
        <v>1.5931763240601084E-3</v>
      </c>
      <c r="DV257" s="58">
        <f t="shared" si="198"/>
        <v>6.0592401866674983</v>
      </c>
      <c r="DW257" s="61">
        <f t="shared" si="199"/>
        <v>-2.404480897889943E-3</v>
      </c>
      <c r="DX257" s="38">
        <f t="shared" si="200"/>
        <v>4.6091550408849344E-4</v>
      </c>
      <c r="DY257" s="38">
        <f t="shared" si="201"/>
        <v>-1.703505631313968E-3</v>
      </c>
      <c r="DZ257" s="38">
        <f t="shared" si="202"/>
        <v>2.8450308061232985E-3</v>
      </c>
      <c r="EA257" s="38">
        <f t="shared" si="203"/>
        <v>1.8764919773273588E-4</v>
      </c>
      <c r="EB257" s="57">
        <f t="shared" si="204"/>
        <v>3.5041005773912322E-4</v>
      </c>
    </row>
    <row r="258" spans="1:132" x14ac:dyDescent="0.2">
      <c r="A258" s="31">
        <v>20031031</v>
      </c>
      <c r="B258" s="34">
        <v>6.1198278745003609E-2</v>
      </c>
      <c r="C258" s="34">
        <v>5.6167532036755619E-2</v>
      </c>
      <c r="D258" s="34">
        <v>8.154155308985489E-2</v>
      </c>
      <c r="E258" s="34">
        <v>8.6388690763344211E-2</v>
      </c>
      <c r="F258" s="34">
        <v>6.5699999999999995E-2</v>
      </c>
      <c r="G258" s="34">
        <v>-9.3263067854727488E-3</v>
      </c>
      <c r="H258" s="34">
        <v>-2.803735432952537E-3</v>
      </c>
      <c r="I258" s="3">
        <v>4.7755841938337484E-2</v>
      </c>
      <c r="J258" s="76">
        <v>0.12</v>
      </c>
      <c r="K258" s="76">
        <v>0.1</v>
      </c>
      <c r="L258" s="76">
        <v>0.03</v>
      </c>
      <c r="M258" s="76">
        <v>0.01</v>
      </c>
      <c r="N258" s="77">
        <v>0.27</v>
      </c>
      <c r="O258" s="77">
        <v>0.2</v>
      </c>
      <c r="P258" s="77">
        <v>0.24</v>
      </c>
      <c r="Q258" s="78">
        <v>0.03</v>
      </c>
      <c r="R258" s="76">
        <v>0.12</v>
      </c>
      <c r="S258" s="76">
        <v>0.12</v>
      </c>
      <c r="T258" s="76">
        <v>0.01</v>
      </c>
      <c r="U258" s="76">
        <v>0.01</v>
      </c>
      <c r="V258" s="77">
        <v>0.24</v>
      </c>
      <c r="W258" s="77">
        <v>0.21</v>
      </c>
      <c r="X258" s="77">
        <v>0.28999999999999998</v>
      </c>
      <c r="Y258" s="78">
        <v>0</v>
      </c>
      <c r="Z258" s="23" cm="1">
        <f t="array" ref="Z258">MMULT(B258:I258, TRANSPOSE(J258:Q258))</f>
        <v>3.2904197550552058E-2</v>
      </c>
      <c r="AA258" s="23" cm="1">
        <f t="array" ref="AA258">MMULT(B258:I258, TRANSPOSE(R258:Y258))</f>
        <v>2.8759592031837585E-2</v>
      </c>
      <c r="AB258" s="21">
        <f t="shared" si="159"/>
        <v>4.1446055187144733E-3</v>
      </c>
      <c r="AC258" s="23">
        <f t="shared" si="160"/>
        <v>0.12720000000000001</v>
      </c>
      <c r="AD258" s="23">
        <f t="shared" si="161"/>
        <v>0.12720000000000001</v>
      </c>
      <c r="AE258" s="23">
        <f t="shared" si="162"/>
        <v>1.06E-2</v>
      </c>
      <c r="AF258" s="23">
        <f t="shared" si="163"/>
        <v>1.06E-2</v>
      </c>
      <c r="AG258" s="21">
        <f t="shared" si="164"/>
        <v>0.25440000000000002</v>
      </c>
      <c r="AH258" s="23">
        <f t="shared" si="165"/>
        <v>0.18479999999999999</v>
      </c>
      <c r="AI258" s="21">
        <f t="shared" si="166"/>
        <v>0.25519999999999998</v>
      </c>
      <c r="AJ258" s="86" cm="1">
        <f t="array" ref="AJ258">MMULT(B258:F258, TRANSPOSE(AC258:AG258))-MMULT(B258:F258, TRANSPOSE(R258:V258))</f>
        <v>1.8918719839405851E-3</v>
      </c>
      <c r="AK258" s="86" cm="1">
        <f t="array" ref="AK258">MMULT(G258:H258, TRANSPOSE(AH258:AI258))-MMULT(G258:H258, TRANSPOSE(W258:X258))</f>
        <v>3.3259292406066137E-4</v>
      </c>
      <c r="AL258" s="23">
        <f t="shared" si="167"/>
        <v>1.4326752581501245E-3</v>
      </c>
      <c r="AM258" s="22">
        <f t="shared" si="168"/>
        <v>3.657140166151371E-3</v>
      </c>
      <c r="AN258" s="23">
        <f t="shared" si="169"/>
        <v>0.12000000000000001</v>
      </c>
      <c r="AO258" s="23">
        <f t="shared" si="170"/>
        <v>0.12000000000000001</v>
      </c>
      <c r="AP258" s="23">
        <f t="shared" si="171"/>
        <v>0.01</v>
      </c>
      <c r="AQ258" s="21">
        <f t="shared" si="172"/>
        <v>0.01</v>
      </c>
      <c r="AR258" s="87" cm="1">
        <f t="array" ref="AR258">MMULT(B258:E258, TRANSPOSE(AN258:AQ258) - TRANSPOSE(AC258:AF258))</f>
        <v>-9.4579198394058566E-4</v>
      </c>
      <c r="AS258" s="24">
        <f t="shared" si="173"/>
        <v>1.0249200000000001E-3</v>
      </c>
      <c r="AT258" s="22">
        <f t="shared" si="174"/>
        <v>7.9128016059414464E-5</v>
      </c>
      <c r="AU258" s="24">
        <f t="shared" si="175"/>
        <v>-1.4175986313918595E-4</v>
      </c>
      <c r="AV258" s="24">
        <f t="shared" si="176"/>
        <v>4.2616778580878541E-5</v>
      </c>
      <c r="AW258" s="26">
        <f t="shared" si="177"/>
        <v>-9.9143084558307401E-5</v>
      </c>
      <c r="AX258" s="27">
        <f t="shared" si="178"/>
        <v>0.11</v>
      </c>
      <c r="AY258" s="25">
        <f t="shared" si="179"/>
        <v>0.11</v>
      </c>
      <c r="AZ258" s="28">
        <f t="shared" si="180"/>
        <v>0.02</v>
      </c>
      <c r="BA258" s="25">
        <f t="shared" si="181"/>
        <v>0.02</v>
      </c>
      <c r="BB258" s="28" cm="1">
        <f t="array" ref="BB258">MMULT(B258:C258, TRANSPOSE(AX258:AY258-AN258:AO258))</f>
        <v>-1.1736581078175933E-3</v>
      </c>
      <c r="BC258" s="28" cm="1">
        <f t="array" ref="BC258">MMULT(D258:E258, TRANSPOSE(AZ258:BA258-AP258:AQ258))</f>
        <v>1.6793024385319912E-3</v>
      </c>
      <c r="BD258" s="22">
        <f t="shared" si="182"/>
        <v>5.056443307143979E-4</v>
      </c>
      <c r="BE258" s="24">
        <f t="shared" si="183"/>
        <v>6.119827874500358E-4</v>
      </c>
      <c r="BF258" s="24">
        <f t="shared" si="184"/>
        <v>-5.6167532036755592E-4</v>
      </c>
      <c r="BG258" s="22">
        <f t="shared" si="185"/>
        <v>5.0307467082479876E-5</v>
      </c>
      <c r="BH258" s="28">
        <f t="shared" si="186"/>
        <v>8.1541553089854875E-4</v>
      </c>
      <c r="BI258" s="24">
        <f t="shared" si="187"/>
        <v>-8.6388690763344216E-4</v>
      </c>
      <c r="BJ258" s="33">
        <f t="shared" si="188"/>
        <v>-4.8471376734893407E-5</v>
      </c>
      <c r="BK258" s="56">
        <f t="shared" si="189"/>
        <v>0.97009158543320939</v>
      </c>
      <c r="BP258" s="59"/>
      <c r="BQ258" s="32"/>
      <c r="BR258" s="32"/>
      <c r="BS258" s="32"/>
      <c r="BT258" s="32"/>
      <c r="BU258" s="32"/>
      <c r="BV258" s="16"/>
      <c r="CG258" s="58">
        <f t="shared" si="190"/>
        <v>5.9060323034771747</v>
      </c>
      <c r="CH258" s="38">
        <f t="shared" si="191"/>
        <v>2.1599187959633878E-2</v>
      </c>
      <c r="CI258" s="38">
        <f t="shared" si="192"/>
        <v>4.673326189569625E-4</v>
      </c>
      <c r="CJ258" s="38">
        <f t="shared" si="193"/>
        <v>-5.8554226006773253E-4</v>
      </c>
      <c r="CK258" s="38">
        <f t="shared" si="194"/>
        <v>2.9863517512693297E-3</v>
      </c>
      <c r="CL258" s="38">
        <f t="shared" si="195"/>
        <v>2.9711752569524076E-4</v>
      </c>
      <c r="CM258" s="57">
        <f t="shared" si="196"/>
        <v>-2.8627351679029245E-4</v>
      </c>
      <c r="DU258" s="40">
        <f t="shared" si="197"/>
        <v>-0.15156279417135224</v>
      </c>
      <c r="DV258" s="58">
        <f t="shared" si="198"/>
        <v>5.9060842161720863</v>
      </c>
      <c r="DW258" s="61">
        <f t="shared" si="199"/>
        <v>2.1599377811635574E-2</v>
      </c>
      <c r="DX258" s="38">
        <f t="shared" si="200"/>
        <v>4.6733672670551911E-4</v>
      </c>
      <c r="DY258" s="38">
        <f t="shared" si="201"/>
        <v>-5.8554740685243386E-4</v>
      </c>
      <c r="DZ258" s="38">
        <f t="shared" si="202"/>
        <v>2.9863780006292038E-3</v>
      </c>
      <c r="EA258" s="38">
        <f t="shared" si="203"/>
        <v>2.9712013729143121E-4</v>
      </c>
      <c r="EB258" s="57">
        <f t="shared" si="204"/>
        <v>-2.8627603307008483E-4</v>
      </c>
    </row>
    <row r="259" spans="1:132" x14ac:dyDescent="0.2">
      <c r="A259" s="31">
        <v>20030930</v>
      </c>
      <c r="B259" s="34">
        <v>-9.7563159621505413E-3</v>
      </c>
      <c r="C259" s="34">
        <v>-1.0705495193349962E-2</v>
      </c>
      <c r="D259" s="34">
        <v>-1.1470584672779499E-2</v>
      </c>
      <c r="E259" s="34">
        <v>-2.5313830511092709E-2</v>
      </c>
      <c r="F259" s="34">
        <v>3.1399999999999997E-2</v>
      </c>
      <c r="G259" s="34">
        <v>2.6470666103598051E-2</v>
      </c>
      <c r="H259" s="34">
        <v>6.4528322465959631E-2</v>
      </c>
      <c r="I259" s="3">
        <v>8.3753996196511693E-4</v>
      </c>
      <c r="J259" s="76">
        <v>0.12</v>
      </c>
      <c r="K259" s="76">
        <v>0.1</v>
      </c>
      <c r="L259" s="76">
        <v>0.03</v>
      </c>
      <c r="M259" s="76">
        <v>0.01</v>
      </c>
      <c r="N259" s="77">
        <v>0.27</v>
      </c>
      <c r="O259" s="77">
        <v>0.2</v>
      </c>
      <c r="P259" s="77">
        <v>0.24</v>
      </c>
      <c r="Q259" s="78">
        <v>0.03</v>
      </c>
      <c r="R259" s="76">
        <v>0.12</v>
      </c>
      <c r="S259" s="76">
        <v>0.12</v>
      </c>
      <c r="T259" s="76">
        <v>0.01</v>
      </c>
      <c r="U259" s="76">
        <v>0.01</v>
      </c>
      <c r="V259" s="77">
        <v>0.24</v>
      </c>
      <c r="W259" s="77">
        <v>0.21</v>
      </c>
      <c r="X259" s="77">
        <v>0.28999999999999998</v>
      </c>
      <c r="Y259" s="78">
        <v>0</v>
      </c>
      <c r="Z259" s="23" cm="1">
        <f t="array" ref="Z259">MMULT(B259:I259, TRANSPOSE(J259:Q259))</f>
        <v>2.6445493531321501E-2</v>
      </c>
      <c r="AA259" s="23" cm="1">
        <f t="array" ref="AA259">MMULT(B259:I259, TRANSPOSE(R259:Y259))</f>
        <v>2.8984791906385098E-2</v>
      </c>
      <c r="AB259" s="21">
        <f t="shared" si="159"/>
        <v>-2.5392983750635971E-3</v>
      </c>
      <c r="AC259" s="23">
        <f t="shared" si="160"/>
        <v>0.12720000000000001</v>
      </c>
      <c r="AD259" s="23">
        <f t="shared" si="161"/>
        <v>0.12720000000000001</v>
      </c>
      <c r="AE259" s="23">
        <f t="shared" si="162"/>
        <v>1.06E-2</v>
      </c>
      <c r="AF259" s="23">
        <f t="shared" si="163"/>
        <v>1.06E-2</v>
      </c>
      <c r="AG259" s="21">
        <f t="shared" si="164"/>
        <v>0.25440000000000002</v>
      </c>
      <c r="AH259" s="23">
        <f t="shared" si="165"/>
        <v>0.18479999999999999</v>
      </c>
      <c r="AI259" s="21">
        <f t="shared" si="166"/>
        <v>0.25519999999999998</v>
      </c>
      <c r="AJ259" s="86" cm="1">
        <f t="array" ref="AJ259">MMULT(B259:F259, TRANSPOSE(AC259:AG259))-MMULT(B259:F259, TRANSPOSE(R259:V259))</f>
        <v>2.8276431057007358E-4</v>
      </c>
      <c r="AK259" s="86" cm="1">
        <f t="array" ref="AK259">MMULT(G259:H259, TRANSPOSE(AH259:AI259))-MMULT(G259:H259, TRANSPOSE(W259:X259))</f>
        <v>-2.9126464076260628E-3</v>
      </c>
      <c r="AL259" s="23">
        <f t="shared" si="167"/>
        <v>2.5126198858953508E-5</v>
      </c>
      <c r="AM259" s="22">
        <f t="shared" si="168"/>
        <v>-2.6047558981970357E-3</v>
      </c>
      <c r="AN259" s="23">
        <f t="shared" si="169"/>
        <v>0.12000000000000001</v>
      </c>
      <c r="AO259" s="23">
        <f t="shared" si="170"/>
        <v>0.12000000000000001</v>
      </c>
      <c r="AP259" s="23">
        <f t="shared" si="171"/>
        <v>0.01</v>
      </c>
      <c r="AQ259" s="21">
        <f t="shared" si="172"/>
        <v>0.01</v>
      </c>
      <c r="AR259" s="87" cm="1">
        <f t="array" ref="AR259">MMULT(B259:E259, TRANSPOSE(AN259:AQ259) - TRANSPOSE(AC259:AF259))</f>
        <v>1.6939568942992691E-4</v>
      </c>
      <c r="AS259" s="24">
        <f t="shared" si="173"/>
        <v>4.8984000000000007E-4</v>
      </c>
      <c r="AT259" s="22">
        <f t="shared" si="174"/>
        <v>6.5923568942992698E-4</v>
      </c>
      <c r="AU259" s="24">
        <f t="shared" si="175"/>
        <v>4.0235412477469085E-4</v>
      </c>
      <c r="AV259" s="24">
        <f t="shared" si="176"/>
        <v>-9.8083050148258574E-4</v>
      </c>
      <c r="AW259" s="26">
        <f t="shared" si="177"/>
        <v>-5.7847637670789488E-4</v>
      </c>
      <c r="AX259" s="27">
        <f t="shared" si="178"/>
        <v>0.11</v>
      </c>
      <c r="AY259" s="25">
        <f t="shared" si="179"/>
        <v>0.11</v>
      </c>
      <c r="AZ259" s="28">
        <f t="shared" si="180"/>
        <v>0.02</v>
      </c>
      <c r="BA259" s="25">
        <f t="shared" si="181"/>
        <v>0.02</v>
      </c>
      <c r="BB259" s="28" cm="1">
        <f t="array" ref="BB259">MMULT(B259:C259, TRANSPOSE(AX259:AY259-AN259:AO259))</f>
        <v>2.0461811155500519E-4</v>
      </c>
      <c r="BC259" s="28" cm="1">
        <f t="array" ref="BC259">MMULT(D259:E259, TRANSPOSE(AZ259:BA259-AP259:AQ259))</f>
        <v>-3.6784415183872213E-4</v>
      </c>
      <c r="BD259" s="22">
        <f t="shared" si="182"/>
        <v>-1.6322604028371694E-4</v>
      </c>
      <c r="BE259" s="24">
        <f t="shared" si="183"/>
        <v>-9.7563159621505359E-5</v>
      </c>
      <c r="BF259" s="24">
        <f t="shared" si="184"/>
        <v>1.0705495193349956E-4</v>
      </c>
      <c r="BG259" s="22">
        <f t="shared" si="185"/>
        <v>9.4917923119942058E-6</v>
      </c>
      <c r="BH259" s="28">
        <f t="shared" si="186"/>
        <v>-1.1470584672779498E-4</v>
      </c>
      <c r="BI259" s="24">
        <f t="shared" si="187"/>
        <v>2.5313830511092711E-4</v>
      </c>
      <c r="BJ259" s="33">
        <f t="shared" si="188"/>
        <v>1.3843245838313214E-4</v>
      </c>
      <c r="BK259" s="56">
        <f t="shared" si="189"/>
        <v>0.97303276674564987</v>
      </c>
      <c r="BP259" s="59"/>
      <c r="BQ259" s="32"/>
      <c r="BR259" s="32"/>
      <c r="BS259" s="32"/>
      <c r="BT259" s="32"/>
      <c r="BU259" s="32"/>
      <c r="BV259" s="16"/>
      <c r="CG259" s="58">
        <f t="shared" si="190"/>
        <v>5.9239385631566668</v>
      </c>
      <c r="CH259" s="38">
        <f t="shared" si="191"/>
        <v>-1.54304139129392E-2</v>
      </c>
      <c r="CI259" s="38">
        <f t="shared" si="192"/>
        <v>3.9052717228231161E-3</v>
      </c>
      <c r="CJ259" s="38">
        <f t="shared" si="193"/>
        <v>-3.4268585158550415E-3</v>
      </c>
      <c r="CK259" s="38">
        <f t="shared" si="194"/>
        <v>-9.6694103454807439E-4</v>
      </c>
      <c r="CL259" s="38">
        <f t="shared" si="195"/>
        <v>5.6228794510496454E-5</v>
      </c>
      <c r="CM259" s="57">
        <f t="shared" si="196"/>
        <v>8.2006537860841689E-4</v>
      </c>
      <c r="DU259" s="40">
        <f t="shared" si="197"/>
        <v>9.2858814963597713E-2</v>
      </c>
      <c r="DV259" s="58">
        <f t="shared" si="198"/>
        <v>6.1505058253070359</v>
      </c>
      <c r="DW259" s="61">
        <f t="shared" si="199"/>
        <v>-1.6020566325363729E-2</v>
      </c>
      <c r="DX259" s="38">
        <f t="shared" si="200"/>
        <v>4.0546329480890654E-3</v>
      </c>
      <c r="DY259" s="38">
        <f t="shared" si="201"/>
        <v>-3.5579223247444148E-3</v>
      </c>
      <c r="DZ259" s="38">
        <f t="shared" si="202"/>
        <v>-1.0039227116068019E-3</v>
      </c>
      <c r="EA259" s="38">
        <f t="shared" si="203"/>
        <v>5.8379323907524904E-5</v>
      </c>
      <c r="EB259" s="57">
        <f t="shared" si="204"/>
        <v>8.514296416970281E-4</v>
      </c>
    </row>
    <row r="260" spans="1:132" x14ac:dyDescent="0.2">
      <c r="A260" s="31">
        <v>20030829</v>
      </c>
      <c r="B260" s="34">
        <v>1.558239676093187E-2</v>
      </c>
      <c r="C260" s="34">
        <v>2.487131482893257E-2</v>
      </c>
      <c r="D260" s="34">
        <v>3.7985525976870882E-2</v>
      </c>
      <c r="E260" s="34">
        <v>5.3712109999885398E-2</v>
      </c>
      <c r="F260" s="34">
        <v>3.1899999999999998E-2</v>
      </c>
      <c r="G260" s="34">
        <v>6.639266380998432E-3</v>
      </c>
      <c r="H260" s="34">
        <v>-9.0228513928800602E-3</v>
      </c>
      <c r="I260" s="3">
        <v>3.9486997087243132E-2</v>
      </c>
      <c r="J260" s="76">
        <v>0.12</v>
      </c>
      <c r="K260" s="76">
        <v>0.1</v>
      </c>
      <c r="L260" s="76">
        <v>0.03</v>
      </c>
      <c r="M260" s="76">
        <v>0.01</v>
      </c>
      <c r="N260" s="77">
        <v>0.27</v>
      </c>
      <c r="O260" s="77">
        <v>0.2</v>
      </c>
      <c r="P260" s="77">
        <v>0.24</v>
      </c>
      <c r="Q260" s="78">
        <v>0.03</v>
      </c>
      <c r="R260" s="76">
        <v>0.12</v>
      </c>
      <c r="S260" s="76">
        <v>0.12</v>
      </c>
      <c r="T260" s="76">
        <v>0.01</v>
      </c>
      <c r="U260" s="76">
        <v>0.01</v>
      </c>
      <c r="V260" s="77">
        <v>0.24</v>
      </c>
      <c r="W260" s="77">
        <v>0.21</v>
      </c>
      <c r="X260" s="77">
        <v>0.28999999999999998</v>
      </c>
      <c r="Y260" s="78">
        <v>0</v>
      </c>
      <c r="Z260" s="23" cm="1">
        <f t="array" ref="Z260">MMULT(B260:I260, TRANSPOSE(J260:Q260))</f>
        <v>1.4993684828035828E-2</v>
      </c>
      <c r="AA260" s="23" cm="1">
        <f t="array" ref="AA260">MMULT(B260:I260, TRANSPOSE(R260:Y260))</f>
        <v>1.2205040786625749E-2</v>
      </c>
      <c r="AB260" s="21">
        <f t="shared" si="159"/>
        <v>2.7886440414100783E-3</v>
      </c>
      <c r="AC260" s="23">
        <f t="shared" si="160"/>
        <v>0.12720000000000001</v>
      </c>
      <c r="AD260" s="23">
        <f t="shared" si="161"/>
        <v>0.12720000000000001</v>
      </c>
      <c r="AE260" s="23">
        <f t="shared" si="162"/>
        <v>1.06E-2</v>
      </c>
      <c r="AF260" s="23">
        <f t="shared" si="163"/>
        <v>1.06E-2</v>
      </c>
      <c r="AG260" s="21">
        <f t="shared" si="164"/>
        <v>0.25440000000000002</v>
      </c>
      <c r="AH260" s="23">
        <f t="shared" si="165"/>
        <v>0.18479999999999999</v>
      </c>
      <c r="AI260" s="21">
        <f t="shared" si="166"/>
        <v>0.25519999999999998</v>
      </c>
      <c r="AJ260" s="86" cm="1">
        <f t="array" ref="AJ260">MMULT(B260:F260, TRANSPOSE(AC260:AG260))-MMULT(B260:F260, TRANSPOSE(R260:V260))</f>
        <v>8.0564530503307759E-4</v>
      </c>
      <c r="AK260" s="86" cm="1">
        <f t="array" ref="AK260">MMULT(G260:H260, TRANSPOSE(AH260:AI260))-MMULT(G260:H260, TRANSPOSE(W260:X260))</f>
        <v>1.4668571567106551E-4</v>
      </c>
      <c r="AL260" s="23">
        <f t="shared" si="167"/>
        <v>1.1846099126172939E-3</v>
      </c>
      <c r="AM260" s="22">
        <f t="shared" si="168"/>
        <v>2.136940933321437E-3</v>
      </c>
      <c r="AN260" s="23">
        <f t="shared" si="169"/>
        <v>0.12000000000000001</v>
      </c>
      <c r="AO260" s="23">
        <f t="shared" si="170"/>
        <v>0.12000000000000001</v>
      </c>
      <c r="AP260" s="23">
        <f t="shared" si="171"/>
        <v>0.01</v>
      </c>
      <c r="AQ260" s="21">
        <f t="shared" si="172"/>
        <v>0.01</v>
      </c>
      <c r="AR260" s="87" cm="1">
        <f t="array" ref="AR260">MMULT(B260:E260, TRANSPOSE(AN260:AQ260) - TRANSPOSE(AC260:AF260))</f>
        <v>-3.4628530503307768E-4</v>
      </c>
      <c r="AS260" s="24">
        <f t="shared" si="173"/>
        <v>4.9764000000000004E-4</v>
      </c>
      <c r="AT260" s="22">
        <f t="shared" si="174"/>
        <v>1.5135469496692236E-4</v>
      </c>
      <c r="AU260" s="24">
        <f t="shared" si="175"/>
        <v>1.0091684899117629E-4</v>
      </c>
      <c r="AV260" s="24">
        <f t="shared" si="176"/>
        <v>1.3714734117177684E-4</v>
      </c>
      <c r="AW260" s="26">
        <f t="shared" si="177"/>
        <v>2.3806419016295314E-4</v>
      </c>
      <c r="AX260" s="27">
        <f t="shared" si="178"/>
        <v>0.11</v>
      </c>
      <c r="AY260" s="25">
        <f t="shared" si="179"/>
        <v>0.11</v>
      </c>
      <c r="AZ260" s="28">
        <f t="shared" si="180"/>
        <v>0.02</v>
      </c>
      <c r="BA260" s="25">
        <f t="shared" si="181"/>
        <v>0.02</v>
      </c>
      <c r="BB260" s="28" cm="1">
        <f t="array" ref="BB260">MMULT(B260:C260, TRANSPOSE(AX260:AY260-AN260:AO260))</f>
        <v>-4.045371158986448E-4</v>
      </c>
      <c r="BC260" s="28" cm="1">
        <f t="array" ref="BC260">MMULT(D260:E260, TRANSPOSE(AZ260:BA260-AP260:AQ260))</f>
        <v>9.1697635976756287E-4</v>
      </c>
      <c r="BD260" s="22">
        <f t="shared" si="182"/>
        <v>5.1243924386891807E-4</v>
      </c>
      <c r="BE260" s="24">
        <f t="shared" si="183"/>
        <v>1.5582396760931863E-4</v>
      </c>
      <c r="BF260" s="24">
        <f t="shared" si="184"/>
        <v>-2.487131482893256E-4</v>
      </c>
      <c r="BG260" s="22">
        <f t="shared" si="185"/>
        <v>-9.2889180680006978E-5</v>
      </c>
      <c r="BH260" s="28">
        <f t="shared" si="186"/>
        <v>3.7985525976870878E-4</v>
      </c>
      <c r="BI260" s="24">
        <f t="shared" si="187"/>
        <v>-5.3712109999885403E-4</v>
      </c>
      <c r="BJ260" s="33">
        <f t="shared" si="188"/>
        <v>-1.5726584023014525E-4</v>
      </c>
      <c r="BK260" s="56">
        <f t="shared" si="189"/>
        <v>0.98658372081340451</v>
      </c>
      <c r="BP260" s="59"/>
      <c r="BQ260" s="32"/>
      <c r="BR260" s="32"/>
      <c r="BS260" s="32"/>
      <c r="BT260" s="32"/>
      <c r="BU260" s="32"/>
      <c r="BV260" s="16"/>
      <c r="CG260" s="58">
        <f t="shared" si="190"/>
        <v>6.0064383741733289</v>
      </c>
      <c r="CH260" s="38">
        <f t="shared" si="191"/>
        <v>1.2835404025243647E-2</v>
      </c>
      <c r="CI260" s="38">
        <f t="shared" si="192"/>
        <v>9.0910264796062131E-4</v>
      </c>
      <c r="CJ260" s="38">
        <f t="shared" si="193"/>
        <v>1.4299178873112585E-3</v>
      </c>
      <c r="CK260" s="38">
        <f t="shared" si="194"/>
        <v>3.0779347388066344E-3</v>
      </c>
      <c r="CL260" s="38">
        <f t="shared" si="195"/>
        <v>-5.5793313938191371E-4</v>
      </c>
      <c r="CM260" s="57">
        <f t="shared" si="196"/>
        <v>-9.4460757770495612E-4</v>
      </c>
      <c r="DU260" s="40">
        <f t="shared" si="197"/>
        <v>-0.10197705932614254</v>
      </c>
      <c r="DV260" s="58">
        <f t="shared" si="198"/>
        <v>5.9556699510172955</v>
      </c>
      <c r="DW260" s="61">
        <f t="shared" si="199"/>
        <v>1.2726914903681337E-2</v>
      </c>
      <c r="DX260" s="38">
        <f t="shared" si="200"/>
        <v>9.0141860875988817E-4</v>
      </c>
      <c r="DY260" s="38">
        <f t="shared" si="201"/>
        <v>1.4178317437667672E-3</v>
      </c>
      <c r="DZ260" s="38">
        <f t="shared" si="202"/>
        <v>3.0519190064321393E-3</v>
      </c>
      <c r="EA260" s="38">
        <f t="shared" si="203"/>
        <v>-5.5321730215053381E-4</v>
      </c>
      <c r="EB260" s="57">
        <f t="shared" si="204"/>
        <v>-9.3662343898016291E-4</v>
      </c>
    </row>
    <row r="261" spans="1:132" x14ac:dyDescent="0.2">
      <c r="A261" s="31">
        <v>20030731</v>
      </c>
      <c r="B261" s="34">
        <v>1.4890070314092169E-2</v>
      </c>
      <c r="C261" s="34">
        <v>2.488330096758129E-2</v>
      </c>
      <c r="D261" s="34">
        <v>4.9868545211106063E-2</v>
      </c>
      <c r="E261" s="34">
        <v>7.5596678418583099E-2</v>
      </c>
      <c r="F261" s="34">
        <v>2.63E-2</v>
      </c>
      <c r="G261" s="34">
        <v>-3.361926322931541E-2</v>
      </c>
      <c r="H261" s="34">
        <v>-2.5929034084342221E-2</v>
      </c>
      <c r="I261" s="3">
        <v>6.0157147470674133E-3</v>
      </c>
      <c r="J261" s="76">
        <v>0.12</v>
      </c>
      <c r="K261" s="76">
        <v>0.1</v>
      </c>
      <c r="L261" s="76">
        <v>0.03</v>
      </c>
      <c r="M261" s="76">
        <v>0.01</v>
      </c>
      <c r="N261" s="77">
        <v>0.27</v>
      </c>
      <c r="O261" s="77">
        <v>0.2</v>
      </c>
      <c r="P261" s="77">
        <v>0.24</v>
      </c>
      <c r="Q261" s="78">
        <v>0.03</v>
      </c>
      <c r="R261" s="76">
        <v>0.12</v>
      </c>
      <c r="S261" s="76">
        <v>0.12</v>
      </c>
      <c r="T261" s="76">
        <v>0.01</v>
      </c>
      <c r="U261" s="76">
        <v>0.01</v>
      </c>
      <c r="V261" s="77">
        <v>0.24</v>
      </c>
      <c r="W261" s="77">
        <v>0.21</v>
      </c>
      <c r="X261" s="77">
        <v>0.28999999999999998</v>
      </c>
      <c r="Y261" s="78">
        <v>0</v>
      </c>
      <c r="Z261" s="23" cm="1">
        <f t="array" ref="Z261">MMULT(B261:I261, TRANSPOSE(J261:Q261))</f>
        <v>8.6181229127500997E-4</v>
      </c>
      <c r="AA261" s="23" cm="1">
        <f t="array" ref="AA261">MMULT(B261:I261, TRANSPOSE(R261:Y261))</f>
        <v>-2.2400083725177726E-3</v>
      </c>
      <c r="AB261" s="21">
        <f t="shared" ref="AB261:AB324" si="205">Z261-AA261</f>
        <v>3.1018206637927828E-3</v>
      </c>
      <c r="AC261" s="23">
        <f t="shared" ref="AC261:AC324" si="206">R261*SUM(J261:N261)/SUM(R261:V261)</f>
        <v>0.12720000000000001</v>
      </c>
      <c r="AD261" s="23">
        <f t="shared" ref="AD261:AD324" si="207">S261*SUM(J261:N261)/SUM(R261:V261)</f>
        <v>0.12720000000000001</v>
      </c>
      <c r="AE261" s="23">
        <f t="shared" ref="AE261:AE324" si="208">T261*SUM(J261:N261)/SUM(R261:V261)</f>
        <v>1.06E-2</v>
      </c>
      <c r="AF261" s="23">
        <f t="shared" ref="AF261:AF324" si="209">U261*SUM(J261:N261)/SUM(R261:V261)</f>
        <v>1.06E-2</v>
      </c>
      <c r="AG261" s="21">
        <f t="shared" ref="AG261:AG324" si="210">V261*SUM(J261:N261)/SUM(R261:V261)</f>
        <v>0.25440000000000002</v>
      </c>
      <c r="AH261" s="23">
        <f t="shared" ref="AH261:AH324" si="211">W261*SUM(O261:P261)/SUM(W261:X261)</f>
        <v>0.18479999999999999</v>
      </c>
      <c r="AI261" s="21">
        <f t="shared" ref="AI261:AI324" si="212">X261*SUM(O261:P261)/SUM(W261:X261)</f>
        <v>0.25519999999999998</v>
      </c>
      <c r="AJ261" s="86" cm="1">
        <f t="array" ref="AJ261">MMULT(B261:F261, TRANSPOSE(AC261:AG261))-MMULT(B261:F261, TRANSPOSE(R261:V261))</f>
        <v>7.4036740740586471E-4</v>
      </c>
      <c r="AK261" s="86" cm="1">
        <f t="array" ref="AK261">MMULT(G261:H261, TRANSPOSE(AH261:AI261))-MMULT(G261:H261, TRANSPOSE(W261:X261))</f>
        <v>1.7495358195138578E-3</v>
      </c>
      <c r="AL261" s="23">
        <f t="shared" ref="AL261:AL324" si="213">I261*Q261</f>
        <v>1.8047144241202238E-4</v>
      </c>
      <c r="AM261" s="22">
        <f t="shared" ref="AM261:AM324" si="214">SUM(AJ261:AL261)</f>
        <v>2.6703746693317451E-3</v>
      </c>
      <c r="AN261" s="23">
        <f t="shared" ref="AN261:AN324" si="215">AC261*SUM(J261:M261)/SUM(AC261:AF261)</f>
        <v>0.12000000000000001</v>
      </c>
      <c r="AO261" s="23">
        <f t="shared" ref="AO261:AO324" si="216">AD261*SUM(J261:M261)/SUM(AC261:AF261)</f>
        <v>0.12000000000000001</v>
      </c>
      <c r="AP261" s="23">
        <f t="shared" ref="AP261:AP324" si="217">AE261*SUM(J261:M261)/SUM(AC261:AF261)</f>
        <v>0.01</v>
      </c>
      <c r="AQ261" s="21">
        <f t="shared" ref="AQ261:AQ324" si="218">AF261*SUM(J261:M261)/SUM(AC261:AF261)</f>
        <v>0.01</v>
      </c>
      <c r="AR261" s="87" cm="1">
        <f t="array" ref="AR261">MMULT(B261:E261, TRANSPOSE(AN261:AQ261) - TRANSPOSE(AC261:AF261))</f>
        <v>-3.6164740740586229E-4</v>
      </c>
      <c r="AS261" s="24">
        <f t="shared" ref="AS261:AS324" si="219">F261*(N261-AG261)</f>
        <v>4.1028000000000006E-4</v>
      </c>
      <c r="AT261" s="22">
        <f t="shared" ref="AT261:AT324" si="220">SUM(AR261:AS261)</f>
        <v>4.8632592594137773E-5</v>
      </c>
      <c r="AU261" s="24">
        <f t="shared" ref="AU261:AU324" si="221">G261*(O261-AH261)</f>
        <v>-5.1101280108559492E-4</v>
      </c>
      <c r="AV261" s="24">
        <f t="shared" ref="AV261:AV324" si="222">H261*(P261-AI261)</f>
        <v>3.9412131808200154E-4</v>
      </c>
      <c r="AW261" s="26">
        <f t="shared" ref="AW261:AW324" si="223">SUM(AU261:AV261)</f>
        <v>-1.1689148300359338E-4</v>
      </c>
      <c r="AX261" s="27">
        <f t="shared" ref="AX261:AX324" si="224">AN261*SUM(J261:K261)/SUM(AN261:AO261)</f>
        <v>0.11</v>
      </c>
      <c r="AY261" s="25">
        <f t="shared" ref="AY261:AY324" si="225">AO261*SUM(J261:K261)/SUM(AN261:AO261)</f>
        <v>0.11</v>
      </c>
      <c r="AZ261" s="28">
        <f t="shared" ref="AZ261:AZ324" si="226">AP261*SUM(L261:M261)/SUM(AP261:AQ261)</f>
        <v>0.02</v>
      </c>
      <c r="BA261" s="25">
        <f t="shared" ref="BA261:BA324" si="227">AQ261*SUM(L261:M261)/SUM(AP261:AQ261)</f>
        <v>0.02</v>
      </c>
      <c r="BB261" s="28" cm="1">
        <f t="array" ref="BB261">MMULT(B261:C261, TRANSPOSE(AX261:AY261-AN261:AO261))</f>
        <v>-3.9773371281673494E-4</v>
      </c>
      <c r="BC261" s="28" cm="1">
        <f t="array" ref="BC261">MMULT(D261:E261, TRANSPOSE(AZ261:BA261-AP261:AQ261))</f>
        <v>1.2546522362968915E-3</v>
      </c>
      <c r="BD261" s="22">
        <f t="shared" ref="BD261:BD324" si="228">SUM(BB261:BC261)</f>
        <v>8.569185234801566E-4</v>
      </c>
      <c r="BE261" s="24">
        <f t="shared" ref="BE261:BE324" si="229">B261*(J261-AX261)</f>
        <v>1.4890070314092161E-4</v>
      </c>
      <c r="BF261" s="24">
        <f t="shared" ref="BF261:BF324" si="230">C261*(K261-AY261)</f>
        <v>-2.4883300967581278E-4</v>
      </c>
      <c r="BG261" s="22">
        <f t="shared" ref="BG261:BG324" si="231">SUM(BE261:BF261)</f>
        <v>-9.9932306534891171E-5</v>
      </c>
      <c r="BH261" s="28">
        <f t="shared" ref="BH261:BH324" si="232">D261*(L261-AZ261)</f>
        <v>4.9868545211106052E-4</v>
      </c>
      <c r="BI261" s="24">
        <f t="shared" ref="BI261:BI324" si="233">E261*(M261-BA261)</f>
        <v>-7.5596678418583102E-4</v>
      </c>
      <c r="BJ261" s="33">
        <f t="shared" ref="BJ261:BJ324" si="234">SUM(BH261:BI261)</f>
        <v>-2.5728133207477051E-4</v>
      </c>
      <c r="BK261" s="56">
        <f t="shared" ref="BK261:BK324" si="235">(LN(1+Z261)-LN(1+AA261))/(Z261-AA261)</f>
        <v>1.000690376659396</v>
      </c>
      <c r="BP261" s="59"/>
      <c r="BQ261" s="32"/>
      <c r="BR261" s="32"/>
      <c r="BS261" s="32"/>
      <c r="BT261" s="32"/>
      <c r="BU261" s="32"/>
      <c r="BV261" s="16"/>
      <c r="CG261" s="58">
        <f t="shared" ref="CG261:CG324" si="236">BK261/$CF$4</f>
        <v>6.0923213633379607</v>
      </c>
      <c r="CH261" s="38">
        <f t="shared" ref="CH261:CH324" si="237">AM261*CG261</f>
        <v>1.6268780646086334E-2</v>
      </c>
      <c r="CI261" s="38">
        <f t="shared" ref="CI261:CI324" si="238">AT261*CG261</f>
        <v>2.9628538281577704E-4</v>
      </c>
      <c r="CJ261" s="38">
        <f t="shared" ref="CJ261:CJ324" si="239">CG261*AW261</f>
        <v>-7.1214047909504813E-4</v>
      </c>
      <c r="CK261" s="38">
        <f t="shared" ref="CK261:CK324" si="240">CG261*BD261</f>
        <v>5.2206230272381802E-3</v>
      </c>
      <c r="CL261" s="38">
        <f t="shared" ref="CL261:CL324" si="241">CG261*BG261</f>
        <v>-6.0881972599015517E-4</v>
      </c>
      <c r="CM261" s="57">
        <f t="shared" ref="CM261:CM324" si="242">CG261*BJ261</f>
        <v>-1.5674405557871724E-3</v>
      </c>
      <c r="DU261" s="40">
        <f t="shared" ref="DU261:DU324" si="243">$DT$4*(Z261-AA261)</f>
        <v>-0.1134295181290714</v>
      </c>
      <c r="DV261" s="58">
        <f t="shared" ref="DV261:DV324" si="244">$DS$4+DU261</f>
        <v>5.9442174922143671</v>
      </c>
      <c r="DW261" s="61">
        <f t="shared" ref="DW261:DW324" si="245">DV261*AM261</f>
        <v>1.5873287820207915E-2</v>
      </c>
      <c r="DX261" s="38">
        <f t="shared" ref="DX261:DX324" si="246">DV261*AT261</f>
        <v>2.8908270758980865E-4</v>
      </c>
      <c r="DY261" s="38">
        <f t="shared" ref="DY261:DY324" si="247">DV261*AW261</f>
        <v>-6.948283979608382E-4</v>
      </c>
      <c r="DZ261" s="38">
        <f t="shared" ref="DZ261:DZ324" si="248">DV261*BD261</f>
        <v>5.093710076673255E-3</v>
      </c>
      <c r="EA261" s="38">
        <f t="shared" ref="EA261:EA324" si="249">DV261*BG261</f>
        <v>-5.9401936454202818E-4</v>
      </c>
      <c r="EB261" s="57">
        <f t="shared" ref="EB261:EB324" si="250">DV261*BJ261</f>
        <v>-1.5293361945390642E-3</v>
      </c>
    </row>
    <row r="262" spans="1:132" x14ac:dyDescent="0.2">
      <c r="A262" s="31">
        <v>20030630</v>
      </c>
      <c r="B262" s="34">
        <v>1.2503822767780498E-2</v>
      </c>
      <c r="C262" s="34">
        <v>1.3769585063839069E-2</v>
      </c>
      <c r="D262" s="34">
        <v>1.6943972239269019E-2</v>
      </c>
      <c r="E262" s="34">
        <v>1.92717873523407E-2</v>
      </c>
      <c r="F262" s="34">
        <v>2.8899999999999999E-2</v>
      </c>
      <c r="G262" s="34">
        <v>-1.9848882186213061E-3</v>
      </c>
      <c r="H262" s="34">
        <v>-1.755578046565576E-2</v>
      </c>
      <c r="I262" s="3">
        <v>-2.472384071261435E-2</v>
      </c>
      <c r="J262" s="76">
        <v>0.12</v>
      </c>
      <c r="K262" s="76">
        <v>0.1</v>
      </c>
      <c r="L262" s="76">
        <v>0.03</v>
      </c>
      <c r="M262" s="76">
        <v>0.01</v>
      </c>
      <c r="N262" s="77">
        <v>0.27</v>
      </c>
      <c r="O262" s="77">
        <v>0.2</v>
      </c>
      <c r="P262" s="77">
        <v>0.24</v>
      </c>
      <c r="Q262" s="78">
        <v>0.03</v>
      </c>
      <c r="R262" s="76">
        <v>0.12</v>
      </c>
      <c r="S262" s="76">
        <v>0.12</v>
      </c>
      <c r="T262" s="76">
        <v>0.01</v>
      </c>
      <c r="U262" s="76">
        <v>0.01</v>
      </c>
      <c r="V262" s="77">
        <v>0.24</v>
      </c>
      <c r="W262" s="77">
        <v>0.21</v>
      </c>
      <c r="X262" s="77">
        <v>0.28999999999999998</v>
      </c>
      <c r="Y262" s="78">
        <v>0</v>
      </c>
      <c r="Z262" s="23" cm="1">
        <f t="array" ref="Z262">MMULT(B262:I262, TRANSPOSE(J262:Q262))</f>
        <v>6.0293741023589699E-3</v>
      </c>
      <c r="AA262" s="23" cm="1">
        <f t="array" ref="AA262">MMULT(B262:I262, TRANSPOSE(R262:Y262))</f>
        <v>4.9429636747598017E-3</v>
      </c>
      <c r="AB262" s="21">
        <f t="shared" si="205"/>
        <v>1.0864104275991682E-3</v>
      </c>
      <c r="AC262" s="23">
        <f t="shared" si="206"/>
        <v>0.12720000000000001</v>
      </c>
      <c r="AD262" s="23">
        <f t="shared" si="207"/>
        <v>0.12720000000000001</v>
      </c>
      <c r="AE262" s="23">
        <f t="shared" si="208"/>
        <v>1.06E-2</v>
      </c>
      <c r="AF262" s="23">
        <f t="shared" si="209"/>
        <v>1.06E-2</v>
      </c>
      <c r="AG262" s="21">
        <f t="shared" si="210"/>
        <v>0.25440000000000002</v>
      </c>
      <c r="AH262" s="23">
        <f t="shared" si="211"/>
        <v>0.18479999999999999</v>
      </c>
      <c r="AI262" s="21">
        <f t="shared" si="212"/>
        <v>0.25519999999999998</v>
      </c>
      <c r="AJ262" s="86" cm="1">
        <f t="array" ref="AJ262">MMULT(B262:F262, TRANSPOSE(AC262:AG262))-MMULT(B262:F262, TRANSPOSE(R262:V262))</f>
        <v>6.2705799214262704E-4</v>
      </c>
      <c r="AK262" s="86" cm="1">
        <f t="array" ref="AK262">MMULT(G262:H262, TRANSPOSE(AH262:AI262))-MMULT(G262:H262, TRANSPOSE(W262:X262))</f>
        <v>6.6096034331407719E-4</v>
      </c>
      <c r="AL262" s="23">
        <f t="shared" si="213"/>
        <v>-7.4171522137843045E-4</v>
      </c>
      <c r="AM262" s="22">
        <f t="shared" si="214"/>
        <v>5.4630311407827378E-4</v>
      </c>
      <c r="AN262" s="23">
        <f t="shared" si="215"/>
        <v>0.12000000000000001</v>
      </c>
      <c r="AO262" s="23">
        <f t="shared" si="216"/>
        <v>0.12000000000000001</v>
      </c>
      <c r="AP262" s="23">
        <f t="shared" si="217"/>
        <v>0.01</v>
      </c>
      <c r="AQ262" s="21">
        <f t="shared" si="218"/>
        <v>0.01</v>
      </c>
      <c r="AR262" s="87" cm="1">
        <f t="array" ref="AR262">MMULT(B262:E262, TRANSPOSE(AN262:AQ262) - TRANSPOSE(AC262:AF262))</f>
        <v>-2.1089799214262666E-4</v>
      </c>
      <c r="AS262" s="24">
        <f t="shared" si="219"/>
        <v>4.5084000000000004E-4</v>
      </c>
      <c r="AT262" s="22">
        <f t="shared" si="220"/>
        <v>2.3994200785737338E-4</v>
      </c>
      <c r="AU262" s="24">
        <f t="shared" si="221"/>
        <v>-3.017030092304389E-5</v>
      </c>
      <c r="AV262" s="24">
        <f t="shared" si="222"/>
        <v>2.668478630779674E-4</v>
      </c>
      <c r="AW262" s="26">
        <f t="shared" si="223"/>
        <v>2.3667756215492352E-4</v>
      </c>
      <c r="AX262" s="27">
        <f t="shared" si="224"/>
        <v>0.11</v>
      </c>
      <c r="AY262" s="25">
        <f t="shared" si="225"/>
        <v>0.11</v>
      </c>
      <c r="AZ262" s="28">
        <f t="shared" si="226"/>
        <v>0.02</v>
      </c>
      <c r="BA262" s="25">
        <f t="shared" si="227"/>
        <v>0.02</v>
      </c>
      <c r="BB262" s="28" cm="1">
        <f t="array" ref="BB262">MMULT(B262:C262, TRANSPOSE(AX262:AY262-AN262:AO262))</f>
        <v>-2.627340783161959E-4</v>
      </c>
      <c r="BC262" s="28" cm="1">
        <f t="array" ref="BC262">MMULT(D262:E262, TRANSPOSE(AZ262:BA262-AP262:AQ262))</f>
        <v>3.6215759591609717E-4</v>
      </c>
      <c r="BD262" s="22">
        <f t="shared" si="228"/>
        <v>9.9423517599901267E-5</v>
      </c>
      <c r="BE262" s="24">
        <f t="shared" si="229"/>
        <v>1.2503822767780492E-4</v>
      </c>
      <c r="BF262" s="24">
        <f t="shared" si="230"/>
        <v>-1.3769585063839061E-4</v>
      </c>
      <c r="BG262" s="22">
        <f t="shared" si="231"/>
        <v>-1.2657622960585689E-5</v>
      </c>
      <c r="BH262" s="28">
        <f t="shared" si="232"/>
        <v>1.6943972239269017E-4</v>
      </c>
      <c r="BI262" s="24">
        <f t="shared" si="233"/>
        <v>-1.92717873523407E-4</v>
      </c>
      <c r="BJ262" s="33">
        <f t="shared" si="234"/>
        <v>-2.3278151130716831E-5</v>
      </c>
      <c r="BK262" s="56">
        <f t="shared" si="235"/>
        <v>0.9945438616945812</v>
      </c>
      <c r="BP262" s="59"/>
      <c r="BQ262" s="32"/>
      <c r="BR262" s="32"/>
      <c r="BS262" s="32"/>
      <c r="BT262" s="32"/>
      <c r="BU262" s="32"/>
      <c r="BV262" s="16"/>
      <c r="CG262" s="58">
        <f t="shared" si="236"/>
        <v>6.0549006532925373</v>
      </c>
      <c r="CH262" s="38">
        <f t="shared" si="237"/>
        <v>3.3078110823282873E-3</v>
      </c>
      <c r="CI262" s="38">
        <f t="shared" si="238"/>
        <v>1.4528250201279332E-3</v>
      </c>
      <c r="CJ262" s="38">
        <f t="shared" si="239"/>
        <v>1.4330591257115314E-3</v>
      </c>
      <c r="CK262" s="38">
        <f t="shared" si="240"/>
        <v>6.0199952166828429E-4</v>
      </c>
      <c r="CL262" s="38">
        <f t="shared" si="241"/>
        <v>-7.6640649533180901E-5</v>
      </c>
      <c r="CM262" s="57">
        <f t="shared" si="242"/>
        <v>-1.4094689248881975E-4</v>
      </c>
      <c r="DU262" s="40">
        <f t="shared" si="243"/>
        <v>-3.9728606083334971E-2</v>
      </c>
      <c r="DV262" s="58">
        <f t="shared" si="244"/>
        <v>6.0179184042601035</v>
      </c>
      <c r="DW262" s="61">
        <f t="shared" si="245"/>
        <v>3.2876075645162507E-3</v>
      </c>
      <c r="DX262" s="38">
        <f t="shared" si="246"/>
        <v>1.4439514250400097E-3</v>
      </c>
      <c r="DY262" s="38">
        <f t="shared" si="247"/>
        <v>1.4243062571675288E-3</v>
      </c>
      <c r="DZ262" s="38">
        <f t="shared" si="248"/>
        <v>5.9832261638072411E-4</v>
      </c>
      <c r="EA262" s="38">
        <f t="shared" si="249"/>
        <v>-7.617254216869388E-5</v>
      </c>
      <c r="EB262" s="57">
        <f t="shared" si="250"/>
        <v>-1.4008601410668895E-4</v>
      </c>
    </row>
    <row r="263" spans="1:132" x14ac:dyDescent="0.2">
      <c r="A263" s="31">
        <v>20030530</v>
      </c>
      <c r="B263" s="34">
        <v>6.4550566679190111E-2</v>
      </c>
      <c r="C263" s="34">
        <v>4.9914746057668768E-2</v>
      </c>
      <c r="D263" s="34">
        <v>0.1021045979331074</v>
      </c>
      <c r="E263" s="34">
        <v>0.11269067932013771</v>
      </c>
      <c r="F263" s="34">
        <v>6.6299999999999998E-2</v>
      </c>
      <c r="G263" s="34">
        <v>1.864508031088841E-2</v>
      </c>
      <c r="H263" s="34">
        <v>4.9167394245286156E-2</v>
      </c>
      <c r="I263" s="3">
        <v>5.8456335782600233E-2</v>
      </c>
      <c r="J263" s="76">
        <v>0.12</v>
      </c>
      <c r="K263" s="76">
        <v>0.1</v>
      </c>
      <c r="L263" s="76">
        <v>0.03</v>
      </c>
      <c r="M263" s="76">
        <v>0.01</v>
      </c>
      <c r="N263" s="77">
        <v>0.27</v>
      </c>
      <c r="O263" s="77">
        <v>0.2</v>
      </c>
      <c r="P263" s="77">
        <v>0.24</v>
      </c>
      <c r="Q263" s="78">
        <v>0.03</v>
      </c>
      <c r="R263" s="76">
        <v>0.12</v>
      </c>
      <c r="S263" s="76">
        <v>0.12</v>
      </c>
      <c r="T263" s="76">
        <v>0.01</v>
      </c>
      <c r="U263" s="76">
        <v>0.01</v>
      </c>
      <c r="V263" s="77">
        <v>0.24</v>
      </c>
      <c r="W263" s="77">
        <v>0.21</v>
      </c>
      <c r="X263" s="77">
        <v>0.28999999999999998</v>
      </c>
      <c r="Y263" s="78">
        <v>0</v>
      </c>
      <c r="Z263" s="23" cm="1">
        <f t="array" ref="Z263">MMULT(B263:I263, TRANSPOSE(J263:Q263))</f>
        <v>5.2111468092988653E-2</v>
      </c>
      <c r="AA263" s="23" cm="1">
        <f t="array" ref="AA263">MMULT(B263:I263, TRANSPOSE(R263:Y263))</f>
        <v>4.9969801497375066E-2</v>
      </c>
      <c r="AB263" s="21">
        <f t="shared" si="205"/>
        <v>2.1416665956135866E-3</v>
      </c>
      <c r="AC263" s="23">
        <f t="shared" si="206"/>
        <v>0.12720000000000001</v>
      </c>
      <c r="AD263" s="23">
        <f t="shared" si="207"/>
        <v>0.12720000000000001</v>
      </c>
      <c r="AE263" s="23">
        <f t="shared" si="208"/>
        <v>1.06E-2</v>
      </c>
      <c r="AF263" s="23">
        <f t="shared" si="209"/>
        <v>1.06E-2</v>
      </c>
      <c r="AG263" s="21">
        <f t="shared" si="210"/>
        <v>0.25440000000000002</v>
      </c>
      <c r="AH263" s="23">
        <f t="shared" si="211"/>
        <v>0.18479999999999999</v>
      </c>
      <c r="AI263" s="21">
        <f t="shared" si="212"/>
        <v>0.25519999999999998</v>
      </c>
      <c r="AJ263" s="86" cm="1">
        <f t="array" ref="AJ263">MMULT(B263:F263, TRANSPOSE(AC263:AG263))-MMULT(B263:F263, TRANSPOSE(R263:V263))</f>
        <v>1.9077474180573331E-3</v>
      </c>
      <c r="AK263" s="86" cm="1">
        <f t="array" ref="AK263">MMULT(G263:H263, TRANSPOSE(AH263:AI263))-MMULT(G263:H263, TRANSPOSE(W263:X263))</f>
        <v>-2.1808813435703484E-3</v>
      </c>
      <c r="AL263" s="23">
        <f t="shared" si="213"/>
        <v>1.7536900734780069E-3</v>
      </c>
      <c r="AM263" s="22">
        <f t="shared" si="214"/>
        <v>1.4805561479649917E-3</v>
      </c>
      <c r="AN263" s="23">
        <f t="shared" si="215"/>
        <v>0.12000000000000001</v>
      </c>
      <c r="AO263" s="23">
        <f t="shared" si="216"/>
        <v>0.12000000000000001</v>
      </c>
      <c r="AP263" s="23">
        <f t="shared" si="217"/>
        <v>0.01</v>
      </c>
      <c r="AQ263" s="21">
        <f t="shared" si="218"/>
        <v>0.01</v>
      </c>
      <c r="AR263" s="87" cm="1">
        <f t="array" ref="AR263">MMULT(B263:E263, TRANSPOSE(AN263:AQ263) - TRANSPOSE(AC263:AF263))</f>
        <v>-9.5302741805733068E-4</v>
      </c>
      <c r="AS263" s="24">
        <f t="shared" si="219"/>
        <v>1.0342800000000001E-3</v>
      </c>
      <c r="AT263" s="22">
        <f t="shared" si="220"/>
        <v>8.1252581942669374E-5</v>
      </c>
      <c r="AU263" s="24">
        <f t="shared" si="221"/>
        <v>2.834052207255042E-4</v>
      </c>
      <c r="AV263" s="24">
        <f t="shared" si="222"/>
        <v>-7.4734439252834917E-4</v>
      </c>
      <c r="AW263" s="26">
        <f t="shared" si="223"/>
        <v>-4.6393917180284497E-4</v>
      </c>
      <c r="AX263" s="27">
        <f t="shared" si="224"/>
        <v>0.11</v>
      </c>
      <c r="AY263" s="25">
        <f t="shared" si="225"/>
        <v>0.11</v>
      </c>
      <c r="AZ263" s="28">
        <f t="shared" si="226"/>
        <v>0.02</v>
      </c>
      <c r="BA263" s="25">
        <f t="shared" si="227"/>
        <v>0.02</v>
      </c>
      <c r="BB263" s="28" cm="1">
        <f t="array" ref="BB263">MMULT(B263:C263, TRANSPOSE(AX263:AY263-AN263:AO263))</f>
        <v>-1.1446531273685899E-3</v>
      </c>
      <c r="BC263" s="28" cm="1">
        <f t="array" ref="BC263">MMULT(D263:E263, TRANSPOSE(AZ263:BA263-AP263:AQ263))</f>
        <v>2.1479527725324511E-3</v>
      </c>
      <c r="BD263" s="22">
        <f t="shared" si="228"/>
        <v>1.0032996451638612E-3</v>
      </c>
      <c r="BE263" s="24">
        <f t="shared" si="229"/>
        <v>6.4550566679190077E-4</v>
      </c>
      <c r="BF263" s="24">
        <f t="shared" si="230"/>
        <v>-4.9914746057668738E-4</v>
      </c>
      <c r="BG263" s="22">
        <f t="shared" si="231"/>
        <v>1.4635820621521339E-4</v>
      </c>
      <c r="BH263" s="28">
        <f t="shared" si="232"/>
        <v>1.0210459793310739E-3</v>
      </c>
      <c r="BI263" s="24">
        <f t="shared" si="233"/>
        <v>-1.1269067932013772E-3</v>
      </c>
      <c r="BJ263" s="33">
        <f t="shared" si="234"/>
        <v>-1.0586081387030334E-4</v>
      </c>
      <c r="BK263" s="56">
        <f t="shared" si="235"/>
        <v>0.95143832969020747</v>
      </c>
      <c r="BP263" s="59"/>
      <c r="BQ263" s="32"/>
      <c r="BR263" s="32"/>
      <c r="BS263" s="32"/>
      <c r="BT263" s="32"/>
      <c r="BU263" s="32"/>
      <c r="BV263" s="16"/>
      <c r="CG263" s="58">
        <f t="shared" si="236"/>
        <v>5.7924690764196045</v>
      </c>
      <c r="CH263" s="38">
        <f t="shared" si="237"/>
        <v>8.5760757029901425E-3</v>
      </c>
      <c r="CI263" s="38">
        <f t="shared" si="238"/>
        <v>4.7065306828216228E-4</v>
      </c>
      <c r="CJ263" s="38">
        <f t="shared" si="239"/>
        <v>-2.6873533060077018E-3</v>
      </c>
      <c r="CK263" s="38">
        <f t="shared" si="240"/>
        <v>5.8115821689944279E-3</v>
      </c>
      <c r="CL263" s="38">
        <f t="shared" si="241"/>
        <v>8.4777538358186705E-4</v>
      </c>
      <c r="CM263" s="57">
        <f t="shared" si="242"/>
        <v>-6.1319549074834363E-4</v>
      </c>
      <c r="DU263" s="40">
        <f t="shared" si="243"/>
        <v>-7.8317941707350361E-2</v>
      </c>
      <c r="DV263" s="58">
        <f t="shared" si="244"/>
        <v>5.9793290686360878</v>
      </c>
      <c r="DW263" s="61">
        <f t="shared" si="245"/>
        <v>8.8527324132749476E-3</v>
      </c>
      <c r="DX263" s="38">
        <f t="shared" si="246"/>
        <v>4.858359251115387E-4</v>
      </c>
      <c r="DY263" s="38">
        <f t="shared" si="247"/>
        <v>-2.7740449760397029E-3</v>
      </c>
      <c r="DZ263" s="38">
        <f t="shared" si="248"/>
        <v>5.9990587328805477E-3</v>
      </c>
      <c r="EA263" s="38">
        <f t="shared" si="249"/>
        <v>8.7512387685606031E-4</v>
      </c>
      <c r="EB263" s="57">
        <f t="shared" si="250"/>
        <v>-6.3297664160417912E-4</v>
      </c>
    </row>
    <row r="264" spans="1:132" x14ac:dyDescent="0.2">
      <c r="A264" s="31">
        <v>20030430</v>
      </c>
      <c r="B264" s="34">
        <v>8.802395323619748E-2</v>
      </c>
      <c r="C264" s="34">
        <v>7.3936897555908931E-2</v>
      </c>
      <c r="D264" s="34">
        <v>9.4984606745120104E-2</v>
      </c>
      <c r="E264" s="34">
        <v>9.4639849274929203E-2</v>
      </c>
      <c r="F264" s="34">
        <v>9.4399999999999998E-2</v>
      </c>
      <c r="G264" s="34">
        <v>8.2515877925792847E-3</v>
      </c>
      <c r="H264" s="34">
        <v>1.67787777094075E-2</v>
      </c>
      <c r="I264" s="3">
        <v>-6.225207658140941E-3</v>
      </c>
      <c r="J264" s="76">
        <v>0.12</v>
      </c>
      <c r="K264" s="76">
        <v>0.1</v>
      </c>
      <c r="L264" s="76">
        <v>0.03</v>
      </c>
      <c r="M264" s="76">
        <v>0.01</v>
      </c>
      <c r="N264" s="77">
        <v>0.27</v>
      </c>
      <c r="O264" s="77">
        <v>0.2</v>
      </c>
      <c r="P264" s="77">
        <v>0.24</v>
      </c>
      <c r="Q264" s="78">
        <v>0.03</v>
      </c>
      <c r="R264" s="76">
        <v>0.12</v>
      </c>
      <c r="S264" s="76">
        <v>0.12</v>
      </c>
      <c r="T264" s="76">
        <v>0.01</v>
      </c>
      <c r="U264" s="76">
        <v>0.01</v>
      </c>
      <c r="V264" s="77">
        <v>0.24</v>
      </c>
      <c r="W264" s="77">
        <v>0.21</v>
      </c>
      <c r="X264" s="77">
        <v>0.28999999999999998</v>
      </c>
      <c r="Y264" s="78">
        <v>0</v>
      </c>
      <c r="Z264" s="23" cm="1">
        <f t="array" ref="Z264">MMULT(B264:I264, TRANSPOSE(J264:Q264))</f>
        <v>5.2730968818066916E-2</v>
      </c>
      <c r="AA264" s="23" cm="1">
        <f t="array" ref="AA264">MMULT(B264:I264, TRANSPOSE(R264:Y264))</f>
        <v>5.0586225627423084E-2</v>
      </c>
      <c r="AB264" s="21">
        <f t="shared" si="205"/>
        <v>2.1447431906438316E-3</v>
      </c>
      <c r="AC264" s="23">
        <f t="shared" si="206"/>
        <v>0.12720000000000001</v>
      </c>
      <c r="AD264" s="23">
        <f t="shared" si="207"/>
        <v>0.12720000000000001</v>
      </c>
      <c r="AE264" s="23">
        <f t="shared" si="208"/>
        <v>1.06E-2</v>
      </c>
      <c r="AF264" s="23">
        <f t="shared" si="209"/>
        <v>1.06E-2</v>
      </c>
      <c r="AG264" s="21">
        <f t="shared" si="210"/>
        <v>0.25440000000000002</v>
      </c>
      <c r="AH264" s="23">
        <f t="shared" si="211"/>
        <v>0.18479999999999999</v>
      </c>
      <c r="AI264" s="21">
        <f t="shared" si="212"/>
        <v>0.25519999999999998</v>
      </c>
      <c r="AJ264" s="86" cm="1">
        <f t="array" ref="AJ264">MMULT(B264:F264, TRANSPOSE(AC264:AG264))-MMULT(B264:F264, TRANSPOSE(R264:V264))</f>
        <v>2.639252799315206E-3</v>
      </c>
      <c r="AK264" s="86" cm="1">
        <f t="array" ref="AK264">MMULT(G264:H264, TRANSPOSE(AH264:AI264))-MMULT(G264:H264, TRANSPOSE(W264:X264))</f>
        <v>-7.9184147666037843E-4</v>
      </c>
      <c r="AL264" s="23">
        <f t="shared" si="213"/>
        <v>-1.8675622974422822E-4</v>
      </c>
      <c r="AM264" s="22">
        <f t="shared" si="214"/>
        <v>1.6606550929105994E-3</v>
      </c>
      <c r="AN264" s="23">
        <f t="shared" si="215"/>
        <v>0.12000000000000001</v>
      </c>
      <c r="AO264" s="23">
        <f t="shared" si="216"/>
        <v>0.12000000000000001</v>
      </c>
      <c r="AP264" s="23">
        <f t="shared" si="217"/>
        <v>0.01</v>
      </c>
      <c r="AQ264" s="21">
        <f t="shared" si="218"/>
        <v>0.01</v>
      </c>
      <c r="AR264" s="87" cm="1">
        <f t="array" ref="AR264">MMULT(B264:E264, TRANSPOSE(AN264:AQ264) - TRANSPOSE(AC264:AF264))</f>
        <v>-1.2798927993151956E-3</v>
      </c>
      <c r="AS264" s="24">
        <f t="shared" si="219"/>
        <v>1.4726400000000003E-3</v>
      </c>
      <c r="AT264" s="22">
        <f t="shared" si="220"/>
        <v>1.9274720068480477E-4</v>
      </c>
      <c r="AU264" s="24">
        <f t="shared" si="221"/>
        <v>1.2542413444720528E-4</v>
      </c>
      <c r="AV264" s="24">
        <f t="shared" si="222"/>
        <v>-2.5503742118299387E-4</v>
      </c>
      <c r="AW264" s="26">
        <f t="shared" si="223"/>
        <v>-1.2961328673578859E-4</v>
      </c>
      <c r="AX264" s="27">
        <f t="shared" si="224"/>
        <v>0.11</v>
      </c>
      <c r="AY264" s="25">
        <f t="shared" si="225"/>
        <v>0.11</v>
      </c>
      <c r="AZ264" s="28">
        <f t="shared" si="226"/>
        <v>0.02</v>
      </c>
      <c r="BA264" s="25">
        <f t="shared" si="227"/>
        <v>0.02</v>
      </c>
      <c r="BB264" s="28" cm="1">
        <f t="array" ref="BB264">MMULT(B264:C264, TRANSPOSE(AX264:AY264-AN264:AO264))</f>
        <v>-1.6196085079210657E-3</v>
      </c>
      <c r="BC264" s="28" cm="1">
        <f t="array" ref="BC264">MMULT(D264:E264, TRANSPOSE(AZ264:BA264-AP264:AQ264))</f>
        <v>1.8962445602004933E-3</v>
      </c>
      <c r="BD264" s="22">
        <f t="shared" si="228"/>
        <v>2.7663605227942756E-4</v>
      </c>
      <c r="BE264" s="24">
        <f t="shared" si="229"/>
        <v>8.8023953236197438E-4</v>
      </c>
      <c r="BF264" s="24">
        <f t="shared" si="230"/>
        <v>-7.3936897555908893E-4</v>
      </c>
      <c r="BG264" s="22">
        <f t="shared" si="231"/>
        <v>1.4087055680288545E-4</v>
      </c>
      <c r="BH264" s="28">
        <f t="shared" si="232"/>
        <v>9.4984606745120094E-4</v>
      </c>
      <c r="BI264" s="24">
        <f t="shared" si="233"/>
        <v>-9.4639849274929209E-4</v>
      </c>
      <c r="BJ264" s="33">
        <f t="shared" si="234"/>
        <v>3.4475747019088471E-6</v>
      </c>
      <c r="BK264" s="56">
        <f t="shared" si="235"/>
        <v>0.95087925799690143</v>
      </c>
      <c r="BP264" s="59"/>
      <c r="BQ264" s="32"/>
      <c r="BR264" s="32"/>
      <c r="BS264" s="32"/>
      <c r="BT264" s="32"/>
      <c r="BU264" s="32"/>
      <c r="BV264" s="16"/>
      <c r="CG264" s="58">
        <f t="shared" si="236"/>
        <v>5.789065381830139</v>
      </c>
      <c r="CH264" s="38">
        <f t="shared" si="237"/>
        <v>9.6136409095286639E-3</v>
      </c>
      <c r="CI264" s="38">
        <f t="shared" si="238"/>
        <v>1.1158261469290697E-3</v>
      </c>
      <c r="CJ264" s="38">
        <f t="shared" si="239"/>
        <v>-7.5033979126737729E-4</v>
      </c>
      <c r="CK264" s="38">
        <f t="shared" si="240"/>
        <v>1.6014641936169865E-3</v>
      </c>
      <c r="CL264" s="38">
        <f t="shared" si="241"/>
        <v>8.1550886370672035E-4</v>
      </c>
      <c r="CM264" s="57">
        <f t="shared" si="242"/>
        <v>1.9958235358093869E-5</v>
      </c>
      <c r="DU264" s="40">
        <f t="shared" si="243"/>
        <v>-7.8430448757107474E-2</v>
      </c>
      <c r="DV264" s="58">
        <f t="shared" si="244"/>
        <v>5.9792165615863304</v>
      </c>
      <c r="DW264" s="61">
        <f t="shared" si="245"/>
        <v>9.9294164346137425E-3</v>
      </c>
      <c r="DX264" s="38">
        <f t="shared" si="246"/>
        <v>1.1524772545339888E-3</v>
      </c>
      <c r="DY264" s="38">
        <f t="shared" si="247"/>
        <v>-7.7498591065226503E-4</v>
      </c>
      <c r="DZ264" s="38">
        <f t="shared" si="248"/>
        <v>1.6540668653210152E-3</v>
      </c>
      <c r="EA264" s="38">
        <f t="shared" si="249"/>
        <v>8.4229556627570066E-4</v>
      </c>
      <c r="EB264" s="57">
        <f t="shared" si="250"/>
        <v>2.0613795754959435E-5</v>
      </c>
    </row>
    <row r="265" spans="1:132" x14ac:dyDescent="0.2">
      <c r="A265" s="31">
        <v>20030331</v>
      </c>
      <c r="B265" s="34">
        <v>1.6598695601848228E-3</v>
      </c>
      <c r="C265" s="34">
        <v>1.861127525392647E-2</v>
      </c>
      <c r="D265" s="34">
        <v>1.068046510104903E-2</v>
      </c>
      <c r="E265" s="34">
        <v>1.513878829173132E-2</v>
      </c>
      <c r="F265" s="34">
        <v>-1.8800000000000001E-2</v>
      </c>
      <c r="G265" s="34">
        <v>-7.7050039714232632E-4</v>
      </c>
      <c r="H265" s="34">
        <v>5.1865463073395013E-3</v>
      </c>
      <c r="I265" s="3">
        <v>-7.5448788928994204E-2</v>
      </c>
      <c r="J265" s="76">
        <v>0.12</v>
      </c>
      <c r="K265" s="76">
        <v>0.1</v>
      </c>
      <c r="L265" s="76">
        <v>0.03</v>
      </c>
      <c r="M265" s="76">
        <v>0.01</v>
      </c>
      <c r="N265" s="77">
        <v>0.27</v>
      </c>
      <c r="O265" s="77">
        <v>0.2</v>
      </c>
      <c r="P265" s="77">
        <v>0.24</v>
      </c>
      <c r="Q265" s="78">
        <v>0.03</v>
      </c>
      <c r="R265" s="76">
        <v>0.12</v>
      </c>
      <c r="S265" s="76">
        <v>0.12</v>
      </c>
      <c r="T265" s="76">
        <v>0.01</v>
      </c>
      <c r="U265" s="76">
        <v>0.01</v>
      </c>
      <c r="V265" s="77">
        <v>0.24</v>
      </c>
      <c r="W265" s="77">
        <v>0.21</v>
      </c>
      <c r="X265" s="77">
        <v>0.28999999999999998</v>
      </c>
      <c r="Y265" s="78">
        <v>0</v>
      </c>
      <c r="Z265" s="23" cm="1">
        <f t="array" ref="Z265">MMULT(B265:I265, TRANSPOSE(J265:Q265))</f>
        <v>-3.7166789249732019E-3</v>
      </c>
      <c r="AA265" s="23" cm="1">
        <f t="array" ref="AA265">MMULT(B265:I265, TRANSPOSE(R265:Y265))</f>
        <v>-4.7897674265027514E-4</v>
      </c>
      <c r="AB265" s="21">
        <f t="shared" si="205"/>
        <v>-3.237702182322927E-3</v>
      </c>
      <c r="AC265" s="23">
        <f t="shared" si="206"/>
        <v>0.12720000000000001</v>
      </c>
      <c r="AD265" s="23">
        <f t="shared" si="207"/>
        <v>0.12720000000000001</v>
      </c>
      <c r="AE265" s="23">
        <f t="shared" si="208"/>
        <v>1.06E-2</v>
      </c>
      <c r="AF265" s="23">
        <f t="shared" si="209"/>
        <v>1.06E-2</v>
      </c>
      <c r="AG265" s="21">
        <f t="shared" si="210"/>
        <v>0.25440000000000002</v>
      </c>
      <c r="AH265" s="23">
        <f t="shared" si="211"/>
        <v>0.18479999999999999</v>
      </c>
      <c r="AI265" s="21">
        <f t="shared" si="212"/>
        <v>0.25519999999999998</v>
      </c>
      <c r="AJ265" s="86" cm="1">
        <f t="array" ref="AJ265">MMULT(B265:F265, TRANSPOSE(AC265:AG265))-MMULT(B265:F265, TRANSPOSE(R265:V265))</f>
        <v>-1.0927620530273071E-4</v>
      </c>
      <c r="AK265" s="86" cm="1">
        <f t="array" ref="AK265">MMULT(G265:H265, TRANSPOSE(AH265:AI265))-MMULT(G265:H265, TRANSPOSE(W265:X265))</f>
        <v>-1.6107520148742819E-4</v>
      </c>
      <c r="AL265" s="23">
        <f t="shared" si="213"/>
        <v>-2.2634636678698261E-3</v>
      </c>
      <c r="AM265" s="22">
        <f t="shared" si="214"/>
        <v>-2.5338150746599848E-3</v>
      </c>
      <c r="AN265" s="23">
        <f t="shared" si="215"/>
        <v>0.12000000000000001</v>
      </c>
      <c r="AO265" s="23">
        <f t="shared" si="216"/>
        <v>0.12000000000000001</v>
      </c>
      <c r="AP265" s="23">
        <f t="shared" si="217"/>
        <v>0.01</v>
      </c>
      <c r="AQ265" s="21">
        <f t="shared" si="218"/>
        <v>0.01</v>
      </c>
      <c r="AR265" s="87" cm="1">
        <f t="array" ref="AR265">MMULT(B265:E265, TRANSPOSE(AN265:AQ265) - TRANSPOSE(AC265:AF265))</f>
        <v>-1.6144379469726949E-4</v>
      </c>
      <c r="AS265" s="24">
        <f t="shared" si="219"/>
        <v>-2.9328000000000004E-4</v>
      </c>
      <c r="AT265" s="22">
        <f t="shared" si="220"/>
        <v>-4.5472379469726956E-4</v>
      </c>
      <c r="AU265" s="24">
        <f t="shared" si="221"/>
        <v>-1.1711606036563374E-5</v>
      </c>
      <c r="AV265" s="24">
        <f t="shared" si="222"/>
        <v>-7.8835503871560374E-5</v>
      </c>
      <c r="AW265" s="26">
        <f t="shared" si="223"/>
        <v>-9.0547109908123752E-5</v>
      </c>
      <c r="AX265" s="27">
        <f t="shared" si="224"/>
        <v>0.11</v>
      </c>
      <c r="AY265" s="25">
        <f t="shared" si="225"/>
        <v>0.11</v>
      </c>
      <c r="AZ265" s="28">
        <f t="shared" si="226"/>
        <v>0.02</v>
      </c>
      <c r="BA265" s="25">
        <f t="shared" si="227"/>
        <v>0.02</v>
      </c>
      <c r="BB265" s="28" cm="1">
        <f t="array" ref="BB265">MMULT(B265:C265, TRANSPOSE(AX265:AY265-AN265:AO265))</f>
        <v>-2.0271144814111312E-4</v>
      </c>
      <c r="BC265" s="28" cm="1">
        <f t="array" ref="BC265">MMULT(D265:E265, TRANSPOSE(AZ265:BA265-AP265:AQ265))</f>
        <v>2.5819253392780352E-4</v>
      </c>
      <c r="BD265" s="22">
        <f t="shared" si="228"/>
        <v>5.5481085786690407E-5</v>
      </c>
      <c r="BE265" s="24">
        <f t="shared" si="229"/>
        <v>1.6598695601848219E-5</v>
      </c>
      <c r="BF265" s="24">
        <f t="shared" si="230"/>
        <v>-1.861127525392646E-4</v>
      </c>
      <c r="BG265" s="22">
        <f t="shared" si="231"/>
        <v>-1.6951405693741637E-4</v>
      </c>
      <c r="BH265" s="28">
        <f t="shared" si="232"/>
        <v>1.0680465101049028E-4</v>
      </c>
      <c r="BI265" s="24">
        <f t="shared" si="233"/>
        <v>-1.5138788291731321E-4</v>
      </c>
      <c r="BJ265" s="33">
        <f t="shared" si="234"/>
        <v>-4.4583231906822931E-5</v>
      </c>
      <c r="BK265" s="56">
        <f t="shared" si="235"/>
        <v>1.0021031170490076</v>
      </c>
      <c r="BP265" s="59"/>
      <c r="BQ265" s="32"/>
      <c r="BR265" s="32"/>
      <c r="BS265" s="32"/>
      <c r="BT265" s="32"/>
      <c r="BU265" s="32"/>
      <c r="BV265" s="16"/>
      <c r="CG265" s="58">
        <f t="shared" si="236"/>
        <v>6.1009222939127241</v>
      </c>
      <c r="CH265" s="38">
        <f t="shared" si="237"/>
        <v>-1.5458608877645235E-2</v>
      </c>
      <c r="CI265" s="38">
        <f t="shared" si="238"/>
        <v>-2.7742345366411642E-3</v>
      </c>
      <c r="CJ265" s="38">
        <f t="shared" si="239"/>
        <v>-5.5242088148783788E-4</v>
      </c>
      <c r="CK265" s="38">
        <f t="shared" si="240"/>
        <v>3.3848579316650385E-4</v>
      </c>
      <c r="CL265" s="38">
        <f t="shared" si="241"/>
        <v>-1.0341920891010744E-3</v>
      </c>
      <c r="CM265" s="57">
        <f t="shared" si="242"/>
        <v>-2.7199883347501711E-4</v>
      </c>
      <c r="DU265" s="40">
        <f t="shared" si="243"/>
        <v>0.11839852724988705</v>
      </c>
      <c r="DV265" s="58">
        <f t="shared" si="244"/>
        <v>6.1760455375933256</v>
      </c>
      <c r="DW265" s="61">
        <f t="shared" si="245"/>
        <v>-1.56489572849405E-2</v>
      </c>
      <c r="DX265" s="38">
        <f t="shared" si="246"/>
        <v>-2.8083948630775752E-3</v>
      </c>
      <c r="DY265" s="38">
        <f t="shared" si="247"/>
        <v>-5.5922307409004006E-4</v>
      </c>
      <c r="DZ265" s="38">
        <f t="shared" si="248"/>
        <v>3.4265371229372178E-4</v>
      </c>
      <c r="EA265" s="38">
        <f t="shared" si="249"/>
        <v>-1.0469265349076712E-3</v>
      </c>
      <c r="EB265" s="57">
        <f t="shared" si="250"/>
        <v>-2.7534807046962213E-4</v>
      </c>
    </row>
    <row r="266" spans="1:132" x14ac:dyDescent="0.2">
      <c r="A266" s="31">
        <v>20030228</v>
      </c>
      <c r="B266" s="34">
        <v>-2.665934303555351E-2</v>
      </c>
      <c r="C266" s="34">
        <v>-4.592201679719965E-3</v>
      </c>
      <c r="D266" s="34">
        <v>-3.3617420400718578E-2</v>
      </c>
      <c r="E266" s="34">
        <v>-2.6666678159922071E-2</v>
      </c>
      <c r="F266" s="34">
        <v>-1.8499999999999999E-2</v>
      </c>
      <c r="G266" s="34">
        <v>1.383654292376457E-2</v>
      </c>
      <c r="H266" s="34">
        <v>1.2328866790389139E-2</v>
      </c>
      <c r="I266" s="3">
        <v>3.3647283478202228E-2</v>
      </c>
      <c r="J266" s="76">
        <v>0.12</v>
      </c>
      <c r="K266" s="76">
        <v>0.1</v>
      </c>
      <c r="L266" s="76">
        <v>0.03</v>
      </c>
      <c r="M266" s="76">
        <v>0.01</v>
      </c>
      <c r="N266" s="77">
        <v>0.27</v>
      </c>
      <c r="O266" s="77">
        <v>0.2</v>
      </c>
      <c r="P266" s="77">
        <v>0.24</v>
      </c>
      <c r="Q266" s="78">
        <v>0.03</v>
      </c>
      <c r="R266" s="76">
        <v>0.12</v>
      </c>
      <c r="S266" s="76">
        <v>0.12</v>
      </c>
      <c r="T266" s="76">
        <v>0.01</v>
      </c>
      <c r="U266" s="76">
        <v>0.01</v>
      </c>
      <c r="V266" s="77">
        <v>0.24</v>
      </c>
      <c r="W266" s="77">
        <v>0.21</v>
      </c>
      <c r="X266" s="77">
        <v>0.28999999999999998</v>
      </c>
      <c r="Y266" s="78">
        <v>0</v>
      </c>
      <c r="Z266" s="23" cm="1">
        <f t="array" ref="Z266">MMULT(B266:I266, TRANSPOSE(J266:Q266))</f>
        <v>-3.192875607066823E-3</v>
      </c>
      <c r="AA266" s="23" cm="1">
        <f t="array" ref="AA266">MMULT(B266:I266, TRANSPOSE(R266:Y266))</f>
        <v>-2.3119809682358148E-3</v>
      </c>
      <c r="AB266" s="21">
        <f t="shared" si="205"/>
        <v>-8.8089463883100818E-4</v>
      </c>
      <c r="AC266" s="23">
        <f t="shared" si="206"/>
        <v>0.12720000000000001</v>
      </c>
      <c r="AD266" s="23">
        <f t="shared" si="207"/>
        <v>0.12720000000000001</v>
      </c>
      <c r="AE266" s="23">
        <f t="shared" si="208"/>
        <v>1.06E-2</v>
      </c>
      <c r="AF266" s="23">
        <f t="shared" si="209"/>
        <v>1.06E-2</v>
      </c>
      <c r="AG266" s="21">
        <f t="shared" si="210"/>
        <v>0.25440000000000002</v>
      </c>
      <c r="AH266" s="23">
        <f t="shared" si="211"/>
        <v>0.18479999999999999</v>
      </c>
      <c r="AI266" s="21">
        <f t="shared" si="212"/>
        <v>0.25519999999999998</v>
      </c>
      <c r="AJ266" s="86" cm="1">
        <f t="array" ref="AJ266">MMULT(B266:F266, TRANSPOSE(AC266:AG266))-MMULT(B266:F266, TRANSPOSE(R266:V266))</f>
        <v>-5.2758158108635184E-4</v>
      </c>
      <c r="AK266" s="86" cm="1">
        <f t="array" ref="AK266">MMULT(G266:H266, TRANSPOSE(AH266:AI266))-MMULT(G266:H266, TRANSPOSE(W266:X266))</f>
        <v>-7.7772544598440907E-4</v>
      </c>
      <c r="AL266" s="23">
        <f t="shared" si="213"/>
        <v>1.0094185043460669E-3</v>
      </c>
      <c r="AM266" s="22">
        <f t="shared" si="214"/>
        <v>-2.9588852272469405E-4</v>
      </c>
      <c r="AN266" s="23">
        <f t="shared" si="215"/>
        <v>0.12000000000000001</v>
      </c>
      <c r="AO266" s="23">
        <f t="shared" si="216"/>
        <v>0.12000000000000001</v>
      </c>
      <c r="AP266" s="23">
        <f t="shared" si="217"/>
        <v>0.01</v>
      </c>
      <c r="AQ266" s="21">
        <f t="shared" si="218"/>
        <v>0.01</v>
      </c>
      <c r="AR266" s="87" cm="1">
        <f t="array" ref="AR266">MMULT(B266:E266, TRANSPOSE(AN266:AQ266) - TRANSPOSE(AC266:AF266))</f>
        <v>2.6118158108635333E-4</v>
      </c>
      <c r="AS266" s="24">
        <f t="shared" si="219"/>
        <v>-2.8860000000000002E-4</v>
      </c>
      <c r="AT266" s="22">
        <f t="shared" si="220"/>
        <v>-2.7418418913646692E-5</v>
      </c>
      <c r="AU266" s="24">
        <f t="shared" si="221"/>
        <v>2.1031545244122173E-4</v>
      </c>
      <c r="AV266" s="24">
        <f t="shared" si="222"/>
        <v>-1.8739877521391479E-4</v>
      </c>
      <c r="AW266" s="26">
        <f t="shared" si="223"/>
        <v>2.2916677227306944E-5</v>
      </c>
      <c r="AX266" s="27">
        <f t="shared" si="224"/>
        <v>0.11</v>
      </c>
      <c r="AY266" s="25">
        <f t="shared" si="225"/>
        <v>0.11</v>
      </c>
      <c r="AZ266" s="28">
        <f t="shared" si="226"/>
        <v>0.02</v>
      </c>
      <c r="BA266" s="25">
        <f t="shared" si="227"/>
        <v>0.02</v>
      </c>
      <c r="BB266" s="28" cm="1">
        <f t="array" ref="BB266">MMULT(B266:C266, TRANSPOSE(AX266:AY266-AN266:AO266))</f>
        <v>3.1251544715273506E-4</v>
      </c>
      <c r="BC266" s="28" cm="1">
        <f t="array" ref="BC266">MMULT(D266:E266, TRANSPOSE(AZ266:BA266-AP266:AQ266))</f>
        <v>-6.0284098560640649E-4</v>
      </c>
      <c r="BD266" s="22">
        <f t="shared" si="228"/>
        <v>-2.9032553845367143E-4</v>
      </c>
      <c r="BE266" s="24">
        <f t="shared" si="229"/>
        <v>-2.6659343035553498E-4</v>
      </c>
      <c r="BF266" s="24">
        <f t="shared" si="230"/>
        <v>4.592201679719963E-5</v>
      </c>
      <c r="BG266" s="22">
        <f t="shared" si="231"/>
        <v>-2.2067141355833534E-4</v>
      </c>
      <c r="BH266" s="28">
        <f t="shared" si="232"/>
        <v>-3.3617420400718572E-4</v>
      </c>
      <c r="BI266" s="24">
        <f t="shared" si="233"/>
        <v>2.6666678159922071E-4</v>
      </c>
      <c r="BJ266" s="33">
        <f t="shared" si="234"/>
        <v>-6.9507422407965008E-5</v>
      </c>
      <c r="BK266" s="56">
        <f t="shared" si="235"/>
        <v>1.0027600902602272</v>
      </c>
      <c r="BP266" s="59"/>
      <c r="BQ266" s="32"/>
      <c r="BR266" s="32"/>
      <c r="BS266" s="32"/>
      <c r="BT266" s="32"/>
      <c r="BU266" s="32"/>
      <c r="BV266" s="16"/>
      <c r="CG266" s="58">
        <f t="shared" si="236"/>
        <v>6.1049220245219216</v>
      </c>
      <c r="CH266" s="38">
        <f t="shared" si="237"/>
        <v>-1.8063763591852399E-3</v>
      </c>
      <c r="CI266" s="38">
        <f t="shared" si="238"/>
        <v>-1.673873095034901E-4</v>
      </c>
      <c r="CJ266" s="38">
        <f t="shared" si="239"/>
        <v>1.3990452753384611E-4</v>
      </c>
      <c r="CK266" s="38">
        <f t="shared" si="240"/>
        <v>-1.7724147739870048E-3</v>
      </c>
      <c r="CL266" s="38">
        <f t="shared" si="241"/>
        <v>-1.3471817728146669E-3</v>
      </c>
      <c r="CM266" s="57">
        <f t="shared" si="242"/>
        <v>-4.2433739392613412E-4</v>
      </c>
      <c r="DU266" s="40">
        <f t="shared" si="243"/>
        <v>3.2213162924418115E-2</v>
      </c>
      <c r="DV266" s="58">
        <f t="shared" si="244"/>
        <v>6.0898601732678568</v>
      </c>
      <c r="DW266" s="61">
        <f t="shared" si="245"/>
        <v>-1.8019197302681755E-3</v>
      </c>
      <c r="DX266" s="38">
        <f t="shared" si="246"/>
        <v>-1.6697433735619112E-4</v>
      </c>
      <c r="DY266" s="38">
        <f t="shared" si="247"/>
        <v>1.39559359950211E-4</v>
      </c>
      <c r="DZ266" s="38">
        <f t="shared" si="248"/>
        <v>-1.7680419339115593E-3</v>
      </c>
      <c r="EA266" s="38">
        <f t="shared" si="249"/>
        <v>-1.3438580528076268E-3</v>
      </c>
      <c r="EB266" s="57">
        <f t="shared" si="250"/>
        <v>-4.232904834687719E-4</v>
      </c>
    </row>
    <row r="267" spans="1:132" x14ac:dyDescent="0.2">
      <c r="A267" s="31">
        <v>20030131</v>
      </c>
      <c r="B267" s="34">
        <v>-2.420863057621192E-2</v>
      </c>
      <c r="C267" s="34">
        <v>-2.4265009374808022E-2</v>
      </c>
      <c r="D267" s="34">
        <v>-2.8155425931000181E-2</v>
      </c>
      <c r="E267" s="34">
        <v>-2.7166537134562851E-2</v>
      </c>
      <c r="F267" s="34">
        <v>-3.3000000000000002E-2</v>
      </c>
      <c r="G267" s="34">
        <v>8.5368149321207731E-4</v>
      </c>
      <c r="H267" s="34">
        <v>2.007457592479445E-2</v>
      </c>
      <c r="I267" s="3">
        <v>7.6972210453070344E-2</v>
      </c>
      <c r="J267" s="76">
        <v>0.12</v>
      </c>
      <c r="K267" s="76">
        <v>0.1</v>
      </c>
      <c r="L267" s="76">
        <v>0.03</v>
      </c>
      <c r="M267" s="76">
        <v>0.01</v>
      </c>
      <c r="N267" s="77">
        <v>0.27</v>
      </c>
      <c r="O267" s="77">
        <v>0.2</v>
      </c>
      <c r="P267" s="77">
        <v>0.24</v>
      </c>
      <c r="Q267" s="78">
        <v>0.03</v>
      </c>
      <c r="R267" s="76">
        <v>0.12</v>
      </c>
      <c r="S267" s="76">
        <v>0.12</v>
      </c>
      <c r="T267" s="76">
        <v>0.01</v>
      </c>
      <c r="U267" s="76">
        <v>0.01</v>
      </c>
      <c r="V267" s="77">
        <v>0.24</v>
      </c>
      <c r="W267" s="77">
        <v>0.21</v>
      </c>
      <c r="X267" s="77">
        <v>0.28999999999999998</v>
      </c>
      <c r="Y267" s="78">
        <v>0</v>
      </c>
      <c r="Z267" s="23" cm="1">
        <f t="array" ref="Z267">MMULT(B267:I267, TRANSPOSE(J267:Q267))</f>
        <v>-8.0600639217166727E-3</v>
      </c>
      <c r="AA267" s="23" cm="1">
        <f t="array" ref="AA267">MMULT(B267:I267, TRANSPOSE(R267:Y267))</f>
        <v>-8.2891562930130988E-3</v>
      </c>
      <c r="AB267" s="21">
        <f t="shared" si="205"/>
        <v>2.2909237129642608E-4</v>
      </c>
      <c r="AC267" s="23">
        <f t="shared" si="206"/>
        <v>0.12720000000000001</v>
      </c>
      <c r="AD267" s="23">
        <f t="shared" si="207"/>
        <v>0.12720000000000001</v>
      </c>
      <c r="AE267" s="23">
        <f t="shared" si="208"/>
        <v>1.06E-2</v>
      </c>
      <c r="AF267" s="23">
        <f t="shared" si="209"/>
        <v>1.06E-2</v>
      </c>
      <c r="AG267" s="21">
        <f t="shared" si="210"/>
        <v>0.25440000000000002</v>
      </c>
      <c r="AH267" s="23">
        <f t="shared" si="211"/>
        <v>0.18479999999999999</v>
      </c>
      <c r="AI267" s="21">
        <f t="shared" si="212"/>
        <v>0.25519999999999998</v>
      </c>
      <c r="AJ267" s="86" cm="1">
        <f t="array" ref="AJ267">MMULT(B267:F267, TRANSPOSE(AC267:AG267))-MMULT(B267:F267, TRANSPOSE(R267:V267))</f>
        <v>-8.5740338548668214E-4</v>
      </c>
      <c r="AK267" s="86" cm="1">
        <f t="array" ref="AK267">MMULT(G267:H267, TRANSPOSE(AH267:AI267))-MMULT(G267:H267, TRANSPOSE(W267:X267))</f>
        <v>-7.2010801581179167E-4</v>
      </c>
      <c r="AL267" s="23">
        <f t="shared" si="213"/>
        <v>2.3091663135921103E-3</v>
      </c>
      <c r="AM267" s="22">
        <f t="shared" si="214"/>
        <v>7.3165491229363645E-4</v>
      </c>
      <c r="AN267" s="23">
        <f t="shared" si="215"/>
        <v>0.12000000000000001</v>
      </c>
      <c r="AO267" s="23">
        <f t="shared" si="216"/>
        <v>0.12000000000000001</v>
      </c>
      <c r="AP267" s="23">
        <f t="shared" si="217"/>
        <v>0.01</v>
      </c>
      <c r="AQ267" s="21">
        <f t="shared" si="218"/>
        <v>0.01</v>
      </c>
      <c r="AR267" s="87" cm="1">
        <f t="array" ref="AR267">MMULT(B267:E267, TRANSPOSE(AN267:AQ267) - TRANSPOSE(AC267:AF267))</f>
        <v>3.8220338548668133E-4</v>
      </c>
      <c r="AS267" s="24">
        <f t="shared" si="219"/>
        <v>-5.1480000000000015E-4</v>
      </c>
      <c r="AT267" s="22">
        <f t="shared" si="220"/>
        <v>-1.3259661451331883E-4</v>
      </c>
      <c r="AU267" s="24">
        <f t="shared" si="221"/>
        <v>1.2975958696823591E-5</v>
      </c>
      <c r="AV267" s="24">
        <f t="shared" si="222"/>
        <v>-3.0513355405687549E-4</v>
      </c>
      <c r="AW267" s="26">
        <f t="shared" si="223"/>
        <v>-2.9215759536005187E-4</v>
      </c>
      <c r="AX267" s="27">
        <f t="shared" si="224"/>
        <v>0.11</v>
      </c>
      <c r="AY267" s="25">
        <f t="shared" si="225"/>
        <v>0.11</v>
      </c>
      <c r="AZ267" s="28">
        <f t="shared" si="226"/>
        <v>0.02</v>
      </c>
      <c r="BA267" s="25">
        <f t="shared" si="227"/>
        <v>0.02</v>
      </c>
      <c r="BB267" s="28" cm="1">
        <f t="array" ref="BB267">MMULT(B267:C267, TRANSPOSE(AX267:AY267-AN267:AO267))</f>
        <v>4.8473639951019987E-4</v>
      </c>
      <c r="BC267" s="28" cm="1">
        <f t="array" ref="BC267">MMULT(D267:E267, TRANSPOSE(AZ267:BA267-AP267:AQ267))</f>
        <v>-5.5321963065563034E-4</v>
      </c>
      <c r="BD267" s="22">
        <f t="shared" si="228"/>
        <v>-6.8483231145430475E-5</v>
      </c>
      <c r="BE267" s="24">
        <f t="shared" si="229"/>
        <v>-2.4208630576211907E-4</v>
      </c>
      <c r="BF267" s="24">
        <f t="shared" si="230"/>
        <v>2.4265009374808009E-4</v>
      </c>
      <c r="BG267" s="22">
        <f t="shared" si="231"/>
        <v>5.6378798596101514E-7</v>
      </c>
      <c r="BH267" s="28">
        <f t="shared" si="232"/>
        <v>-2.8155425931000174E-4</v>
      </c>
      <c r="BI267" s="24">
        <f t="shared" si="233"/>
        <v>2.7166537134562854E-4</v>
      </c>
      <c r="BJ267" s="33">
        <f t="shared" si="234"/>
        <v>-9.8888879643731979E-6</v>
      </c>
      <c r="BK267" s="56">
        <f t="shared" si="235"/>
        <v>1.0082419896048849</v>
      </c>
      <c r="BP267" s="59"/>
      <c r="BQ267" s="32"/>
      <c r="BR267" s="32"/>
      <c r="BS267" s="32"/>
      <c r="BT267" s="32"/>
      <c r="BU267" s="32"/>
      <c r="BV267" s="16"/>
      <c r="CG267" s="58">
        <f t="shared" si="236"/>
        <v>6.13829647606868</v>
      </c>
      <c r="CH267" s="38">
        <f t="shared" si="237"/>
        <v>4.4911147698303679E-3</v>
      </c>
      <c r="CI267" s="38">
        <f t="shared" si="238"/>
        <v>-8.1391733160574215E-4</v>
      </c>
      <c r="CJ267" s="38">
        <f t="shared" si="239"/>
        <v>-1.7933499380553058E-3</v>
      </c>
      <c r="CK267" s="38">
        <f t="shared" si="240"/>
        <v>-4.2037037640979275E-4</v>
      </c>
      <c r="CL267" s="38">
        <f t="shared" si="241"/>
        <v>3.4606978074743579E-6</v>
      </c>
      <c r="CM267" s="57">
        <f t="shared" si="242"/>
        <v>-6.0700926143949981E-5</v>
      </c>
      <c r="DU267" s="40">
        <f t="shared" si="243"/>
        <v>-8.3776078954305097E-3</v>
      </c>
      <c r="DV267" s="58">
        <f t="shared" si="244"/>
        <v>6.049269402448008</v>
      </c>
      <c r="DW267" s="61">
        <f t="shared" si="245"/>
        <v>4.4259776740886757E-3</v>
      </c>
      <c r="DX267" s="38">
        <f t="shared" si="246"/>
        <v>-8.0211264304361305E-4</v>
      </c>
      <c r="DY267" s="38">
        <f t="shared" si="247"/>
        <v>-1.767340002304348E-3</v>
      </c>
      <c r="DZ267" s="38">
        <f t="shared" si="248"/>
        <v>-4.14273514748827E-4</v>
      </c>
      <c r="EA267" s="38">
        <f t="shared" si="249"/>
        <v>3.4105054129417562E-6</v>
      </c>
      <c r="EB267" s="57">
        <f t="shared" si="250"/>
        <v>-5.9820547387119152E-5</v>
      </c>
    </row>
    <row r="268" spans="1:132" x14ac:dyDescent="0.2">
      <c r="A268" s="31">
        <v>20021231</v>
      </c>
      <c r="B268" s="34">
        <v>-4.3435358906361632E-2</v>
      </c>
      <c r="C268" s="34">
        <v>-6.9076192632463229E-2</v>
      </c>
      <c r="D268" s="34">
        <v>-4.2726923445629679E-2</v>
      </c>
      <c r="E268" s="34">
        <v>-6.8964144431794994E-2</v>
      </c>
      <c r="F268" s="34">
        <v>-2.9399999999999999E-2</v>
      </c>
      <c r="G268" s="34">
        <v>2.0655830801421748E-2</v>
      </c>
      <c r="H268" s="34">
        <v>5.77423177953027E-2</v>
      </c>
      <c r="I268" s="3">
        <v>4.8968671111036421E-2</v>
      </c>
      <c r="J268" s="76">
        <v>0.12</v>
      </c>
      <c r="K268" s="76">
        <v>0.1</v>
      </c>
      <c r="L268" s="76">
        <v>0.03</v>
      </c>
      <c r="M268" s="76">
        <v>0.01</v>
      </c>
      <c r="N268" s="77">
        <v>0.27</v>
      </c>
      <c r="O268" s="77">
        <v>0.2</v>
      </c>
      <c r="P268" s="77">
        <v>0.24</v>
      </c>
      <c r="Q268" s="78">
        <v>0.03</v>
      </c>
      <c r="R268" s="76">
        <v>0.12</v>
      </c>
      <c r="S268" s="76">
        <v>0.12</v>
      </c>
      <c r="T268" s="76">
        <v>0.01</v>
      </c>
      <c r="U268" s="76">
        <v>0.01</v>
      </c>
      <c r="V268" s="77">
        <v>0.24</v>
      </c>
      <c r="W268" s="77">
        <v>0.21</v>
      </c>
      <c r="X268" s="77">
        <v>0.28999999999999998</v>
      </c>
      <c r="Y268" s="78">
        <v>0</v>
      </c>
      <c r="Z268" s="23" cm="1">
        <f t="array" ref="Z268">MMULT(B268:I268, TRANSPOSE(J268:Q268))</f>
        <v>-2.5709289152084694E-3</v>
      </c>
      <c r="AA268" s="23" cm="1">
        <f t="array" ref="AA268">MMULT(B268:I268, TRANSPOSE(R268:Y268))</f>
        <v>-5.9130023449687971E-4</v>
      </c>
      <c r="AB268" s="21">
        <f t="shared" si="205"/>
        <v>-1.9796286807115897E-3</v>
      </c>
      <c r="AC268" s="23">
        <f t="shared" si="206"/>
        <v>0.12720000000000001</v>
      </c>
      <c r="AD268" s="23">
        <f t="shared" si="207"/>
        <v>0.12720000000000001</v>
      </c>
      <c r="AE268" s="23">
        <f t="shared" si="208"/>
        <v>1.06E-2</v>
      </c>
      <c r="AF268" s="23">
        <f t="shared" si="209"/>
        <v>1.06E-2</v>
      </c>
      <c r="AG268" s="21">
        <f t="shared" si="210"/>
        <v>0.25440000000000002</v>
      </c>
      <c r="AH268" s="23">
        <f t="shared" si="211"/>
        <v>0.18479999999999999</v>
      </c>
      <c r="AI268" s="21">
        <f t="shared" si="212"/>
        <v>0.25519999999999998</v>
      </c>
      <c r="AJ268" s="86" cm="1">
        <f t="array" ref="AJ268">MMULT(B268:F268, TRANSPOSE(AC268:AG268))-MMULT(B268:F268, TRANSPOSE(R268:V268))</f>
        <v>-1.3004578118059953E-3</v>
      </c>
      <c r="AK268" s="86" cm="1">
        <f t="array" ref="AK268">MMULT(G268:H268, TRANSPOSE(AH268:AI268))-MMULT(G268:H268, TRANSPOSE(W268:X268))</f>
        <v>-2.5299595954723642E-3</v>
      </c>
      <c r="AL268" s="23">
        <f t="shared" si="213"/>
        <v>1.4690601333310926E-3</v>
      </c>
      <c r="AM268" s="22">
        <f t="shared" si="214"/>
        <v>-2.3613572739472669E-3</v>
      </c>
      <c r="AN268" s="23">
        <f t="shared" si="215"/>
        <v>0.12000000000000001</v>
      </c>
      <c r="AO268" s="23">
        <f t="shared" si="216"/>
        <v>0.12000000000000001</v>
      </c>
      <c r="AP268" s="23">
        <f t="shared" si="217"/>
        <v>0.01</v>
      </c>
      <c r="AQ268" s="21">
        <f t="shared" si="218"/>
        <v>0.01</v>
      </c>
      <c r="AR268" s="87" cm="1">
        <f t="array" ref="AR268">MMULT(B268:E268, TRANSPOSE(AN268:AQ268) - TRANSPOSE(AC268:AF268))</f>
        <v>8.7709781180599349E-4</v>
      </c>
      <c r="AS268" s="24">
        <f t="shared" si="219"/>
        <v>-4.5864000000000007E-4</v>
      </c>
      <c r="AT268" s="22">
        <f t="shared" si="220"/>
        <v>4.1845781180599342E-4</v>
      </c>
      <c r="AU268" s="24">
        <f t="shared" si="221"/>
        <v>3.1396862818161098E-4</v>
      </c>
      <c r="AV268" s="24">
        <f t="shared" si="222"/>
        <v>-8.7768323048860052E-4</v>
      </c>
      <c r="AW268" s="26">
        <f t="shared" si="223"/>
        <v>-5.6371460230698954E-4</v>
      </c>
      <c r="AX268" s="27">
        <f t="shared" si="224"/>
        <v>0.11</v>
      </c>
      <c r="AY268" s="25">
        <f t="shared" si="225"/>
        <v>0.11</v>
      </c>
      <c r="AZ268" s="28">
        <f t="shared" si="226"/>
        <v>0.02</v>
      </c>
      <c r="BA268" s="25">
        <f t="shared" si="227"/>
        <v>0.02</v>
      </c>
      <c r="BB268" s="28" cm="1">
        <f t="array" ref="BB268">MMULT(B268:C268, TRANSPOSE(AX268:AY268-AN268:AO268))</f>
        <v>1.1251155153882495E-3</v>
      </c>
      <c r="BC268" s="28" cm="1">
        <f t="array" ref="BC268">MMULT(D268:E268, TRANSPOSE(AZ268:BA268-AP268:AQ268))</f>
        <v>-1.1169106787742467E-3</v>
      </c>
      <c r="BD268" s="22">
        <f t="shared" si="228"/>
        <v>8.2048366140028382E-6</v>
      </c>
      <c r="BE268" s="24">
        <f t="shared" si="229"/>
        <v>-4.3435358906361609E-4</v>
      </c>
      <c r="BF268" s="24">
        <f t="shared" si="230"/>
        <v>6.9076192632463193E-4</v>
      </c>
      <c r="BG268" s="22">
        <f t="shared" si="231"/>
        <v>2.5640833726101584E-4</v>
      </c>
      <c r="BH268" s="28">
        <f t="shared" si="232"/>
        <v>-4.2726923445629675E-4</v>
      </c>
      <c r="BI268" s="24">
        <f t="shared" si="233"/>
        <v>6.896414443179499E-4</v>
      </c>
      <c r="BJ268" s="33">
        <f t="shared" si="234"/>
        <v>2.6237220986165315E-4</v>
      </c>
      <c r="BK268" s="56">
        <f t="shared" si="235"/>
        <v>1.0015839465887644</v>
      </c>
      <c r="BP268" s="59"/>
      <c r="BQ268" s="32"/>
      <c r="BR268" s="32"/>
      <c r="BS268" s="32"/>
      <c r="BT268" s="32"/>
      <c r="BU268" s="32"/>
      <c r="BV268" s="16"/>
      <c r="CG268" s="58">
        <f t="shared" si="236"/>
        <v>6.0977615227492077</v>
      </c>
      <c r="CH268" s="38">
        <f t="shared" si="237"/>
        <v>-1.4398993526539604E-2</v>
      </c>
      <c r="CI268" s="38">
        <f t="shared" si="238"/>
        <v>2.5516559437244158E-3</v>
      </c>
      <c r="CJ268" s="38">
        <f t="shared" si="239"/>
        <v>-3.4373972117594325E-3</v>
      </c>
      <c r="CK268" s="38">
        <f t="shared" si="240"/>
        <v>5.0031137005310399E-5</v>
      </c>
      <c r="CL268" s="38">
        <f t="shared" si="241"/>
        <v>1.5635168930623244E-3</v>
      </c>
      <c r="CM268" s="57">
        <f t="shared" si="242"/>
        <v>1.5998831659330688E-3</v>
      </c>
      <c r="DU268" s="40">
        <f t="shared" si="243"/>
        <v>7.2392427437450946E-2</v>
      </c>
      <c r="DV268" s="58">
        <f t="shared" si="244"/>
        <v>6.1300394377808889</v>
      </c>
      <c r="DW268" s="61">
        <f t="shared" si="245"/>
        <v>-1.4475213215987517E-2</v>
      </c>
      <c r="DX268" s="38">
        <f t="shared" si="246"/>
        <v>2.5651628894182328E-3</v>
      </c>
      <c r="DY268" s="38">
        <f t="shared" si="247"/>
        <v>-3.4555927437948156E-3</v>
      </c>
      <c r="DZ268" s="38">
        <f t="shared" si="248"/>
        <v>5.0295972024386008E-5</v>
      </c>
      <c r="EA268" s="38">
        <f t="shared" si="249"/>
        <v>1.5717932195858501E-3</v>
      </c>
      <c r="EB268" s="57">
        <f t="shared" si="250"/>
        <v>1.6083519938296577E-3</v>
      </c>
    </row>
    <row r="269" spans="1:132" x14ac:dyDescent="0.2">
      <c r="A269" s="31">
        <v>20021129</v>
      </c>
      <c r="B269" s="34">
        <v>6.2997686577042966E-2</v>
      </c>
      <c r="C269" s="34">
        <v>5.4314904355484028E-2</v>
      </c>
      <c r="D269" s="34">
        <v>7.9799639984464932E-2</v>
      </c>
      <c r="E269" s="34">
        <v>9.9136871857887332E-2</v>
      </c>
      <c r="F269" s="34">
        <v>4.6399999999999997E-2</v>
      </c>
      <c r="G269" s="34">
        <v>-2.6590316099028838E-4</v>
      </c>
      <c r="H269" s="34">
        <v>5.5701213098864333E-3</v>
      </c>
      <c r="I269" s="3">
        <v>2.8347216920763252E-3</v>
      </c>
      <c r="J269" s="76">
        <v>0.12</v>
      </c>
      <c r="K269" s="76">
        <v>0.1</v>
      </c>
      <c r="L269" s="76">
        <v>0.03</v>
      </c>
      <c r="M269" s="76">
        <v>0.01</v>
      </c>
      <c r="N269" s="77">
        <v>0.27</v>
      </c>
      <c r="O269" s="77">
        <v>0.2</v>
      </c>
      <c r="P269" s="77">
        <v>0.24</v>
      </c>
      <c r="Q269" s="78">
        <v>0.03</v>
      </c>
      <c r="R269" s="76">
        <v>0.12</v>
      </c>
      <c r="S269" s="76">
        <v>0.12</v>
      </c>
      <c r="T269" s="76">
        <v>0.01</v>
      </c>
      <c r="U269" s="76">
        <v>0.01</v>
      </c>
      <c r="V269" s="77">
        <v>0.24</v>
      </c>
      <c r="W269" s="77">
        <v>0.21</v>
      </c>
      <c r="X269" s="77">
        <v>0.28999999999999998</v>
      </c>
      <c r="Y269" s="78">
        <v>0</v>
      </c>
      <c r="Z269" s="23" cm="1">
        <f t="array" ref="Z269">MMULT(B269:I269, TRANSPOSE(J269:Q269))</f>
        <v>3.0273260875843356E-2</v>
      </c>
      <c r="AA269" s="23" cm="1">
        <f t="array" ref="AA269">MMULT(B269:I269, TRANSPOSE(R269:Y269))</f>
        <v>2.856237154638586E-2</v>
      </c>
      <c r="AB269" s="21">
        <f t="shared" si="205"/>
        <v>1.7108893294574962E-3</v>
      </c>
      <c r="AC269" s="23">
        <f t="shared" si="206"/>
        <v>0.12720000000000001</v>
      </c>
      <c r="AD269" s="23">
        <f t="shared" si="207"/>
        <v>0.12720000000000001</v>
      </c>
      <c r="AE269" s="23">
        <f t="shared" si="208"/>
        <v>1.06E-2</v>
      </c>
      <c r="AF269" s="23">
        <f t="shared" si="209"/>
        <v>1.06E-2</v>
      </c>
      <c r="AG269" s="21">
        <f t="shared" si="210"/>
        <v>0.25440000000000002</v>
      </c>
      <c r="AH269" s="23">
        <f t="shared" si="211"/>
        <v>0.18479999999999999</v>
      </c>
      <c r="AI269" s="21">
        <f t="shared" si="212"/>
        <v>0.25519999999999998</v>
      </c>
      <c r="AJ269" s="86" cm="1">
        <f t="array" ref="AJ269">MMULT(B269:F269, TRANSPOSE(AC269:AG269))-MMULT(B269:F269, TRANSPOSE(R269:V269))</f>
        <v>1.6201725618196147E-3</v>
      </c>
      <c r="AK269" s="86" cm="1">
        <f t="array" ref="AK269">MMULT(G269:H269, TRANSPOSE(AH269:AI269))-MMULT(G269:H269, TRANSPOSE(W269:X269))</f>
        <v>-1.8713946192709251E-4</v>
      </c>
      <c r="AL269" s="23">
        <f t="shared" si="213"/>
        <v>8.5041650762289746E-5</v>
      </c>
      <c r="AM269" s="22">
        <f t="shared" si="214"/>
        <v>1.5180747506548119E-3</v>
      </c>
      <c r="AN269" s="23">
        <f t="shared" si="215"/>
        <v>0.12000000000000001</v>
      </c>
      <c r="AO269" s="23">
        <f t="shared" si="216"/>
        <v>0.12000000000000001</v>
      </c>
      <c r="AP269" s="23">
        <f t="shared" si="217"/>
        <v>0.01</v>
      </c>
      <c r="AQ269" s="21">
        <f t="shared" si="218"/>
        <v>0.01</v>
      </c>
      <c r="AR269" s="87" cm="1">
        <f t="array" ref="AR269">MMULT(B269:E269, TRANSPOSE(AN269:AQ269) - TRANSPOSE(AC269:AF269))</f>
        <v>-9.520125618196054E-4</v>
      </c>
      <c r="AS269" s="24">
        <f t="shared" si="219"/>
        <v>7.2384000000000012E-4</v>
      </c>
      <c r="AT269" s="22">
        <f t="shared" si="220"/>
        <v>-2.2817256181960528E-4</v>
      </c>
      <c r="AU269" s="24">
        <f t="shared" si="221"/>
        <v>-4.0417280470523885E-6</v>
      </c>
      <c r="AV269" s="24">
        <f t="shared" si="222"/>
        <v>-8.4665843910273738E-5</v>
      </c>
      <c r="AW269" s="26">
        <f t="shared" si="223"/>
        <v>-8.8707571957326122E-5</v>
      </c>
      <c r="AX269" s="27">
        <f t="shared" si="224"/>
        <v>0.11</v>
      </c>
      <c r="AY269" s="25">
        <f t="shared" si="225"/>
        <v>0.11</v>
      </c>
      <c r="AZ269" s="28">
        <f t="shared" si="226"/>
        <v>0.02</v>
      </c>
      <c r="BA269" s="25">
        <f t="shared" si="227"/>
        <v>0.02</v>
      </c>
      <c r="BB269" s="28" cm="1">
        <f t="array" ref="BB269">MMULT(B269:C269, TRANSPOSE(AX269:AY269-AN269:AO269))</f>
        <v>-1.173125909325271E-3</v>
      </c>
      <c r="BC269" s="28" cm="1">
        <f t="array" ref="BC269">MMULT(D269:E269, TRANSPOSE(AZ269:BA269-AP269:AQ269))</f>
        <v>1.7893651184235225E-3</v>
      </c>
      <c r="BD269" s="22">
        <f t="shared" si="228"/>
        <v>6.162392090982515E-4</v>
      </c>
      <c r="BE269" s="24">
        <f t="shared" si="229"/>
        <v>6.2997686577042939E-4</v>
      </c>
      <c r="BF269" s="24">
        <f t="shared" si="230"/>
        <v>-5.4314904355484001E-4</v>
      </c>
      <c r="BG269" s="22">
        <f t="shared" si="231"/>
        <v>8.6827822215589383E-5</v>
      </c>
      <c r="BH269" s="28">
        <f t="shared" si="232"/>
        <v>7.9799639984464918E-4</v>
      </c>
      <c r="BI269" s="24">
        <f t="shared" si="233"/>
        <v>-9.9136871857887334E-4</v>
      </c>
      <c r="BJ269" s="33">
        <f t="shared" si="234"/>
        <v>-1.9337231873422416E-4</v>
      </c>
      <c r="BK269" s="56">
        <f t="shared" si="235"/>
        <v>0.97142308442541481</v>
      </c>
      <c r="BP269" s="59"/>
      <c r="BQ269" s="32"/>
      <c r="BR269" s="32"/>
      <c r="BS269" s="32"/>
      <c r="BT269" s="32"/>
      <c r="BU269" s="32"/>
      <c r="BV269" s="16"/>
      <c r="CG269" s="58">
        <f t="shared" si="236"/>
        <v>5.9141386268162242</v>
      </c>
      <c r="CH269" s="38">
        <f t="shared" si="237"/>
        <v>8.9781045212420311E-3</v>
      </c>
      <c r="CI269" s="38">
        <f t="shared" si="238"/>
        <v>-1.3494441614369404E-3</v>
      </c>
      <c r="CJ269" s="38">
        <f t="shared" si="239"/>
        <v>-5.2462887780390212E-4</v>
      </c>
      <c r="CK269" s="38">
        <f t="shared" si="240"/>
        <v>3.6445241098866489E-3</v>
      </c>
      <c r="CL269" s="38">
        <f t="shared" si="241"/>
        <v>5.1351177724754901E-4</v>
      </c>
      <c r="CM269" s="57">
        <f t="shared" si="242"/>
        <v>-1.1436306995830936E-3</v>
      </c>
      <c r="DU269" s="40">
        <f t="shared" si="243"/>
        <v>-6.2564981424567109E-2</v>
      </c>
      <c r="DV269" s="58">
        <f t="shared" si="244"/>
        <v>5.9950820289188709</v>
      </c>
      <c r="DW269" s="61">
        <f t="shared" si="245"/>
        <v>9.1009826562061594E-3</v>
      </c>
      <c r="DX269" s="38">
        <f t="shared" si="246"/>
        <v>-1.3679132248570957E-3</v>
      </c>
      <c r="DY269" s="38">
        <f t="shared" si="247"/>
        <v>-5.3180917047039339E-4</v>
      </c>
      <c r="DZ269" s="38">
        <f t="shared" si="248"/>
        <v>3.694404607980106E-3</v>
      </c>
      <c r="EA269" s="38">
        <f t="shared" si="249"/>
        <v>5.2053991657484259E-4</v>
      </c>
      <c r="EB269" s="57">
        <f t="shared" si="250"/>
        <v>-1.1592829129339192E-3</v>
      </c>
    </row>
    <row r="270" spans="1:132" x14ac:dyDescent="0.2">
      <c r="A270" s="31">
        <v>20021031</v>
      </c>
      <c r="B270" s="34">
        <v>7.4085972681208631E-2</v>
      </c>
      <c r="C270" s="34">
        <v>9.1731411366881441E-2</v>
      </c>
      <c r="D270" s="34">
        <v>1.50437491933535E-2</v>
      </c>
      <c r="E270" s="34">
        <v>5.0580499623784858E-2</v>
      </c>
      <c r="F270" s="34">
        <v>4.8800000000000003E-2</v>
      </c>
      <c r="G270" s="34">
        <v>-4.5549196608822839E-3</v>
      </c>
      <c r="H270" s="34">
        <v>-1.769158297149964E-3</v>
      </c>
      <c r="I270" s="3">
        <v>-1.0314730670921479E-2</v>
      </c>
      <c r="J270" s="76">
        <v>0.12</v>
      </c>
      <c r="K270" s="76">
        <v>0.1</v>
      </c>
      <c r="L270" s="76">
        <v>0.03</v>
      </c>
      <c r="M270" s="76">
        <v>0.01</v>
      </c>
      <c r="N270" s="77">
        <v>0.27</v>
      </c>
      <c r="O270" s="77">
        <v>0.2</v>
      </c>
      <c r="P270" s="77">
        <v>0.24</v>
      </c>
      <c r="Q270" s="78">
        <v>0.03</v>
      </c>
      <c r="R270" s="76">
        <v>0.12</v>
      </c>
      <c r="S270" s="76">
        <v>0.12</v>
      </c>
      <c r="T270" s="76">
        <v>0.01</v>
      </c>
      <c r="U270" s="76">
        <v>0.01</v>
      </c>
      <c r="V270" s="77">
        <v>0.24</v>
      </c>
      <c r="W270" s="77">
        <v>0.21</v>
      </c>
      <c r="X270" s="77">
        <v>0.28999999999999998</v>
      </c>
      <c r="Y270" s="78">
        <v>0</v>
      </c>
      <c r="Z270" s="23" cm="1">
        <f t="array" ref="Z270">MMULT(B270:I270, TRANSPOSE(J270:Q270))</f>
        <v>3.0551551486851541E-2</v>
      </c>
      <c r="AA270" s="23" cm="1">
        <f t="array" ref="AA270">MMULT(B270:I270, TRANSPOSE(R270:Y270))</f>
        <v>3.0796739538983431E-2</v>
      </c>
      <c r="AB270" s="21">
        <f t="shared" si="205"/>
        <v>-2.4518805213188943E-4</v>
      </c>
      <c r="AC270" s="23">
        <f t="shared" si="206"/>
        <v>0.12720000000000001</v>
      </c>
      <c r="AD270" s="23">
        <f t="shared" si="207"/>
        <v>0.12720000000000001</v>
      </c>
      <c r="AE270" s="23">
        <f t="shared" si="208"/>
        <v>1.06E-2</v>
      </c>
      <c r="AF270" s="23">
        <f t="shared" si="209"/>
        <v>1.06E-2</v>
      </c>
      <c r="AG270" s="21">
        <f t="shared" si="210"/>
        <v>0.25440000000000002</v>
      </c>
      <c r="AH270" s="23">
        <f t="shared" si="211"/>
        <v>0.18479999999999999</v>
      </c>
      <c r="AI270" s="21">
        <f t="shared" si="212"/>
        <v>0.25519999999999998</v>
      </c>
      <c r="AJ270" s="86" cm="1">
        <f t="array" ref="AJ270">MMULT(B270:F270, TRANSPOSE(AC270:AG270))-MMULT(B270:F270, TRANSPOSE(R270:V270))</f>
        <v>1.9359797144365282E-3</v>
      </c>
      <c r="AK270" s="86" cm="1">
        <f t="array" ref="AK270">MMULT(G270:H270, TRANSPOSE(AH270:AI270))-MMULT(G270:H270, TRANSPOSE(W270:X270))</f>
        <v>1.7635068419505242E-4</v>
      </c>
      <c r="AL270" s="23">
        <f t="shared" si="213"/>
        <v>-3.0944192012764436E-4</v>
      </c>
      <c r="AM270" s="22">
        <f t="shared" si="214"/>
        <v>1.8028884785039364E-3</v>
      </c>
      <c r="AN270" s="23">
        <f t="shared" si="215"/>
        <v>0.12000000000000001</v>
      </c>
      <c r="AO270" s="23">
        <f t="shared" si="216"/>
        <v>0.12000000000000001</v>
      </c>
      <c r="AP270" s="23">
        <f t="shared" si="217"/>
        <v>0.01</v>
      </c>
      <c r="AQ270" s="21">
        <f t="shared" si="218"/>
        <v>0.01</v>
      </c>
      <c r="AR270" s="87" cm="1">
        <f t="array" ref="AR270">MMULT(B270:E270, TRANSPOSE(AN270:AQ270) - TRANSPOSE(AC270:AF270))</f>
        <v>-1.2332597144365312E-3</v>
      </c>
      <c r="AS270" s="24">
        <f t="shared" si="219"/>
        <v>7.6128000000000014E-4</v>
      </c>
      <c r="AT270" s="22">
        <f t="shared" si="220"/>
        <v>-4.7197971443653107E-4</v>
      </c>
      <c r="AU270" s="24">
        <f t="shared" si="221"/>
        <v>-6.9234778845410808E-5</v>
      </c>
      <c r="AV270" s="24">
        <f t="shared" si="222"/>
        <v>2.6891206116679436E-5</v>
      </c>
      <c r="AW270" s="26">
        <f t="shared" si="223"/>
        <v>-4.2343572728731368E-5</v>
      </c>
      <c r="AX270" s="27">
        <f t="shared" si="224"/>
        <v>0.11</v>
      </c>
      <c r="AY270" s="25">
        <f t="shared" si="225"/>
        <v>0.11</v>
      </c>
      <c r="AZ270" s="28">
        <f t="shared" si="226"/>
        <v>0.02</v>
      </c>
      <c r="BA270" s="25">
        <f t="shared" si="227"/>
        <v>0.02</v>
      </c>
      <c r="BB270" s="28" cm="1">
        <f t="array" ref="BB270">MMULT(B270:C270, TRANSPOSE(AX270:AY270-AN270:AO270))</f>
        <v>-1.6581738404809021E-3</v>
      </c>
      <c r="BC270" s="28" cm="1">
        <f t="array" ref="BC270">MMULT(D270:E270, TRANSPOSE(AZ270:BA270-AP270:AQ270))</f>
        <v>6.5624248817138366E-4</v>
      </c>
      <c r="BD270" s="22">
        <f t="shared" si="228"/>
        <v>-1.0019313523095185E-3</v>
      </c>
      <c r="BE270" s="24">
        <f t="shared" si="229"/>
        <v>7.4085972681208596E-4</v>
      </c>
      <c r="BF270" s="24">
        <f t="shared" si="230"/>
        <v>-9.1731411366881396E-4</v>
      </c>
      <c r="BG270" s="22">
        <f t="shared" si="231"/>
        <v>-1.7645438685672801E-4</v>
      </c>
      <c r="BH270" s="28">
        <f t="shared" si="232"/>
        <v>1.5043749193353499E-4</v>
      </c>
      <c r="BI270" s="24">
        <f t="shared" si="233"/>
        <v>-5.0580499623784862E-4</v>
      </c>
      <c r="BJ270" s="33">
        <f t="shared" si="234"/>
        <v>-3.5536750430431363E-4</v>
      </c>
      <c r="BK270" s="56">
        <f t="shared" si="235"/>
        <v>0.97023875981527041</v>
      </c>
      <c r="BP270" s="59"/>
      <c r="BQ270" s="32"/>
      <c r="BR270" s="32"/>
      <c r="BS270" s="32"/>
      <c r="BT270" s="32"/>
      <c r="BU270" s="32"/>
      <c r="BV270" s="16"/>
      <c r="CG270" s="58">
        <f t="shared" si="236"/>
        <v>5.9069283185212687</v>
      </c>
      <c r="CH270" s="38">
        <f t="shared" si="237"/>
        <v>1.0649533008810625E-2</v>
      </c>
      <c r="CI270" s="38">
        <f t="shared" si="238"/>
        <v>-2.787950340972727E-3</v>
      </c>
      <c r="CJ270" s="38">
        <f t="shared" si="239"/>
        <v>-2.5012044885870823E-4</v>
      </c>
      <c r="CK270" s="38">
        <f t="shared" si="240"/>
        <v>-5.9183366781714051E-3</v>
      </c>
      <c r="CL270" s="38">
        <f t="shared" si="241"/>
        <v>-1.0423034146513138E-3</v>
      </c>
      <c r="CM270" s="57">
        <f t="shared" si="242"/>
        <v>-2.0991303746573792E-3</v>
      </c>
      <c r="DU270" s="40">
        <f t="shared" si="243"/>
        <v>8.9662058574073028E-3</v>
      </c>
      <c r="DV270" s="58">
        <f t="shared" si="244"/>
        <v>6.0666132162008459</v>
      </c>
      <c r="DW270" s="61">
        <f t="shared" si="245"/>
        <v>1.0937427071028216E-2</v>
      </c>
      <c r="DX270" s="38">
        <f t="shared" si="246"/>
        <v>-2.8633183733793605E-3</v>
      </c>
      <c r="DY270" s="38">
        <f t="shared" si="247"/>
        <v>-2.5688207793728342E-4</v>
      </c>
      <c r="DZ270" s="38">
        <f t="shared" si="248"/>
        <v>-6.0783299836469108E-3</v>
      </c>
      <c r="EA270" s="38">
        <f t="shared" si="249"/>
        <v>-1.0704805153616431E-3</v>
      </c>
      <c r="EB270" s="57">
        <f t="shared" si="250"/>
        <v>-2.1558771982208599E-3</v>
      </c>
    </row>
    <row r="271" spans="1:132" x14ac:dyDescent="0.2">
      <c r="A271" s="31">
        <v>20020930</v>
      </c>
      <c r="B271" s="34">
        <v>-0.11118835751786721</v>
      </c>
      <c r="C271" s="34">
        <v>-0.10372864588535209</v>
      </c>
      <c r="D271" s="34">
        <v>-7.1431040747828356E-2</v>
      </c>
      <c r="E271" s="34">
        <v>-7.2231695970294774E-2</v>
      </c>
      <c r="F271" s="34">
        <v>-0.104</v>
      </c>
      <c r="G271" s="34">
        <v>1.6195629090908662E-2</v>
      </c>
      <c r="H271" s="34">
        <v>6.5719217844262268E-3</v>
      </c>
      <c r="I271" s="3">
        <v>3.7659125195492749E-2</v>
      </c>
      <c r="J271" s="76">
        <v>0.12</v>
      </c>
      <c r="K271" s="76">
        <v>0.1</v>
      </c>
      <c r="L271" s="76">
        <v>0.03</v>
      </c>
      <c r="M271" s="76">
        <v>0.01</v>
      </c>
      <c r="N271" s="77">
        <v>0.27</v>
      </c>
      <c r="O271" s="77">
        <v>0.2</v>
      </c>
      <c r="P271" s="77">
        <v>0.24</v>
      </c>
      <c r="Q271" s="78">
        <v>0.03</v>
      </c>
      <c r="R271" s="76">
        <v>0.12</v>
      </c>
      <c r="S271" s="76">
        <v>0.12</v>
      </c>
      <c r="T271" s="76">
        <v>0.01</v>
      </c>
      <c r="U271" s="76">
        <v>0.01</v>
      </c>
      <c r="V271" s="77">
        <v>0.24</v>
      </c>
      <c r="W271" s="77">
        <v>0.21</v>
      </c>
      <c r="X271" s="77">
        <v>0.28999999999999998</v>
      </c>
      <c r="Y271" s="78">
        <v>0</v>
      </c>
      <c r="Z271" s="23" cm="1">
        <f t="array" ref="Z271">MMULT(B271:I271, TRANSPOSE(J271:Q271))</f>
        <v>-4.8714554870508256E-2</v>
      </c>
      <c r="AA271" s="23" cm="1">
        <f t="array" ref="AA271">MMULT(B271:I271, TRANSPOSE(R271:Y271))</f>
        <v>-4.6879728348993122E-2</v>
      </c>
      <c r="AB271" s="21">
        <f t="shared" si="205"/>
        <v>-1.8348265215151344E-3</v>
      </c>
      <c r="AC271" s="23">
        <f t="shared" si="206"/>
        <v>0.12720000000000001</v>
      </c>
      <c r="AD271" s="23">
        <f t="shared" si="207"/>
        <v>0.12720000000000001</v>
      </c>
      <c r="AE271" s="23">
        <f t="shared" si="208"/>
        <v>1.06E-2</v>
      </c>
      <c r="AF271" s="23">
        <f t="shared" si="209"/>
        <v>1.06E-2</v>
      </c>
      <c r="AG271" s="21">
        <f t="shared" si="210"/>
        <v>0.25440000000000002</v>
      </c>
      <c r="AH271" s="23">
        <f t="shared" si="211"/>
        <v>0.18479999999999999</v>
      </c>
      <c r="AI271" s="21">
        <f t="shared" si="212"/>
        <v>0.25519999999999998</v>
      </c>
      <c r="AJ271" s="86" cm="1">
        <f t="array" ref="AJ271">MMULT(B271:F271, TRANSPOSE(AC271:AG271))-MMULT(B271:F271, TRANSPOSE(R271:V271))</f>
        <v>-3.1312000665340567E-3</v>
      </c>
      <c r="AK271" s="86" cm="1">
        <f t="array" ref="AK271">MMULT(G271:H271, TRANSPOSE(AH271:AI271))-MMULT(G271:H271, TRANSPOSE(W271:X271))</f>
        <v>-6.3683273118893095E-4</v>
      </c>
      <c r="AL271" s="23">
        <f t="shared" si="213"/>
        <v>1.1297737558647824E-3</v>
      </c>
      <c r="AM271" s="22">
        <f t="shared" si="214"/>
        <v>-2.6382590418582053E-3</v>
      </c>
      <c r="AN271" s="23">
        <f t="shared" si="215"/>
        <v>0.12000000000000001</v>
      </c>
      <c r="AO271" s="23">
        <f t="shared" si="216"/>
        <v>0.12000000000000001</v>
      </c>
      <c r="AP271" s="23">
        <f t="shared" si="217"/>
        <v>0.01</v>
      </c>
      <c r="AQ271" s="21">
        <f t="shared" si="218"/>
        <v>0.01</v>
      </c>
      <c r="AR271" s="87" cm="1">
        <f t="array" ref="AR271">MMULT(B271:E271, TRANSPOSE(AN271:AQ271) - TRANSPOSE(AC271:AF271))</f>
        <v>1.6336000665340524E-3</v>
      </c>
      <c r="AS271" s="24">
        <f t="shared" si="219"/>
        <v>-1.6224000000000002E-3</v>
      </c>
      <c r="AT271" s="22">
        <f t="shared" si="220"/>
        <v>1.1200066534052195E-5</v>
      </c>
      <c r="AU271" s="24">
        <f t="shared" si="221"/>
        <v>2.4617356218181198E-4</v>
      </c>
      <c r="AV271" s="24">
        <f t="shared" si="222"/>
        <v>-9.9893211123278596E-5</v>
      </c>
      <c r="AW271" s="26">
        <f t="shared" si="223"/>
        <v>1.4628035105853339E-4</v>
      </c>
      <c r="AX271" s="27">
        <f t="shared" si="224"/>
        <v>0.11</v>
      </c>
      <c r="AY271" s="25">
        <f t="shared" si="225"/>
        <v>0.11</v>
      </c>
      <c r="AZ271" s="28">
        <f t="shared" si="226"/>
        <v>0.02</v>
      </c>
      <c r="BA271" s="25">
        <f t="shared" si="227"/>
        <v>0.02</v>
      </c>
      <c r="BB271" s="28" cm="1">
        <f t="array" ref="BB271">MMULT(B271:C271, TRANSPOSE(AX271:AY271-AN271:AO271))</f>
        <v>2.1491700340321952E-3</v>
      </c>
      <c r="BC271" s="28" cm="1">
        <f t="array" ref="BC271">MMULT(D271:E271, TRANSPOSE(AZ271:BA271-AP271:AQ271))</f>
        <v>-1.4366273671812314E-3</v>
      </c>
      <c r="BD271" s="22">
        <f t="shared" si="228"/>
        <v>7.1254266685096381E-4</v>
      </c>
      <c r="BE271" s="24">
        <f t="shared" si="229"/>
        <v>-1.1118835751786715E-3</v>
      </c>
      <c r="BF271" s="24">
        <f t="shared" si="230"/>
        <v>1.0372864588535204E-3</v>
      </c>
      <c r="BG271" s="22">
        <f t="shared" si="231"/>
        <v>-7.4597116325151149E-5</v>
      </c>
      <c r="BH271" s="28">
        <f t="shared" si="232"/>
        <v>-7.1431040747828344E-4</v>
      </c>
      <c r="BI271" s="24">
        <f t="shared" si="233"/>
        <v>7.2231695970294773E-4</v>
      </c>
      <c r="BJ271" s="33">
        <f t="shared" si="234"/>
        <v>8.006552224664289E-6</v>
      </c>
      <c r="BK271" s="56">
        <f t="shared" si="235"/>
        <v>1.0501967103015575</v>
      </c>
      <c r="BP271" s="59"/>
      <c r="BQ271" s="32"/>
      <c r="BR271" s="32"/>
      <c r="BS271" s="32"/>
      <c r="BT271" s="32"/>
      <c r="BU271" s="32"/>
      <c r="BV271" s="16"/>
      <c r="CG271" s="58">
        <f t="shared" si="236"/>
        <v>6.3937217775955029</v>
      </c>
      <c r="CH271" s="38">
        <f t="shared" si="237"/>
        <v>-1.6868294290867052E-2</v>
      </c>
      <c r="CI271" s="38">
        <f t="shared" si="238"/>
        <v>7.1610109309288103E-5</v>
      </c>
      <c r="CJ271" s="38">
        <f t="shared" si="239"/>
        <v>9.3527586619726025E-4</v>
      </c>
      <c r="CK271" s="38">
        <f t="shared" si="240"/>
        <v>4.5557995665109841E-3</v>
      </c>
      <c r="CL271" s="38">
        <f t="shared" si="241"/>
        <v>-4.7695320719394393E-4</v>
      </c>
      <c r="CM271" s="57">
        <f t="shared" si="242"/>
        <v>5.1191667322291784E-5</v>
      </c>
      <c r="DU271" s="40">
        <f t="shared" si="243"/>
        <v>6.709720217396993E-2</v>
      </c>
      <c r="DV271" s="58">
        <f t="shared" si="244"/>
        <v>6.1247442125174079</v>
      </c>
      <c r="DW271" s="61">
        <f t="shared" si="245"/>
        <v>-1.6158661797742765E-2</v>
      </c>
      <c r="DX271" s="38">
        <f t="shared" si="246"/>
        <v>6.8597542684246086E-5</v>
      </c>
      <c r="DY271" s="38">
        <f t="shared" si="247"/>
        <v>8.9592973355076707E-4</v>
      </c>
      <c r="DZ271" s="38">
        <f t="shared" si="248"/>
        <v>4.36414157496716E-3</v>
      </c>
      <c r="EA271" s="38">
        <f t="shared" si="249"/>
        <v>-4.5688825648295734E-4</v>
      </c>
      <c r="EB271" s="57">
        <f t="shared" si="250"/>
        <v>4.9038084400230979E-5</v>
      </c>
    </row>
    <row r="272" spans="1:132" x14ac:dyDescent="0.2">
      <c r="A272" s="31">
        <v>20020830</v>
      </c>
      <c r="B272" s="34">
        <v>7.5505373588129476E-3</v>
      </c>
      <c r="C272" s="34">
        <v>2.9893192029291082E-3</v>
      </c>
      <c r="D272" s="34">
        <v>-4.4439787548674605E-3</v>
      </c>
      <c r="E272" s="34">
        <v>-4.6535934173874693E-4</v>
      </c>
      <c r="F272" s="34">
        <v>2.0000000000000001E-4</v>
      </c>
      <c r="G272" s="34">
        <v>1.6884107928548438E-2</v>
      </c>
      <c r="H272" s="34">
        <v>1.598176412346719E-2</v>
      </c>
      <c r="I272" s="3">
        <v>3.94024295398685E-2</v>
      </c>
      <c r="J272" s="76">
        <v>0.12</v>
      </c>
      <c r="K272" s="76">
        <v>0.1</v>
      </c>
      <c r="L272" s="76">
        <v>0.03</v>
      </c>
      <c r="M272" s="76">
        <v>0.01</v>
      </c>
      <c r="N272" s="77">
        <v>0.27</v>
      </c>
      <c r="O272" s="77">
        <v>0.2</v>
      </c>
      <c r="P272" s="77">
        <v>0.24</v>
      </c>
      <c r="Q272" s="78">
        <v>0.03</v>
      </c>
      <c r="R272" s="76">
        <v>0.12</v>
      </c>
      <c r="S272" s="76">
        <v>0.12</v>
      </c>
      <c r="T272" s="76">
        <v>0.01</v>
      </c>
      <c r="U272" s="76">
        <v>0.01</v>
      </c>
      <c r="V272" s="77">
        <v>0.24</v>
      </c>
      <c r="W272" s="77">
        <v>0.21</v>
      </c>
      <c r="X272" s="77">
        <v>0.28999999999999998</v>
      </c>
      <c r="Y272" s="78">
        <v>0</v>
      </c>
      <c r="Z272" s="23" cm="1">
        <f t="array" ref="Z272">MMULT(B272:I272, TRANSPOSE(J272:Q272))</f>
        <v>9.5155413088249211E-3</v>
      </c>
      <c r="AA272" s="23" cm="1">
        <f t="array" ref="AA272">MMULT(B272:I272, TRANSPOSE(R272:Y272))</f>
        <v>9.4440636672436414E-3</v>
      </c>
      <c r="AB272" s="21">
        <f t="shared" si="205"/>
        <v>7.1477641581279769E-5</v>
      </c>
      <c r="AC272" s="23">
        <f t="shared" si="206"/>
        <v>0.12720000000000001</v>
      </c>
      <c r="AD272" s="23">
        <f t="shared" si="207"/>
        <v>0.12720000000000001</v>
      </c>
      <c r="AE272" s="23">
        <f t="shared" si="208"/>
        <v>1.06E-2</v>
      </c>
      <c r="AF272" s="23">
        <f t="shared" si="209"/>
        <v>1.06E-2</v>
      </c>
      <c r="AG272" s="21">
        <f t="shared" si="210"/>
        <v>0.25440000000000002</v>
      </c>
      <c r="AH272" s="23">
        <f t="shared" si="211"/>
        <v>0.18479999999999999</v>
      </c>
      <c r="AI272" s="21">
        <f t="shared" si="212"/>
        <v>0.25519999999999998</v>
      </c>
      <c r="AJ272" s="86" cm="1">
        <f t="array" ref="AJ272">MMULT(B272:F272, TRANSPOSE(AC272:AG272))-MMULT(B272:F272, TRANSPOSE(R272:V272))</f>
        <v>7.5821364386579292E-5</v>
      </c>
      <c r="AK272" s="86" cm="1">
        <f t="array" ref="AK272">MMULT(G272:H272, TRANSPOSE(AH272:AI272))-MMULT(G272:H272, TRANSPOSE(W272:X272))</f>
        <v>-9.816449112960788E-4</v>
      </c>
      <c r="AL272" s="23">
        <f t="shared" si="213"/>
        <v>1.1820728861960548E-3</v>
      </c>
      <c r="AM272" s="22">
        <f t="shared" si="214"/>
        <v>2.7624933928655534E-4</v>
      </c>
      <c r="AN272" s="23">
        <f t="shared" si="215"/>
        <v>0.12000000000000001</v>
      </c>
      <c r="AO272" s="23">
        <f t="shared" si="216"/>
        <v>0.12000000000000001</v>
      </c>
      <c r="AP272" s="23">
        <f t="shared" si="217"/>
        <v>0.01</v>
      </c>
      <c r="AQ272" s="21">
        <f t="shared" si="218"/>
        <v>0.01</v>
      </c>
      <c r="AR272" s="87" cm="1">
        <f t="array" ref="AR272">MMULT(B272:E272, TRANSPOSE(AN272:AQ272) - TRANSPOSE(AC272:AF272))</f>
        <v>-7.2941364386579062E-5</v>
      </c>
      <c r="AS272" s="24">
        <f t="shared" si="219"/>
        <v>3.1200000000000006E-6</v>
      </c>
      <c r="AT272" s="22">
        <f t="shared" si="220"/>
        <v>-6.9821364386579064E-5</v>
      </c>
      <c r="AU272" s="24">
        <f t="shared" si="221"/>
        <v>2.5663844051393659E-4</v>
      </c>
      <c r="AV272" s="24">
        <f t="shared" si="222"/>
        <v>-2.4292281467670114E-4</v>
      </c>
      <c r="AW272" s="26">
        <f t="shared" si="223"/>
        <v>1.3715625837235442E-5</v>
      </c>
      <c r="AX272" s="27">
        <f t="shared" si="224"/>
        <v>0.11</v>
      </c>
      <c r="AY272" s="25">
        <f t="shared" si="225"/>
        <v>0.11</v>
      </c>
      <c r="AZ272" s="28">
        <f t="shared" si="226"/>
        <v>0.02</v>
      </c>
      <c r="BA272" s="25">
        <f t="shared" si="227"/>
        <v>0.02</v>
      </c>
      <c r="BB272" s="28" cm="1">
        <f t="array" ref="BB272">MMULT(B272:C272, TRANSPOSE(AX272:AY272-AN272:AO272))</f>
        <v>-1.0539856561742064E-4</v>
      </c>
      <c r="BC272" s="28" cm="1">
        <f t="array" ref="BC272">MMULT(D272:E272, TRANSPOSE(AZ272:BA272-AP272:AQ272))</f>
        <v>-4.9093380966062081E-5</v>
      </c>
      <c r="BD272" s="22">
        <f t="shared" si="228"/>
        <v>-1.5449194658348272E-4</v>
      </c>
      <c r="BE272" s="24">
        <f t="shared" si="229"/>
        <v>7.5505373588129443E-5</v>
      </c>
      <c r="BF272" s="24">
        <f t="shared" si="230"/>
        <v>-2.9893192029291069E-5</v>
      </c>
      <c r="BG272" s="22">
        <f t="shared" si="231"/>
        <v>4.5612181558838374E-5</v>
      </c>
      <c r="BH272" s="28">
        <f t="shared" si="232"/>
        <v>-4.4439787548674596E-5</v>
      </c>
      <c r="BI272" s="24">
        <f t="shared" si="233"/>
        <v>4.6535934173874692E-6</v>
      </c>
      <c r="BJ272" s="33">
        <f t="shared" si="234"/>
        <v>-3.9786194131287124E-5</v>
      </c>
      <c r="BK272" s="56">
        <f t="shared" si="235"/>
        <v>0.99060922066069812</v>
      </c>
      <c r="BP272" s="59"/>
      <c r="BQ272" s="32"/>
      <c r="BR272" s="32"/>
      <c r="BS272" s="32"/>
      <c r="BT272" s="32"/>
      <c r="BU272" s="32"/>
      <c r="BV272" s="16"/>
      <c r="CG272" s="58">
        <f t="shared" si="236"/>
        <v>6.0309460933338261</v>
      </c>
      <c r="CH272" s="38">
        <f t="shared" si="237"/>
        <v>1.6660448735563015E-3</v>
      </c>
      <c r="CI272" s="38">
        <f t="shared" si="238"/>
        <v>-4.2108888477847652E-4</v>
      </c>
      <c r="CJ272" s="38">
        <f t="shared" si="239"/>
        <v>8.2718200060703575E-5</v>
      </c>
      <c r="CK272" s="38">
        <f t="shared" si="240"/>
        <v>-9.3173260169919329E-4</v>
      </c>
      <c r="CL272" s="38">
        <f t="shared" si="241"/>
        <v>2.750846081807095E-4</v>
      </c>
      <c r="CM272" s="57">
        <f t="shared" si="242"/>
        <v>-2.3994839206470728E-4</v>
      </c>
      <c r="DU272" s="40">
        <f t="shared" si="243"/>
        <v>-2.6138437132123878E-3</v>
      </c>
      <c r="DV272" s="58">
        <f t="shared" si="244"/>
        <v>6.0550331666302259</v>
      </c>
      <c r="DW272" s="61">
        <f t="shared" si="245"/>
        <v>1.6726989116397789E-3</v>
      </c>
      <c r="DX272" s="38">
        <f t="shared" si="246"/>
        <v>-4.2277067710011073E-4</v>
      </c>
      <c r="DY272" s="38">
        <f t="shared" si="247"/>
        <v>8.304856934555106E-5</v>
      </c>
      <c r="DZ272" s="38">
        <f t="shared" si="248"/>
        <v>-9.3545386054025314E-4</v>
      </c>
      <c r="EA272" s="38">
        <f t="shared" si="249"/>
        <v>2.7618327214112593E-4</v>
      </c>
      <c r="EB272" s="57">
        <f t="shared" si="250"/>
        <v>-2.4090672503893239E-4</v>
      </c>
    </row>
    <row r="273" spans="1:132" x14ac:dyDescent="0.2">
      <c r="A273" s="31">
        <v>20020731</v>
      </c>
      <c r="B273" s="34">
        <v>-9.2958874046479845E-2</v>
      </c>
      <c r="C273" s="34">
        <v>-5.4975309038629572E-2</v>
      </c>
      <c r="D273" s="34">
        <v>-0.14857792924305468</v>
      </c>
      <c r="E273" s="34">
        <v>-0.15369172764307881</v>
      </c>
      <c r="F273" s="34">
        <v>-9.35E-2</v>
      </c>
      <c r="G273" s="34">
        <v>1.2066435576806761E-2</v>
      </c>
      <c r="H273" s="34">
        <v>5.7187073197497718E-3</v>
      </c>
      <c r="I273" s="3">
        <v>-5.4158229273809644E-3</v>
      </c>
      <c r="J273" s="76">
        <v>0.12</v>
      </c>
      <c r="K273" s="76">
        <v>0.1</v>
      </c>
      <c r="L273" s="76">
        <v>0.03</v>
      </c>
      <c r="M273" s="76">
        <v>0.01</v>
      </c>
      <c r="N273" s="77">
        <v>0.27</v>
      </c>
      <c r="O273" s="77">
        <v>0.2</v>
      </c>
      <c r="P273" s="77">
        <v>0.24</v>
      </c>
      <c r="Q273" s="78">
        <v>0.03</v>
      </c>
      <c r="R273" s="76">
        <v>0.12</v>
      </c>
      <c r="S273" s="76">
        <v>0.12</v>
      </c>
      <c r="T273" s="76">
        <v>0.01</v>
      </c>
      <c r="U273" s="76">
        <v>0.01</v>
      </c>
      <c r="V273" s="77">
        <v>0.24</v>
      </c>
      <c r="W273" s="77">
        <v>0.21</v>
      </c>
      <c r="X273" s="77">
        <v>0.28999999999999998</v>
      </c>
      <c r="Y273" s="78">
        <v>0</v>
      </c>
      <c r="Z273" s="23" cm="1">
        <f t="array" ref="Z273">MMULT(B273:I273, TRANSPOSE(J273:Q273))</f>
        <v>-4.4268548758883093E-2</v>
      </c>
      <c r="AA273" s="23" cm="1">
        <f t="array" ref="AA273">MMULT(B273:I273, TRANSPOSE(R273:Y273))</f>
        <v>-3.9022421945217614E-2</v>
      </c>
      <c r="AB273" s="21">
        <f t="shared" si="205"/>
        <v>-5.246126813665479E-3</v>
      </c>
      <c r="AC273" s="23">
        <f t="shared" si="206"/>
        <v>0.12720000000000001</v>
      </c>
      <c r="AD273" s="23">
        <f t="shared" si="207"/>
        <v>0.12720000000000001</v>
      </c>
      <c r="AE273" s="23">
        <f t="shared" si="208"/>
        <v>1.06E-2</v>
      </c>
      <c r="AF273" s="23">
        <f t="shared" si="209"/>
        <v>1.06E-2</v>
      </c>
      <c r="AG273" s="21">
        <f t="shared" si="210"/>
        <v>0.25440000000000002</v>
      </c>
      <c r="AH273" s="23">
        <f t="shared" si="211"/>
        <v>0.18479999999999999</v>
      </c>
      <c r="AI273" s="21">
        <f t="shared" si="212"/>
        <v>0.25519999999999998</v>
      </c>
      <c r="AJ273" s="86" cm="1">
        <f t="array" ref="AJ273">MMULT(B273:F273, TRANSPOSE(AC273:AG273))-MMULT(B273:F273, TRANSPOSE(R273:V273))</f>
        <v>-2.5928879123444729E-3</v>
      </c>
      <c r="AK273" s="86" cm="1">
        <f t="array" ref="AK273">MMULT(G273:H273, TRANSPOSE(AH273:AI273))-MMULT(G273:H273, TRANSPOSE(W273:X273))</f>
        <v>-5.0308519126282276E-4</v>
      </c>
      <c r="AL273" s="23">
        <f t="shared" si="213"/>
        <v>-1.6247468782142893E-4</v>
      </c>
      <c r="AM273" s="22">
        <f t="shared" si="214"/>
        <v>-3.2584477914287245E-3</v>
      </c>
      <c r="AN273" s="23">
        <f t="shared" si="215"/>
        <v>0.12000000000000001</v>
      </c>
      <c r="AO273" s="23">
        <f t="shared" si="216"/>
        <v>0.12000000000000001</v>
      </c>
      <c r="AP273" s="23">
        <f t="shared" si="217"/>
        <v>0.01</v>
      </c>
      <c r="AQ273" s="21">
        <f t="shared" si="218"/>
        <v>0.01</v>
      </c>
      <c r="AR273" s="87" cm="1">
        <f t="array" ref="AR273">MMULT(B273:E273, TRANSPOSE(AN273:AQ273) - TRANSPOSE(AC273:AF273))</f>
        <v>1.2464879123444675E-3</v>
      </c>
      <c r="AS273" s="24">
        <f t="shared" si="219"/>
        <v>-1.4586000000000002E-3</v>
      </c>
      <c r="AT273" s="22">
        <f t="shared" si="220"/>
        <v>-2.1211208765553277E-4</v>
      </c>
      <c r="AU273" s="24">
        <f t="shared" si="221"/>
        <v>1.8340982076746299E-4</v>
      </c>
      <c r="AV273" s="24">
        <f t="shared" si="222"/>
        <v>-8.6924351260196477E-5</v>
      </c>
      <c r="AW273" s="26">
        <f t="shared" si="223"/>
        <v>9.6485469507266516E-5</v>
      </c>
      <c r="AX273" s="27">
        <f t="shared" si="224"/>
        <v>0.11</v>
      </c>
      <c r="AY273" s="25">
        <f t="shared" si="225"/>
        <v>0.11</v>
      </c>
      <c r="AZ273" s="28">
        <f t="shared" si="226"/>
        <v>0.02</v>
      </c>
      <c r="BA273" s="25">
        <f t="shared" si="227"/>
        <v>0.02</v>
      </c>
      <c r="BB273" s="28" cm="1">
        <f t="array" ref="BB273">MMULT(B273:C273, TRANSPOSE(AX273:AY273-AN273:AO273))</f>
        <v>1.4793418308510955E-3</v>
      </c>
      <c r="BC273" s="28" cm="1">
        <f t="array" ref="BC273">MMULT(D273:E273, TRANSPOSE(AZ273:BA273-AP273:AQ273))</f>
        <v>-3.0226965688613348E-3</v>
      </c>
      <c r="BD273" s="22">
        <f t="shared" si="228"/>
        <v>-1.5433547380102393E-3</v>
      </c>
      <c r="BE273" s="24">
        <f t="shared" si="229"/>
        <v>-9.2958874046479795E-4</v>
      </c>
      <c r="BF273" s="24">
        <f t="shared" si="230"/>
        <v>5.4975309038629539E-4</v>
      </c>
      <c r="BG273" s="22">
        <f t="shared" si="231"/>
        <v>-3.7983565007850256E-4</v>
      </c>
      <c r="BH273" s="28">
        <f t="shared" si="232"/>
        <v>-1.4857792924305466E-3</v>
      </c>
      <c r="BI273" s="24">
        <f t="shared" si="233"/>
        <v>1.5369172764307883E-3</v>
      </c>
      <c r="BJ273" s="33">
        <f t="shared" si="234"/>
        <v>5.1137984000241676E-5</v>
      </c>
      <c r="BK273" s="56">
        <f t="shared" si="235"/>
        <v>1.043457803842637</v>
      </c>
      <c r="BP273" s="59"/>
      <c r="BQ273" s="32"/>
      <c r="BR273" s="32"/>
      <c r="BS273" s="32"/>
      <c r="BT273" s="32"/>
      <c r="BU273" s="32"/>
      <c r="BV273" s="16"/>
      <c r="CG273" s="58">
        <f t="shared" si="236"/>
        <v>6.3526945180726591</v>
      </c>
      <c r="CH273" s="38">
        <f t="shared" si="237"/>
        <v>-2.0699923422035221E-2</v>
      </c>
      <c r="CI273" s="38">
        <f t="shared" si="238"/>
        <v>-1.3474832964662504E-3</v>
      </c>
      <c r="CJ273" s="38">
        <f t="shared" si="239"/>
        <v>6.1294271321247866E-4</v>
      </c>
      <c r="CK273" s="38">
        <f t="shared" si="240"/>
        <v>-9.804461183599112E-3</v>
      </c>
      <c r="CL273" s="38">
        <f t="shared" si="241"/>
        <v>-2.4129798520222678E-3</v>
      </c>
      <c r="CM273" s="57">
        <f t="shared" si="242"/>
        <v>3.2486399062362262E-4</v>
      </c>
      <c r="DU273" s="40">
        <f t="shared" si="243"/>
        <v>0.19184398487772453</v>
      </c>
      <c r="DV273" s="58">
        <f t="shared" si="244"/>
        <v>6.249490995221163</v>
      </c>
      <c r="DW273" s="61">
        <f t="shared" si="245"/>
        <v>-2.0363640130932101E-2</v>
      </c>
      <c r="DX273" s="38">
        <f t="shared" si="246"/>
        <v>-1.3255925817808141E-3</v>
      </c>
      <c r="DY273" s="38">
        <f t="shared" si="247"/>
        <v>6.0298507285534817E-4</v>
      </c>
      <c r="DZ273" s="38">
        <f t="shared" si="248"/>
        <v>-9.6451815376269075E-3</v>
      </c>
      <c r="EA273" s="38">
        <f t="shared" si="249"/>
        <v>-2.3737794748295783E-3</v>
      </c>
      <c r="EB273" s="57">
        <f t="shared" si="250"/>
        <v>3.1958637052327424E-4</v>
      </c>
    </row>
    <row r="274" spans="1:132" x14ac:dyDescent="0.2">
      <c r="A274" s="31">
        <v>20020628</v>
      </c>
      <c r="B274" s="34">
        <v>-5.7417226677309079E-2</v>
      </c>
      <c r="C274" s="34">
        <v>-9.2504661873998528E-2</v>
      </c>
      <c r="D274" s="34">
        <v>-2.2140044000547591E-2</v>
      </c>
      <c r="E274" s="34">
        <v>-8.4798548242448035E-2</v>
      </c>
      <c r="F274" s="34">
        <v>-4.3999999999999997E-2</v>
      </c>
      <c r="G274" s="34">
        <v>8.6467109041037382E-3</v>
      </c>
      <c r="H274" s="34">
        <v>5.8564568189571453E-2</v>
      </c>
      <c r="I274" s="3">
        <v>1.9397174925703812E-2</v>
      </c>
      <c r="J274" s="76">
        <v>0.12</v>
      </c>
      <c r="K274" s="76">
        <v>0.1</v>
      </c>
      <c r="L274" s="76">
        <v>0.03</v>
      </c>
      <c r="M274" s="76">
        <v>0.01</v>
      </c>
      <c r="N274" s="77">
        <v>0.27</v>
      </c>
      <c r="O274" s="77">
        <v>0.2</v>
      </c>
      <c r="P274" s="77">
        <v>0.24</v>
      </c>
      <c r="Q274" s="78">
        <v>0.03</v>
      </c>
      <c r="R274" s="76">
        <v>0.12</v>
      </c>
      <c r="S274" s="76">
        <v>0.12</v>
      </c>
      <c r="T274" s="76">
        <v>0.01</v>
      </c>
      <c r="U274" s="76">
        <v>0.01</v>
      </c>
      <c r="V274" s="77">
        <v>0.24</v>
      </c>
      <c r="W274" s="77">
        <v>0.21</v>
      </c>
      <c r="X274" s="77">
        <v>0.28999999999999998</v>
      </c>
      <c r="Y274" s="78">
        <v>0</v>
      </c>
      <c r="Z274" s="23" cm="1">
        <f t="array" ref="Z274">MMULT(B274:I274, TRANSPOSE(J274:Q274))</f>
        <v>-1.3165966397028836E-2</v>
      </c>
      <c r="AA274" s="23" cm="1">
        <f t="array" ref="AA274">MMULT(B274:I274, TRANSPOSE(R274:Y274))</f>
        <v>-1.0820478483749365E-2</v>
      </c>
      <c r="AB274" s="21">
        <f t="shared" si="205"/>
        <v>-2.3454879132794714E-3</v>
      </c>
      <c r="AC274" s="23">
        <f t="shared" si="206"/>
        <v>0.12720000000000001</v>
      </c>
      <c r="AD274" s="23">
        <f t="shared" si="207"/>
        <v>0.12720000000000001</v>
      </c>
      <c r="AE274" s="23">
        <f t="shared" si="208"/>
        <v>1.06E-2</v>
      </c>
      <c r="AF274" s="23">
        <f t="shared" si="209"/>
        <v>1.06E-2</v>
      </c>
      <c r="AG274" s="21">
        <f t="shared" si="210"/>
        <v>0.25440000000000002</v>
      </c>
      <c r="AH274" s="23">
        <f t="shared" si="211"/>
        <v>0.18479999999999999</v>
      </c>
      <c r="AI274" s="21">
        <f t="shared" si="212"/>
        <v>0.25519999999999998</v>
      </c>
      <c r="AJ274" s="86" cm="1">
        <f t="array" ref="AJ274">MMULT(B274:F274, TRANSPOSE(AC274:AG274))-MMULT(B274:F274, TRANSPOSE(R274:V274))</f>
        <v>-1.777200752915209E-3</v>
      </c>
      <c r="AK274" s="86" cm="1">
        <f t="array" ref="AK274">MMULT(G274:H274, TRANSPOSE(AH274:AI274))-MMULT(G274:H274, TRANSPOSE(W274:X274))</f>
        <v>-2.2559440877805009E-3</v>
      </c>
      <c r="AL274" s="23">
        <f t="shared" si="213"/>
        <v>5.819152477711143E-4</v>
      </c>
      <c r="AM274" s="22">
        <f t="shared" si="214"/>
        <v>-3.4512295929245958E-3</v>
      </c>
      <c r="AN274" s="23">
        <f t="shared" si="215"/>
        <v>0.12000000000000001</v>
      </c>
      <c r="AO274" s="23">
        <f t="shared" si="216"/>
        <v>0.12000000000000001</v>
      </c>
      <c r="AP274" s="23">
        <f t="shared" si="217"/>
        <v>0.01</v>
      </c>
      <c r="AQ274" s="21">
        <f t="shared" si="218"/>
        <v>0.01</v>
      </c>
      <c r="AR274" s="87" cm="1">
        <f t="array" ref="AR274">MMULT(B274:E274, TRANSPOSE(AN274:AQ274) - TRANSPOSE(AC274:AF274))</f>
        <v>1.1436007529152118E-3</v>
      </c>
      <c r="AS274" s="24">
        <f t="shared" si="219"/>
        <v>-6.864000000000001E-4</v>
      </c>
      <c r="AT274" s="22">
        <f t="shared" si="220"/>
        <v>4.5720075291521168E-4</v>
      </c>
      <c r="AU274" s="24">
        <f t="shared" si="221"/>
        <v>1.3143000574237699E-4</v>
      </c>
      <c r="AV274" s="24">
        <f t="shared" si="222"/>
        <v>-8.9018143648148559E-4</v>
      </c>
      <c r="AW274" s="26">
        <f t="shared" si="223"/>
        <v>-7.5875143073910866E-4</v>
      </c>
      <c r="AX274" s="27">
        <f t="shared" si="224"/>
        <v>0.11</v>
      </c>
      <c r="AY274" s="25">
        <f t="shared" si="225"/>
        <v>0.11</v>
      </c>
      <c r="AZ274" s="28">
        <f t="shared" si="226"/>
        <v>0.02</v>
      </c>
      <c r="BA274" s="25">
        <f t="shared" si="227"/>
        <v>0.02</v>
      </c>
      <c r="BB274" s="28" cm="1">
        <f t="array" ref="BB274">MMULT(B274:C274, TRANSPOSE(AX274:AY274-AN274:AO274))</f>
        <v>1.4992188855130774E-3</v>
      </c>
      <c r="BC274" s="28" cm="1">
        <f t="array" ref="BC274">MMULT(D274:E274, TRANSPOSE(AZ274:BA274-AP274:AQ274))</f>
        <v>-1.0693859224299562E-3</v>
      </c>
      <c r="BD274" s="22">
        <f t="shared" si="228"/>
        <v>4.2983296308312128E-4</v>
      </c>
      <c r="BE274" s="24">
        <f t="shared" si="229"/>
        <v>-5.7417226677309045E-4</v>
      </c>
      <c r="BF274" s="24">
        <f t="shared" si="230"/>
        <v>9.2504661873998482E-4</v>
      </c>
      <c r="BG274" s="22">
        <f t="shared" si="231"/>
        <v>3.5087435196689437E-4</v>
      </c>
      <c r="BH274" s="28">
        <f t="shared" si="232"/>
        <v>-2.2140044000547586E-4</v>
      </c>
      <c r="BI274" s="24">
        <f t="shared" si="233"/>
        <v>8.4798548242448035E-4</v>
      </c>
      <c r="BJ274" s="33">
        <f t="shared" si="234"/>
        <v>6.2658504241900454E-4</v>
      </c>
      <c r="BK274" s="56">
        <f t="shared" si="235"/>
        <v>1.0121392811805006</v>
      </c>
      <c r="BP274" s="59"/>
      <c r="BQ274" s="32"/>
      <c r="BR274" s="32"/>
      <c r="BS274" s="32"/>
      <c r="BT274" s="32"/>
      <c r="BU274" s="32"/>
      <c r="BV274" s="16"/>
      <c r="CG274" s="58">
        <f t="shared" si="236"/>
        <v>6.1620236481081916</v>
      </c>
      <c r="CH274" s="38">
        <f t="shared" si="237"/>
        <v>-2.1266558366652168E-2</v>
      </c>
      <c r="CI274" s="38">
        <f t="shared" si="238"/>
        <v>2.8172818513964044E-3</v>
      </c>
      <c r="CJ274" s="38">
        <f t="shared" si="239"/>
        <v>-4.6754442592503121E-3</v>
      </c>
      <c r="CK274" s="38">
        <f t="shared" si="240"/>
        <v>2.6486408832546086E-3</v>
      </c>
      <c r="CL274" s="38">
        <f t="shared" si="241"/>
        <v>2.1620960543346402E-3</v>
      </c>
      <c r="CM274" s="57">
        <f t="shared" si="242"/>
        <v>3.8610318489367803E-3</v>
      </c>
      <c r="DU274" s="40">
        <f t="shared" si="243"/>
        <v>8.577142027790198E-2</v>
      </c>
      <c r="DV274" s="58">
        <f t="shared" si="244"/>
        <v>6.14341843062134</v>
      </c>
      <c r="DW274" s="61">
        <f t="shared" si="245"/>
        <v>-2.1202347489478746E-2</v>
      </c>
      <c r="DX274" s="38">
        <f t="shared" si="246"/>
        <v>2.8087755319532648E-3</v>
      </c>
      <c r="DY274" s="38">
        <f t="shared" si="247"/>
        <v>-4.6613275238629511E-3</v>
      </c>
      <c r="DZ274" s="38">
        <f t="shared" si="248"/>
        <v>2.6406437474934294E-3</v>
      </c>
      <c r="EA274" s="38">
        <f t="shared" si="249"/>
        <v>2.1555679607057378E-3</v>
      </c>
      <c r="EB274" s="57">
        <f t="shared" si="250"/>
        <v>3.8493740979485664E-3</v>
      </c>
    </row>
    <row r="275" spans="1:132" x14ac:dyDescent="0.2">
      <c r="A275" s="31">
        <v>20020531</v>
      </c>
      <c r="B275" s="34">
        <v>5.0132537125595622E-3</v>
      </c>
      <c r="C275" s="34">
        <v>-2.4192802538681502E-2</v>
      </c>
      <c r="D275" s="34">
        <v>-3.3073279516498189E-2</v>
      </c>
      <c r="E275" s="34">
        <v>-5.8469950333776124E-2</v>
      </c>
      <c r="F275" s="34">
        <v>1.5699999999999999E-2</v>
      </c>
      <c r="G275" s="34">
        <v>8.4967955949899476E-3</v>
      </c>
      <c r="H275" s="34">
        <v>3.5670191429530977E-2</v>
      </c>
      <c r="I275" s="3">
        <v>-1.538016148780752E-2</v>
      </c>
      <c r="J275" s="76">
        <v>0.12</v>
      </c>
      <c r="K275" s="76">
        <v>0.1</v>
      </c>
      <c r="L275" s="76">
        <v>0.03</v>
      </c>
      <c r="M275" s="76">
        <v>0.01</v>
      </c>
      <c r="N275" s="77">
        <v>0.27</v>
      </c>
      <c r="O275" s="77">
        <v>0.2</v>
      </c>
      <c r="P275" s="77">
        <v>0.24</v>
      </c>
      <c r="Q275" s="78">
        <v>0.03</v>
      </c>
      <c r="R275" s="76">
        <v>0.12</v>
      </c>
      <c r="S275" s="76">
        <v>0.12</v>
      </c>
      <c r="T275" s="76">
        <v>0.01</v>
      </c>
      <c r="U275" s="76">
        <v>0.01</v>
      </c>
      <c r="V275" s="77">
        <v>0.24</v>
      </c>
      <c r="W275" s="77">
        <v>0.21</v>
      </c>
      <c r="X275" s="77">
        <v>0.28999999999999998</v>
      </c>
      <c r="Y275" s="78">
        <v>0</v>
      </c>
      <c r="Z275" s="23" cm="1">
        <f t="array" ref="Z275">MMULT(B275:I275, TRANSPOSE(J275:Q275))</f>
        <v>1.0643212520257487E-2</v>
      </c>
      <c r="AA275" s="23" cm="1">
        <f t="array" ref="AA275">MMULT(B275:I275, TRANSPOSE(R275:Y275))</f>
        <v>1.2679704431874494E-2</v>
      </c>
      <c r="AB275" s="21">
        <f t="shared" si="205"/>
        <v>-2.0364919116170072E-3</v>
      </c>
      <c r="AC275" s="23">
        <f t="shared" si="206"/>
        <v>0.12720000000000001</v>
      </c>
      <c r="AD275" s="23">
        <f t="shared" si="207"/>
        <v>0.12720000000000001</v>
      </c>
      <c r="AE275" s="23">
        <f t="shared" si="208"/>
        <v>1.06E-2</v>
      </c>
      <c r="AF275" s="23">
        <f t="shared" si="209"/>
        <v>1.06E-2</v>
      </c>
      <c r="AG275" s="21">
        <f t="shared" si="210"/>
        <v>0.25440000000000002</v>
      </c>
      <c r="AH275" s="23">
        <f t="shared" si="211"/>
        <v>0.18479999999999999</v>
      </c>
      <c r="AI275" s="21">
        <f t="shared" si="212"/>
        <v>0.25519999999999998</v>
      </c>
      <c r="AJ275" s="86" cm="1">
        <f t="array" ref="AJ275">MMULT(B275:F275, TRANSPOSE(AC275:AG275))-MMULT(B275:F275, TRANSPOSE(R275:V275))</f>
        <v>3.3061310541757268E-5</v>
      </c>
      <c r="AK275" s="86" cm="1">
        <f t="array" ref="AK275">MMULT(G275:H275, TRANSPOSE(AH275:AI275))-MMULT(G275:H275, TRANSPOSE(W275:X275))</f>
        <v>-1.455441910741425E-3</v>
      </c>
      <c r="AL275" s="23">
        <f t="shared" si="213"/>
        <v>-4.6140484463422557E-4</v>
      </c>
      <c r="AM275" s="22">
        <f t="shared" si="214"/>
        <v>-1.8837854448338933E-3</v>
      </c>
      <c r="AN275" s="23">
        <f t="shared" si="215"/>
        <v>0.12000000000000001</v>
      </c>
      <c r="AO275" s="23">
        <f t="shared" si="216"/>
        <v>0.12000000000000001</v>
      </c>
      <c r="AP275" s="23">
        <f t="shared" si="217"/>
        <v>0.01</v>
      </c>
      <c r="AQ275" s="21">
        <f t="shared" si="218"/>
        <v>0.01</v>
      </c>
      <c r="AR275" s="87" cm="1">
        <f t="array" ref="AR275">MMULT(B275:E275, TRANSPOSE(AN275:AQ275) - TRANSPOSE(AC275:AF275))</f>
        <v>1.9301868945824249E-4</v>
      </c>
      <c r="AS275" s="24">
        <f t="shared" si="219"/>
        <v>2.4492000000000003E-4</v>
      </c>
      <c r="AT275" s="22">
        <f t="shared" si="220"/>
        <v>4.3793868945824253E-4</v>
      </c>
      <c r="AU275" s="24">
        <f t="shared" si="221"/>
        <v>1.2915129304384736E-4</v>
      </c>
      <c r="AV275" s="24">
        <f t="shared" si="222"/>
        <v>-5.4218690972887053E-4</v>
      </c>
      <c r="AW275" s="26">
        <f t="shared" si="223"/>
        <v>-4.1303561668502316E-4</v>
      </c>
      <c r="AX275" s="27">
        <f t="shared" si="224"/>
        <v>0.11</v>
      </c>
      <c r="AY275" s="25">
        <f t="shared" si="225"/>
        <v>0.11</v>
      </c>
      <c r="AZ275" s="28">
        <f t="shared" si="226"/>
        <v>0.02</v>
      </c>
      <c r="BA275" s="25">
        <f t="shared" si="227"/>
        <v>0.02</v>
      </c>
      <c r="BB275" s="28" cm="1">
        <f t="array" ref="BB275">MMULT(B275:C275, TRANSPOSE(AX275:AY275-AN275:AO275))</f>
        <v>1.9179548826121957E-4</v>
      </c>
      <c r="BC275" s="28" cm="1">
        <f t="array" ref="BC275">MMULT(D275:E275, TRANSPOSE(AZ275:BA275-AP275:AQ275))</f>
        <v>-9.1543229850274323E-4</v>
      </c>
      <c r="BD275" s="22">
        <f t="shared" si="228"/>
        <v>-7.2363681024152366E-4</v>
      </c>
      <c r="BE275" s="24">
        <f t="shared" si="229"/>
        <v>5.0132537125595595E-5</v>
      </c>
      <c r="BF275" s="24">
        <f t="shared" si="230"/>
        <v>2.4192802538681489E-4</v>
      </c>
      <c r="BG275" s="22">
        <f t="shared" si="231"/>
        <v>2.9206056251241048E-4</v>
      </c>
      <c r="BH275" s="28">
        <f t="shared" si="232"/>
        <v>-3.3073279516498185E-4</v>
      </c>
      <c r="BI275" s="24">
        <f t="shared" si="233"/>
        <v>5.8469950333776128E-4</v>
      </c>
      <c r="BJ275" s="33">
        <f t="shared" si="234"/>
        <v>2.5396670817277942E-4</v>
      </c>
      <c r="BK275" s="56">
        <f t="shared" si="235"/>
        <v>0.98847329737464762</v>
      </c>
      <c r="BP275" s="59"/>
      <c r="BQ275" s="32"/>
      <c r="BR275" s="32"/>
      <c r="BS275" s="32"/>
      <c r="BT275" s="32"/>
      <c r="BU275" s="32"/>
      <c r="BV275" s="16"/>
      <c r="CG275" s="58">
        <f t="shared" si="236"/>
        <v>6.0179423397557246</v>
      </c>
      <c r="CH275" s="38">
        <f t="shared" si="237"/>
        <v>-1.1336512187481457E-2</v>
      </c>
      <c r="CI275" s="38">
        <f t="shared" si="238"/>
        <v>2.6354897815078918E-3</v>
      </c>
      <c r="CJ275" s="38">
        <f t="shared" si="239"/>
        <v>-2.4856245254759168E-3</v>
      </c>
      <c r="CK275" s="38">
        <f t="shared" si="240"/>
        <v>-4.3548045989582444E-3</v>
      </c>
      <c r="CL275" s="38">
        <f t="shared" si="241"/>
        <v>1.7576036249163085E-3</v>
      </c>
      <c r="CM275" s="57">
        <f t="shared" si="242"/>
        <v>1.5283570060013556E-3</v>
      </c>
      <c r="DU275" s="40">
        <f t="shared" si="243"/>
        <v>7.447184129788248E-2</v>
      </c>
      <c r="DV275" s="58">
        <f t="shared" si="244"/>
        <v>6.1321188516413212</v>
      </c>
      <c r="DW275" s="61">
        <f t="shared" si="245"/>
        <v>-1.1551596238713449E-2</v>
      </c>
      <c r="DX275" s="38">
        <f t="shared" si="246"/>
        <v>2.6854920934899834E-3</v>
      </c>
      <c r="DY275" s="38">
        <f t="shared" si="247"/>
        <v>-2.5327834914735292E-3</v>
      </c>
      <c r="DZ275" s="38">
        <f t="shared" si="248"/>
        <v>-4.4374269258236404E-3</v>
      </c>
      <c r="EA275" s="38">
        <f t="shared" si="249"/>
        <v>1.7909500812033209E-3</v>
      </c>
      <c r="EB275" s="57">
        <f t="shared" si="250"/>
        <v>1.5573540388755906E-3</v>
      </c>
    </row>
    <row r="276" spans="1:132" x14ac:dyDescent="0.2">
      <c r="A276" s="31">
        <v>20020430</v>
      </c>
      <c r="B276" s="34">
        <v>-3.4295710909193589E-2</v>
      </c>
      <c r="C276" s="34">
        <v>-8.1615384367526675E-2</v>
      </c>
      <c r="D276" s="34">
        <v>3.5201217650579382E-2</v>
      </c>
      <c r="E276" s="34">
        <v>-2.1635627364641419E-2</v>
      </c>
      <c r="F276" s="34">
        <v>9.7000000000000003E-3</v>
      </c>
      <c r="G276" s="34">
        <v>1.9391973346353012E-2</v>
      </c>
      <c r="H276" s="34">
        <v>3.9293113893399179E-2</v>
      </c>
      <c r="I276" s="3">
        <v>6.5796635757564559E-6</v>
      </c>
      <c r="J276" s="76">
        <v>0.12</v>
      </c>
      <c r="K276" s="76">
        <v>0.1</v>
      </c>
      <c r="L276" s="76">
        <v>0.03</v>
      </c>
      <c r="M276" s="76">
        <v>0.01</v>
      </c>
      <c r="N276" s="77">
        <v>0.27</v>
      </c>
      <c r="O276" s="77">
        <v>0.2</v>
      </c>
      <c r="P276" s="77">
        <v>0.24</v>
      </c>
      <c r="Q276" s="78">
        <v>0.03</v>
      </c>
      <c r="R276" s="76">
        <v>0.12</v>
      </c>
      <c r="S276" s="76">
        <v>0.12</v>
      </c>
      <c r="T276" s="76">
        <v>0.01</v>
      </c>
      <c r="U276" s="76">
        <v>0.01</v>
      </c>
      <c r="V276" s="77">
        <v>0.24</v>
      </c>
      <c r="W276" s="77">
        <v>0.21</v>
      </c>
      <c r="X276" s="77">
        <v>0.28999999999999998</v>
      </c>
      <c r="Y276" s="78">
        <v>0</v>
      </c>
      <c r="Z276" s="23" cm="1">
        <f t="array" ref="Z276">MMULT(B276:I276, TRANSPOSE(J276:Q276))</f>
        <v>4.490595903608746E-3</v>
      </c>
      <c r="AA276" s="23" cm="1">
        <f t="array" ref="AA276">MMULT(B276:I276, TRANSPOSE(R276:Y276))</f>
        <v>4.0216419014728428E-3</v>
      </c>
      <c r="AB276" s="21">
        <f t="shared" si="205"/>
        <v>4.6895400213590316E-4</v>
      </c>
      <c r="AC276" s="23">
        <f t="shared" si="206"/>
        <v>0.12720000000000001</v>
      </c>
      <c r="AD276" s="23">
        <f t="shared" si="207"/>
        <v>0.12720000000000001</v>
      </c>
      <c r="AE276" s="23">
        <f t="shared" si="208"/>
        <v>1.06E-2</v>
      </c>
      <c r="AF276" s="23">
        <f t="shared" si="209"/>
        <v>1.06E-2</v>
      </c>
      <c r="AG276" s="21">
        <f t="shared" si="210"/>
        <v>0.25440000000000002</v>
      </c>
      <c r="AH276" s="23">
        <f t="shared" si="211"/>
        <v>0.18479999999999999</v>
      </c>
      <c r="AI276" s="21">
        <f t="shared" si="212"/>
        <v>0.25519999999999998</v>
      </c>
      <c r="AJ276" s="86" cm="1">
        <f t="array" ref="AJ276">MMULT(B276:F276, TRANSPOSE(AC276:AG276))-MMULT(B276:F276, TRANSPOSE(R276:V276))</f>
        <v>-6.8674053182082688E-4</v>
      </c>
      <c r="AK276" s="86" cm="1">
        <f t="array" ref="AK276">MMULT(G276:H276, TRANSPOSE(AH276:AI276))-MMULT(G276:H276, TRANSPOSE(W276:X276))</f>
        <v>-1.8560780918183868E-3</v>
      </c>
      <c r="AL276" s="23">
        <f t="shared" si="213"/>
        <v>1.9738990727269366E-7</v>
      </c>
      <c r="AM276" s="22">
        <f t="shared" si="214"/>
        <v>-2.542621233731941E-3</v>
      </c>
      <c r="AN276" s="23">
        <f t="shared" si="215"/>
        <v>0.12000000000000001</v>
      </c>
      <c r="AO276" s="23">
        <f t="shared" si="216"/>
        <v>0.12000000000000001</v>
      </c>
      <c r="AP276" s="23">
        <f t="shared" si="217"/>
        <v>0.01</v>
      </c>
      <c r="AQ276" s="21">
        <f t="shared" si="218"/>
        <v>0.01</v>
      </c>
      <c r="AR276" s="87" cm="1">
        <f t="array" ref="AR276">MMULT(B276:E276, TRANSPOSE(AN276:AQ276) - TRANSPOSE(AC276:AF276))</f>
        <v>8.2642053182082286E-4</v>
      </c>
      <c r="AS276" s="24">
        <f t="shared" si="219"/>
        <v>1.5132000000000004E-4</v>
      </c>
      <c r="AT276" s="22">
        <f t="shared" si="220"/>
        <v>9.77740531820823E-4</v>
      </c>
      <c r="AU276" s="24">
        <f t="shared" si="221"/>
        <v>2.9475799486456615E-4</v>
      </c>
      <c r="AV276" s="24">
        <f t="shared" si="222"/>
        <v>-5.9725533117966712E-4</v>
      </c>
      <c r="AW276" s="26">
        <f t="shared" si="223"/>
        <v>-3.0249733631510097E-4</v>
      </c>
      <c r="AX276" s="27">
        <f t="shared" si="224"/>
        <v>0.11</v>
      </c>
      <c r="AY276" s="25">
        <f t="shared" si="225"/>
        <v>0.11</v>
      </c>
      <c r="AZ276" s="28">
        <f t="shared" si="226"/>
        <v>0.02</v>
      </c>
      <c r="BA276" s="25">
        <f t="shared" si="227"/>
        <v>0.02</v>
      </c>
      <c r="BB276" s="28" cm="1">
        <f t="array" ref="BB276">MMULT(B276:C276, TRANSPOSE(AX276:AY276-AN276:AO276))</f>
        <v>1.1591109527672038E-3</v>
      </c>
      <c r="BC276" s="28" cm="1">
        <f t="array" ref="BC276">MMULT(D276:E276, TRANSPOSE(AZ276:BA276-AP276:AQ276))</f>
        <v>1.3565590285937964E-4</v>
      </c>
      <c r="BD276" s="22">
        <f t="shared" si="228"/>
        <v>1.2947668556265834E-3</v>
      </c>
      <c r="BE276" s="24">
        <f t="shared" si="229"/>
        <v>-3.429571090919357E-4</v>
      </c>
      <c r="BF276" s="24">
        <f t="shared" si="230"/>
        <v>8.1615384367526638E-4</v>
      </c>
      <c r="BG276" s="22">
        <f t="shared" si="231"/>
        <v>4.7319673458333069E-4</v>
      </c>
      <c r="BH276" s="28">
        <f t="shared" si="232"/>
        <v>3.5201217650579378E-4</v>
      </c>
      <c r="BI276" s="24">
        <f t="shared" si="233"/>
        <v>2.1635627364641419E-4</v>
      </c>
      <c r="BJ276" s="33">
        <f t="shared" si="234"/>
        <v>5.6836845015220791E-4</v>
      </c>
      <c r="BK276" s="56">
        <f t="shared" si="235"/>
        <v>0.99576193696904025</v>
      </c>
      <c r="BP276" s="59"/>
      <c r="BQ276" s="32"/>
      <c r="BR276" s="32"/>
      <c r="BS276" s="32"/>
      <c r="BT276" s="32"/>
      <c r="BU276" s="32"/>
      <c r="BV276" s="16"/>
      <c r="CG276" s="58">
        <f t="shared" si="236"/>
        <v>6.0623164396234834</v>
      </c>
      <c r="CH276" s="38">
        <f t="shared" si="237"/>
        <v>-1.541417450498889E-2</v>
      </c>
      <c r="CI276" s="38">
        <f t="shared" si="238"/>
        <v>5.9273724997435826E-3</v>
      </c>
      <c r="CJ276" s="38">
        <f t="shared" si="239"/>
        <v>-1.8338345748853504E-3</v>
      </c>
      <c r="CK276" s="38">
        <f t="shared" si="240"/>
        <v>7.8492863943446425E-3</v>
      </c>
      <c r="CL276" s="38">
        <f t="shared" si="241"/>
        <v>2.8686683432406759E-3</v>
      </c>
      <c r="CM276" s="57">
        <f t="shared" si="242"/>
        <v>3.4456293991210504E-3</v>
      </c>
      <c r="DU276" s="40">
        <f t="shared" si="243"/>
        <v>-1.7149033504062244E-2</v>
      </c>
      <c r="DV276" s="58">
        <f t="shared" si="244"/>
        <v>6.0404979768393758</v>
      </c>
      <c r="DW276" s="61">
        <f t="shared" si="245"/>
        <v>-1.5358698418226627E-2</v>
      </c>
      <c r="DX276" s="38">
        <f t="shared" si="246"/>
        <v>5.9060397043375363E-3</v>
      </c>
      <c r="DY276" s="38">
        <f t="shared" si="247"/>
        <v>-1.8272345480106677E-3</v>
      </c>
      <c r="DZ276" s="38">
        <f t="shared" si="248"/>
        <v>7.821036571891057E-3</v>
      </c>
      <c r="EA276" s="38">
        <f t="shared" si="249"/>
        <v>2.8583439178976079E-3</v>
      </c>
      <c r="EB276" s="57">
        <f t="shared" si="250"/>
        <v>3.4332284732437436E-3</v>
      </c>
    </row>
    <row r="277" spans="1:132" x14ac:dyDescent="0.2">
      <c r="A277" s="31">
        <v>20020328</v>
      </c>
      <c r="B277" s="34">
        <v>4.7310355155138373E-2</v>
      </c>
      <c r="C277" s="34">
        <v>3.4588226168036813E-2</v>
      </c>
      <c r="D277" s="34">
        <v>7.489008212796211E-2</v>
      </c>
      <c r="E277" s="34">
        <v>8.6918868647956268E-2</v>
      </c>
      <c r="F277" s="34">
        <v>5.7200000000000001E-2</v>
      </c>
      <c r="G277" s="34">
        <v>-1.6635808452629571E-2</v>
      </c>
      <c r="H277" s="34">
        <v>4.4689061422273912E-3</v>
      </c>
      <c r="I277" s="3">
        <v>0.1022515543306983</v>
      </c>
      <c r="J277" s="76">
        <v>0.12</v>
      </c>
      <c r="K277" s="76">
        <v>0.1</v>
      </c>
      <c r="L277" s="76">
        <v>0.03</v>
      </c>
      <c r="M277" s="76">
        <v>0.01</v>
      </c>
      <c r="N277" s="77">
        <v>0.27</v>
      </c>
      <c r="O277" s="77">
        <v>0.2</v>
      </c>
      <c r="P277" s="77">
        <v>0.24</v>
      </c>
      <c r="Q277" s="78">
        <v>0.03</v>
      </c>
      <c r="R277" s="76">
        <v>0.12</v>
      </c>
      <c r="S277" s="76">
        <v>0.12</v>
      </c>
      <c r="T277" s="76">
        <v>0.01</v>
      </c>
      <c r="U277" s="76">
        <v>0.01</v>
      </c>
      <c r="V277" s="77">
        <v>0.24</v>
      </c>
      <c r="W277" s="77">
        <v>0.21</v>
      </c>
      <c r="X277" s="77">
        <v>0.28999999999999998</v>
      </c>
      <c r="Y277" s="78">
        <v>0</v>
      </c>
      <c r="Z277" s="23" cm="1">
        <f t="array" ref="Z277">MMULT(B277:I277, TRANSPOSE(J277:Q277))</f>
        <v>2.850887879926832E-2</v>
      </c>
      <c r="AA277" s="23" cm="1">
        <f t="array" ref="AA277">MMULT(B277:I277, TRANSPOSE(R277:Y277))</f>
        <v>2.2976382272733936E-2</v>
      </c>
      <c r="AB277" s="21">
        <f t="shared" si="205"/>
        <v>5.5324965265343834E-3</v>
      </c>
      <c r="AC277" s="23">
        <f t="shared" si="206"/>
        <v>0.12720000000000001</v>
      </c>
      <c r="AD277" s="23">
        <f t="shared" si="207"/>
        <v>0.12720000000000001</v>
      </c>
      <c r="AE277" s="23">
        <f t="shared" si="208"/>
        <v>1.06E-2</v>
      </c>
      <c r="AF277" s="23">
        <f t="shared" si="209"/>
        <v>1.06E-2</v>
      </c>
      <c r="AG277" s="21">
        <f t="shared" si="210"/>
        <v>0.25440000000000002</v>
      </c>
      <c r="AH277" s="23">
        <f t="shared" si="211"/>
        <v>0.18479999999999999</v>
      </c>
      <c r="AI277" s="21">
        <f t="shared" si="212"/>
        <v>0.25519999999999998</v>
      </c>
      <c r="AJ277" s="86" cm="1">
        <f t="array" ref="AJ277">MMULT(B277:F277, TRANSPOSE(AC277:AG277))-MMULT(B277:F277, TRANSPOSE(R277:V277))</f>
        <v>1.5104351559924178E-3</v>
      </c>
      <c r="AK277" s="86" cm="1">
        <f t="array" ref="AK277">MMULT(G277:H277, TRANSPOSE(AH277:AI277))-MMULT(G277:H277, TRANSPOSE(W277:X277))</f>
        <v>2.6370443925675209E-4</v>
      </c>
      <c r="AL277" s="23">
        <f t="shared" si="213"/>
        <v>3.0675466299209487E-3</v>
      </c>
      <c r="AM277" s="22">
        <f t="shared" si="214"/>
        <v>4.8416862251701182E-3</v>
      </c>
      <c r="AN277" s="23">
        <f t="shared" si="215"/>
        <v>0.12000000000000001</v>
      </c>
      <c r="AO277" s="23">
        <f t="shared" si="216"/>
        <v>0.12000000000000001</v>
      </c>
      <c r="AP277" s="23">
        <f t="shared" si="217"/>
        <v>0.01</v>
      </c>
      <c r="AQ277" s="21">
        <f t="shared" si="218"/>
        <v>0.01</v>
      </c>
      <c r="AR277" s="87" cm="1">
        <f t="array" ref="AR277">MMULT(B277:E277, TRANSPOSE(AN277:AQ277) - TRANSPOSE(AC277:AF277))</f>
        <v>-6.8675515599241218E-4</v>
      </c>
      <c r="AS277" s="24">
        <f t="shared" si="219"/>
        <v>8.9232000000000016E-4</v>
      </c>
      <c r="AT277" s="22">
        <f t="shared" si="220"/>
        <v>2.0556484400758798E-4</v>
      </c>
      <c r="AU277" s="24">
        <f t="shared" si="221"/>
        <v>-2.5286428847996978E-4</v>
      </c>
      <c r="AV277" s="24">
        <f t="shared" si="222"/>
        <v>-6.7927373361856313E-5</v>
      </c>
      <c r="AW277" s="26">
        <f t="shared" si="223"/>
        <v>-3.2079166184182609E-4</v>
      </c>
      <c r="AX277" s="27">
        <f t="shared" si="224"/>
        <v>0.11</v>
      </c>
      <c r="AY277" s="25">
        <f t="shared" si="225"/>
        <v>0.11</v>
      </c>
      <c r="AZ277" s="28">
        <f t="shared" si="226"/>
        <v>0.02</v>
      </c>
      <c r="BA277" s="25">
        <f t="shared" si="227"/>
        <v>0.02</v>
      </c>
      <c r="BB277" s="28" cm="1">
        <f t="array" ref="BB277">MMULT(B277:C277, TRANSPOSE(AX277:AY277-AN277:AO277))</f>
        <v>-8.189858132317526E-4</v>
      </c>
      <c r="BC277" s="28" cm="1">
        <f t="array" ref="BC277">MMULT(D277:E277, TRANSPOSE(AZ277:BA277-AP277:AQ277))</f>
        <v>1.6180895077591837E-3</v>
      </c>
      <c r="BD277" s="22">
        <f t="shared" si="228"/>
        <v>7.9910369452743113E-4</v>
      </c>
      <c r="BE277" s="24">
        <f t="shared" si="229"/>
        <v>4.731035515513835E-4</v>
      </c>
      <c r="BF277" s="24">
        <f t="shared" si="230"/>
        <v>-3.4588226168036796E-4</v>
      </c>
      <c r="BG277" s="22">
        <f t="shared" si="231"/>
        <v>1.2722128987101554E-4</v>
      </c>
      <c r="BH277" s="28">
        <f t="shared" si="232"/>
        <v>7.4890082127962096E-4</v>
      </c>
      <c r="BI277" s="24">
        <f t="shared" si="233"/>
        <v>-8.6918868647956266E-4</v>
      </c>
      <c r="BJ277" s="33">
        <f t="shared" si="234"/>
        <v>-1.202878651999417E-4</v>
      </c>
      <c r="BK277" s="56">
        <f t="shared" si="235"/>
        <v>0.9749057848713667</v>
      </c>
      <c r="BP277" s="59"/>
      <c r="BQ277" s="32"/>
      <c r="BR277" s="32"/>
      <c r="BS277" s="32"/>
      <c r="BT277" s="32"/>
      <c r="BU277" s="32"/>
      <c r="BV277" s="16"/>
      <c r="CG277" s="58">
        <f t="shared" si="236"/>
        <v>5.935341719025236</v>
      </c>
      <c r="CH277" s="38">
        <f t="shared" si="237"/>
        <v>2.8737062242682014E-2</v>
      </c>
      <c r="CI277" s="38">
        <f t="shared" si="238"/>
        <v>1.2200975946031517E-3</v>
      </c>
      <c r="CJ277" s="38">
        <f t="shared" si="239"/>
        <v>-1.9040081336452264E-3</v>
      </c>
      <c r="CK277" s="38">
        <f t="shared" si="240"/>
        <v>4.74295349595586E-3</v>
      </c>
      <c r="CL277" s="38">
        <f t="shared" si="241"/>
        <v>7.5510182931964127E-4</v>
      </c>
      <c r="CM277" s="57">
        <f t="shared" si="242"/>
        <v>-7.139495846136978E-4</v>
      </c>
      <c r="DU277" s="40">
        <f t="shared" si="243"/>
        <v>-0.20231615011817453</v>
      </c>
      <c r="DV277" s="58">
        <f t="shared" si="244"/>
        <v>5.8553308602252638</v>
      </c>
      <c r="DW277" s="61">
        <f t="shared" si="245"/>
        <v>2.8349674769766159E-2</v>
      </c>
      <c r="DX277" s="38">
        <f t="shared" si="246"/>
        <v>1.2036501748950222E-3</v>
      </c>
      <c r="DY277" s="38">
        <f t="shared" si="247"/>
        <v>-1.8783413172853915E-3</v>
      </c>
      <c r="DZ277" s="38">
        <f t="shared" si="248"/>
        <v>4.6790165230864902E-3</v>
      </c>
      <c r="EA277" s="38">
        <f t="shared" si="249"/>
        <v>7.4492274465942112E-4</v>
      </c>
      <c r="EB277" s="57">
        <f t="shared" si="250"/>
        <v>-7.0432524921583525E-4</v>
      </c>
    </row>
    <row r="278" spans="1:132" x14ac:dyDescent="0.2">
      <c r="A278" s="31">
        <v>20020228</v>
      </c>
      <c r="B278" s="34">
        <v>1.6055144244566668E-3</v>
      </c>
      <c r="C278" s="34">
        <v>-4.1499471853518648E-2</v>
      </c>
      <c r="D278" s="34">
        <v>6.0884510706140649E-3</v>
      </c>
      <c r="E278" s="34">
        <v>-6.4723710265911616E-2</v>
      </c>
      <c r="F278" s="34">
        <v>7.1999999999999998E-3</v>
      </c>
      <c r="G278" s="34">
        <v>9.6909747286355596E-3</v>
      </c>
      <c r="H278" s="34">
        <v>3.8870459108071298E-3</v>
      </c>
      <c r="I278" s="3">
        <v>2.591418665086587E-2</v>
      </c>
      <c r="J278" s="76">
        <v>0.12</v>
      </c>
      <c r="K278" s="76">
        <v>0.1</v>
      </c>
      <c r="L278" s="76">
        <v>0.03</v>
      </c>
      <c r="M278" s="76">
        <v>0.01</v>
      </c>
      <c r="N278" s="77">
        <v>0.27</v>
      </c>
      <c r="O278" s="77">
        <v>0.2</v>
      </c>
      <c r="P278" s="77">
        <v>0.24</v>
      </c>
      <c r="Q278" s="78">
        <v>0.03</v>
      </c>
      <c r="R278" s="76">
        <v>0.12</v>
      </c>
      <c r="S278" s="76">
        <v>0.12</v>
      </c>
      <c r="T278" s="76">
        <v>0.01</v>
      </c>
      <c r="U278" s="76">
        <v>0.01</v>
      </c>
      <c r="V278" s="77">
        <v>0.24</v>
      </c>
      <c r="W278" s="77">
        <v>0.21</v>
      </c>
      <c r="X278" s="77">
        <v>0.28999999999999998</v>
      </c>
      <c r="Y278" s="78">
        <v>0</v>
      </c>
      <c r="Z278" s="23" cm="1">
        <f t="array" ref="Z278">MMULT(B278:I278, TRANSPOSE(J278:Q278))</f>
        <v>1.1706425388890392E-3</v>
      </c>
      <c r="AA278" s="23" cm="1">
        <f t="array" ref="AA278">MMULT(B278:I278, TRANSPOSE(R278:Y278))</f>
        <v>-4.8327947629287827E-4</v>
      </c>
      <c r="AB278" s="21">
        <f t="shared" si="205"/>
        <v>1.6539220151819175E-3</v>
      </c>
      <c r="AC278" s="23">
        <f t="shared" si="206"/>
        <v>0.12720000000000001</v>
      </c>
      <c r="AD278" s="23">
        <f t="shared" si="207"/>
        <v>0.12720000000000001</v>
      </c>
      <c r="AE278" s="23">
        <f t="shared" si="208"/>
        <v>1.06E-2</v>
      </c>
      <c r="AF278" s="23">
        <f t="shared" si="209"/>
        <v>1.06E-2</v>
      </c>
      <c r="AG278" s="21">
        <f t="shared" si="210"/>
        <v>0.25440000000000002</v>
      </c>
      <c r="AH278" s="23">
        <f t="shared" si="211"/>
        <v>0.18479999999999999</v>
      </c>
      <c r="AI278" s="21">
        <f t="shared" si="212"/>
        <v>0.25519999999999998</v>
      </c>
      <c r="AJ278" s="86" cm="1">
        <f t="array" ref="AJ278">MMULT(B278:F278, TRANSPOSE(AC278:AG278))-MMULT(B278:F278, TRANSPOSE(R278:V278))</f>
        <v>-2.1873764900642422E-4</v>
      </c>
      <c r="AK278" s="86" cm="1">
        <f t="array" ref="AK278">MMULT(G278:H278, TRANSPOSE(AH278:AI278))-MMULT(G278:H278, TRANSPOSE(W278:X278))</f>
        <v>-3.7948176085770419E-4</v>
      </c>
      <c r="AL278" s="23">
        <f t="shared" si="213"/>
        <v>7.7742559952597606E-4</v>
      </c>
      <c r="AM278" s="22">
        <f t="shared" si="214"/>
        <v>1.7920618966184765E-4</v>
      </c>
      <c r="AN278" s="23">
        <f t="shared" si="215"/>
        <v>0.12000000000000001</v>
      </c>
      <c r="AO278" s="23">
        <f t="shared" si="216"/>
        <v>0.12000000000000001</v>
      </c>
      <c r="AP278" s="23">
        <f t="shared" si="217"/>
        <v>0.01</v>
      </c>
      <c r="AQ278" s="21">
        <f t="shared" si="218"/>
        <v>0.01</v>
      </c>
      <c r="AR278" s="87" cm="1">
        <f t="array" ref="AR278">MMULT(B278:E278, TRANSPOSE(AN278:AQ278) - TRANSPOSE(AC278:AF278))</f>
        <v>3.2241764900642469E-4</v>
      </c>
      <c r="AS278" s="24">
        <f t="shared" si="219"/>
        <v>1.1232000000000002E-4</v>
      </c>
      <c r="AT278" s="22">
        <f t="shared" si="220"/>
        <v>4.347376490064247E-4</v>
      </c>
      <c r="AU278" s="24">
        <f t="shared" si="221"/>
        <v>1.473028158752607E-4</v>
      </c>
      <c r="AV278" s="24">
        <f t="shared" si="222"/>
        <v>-5.9083097844268342E-5</v>
      </c>
      <c r="AW278" s="26">
        <f t="shared" si="223"/>
        <v>8.8219718030992361E-5</v>
      </c>
      <c r="AX278" s="27">
        <f t="shared" si="224"/>
        <v>0.11</v>
      </c>
      <c r="AY278" s="25">
        <f t="shared" si="225"/>
        <v>0.11</v>
      </c>
      <c r="AZ278" s="28">
        <f t="shared" si="226"/>
        <v>0.02</v>
      </c>
      <c r="BA278" s="25">
        <f t="shared" si="227"/>
        <v>0.02</v>
      </c>
      <c r="BB278" s="28" cm="1">
        <f t="array" ref="BB278">MMULT(B278:C278, TRANSPOSE(AX278:AY278-AN278:AO278))</f>
        <v>3.9893957429062017E-4</v>
      </c>
      <c r="BC278" s="28" cm="1">
        <f t="array" ref="BC278">MMULT(D278:E278, TRANSPOSE(AZ278:BA278-AP278:AQ278))</f>
        <v>-5.8635259195297551E-4</v>
      </c>
      <c r="BD278" s="22">
        <f t="shared" si="228"/>
        <v>-1.8741301766235535E-4</v>
      </c>
      <c r="BE278" s="24">
        <f t="shared" si="229"/>
        <v>1.6055144244566661E-5</v>
      </c>
      <c r="BF278" s="24">
        <f t="shared" si="230"/>
        <v>4.1499471853518628E-4</v>
      </c>
      <c r="BG278" s="22">
        <f t="shared" si="231"/>
        <v>4.3104986277975294E-4</v>
      </c>
      <c r="BH278" s="28">
        <f t="shared" si="232"/>
        <v>6.0884510706140641E-5</v>
      </c>
      <c r="BI278" s="24">
        <f t="shared" si="233"/>
        <v>6.4723710265911618E-4</v>
      </c>
      <c r="BJ278" s="33">
        <f t="shared" si="234"/>
        <v>7.0812161336525684E-4</v>
      </c>
      <c r="BK278" s="56">
        <f t="shared" si="235"/>
        <v>0.99965666426522326</v>
      </c>
      <c r="BP278" s="59"/>
      <c r="BQ278" s="32"/>
      <c r="BR278" s="32"/>
      <c r="BS278" s="32"/>
      <c r="BT278" s="32"/>
      <c r="BU278" s="32"/>
      <c r="BV278" s="16"/>
      <c r="CG278" s="58">
        <f t="shared" si="236"/>
        <v>6.086028000026535</v>
      </c>
      <c r="CH278" s="38">
        <f t="shared" si="237"/>
        <v>1.0906538880600706E-3</v>
      </c>
      <c r="CI278" s="38">
        <f t="shared" si="238"/>
        <v>2.6458255045188088E-3</v>
      </c>
      <c r="CJ278" s="38">
        <f t="shared" si="239"/>
        <v>5.3690767409106529E-4</v>
      </c>
      <c r="CK278" s="38">
        <f t="shared" si="240"/>
        <v>-1.1406008730625622E-3</v>
      </c>
      <c r="CL278" s="38">
        <f t="shared" si="241"/>
        <v>2.6233815342851722E-3</v>
      </c>
      <c r="CM278" s="57">
        <f t="shared" si="242"/>
        <v>4.3096479663649176E-3</v>
      </c>
      <c r="DU278" s="40">
        <f t="shared" si="243"/>
        <v>-6.0481761371643399E-2</v>
      </c>
      <c r="DV278" s="58">
        <f t="shared" si="244"/>
        <v>5.997165248971795</v>
      </c>
      <c r="DW278" s="61">
        <f t="shared" si="245"/>
        <v>1.0747291330406813E-3</v>
      </c>
      <c r="DX278" s="38">
        <f t="shared" si="246"/>
        <v>2.6071935210410279E-3</v>
      </c>
      <c r="DY278" s="38">
        <f t="shared" si="247"/>
        <v>5.2906822724955787E-4</v>
      </c>
      <c r="DZ278" s="38">
        <f t="shared" si="248"/>
        <v>-1.1239468367296146E-3</v>
      </c>
      <c r="EA278" s="38">
        <f t="shared" si="249"/>
        <v>2.585077257636795E-3</v>
      </c>
      <c r="EB278" s="57">
        <f t="shared" si="250"/>
        <v>4.2467223317199593E-3</v>
      </c>
    </row>
    <row r="279" spans="1:132" x14ac:dyDescent="0.2">
      <c r="A279" s="31">
        <v>20020131</v>
      </c>
      <c r="B279" s="34">
        <v>-7.7049582195770627E-3</v>
      </c>
      <c r="C279" s="34">
        <v>-1.7666203653579959E-2</v>
      </c>
      <c r="D279" s="34">
        <v>1.32737382876984E-2</v>
      </c>
      <c r="E279" s="34">
        <v>-3.5575879657274712E-2</v>
      </c>
      <c r="F279" s="34">
        <v>-3.6299999999999999E-2</v>
      </c>
      <c r="G279" s="34">
        <v>8.0949426338361441E-3</v>
      </c>
      <c r="H279" s="34">
        <v>-2.4675863670599818E-2</v>
      </c>
      <c r="I279" s="3">
        <v>-6.7258834650492094E-3</v>
      </c>
      <c r="J279" s="76">
        <v>0.12</v>
      </c>
      <c r="K279" s="76">
        <v>0.1</v>
      </c>
      <c r="L279" s="76">
        <v>0.03</v>
      </c>
      <c r="M279" s="76">
        <v>0.01</v>
      </c>
      <c r="N279" s="77">
        <v>0.27</v>
      </c>
      <c r="O279" s="77">
        <v>0.2</v>
      </c>
      <c r="P279" s="77">
        <v>0.24</v>
      </c>
      <c r="Q279" s="78">
        <v>0.03</v>
      </c>
      <c r="R279" s="76">
        <v>0.12</v>
      </c>
      <c r="S279" s="76">
        <v>0.12</v>
      </c>
      <c r="T279" s="76">
        <v>0.01</v>
      </c>
      <c r="U279" s="76">
        <v>0.01</v>
      </c>
      <c r="V279" s="77">
        <v>0.24</v>
      </c>
      <c r="W279" s="77">
        <v>0.21</v>
      </c>
      <c r="X279" s="77">
        <v>0.28999999999999998</v>
      </c>
      <c r="Y279" s="78">
        <v>0</v>
      </c>
      <c r="Z279" s="23" cm="1">
        <f t="array" ref="Z279">MMULT(B279:I279, TRANSPOSE(J279:Q279))</f>
        <v>-1.6954757257777241E-2</v>
      </c>
      <c r="AA279" s="23" cm="1">
        <f t="array" ref="AA279">MMULT(B279:I279, TRANSPOSE(R279:Y279))</f>
        <v>-1.7435623349842964E-2</v>
      </c>
      <c r="AB279" s="21">
        <f t="shared" si="205"/>
        <v>4.8086609206572303E-4</v>
      </c>
      <c r="AC279" s="23">
        <f t="shared" si="206"/>
        <v>0.12720000000000001</v>
      </c>
      <c r="AD279" s="23">
        <f t="shared" si="207"/>
        <v>0.12720000000000001</v>
      </c>
      <c r="AE279" s="23">
        <f t="shared" si="208"/>
        <v>1.06E-2</v>
      </c>
      <c r="AF279" s="23">
        <f t="shared" si="209"/>
        <v>1.06E-2</v>
      </c>
      <c r="AG279" s="21">
        <f t="shared" si="210"/>
        <v>0.25440000000000002</v>
      </c>
      <c r="AH279" s="23">
        <f t="shared" si="211"/>
        <v>0.18479999999999999</v>
      </c>
      <c r="AI279" s="21">
        <f t="shared" si="212"/>
        <v>0.25519999999999998</v>
      </c>
      <c r="AJ279" s="86" cm="1">
        <f t="array" ref="AJ279">MMULT(B279:F279, TRANSPOSE(AC279:AG279))-MMULT(B279:F279, TRANSPOSE(R279:V279))</f>
        <v>-7.1877365030847615E-4</v>
      </c>
      <c r="AK279" s="86" cm="1">
        <f t="array" ref="AK279">MMULT(G279:H279, TRANSPOSE(AH279:AI279))-MMULT(G279:H279, TRANSPOSE(W279:X279))</f>
        <v>6.547275013642018E-4</v>
      </c>
      <c r="AL279" s="23">
        <f t="shared" si="213"/>
        <v>-2.0177650395147628E-4</v>
      </c>
      <c r="AM279" s="22">
        <f t="shared" si="214"/>
        <v>-2.6582265289575062E-4</v>
      </c>
      <c r="AN279" s="23">
        <f t="shared" si="215"/>
        <v>0.12000000000000001</v>
      </c>
      <c r="AO279" s="23">
        <f t="shared" si="216"/>
        <v>0.12000000000000001</v>
      </c>
      <c r="AP279" s="23">
        <f t="shared" si="217"/>
        <v>0.01</v>
      </c>
      <c r="AQ279" s="21">
        <f t="shared" si="218"/>
        <v>0.01</v>
      </c>
      <c r="AR279" s="87" cm="1">
        <f t="array" ref="AR279">MMULT(B279:E279, TRANSPOSE(AN279:AQ279) - TRANSPOSE(AC279:AF279))</f>
        <v>1.9605365030847633E-4</v>
      </c>
      <c r="AS279" s="24">
        <f t="shared" si="219"/>
        <v>-5.6628000000000006E-4</v>
      </c>
      <c r="AT279" s="22">
        <f t="shared" si="220"/>
        <v>-3.7022634969152376E-4</v>
      </c>
      <c r="AU279" s="24">
        <f t="shared" si="221"/>
        <v>1.2304312803430953E-4</v>
      </c>
      <c r="AV279" s="24">
        <f t="shared" si="222"/>
        <v>3.7507312779311704E-4</v>
      </c>
      <c r="AW279" s="26">
        <f t="shared" si="223"/>
        <v>4.9811625582742657E-4</v>
      </c>
      <c r="AX279" s="27">
        <f t="shared" si="224"/>
        <v>0.11</v>
      </c>
      <c r="AY279" s="25">
        <f t="shared" si="225"/>
        <v>0.11</v>
      </c>
      <c r="AZ279" s="28">
        <f t="shared" si="226"/>
        <v>0.02</v>
      </c>
      <c r="BA279" s="25">
        <f t="shared" si="227"/>
        <v>0.02</v>
      </c>
      <c r="BB279" s="28" cm="1">
        <f t="array" ref="BB279">MMULT(B279:C279, TRANSPOSE(AX279:AY279-AN279:AO279))</f>
        <v>2.5371161873157042E-4</v>
      </c>
      <c r="BC279" s="28" cm="1">
        <f t="array" ref="BC279">MMULT(D279:E279, TRANSPOSE(AZ279:BA279-AP279:AQ279))</f>
        <v>-2.2302141369576312E-4</v>
      </c>
      <c r="BD279" s="22">
        <f t="shared" si="228"/>
        <v>3.0690205035807308E-5</v>
      </c>
      <c r="BE279" s="24">
        <f t="shared" si="229"/>
        <v>-7.7049582195770584E-5</v>
      </c>
      <c r="BF279" s="24">
        <f t="shared" si="230"/>
        <v>1.7666203653579952E-4</v>
      </c>
      <c r="BG279" s="22">
        <f t="shared" si="231"/>
        <v>9.9612454340028932E-5</v>
      </c>
      <c r="BH279" s="28">
        <f t="shared" si="232"/>
        <v>1.3273738287698398E-4</v>
      </c>
      <c r="BI279" s="24">
        <f t="shared" si="233"/>
        <v>3.5575879657274713E-4</v>
      </c>
      <c r="BJ279" s="33">
        <f t="shared" si="234"/>
        <v>4.8849617944973106E-4</v>
      </c>
      <c r="BK279" s="56">
        <f t="shared" si="235"/>
        <v>1.017496058305321</v>
      </c>
      <c r="BP279" s="59"/>
      <c r="BQ279" s="32"/>
      <c r="BR279" s="32"/>
      <c r="BS279" s="32"/>
      <c r="BT279" s="32"/>
      <c r="BU279" s="32"/>
      <c r="BV279" s="16"/>
      <c r="CG279" s="58">
        <f t="shared" si="236"/>
        <v>6.1946363407825524</v>
      </c>
      <c r="CH279" s="38">
        <f t="shared" si="237"/>
        <v>-1.6466746658312431E-3</v>
      </c>
      <c r="CI279" s="38">
        <f t="shared" si="238"/>
        <v>-2.2934176001143825E-3</v>
      </c>
      <c r="CJ279" s="38">
        <f t="shared" si="239"/>
        <v>3.0856490602831155E-3</v>
      </c>
      <c r="CK279" s="38">
        <f t="shared" si="240"/>
        <v>1.9011465942087965E-4</v>
      </c>
      <c r="CL279" s="38">
        <f t="shared" si="241"/>
        <v>6.1706292964928587E-4</v>
      </c>
      <c r="CM279" s="57">
        <f t="shared" si="242"/>
        <v>3.026056185552739E-3</v>
      </c>
      <c r="DU279" s="40">
        <f t="shared" si="243"/>
        <v>-1.7584643027340568E-2</v>
      </c>
      <c r="DV279" s="58">
        <f t="shared" si="244"/>
        <v>6.0400623673160974</v>
      </c>
      <c r="DW279" s="61">
        <f t="shared" si="245"/>
        <v>-1.6055854021357527E-3</v>
      </c>
      <c r="DX279" s="38">
        <f t="shared" si="246"/>
        <v>-2.2361902421605823E-3</v>
      </c>
      <c r="DY279" s="38">
        <f t="shared" si="247"/>
        <v>3.0086532513716371E-3</v>
      </c>
      <c r="DZ279" s="38">
        <f t="shared" si="248"/>
        <v>1.8537075248199471E-4</v>
      </c>
      <c r="EA279" s="38">
        <f t="shared" si="249"/>
        <v>6.0166543677520176E-4</v>
      </c>
      <c r="EB279" s="57">
        <f t="shared" si="250"/>
        <v>2.9505473900720116E-3</v>
      </c>
    </row>
    <row r="280" spans="1:132" x14ac:dyDescent="0.2">
      <c r="A280" s="31">
        <v>20011231</v>
      </c>
      <c r="B280" s="34">
        <v>2.3552796130122289E-2</v>
      </c>
      <c r="C280" s="34">
        <v>-1.879328383715295E-3</v>
      </c>
      <c r="D280" s="34">
        <v>6.1225767981140988E-2</v>
      </c>
      <c r="E280" s="34">
        <v>6.2258928800952962E-2</v>
      </c>
      <c r="F280" s="34">
        <v>8.8000000000000005E-3</v>
      </c>
      <c r="G280" s="34">
        <v>-6.3501273558794757E-3</v>
      </c>
      <c r="H280" s="34">
        <v>-3.3226603125805609E-2</v>
      </c>
      <c r="I280" s="3">
        <v>-1.9699803733024379E-2</v>
      </c>
      <c r="J280" s="76">
        <v>0.12</v>
      </c>
      <c r="K280" s="76">
        <v>0.1</v>
      </c>
      <c r="L280" s="76">
        <v>0.03</v>
      </c>
      <c r="M280" s="76">
        <v>0.01</v>
      </c>
      <c r="N280" s="77">
        <v>0.27</v>
      </c>
      <c r="O280" s="77">
        <v>0.2</v>
      </c>
      <c r="P280" s="77">
        <v>0.24</v>
      </c>
      <c r="Q280" s="78">
        <v>0.03</v>
      </c>
      <c r="R280" s="76">
        <v>0.12</v>
      </c>
      <c r="S280" s="76">
        <v>0.12</v>
      </c>
      <c r="T280" s="76">
        <v>0.01</v>
      </c>
      <c r="U280" s="76">
        <v>0.01</v>
      </c>
      <c r="V280" s="77">
        <v>0.24</v>
      </c>
      <c r="W280" s="77">
        <v>0.21</v>
      </c>
      <c r="X280" s="77">
        <v>0.28999999999999998</v>
      </c>
      <c r="Y280" s="78">
        <v>0</v>
      </c>
      <c r="Z280" s="23" cm="1">
        <f t="array" ref="Z280">MMULT(B280:I280, TRANSPOSE(J280:Q280))</f>
        <v>-2.361639308673068E-3</v>
      </c>
      <c r="AA280" s="23" cm="1">
        <f t="array" ref="AA280">MMULT(B280:I280, TRANSPOSE(R280:Y280))</f>
        <v>-5.0215785538285374E-3</v>
      </c>
      <c r="AB280" s="21">
        <f t="shared" si="205"/>
        <v>2.6599392451554693E-3</v>
      </c>
      <c r="AC280" s="23">
        <f t="shared" si="206"/>
        <v>0.12720000000000001</v>
      </c>
      <c r="AD280" s="23">
        <f t="shared" si="207"/>
        <v>0.12720000000000001</v>
      </c>
      <c r="AE280" s="23">
        <f t="shared" si="208"/>
        <v>1.06E-2</v>
      </c>
      <c r="AF280" s="23">
        <f t="shared" si="209"/>
        <v>1.06E-2</v>
      </c>
      <c r="AG280" s="21">
        <f t="shared" si="210"/>
        <v>0.25440000000000002</v>
      </c>
      <c r="AH280" s="23">
        <f t="shared" si="211"/>
        <v>0.18479999999999999</v>
      </c>
      <c r="AI280" s="21">
        <f t="shared" si="212"/>
        <v>0.25519999999999998</v>
      </c>
      <c r="AJ280" s="86" cm="1">
        <f t="array" ref="AJ280">MMULT(B280:F280, TRANSPOSE(AC280:AG280))-MMULT(B280:F280, TRANSPOSE(R280:V280))</f>
        <v>3.5685978584338706E-4</v>
      </c>
      <c r="AK280" s="86" cm="1">
        <f t="array" ref="AK280">MMULT(G280:H280, TRANSPOSE(AH280:AI280))-MMULT(G280:H280, TRANSPOSE(W280:X280))</f>
        <v>1.3163089981461998E-3</v>
      </c>
      <c r="AL280" s="23">
        <f t="shared" si="213"/>
        <v>-5.9099411199073132E-4</v>
      </c>
      <c r="AM280" s="22">
        <f t="shared" si="214"/>
        <v>1.0821746719988554E-3</v>
      </c>
      <c r="AN280" s="23">
        <f t="shared" si="215"/>
        <v>0.12000000000000001</v>
      </c>
      <c r="AO280" s="23">
        <f t="shared" si="216"/>
        <v>0.12000000000000001</v>
      </c>
      <c r="AP280" s="23">
        <f t="shared" si="217"/>
        <v>0.01</v>
      </c>
      <c r="AQ280" s="21">
        <f t="shared" si="218"/>
        <v>0.01</v>
      </c>
      <c r="AR280" s="87" cm="1">
        <f t="array" ref="AR280">MMULT(B280:E280, TRANSPOSE(AN280:AQ280) - TRANSPOSE(AC280:AF280))</f>
        <v>-2.301397858433867E-4</v>
      </c>
      <c r="AS280" s="24">
        <f t="shared" si="219"/>
        <v>1.3728000000000004E-4</v>
      </c>
      <c r="AT280" s="22">
        <f t="shared" si="220"/>
        <v>-9.2859785843386661E-5</v>
      </c>
      <c r="AU280" s="24">
        <f t="shared" si="221"/>
        <v>-9.6521935809368154E-5</v>
      </c>
      <c r="AV280" s="24">
        <f t="shared" si="222"/>
        <v>5.0504436751224499E-4</v>
      </c>
      <c r="AW280" s="26">
        <f t="shared" si="223"/>
        <v>4.0852243170287682E-4</v>
      </c>
      <c r="AX280" s="27">
        <f t="shared" si="224"/>
        <v>0.11</v>
      </c>
      <c r="AY280" s="25">
        <f t="shared" si="225"/>
        <v>0.11</v>
      </c>
      <c r="AZ280" s="28">
        <f t="shared" si="226"/>
        <v>0.02</v>
      </c>
      <c r="BA280" s="25">
        <f t="shared" si="227"/>
        <v>0.02</v>
      </c>
      <c r="BB280" s="28" cm="1">
        <f t="array" ref="BB280">MMULT(B280:C280, TRANSPOSE(AX280:AY280-AN280:AO280))</f>
        <v>-2.1673467746407014E-4</v>
      </c>
      <c r="BC280" s="28" cm="1">
        <f t="array" ref="BC280">MMULT(D280:E280, TRANSPOSE(AZ280:BA280-AP280:AQ280))</f>
        <v>1.2348469678209397E-3</v>
      </c>
      <c r="BD280" s="22">
        <f t="shared" si="228"/>
        <v>1.0181122903568695E-3</v>
      </c>
      <c r="BE280" s="24">
        <f t="shared" si="229"/>
        <v>2.3552796130122276E-4</v>
      </c>
      <c r="BF280" s="24">
        <f t="shared" si="230"/>
        <v>1.879328383715294E-5</v>
      </c>
      <c r="BG280" s="22">
        <f t="shared" si="231"/>
        <v>2.543212451383757E-4</v>
      </c>
      <c r="BH280" s="28">
        <f t="shared" si="232"/>
        <v>6.122576798114098E-4</v>
      </c>
      <c r="BI280" s="24">
        <f t="shared" si="233"/>
        <v>-6.2258928800952964E-4</v>
      </c>
      <c r="BJ280" s="33">
        <f t="shared" si="234"/>
        <v>-1.033160819811983E-5</v>
      </c>
      <c r="BK280" s="56">
        <f t="shared" si="235"/>
        <v>1.0037058835886703</v>
      </c>
      <c r="BP280" s="59"/>
      <c r="BQ280" s="32"/>
      <c r="BR280" s="32"/>
      <c r="BS280" s="32"/>
      <c r="BT280" s="32"/>
      <c r="BU280" s="32"/>
      <c r="BV280" s="16"/>
      <c r="CG280" s="58">
        <f t="shared" si="236"/>
        <v>6.1106801261631229</v>
      </c>
      <c r="CH280" s="38">
        <f t="shared" si="237"/>
        <v>6.6128232612205021E-3</v>
      </c>
      <c r="CI280" s="38">
        <f t="shared" si="238"/>
        <v>-5.6743644787294657E-4</v>
      </c>
      <c r="CJ280" s="38">
        <f t="shared" si="239"/>
        <v>2.4963499044986012E-3</v>
      </c>
      <c r="CK280" s="38">
        <f t="shared" si="240"/>
        <v>6.2213585388861412E-3</v>
      </c>
      <c r="CL280" s="38">
        <f t="shared" si="241"/>
        <v>1.5540757783281322E-3</v>
      </c>
      <c r="CM280" s="57">
        <f t="shared" si="242"/>
        <v>-6.3133152887554837E-5</v>
      </c>
      <c r="DU280" s="40">
        <f t="shared" si="243"/>
        <v>-9.7270493537065086E-2</v>
      </c>
      <c r="DV280" s="58">
        <f t="shared" si="244"/>
        <v>5.9603765168063729</v>
      </c>
      <c r="DW280" s="61">
        <f t="shared" si="245"/>
        <v>6.4501685020646174E-3</v>
      </c>
      <c r="DX280" s="38">
        <f t="shared" si="246"/>
        <v>-5.5347928689659074E-4</v>
      </c>
      <c r="DY280" s="38">
        <f t="shared" si="247"/>
        <v>2.4349475085104623E-3</v>
      </c>
      <c r="DZ280" s="38">
        <f t="shared" si="248"/>
        <v>6.0683325869150366E-3</v>
      </c>
      <c r="EA280" s="38">
        <f t="shared" si="249"/>
        <v>1.5158503772477315E-3</v>
      </c>
      <c r="EB280" s="57">
        <f t="shared" si="250"/>
        <v>-6.1580274884917647E-5</v>
      </c>
    </row>
    <row r="281" spans="1:132" x14ac:dyDescent="0.2">
      <c r="A281" s="31">
        <v>20011130</v>
      </c>
      <c r="B281" s="34">
        <v>5.8135989053035964E-2</v>
      </c>
      <c r="C281" s="34">
        <v>9.6065701816018242E-2</v>
      </c>
      <c r="D281" s="34">
        <v>7.1855704665995113E-2</v>
      </c>
      <c r="E281" s="34">
        <v>8.3474017550767984E-2</v>
      </c>
      <c r="F281" s="34">
        <v>4.1200000000000001E-2</v>
      </c>
      <c r="G281" s="34">
        <v>-1.3787490720305719E-2</v>
      </c>
      <c r="H281" s="34">
        <v>-9.6552153117411832E-3</v>
      </c>
      <c r="I281" s="3">
        <v>7.7254927988319455E-3</v>
      </c>
      <c r="J281" s="76">
        <v>0.12</v>
      </c>
      <c r="K281" s="76">
        <v>0.1</v>
      </c>
      <c r="L281" s="76">
        <v>0.03</v>
      </c>
      <c r="M281" s="76">
        <v>0.01</v>
      </c>
      <c r="N281" s="77">
        <v>0.27</v>
      </c>
      <c r="O281" s="77">
        <v>0.2</v>
      </c>
      <c r="P281" s="77">
        <v>0.24</v>
      </c>
      <c r="Q281" s="78">
        <v>0.03</v>
      </c>
      <c r="R281" s="76">
        <v>0.12</v>
      </c>
      <c r="S281" s="76">
        <v>0.12</v>
      </c>
      <c r="T281" s="76">
        <v>0.01</v>
      </c>
      <c r="U281" s="76">
        <v>0.01</v>
      </c>
      <c r="V281" s="77">
        <v>0.24</v>
      </c>
      <c r="W281" s="77">
        <v>0.21</v>
      </c>
      <c r="X281" s="77">
        <v>0.28999999999999998</v>
      </c>
      <c r="Y281" s="78">
        <v>0</v>
      </c>
      <c r="Z281" s="23" cm="1">
        <f t="array" ref="Z281">MMULT(B281:I281, TRANSPOSE(J281:Q281))</f>
        <v>2.5854315148539603E-2</v>
      </c>
      <c r="AA281" s="23" cm="1">
        <f t="array" ref="AA281">MMULT(B281:I281, TRANSPOSE(R281:Y281))</f>
        <v>2.4250114634784988E-2</v>
      </c>
      <c r="AB281" s="21">
        <f t="shared" si="205"/>
        <v>1.6042005137546153E-3</v>
      </c>
      <c r="AC281" s="23">
        <f t="shared" si="206"/>
        <v>0.12720000000000001</v>
      </c>
      <c r="AD281" s="23">
        <f t="shared" si="207"/>
        <v>0.12720000000000001</v>
      </c>
      <c r="AE281" s="23">
        <f t="shared" si="208"/>
        <v>1.06E-2</v>
      </c>
      <c r="AF281" s="23">
        <f t="shared" si="209"/>
        <v>1.06E-2</v>
      </c>
      <c r="AG281" s="21">
        <f t="shared" si="210"/>
        <v>0.25440000000000002</v>
      </c>
      <c r="AH281" s="23">
        <f t="shared" si="211"/>
        <v>0.18479999999999999</v>
      </c>
      <c r="AI281" s="21">
        <f t="shared" si="212"/>
        <v>0.25519999999999998</v>
      </c>
      <c r="AJ281" s="86" cm="1">
        <f t="array" ref="AJ281">MMULT(B281:F281, TRANSPOSE(AC281:AG281))-MMULT(B281:F281, TRANSPOSE(R281:V281))</f>
        <v>1.7967300075872536E-3</v>
      </c>
      <c r="AK281" s="86" cm="1">
        <f t="array" ref="AK281">MMULT(G281:H281, TRANSPOSE(AH281:AI281))-MMULT(G281:H281, TRANSPOSE(W281:X281))</f>
        <v>6.8344625900029765E-4</v>
      </c>
      <c r="AL281" s="23">
        <f t="shared" si="213"/>
        <v>2.3176478396495835E-4</v>
      </c>
      <c r="AM281" s="22">
        <f t="shared" si="214"/>
        <v>2.7119410505525095E-3</v>
      </c>
      <c r="AN281" s="23">
        <f t="shared" si="215"/>
        <v>0.12000000000000001</v>
      </c>
      <c r="AO281" s="23">
        <f t="shared" si="216"/>
        <v>0.12000000000000001</v>
      </c>
      <c r="AP281" s="23">
        <f t="shared" si="217"/>
        <v>0.01</v>
      </c>
      <c r="AQ281" s="21">
        <f t="shared" si="218"/>
        <v>0.01</v>
      </c>
      <c r="AR281" s="87" cm="1">
        <f t="array" ref="AR281">MMULT(B281:E281, TRANSPOSE(AN281:AQ281) - TRANSPOSE(AC281:AF281))</f>
        <v>-1.2034500075872477E-3</v>
      </c>
      <c r="AS281" s="24">
        <f t="shared" si="219"/>
        <v>6.4272000000000016E-4</v>
      </c>
      <c r="AT281" s="22">
        <f t="shared" si="220"/>
        <v>-5.6073000758724751E-4</v>
      </c>
      <c r="AU281" s="24">
        <f t="shared" si="221"/>
        <v>-2.0956985894864718E-4</v>
      </c>
      <c r="AV281" s="24">
        <f t="shared" si="222"/>
        <v>1.4675927273846589E-4</v>
      </c>
      <c r="AW281" s="26">
        <f t="shared" si="223"/>
        <v>-6.2810586210181285E-5</v>
      </c>
      <c r="AX281" s="27">
        <f t="shared" si="224"/>
        <v>0.11</v>
      </c>
      <c r="AY281" s="25">
        <f t="shared" si="225"/>
        <v>0.11</v>
      </c>
      <c r="AZ281" s="28">
        <f t="shared" si="226"/>
        <v>0.02</v>
      </c>
      <c r="BA281" s="25">
        <f t="shared" si="227"/>
        <v>0.02</v>
      </c>
      <c r="BB281" s="28" cm="1">
        <f t="array" ref="BB281">MMULT(B281:C281, TRANSPOSE(AX281:AY281-AN281:AO281))</f>
        <v>-1.5420169086905434E-3</v>
      </c>
      <c r="BC281" s="28" cm="1">
        <f t="array" ref="BC281">MMULT(D281:E281, TRANSPOSE(AZ281:BA281-AP281:AQ281))</f>
        <v>1.553297222167631E-3</v>
      </c>
      <c r="BD281" s="22">
        <f t="shared" si="228"/>
        <v>1.1280313477087618E-5</v>
      </c>
      <c r="BE281" s="24">
        <f t="shared" si="229"/>
        <v>5.8135989053035935E-4</v>
      </c>
      <c r="BF281" s="24">
        <f t="shared" si="230"/>
        <v>-9.6065701816018198E-4</v>
      </c>
      <c r="BG281" s="22">
        <f t="shared" si="231"/>
        <v>-3.7929712762982263E-4</v>
      </c>
      <c r="BH281" s="28">
        <f t="shared" si="232"/>
        <v>7.1855704665995106E-4</v>
      </c>
      <c r="BI281" s="24">
        <f t="shared" si="233"/>
        <v>-8.3474017550767983E-4</v>
      </c>
      <c r="BJ281" s="33">
        <f t="shared" si="234"/>
        <v>-1.1618312884772877E-4</v>
      </c>
      <c r="BK281" s="56">
        <f t="shared" si="235"/>
        <v>0.97556025885597553</v>
      </c>
      <c r="BP281" s="59"/>
      <c r="BQ281" s="32"/>
      <c r="BR281" s="32"/>
      <c r="BS281" s="32"/>
      <c r="BT281" s="32"/>
      <c r="BU281" s="32"/>
      <c r="BV281" s="16"/>
      <c r="CG281" s="58">
        <f t="shared" si="236"/>
        <v>5.9393262340472468</v>
      </c>
      <c r="CH281" s="38">
        <f t="shared" si="237"/>
        <v>1.6107102626736172E-2</v>
      </c>
      <c r="CI281" s="38">
        <f t="shared" si="238"/>
        <v>-3.3303584442804508E-3</v>
      </c>
      <c r="CJ281" s="38">
        <f t="shared" si="239"/>
        <v>-3.7305256245401594E-4</v>
      </c>
      <c r="CK281" s="38">
        <f t="shared" si="240"/>
        <v>6.6997461762743205E-5</v>
      </c>
      <c r="CL281" s="38">
        <f t="shared" si="241"/>
        <v>-2.2527693806305722E-3</v>
      </c>
      <c r="CM281" s="57">
        <f t="shared" si="242"/>
        <v>-6.9004950511900693E-4</v>
      </c>
      <c r="DU281" s="40">
        <f t="shared" si="243"/>
        <v>-5.8663511202190793E-2</v>
      </c>
      <c r="DV281" s="58">
        <f t="shared" si="244"/>
        <v>5.9989834991412474</v>
      </c>
      <c r="DW281" s="61">
        <f t="shared" si="245"/>
        <v>1.6268889612908285E-2</v>
      </c>
      <c r="DX281" s="38">
        <f t="shared" si="246"/>
        <v>-3.3638100629892441E-3</v>
      </c>
      <c r="DY281" s="38">
        <f t="shared" si="247"/>
        <v>-3.7679967024626629E-4</v>
      </c>
      <c r="DZ281" s="38">
        <f t="shared" si="248"/>
        <v>6.7670414414189252E-5</v>
      </c>
      <c r="EA281" s="38">
        <f t="shared" si="249"/>
        <v>-2.2753972099229776E-3</v>
      </c>
      <c r="EB281" s="57">
        <f t="shared" si="250"/>
        <v>-6.9698067283612637E-4</v>
      </c>
    </row>
    <row r="282" spans="1:132" x14ac:dyDescent="0.2">
      <c r="A282" s="31">
        <v>20011031</v>
      </c>
      <c r="B282" s="34">
        <v>-8.6063317923652516E-3</v>
      </c>
      <c r="C282" s="34">
        <v>5.2464482610133922E-2</v>
      </c>
      <c r="D282" s="34">
        <v>2.611877789276695E-2</v>
      </c>
      <c r="E282" s="34">
        <v>9.6203598551423131E-2</v>
      </c>
      <c r="F282" s="34">
        <v>3.1399999999999997E-2</v>
      </c>
      <c r="G282" s="34">
        <v>2.092563059709018E-2</v>
      </c>
      <c r="H282" s="34">
        <v>-6.3236538392974495E-4</v>
      </c>
      <c r="I282" s="3">
        <v>-4.7465513535384203E-2</v>
      </c>
      <c r="J282" s="76">
        <v>0.12</v>
      </c>
      <c r="K282" s="76">
        <v>0.1</v>
      </c>
      <c r="L282" s="76">
        <v>0.03</v>
      </c>
      <c r="M282" s="76">
        <v>0.01</v>
      </c>
      <c r="N282" s="77">
        <v>0.27</v>
      </c>
      <c r="O282" s="77">
        <v>0.2</v>
      </c>
      <c r="P282" s="77">
        <v>0.24</v>
      </c>
      <c r="Q282" s="78">
        <v>0.03</v>
      </c>
      <c r="R282" s="76">
        <v>0.12</v>
      </c>
      <c r="S282" s="76">
        <v>0.12</v>
      </c>
      <c r="T282" s="76">
        <v>0.01</v>
      </c>
      <c r="U282" s="76">
        <v>0.01</v>
      </c>
      <c r="V282" s="77">
        <v>0.24</v>
      </c>
      <c r="W282" s="77">
        <v>0.21</v>
      </c>
      <c r="X282" s="77">
        <v>0.28999999999999998</v>
      </c>
      <c r="Y282" s="78">
        <v>0</v>
      </c>
      <c r="Z282" s="23" cm="1">
        <f t="array" ref="Z282">MMULT(B282:I282, TRANSPOSE(J282:Q282))</f>
        <v>1.7046680789440171E-2</v>
      </c>
      <c r="AA282" s="23" cm="1">
        <f t="array" ref="AA282">MMULT(B282:I282, TRANSPOSE(R282:Y282))</f>
        <v>1.823319832662345E-2</v>
      </c>
      <c r="AB282" s="21">
        <f t="shared" si="205"/>
        <v>-1.1865175371832785E-3</v>
      </c>
      <c r="AC282" s="23">
        <f t="shared" si="206"/>
        <v>0.12720000000000001</v>
      </c>
      <c r="AD282" s="23">
        <f t="shared" si="207"/>
        <v>0.12720000000000001</v>
      </c>
      <c r="AE282" s="23">
        <f t="shared" si="208"/>
        <v>1.06E-2</v>
      </c>
      <c r="AF282" s="23">
        <f t="shared" si="209"/>
        <v>1.06E-2</v>
      </c>
      <c r="AG282" s="21">
        <f t="shared" si="210"/>
        <v>0.25440000000000002</v>
      </c>
      <c r="AH282" s="23">
        <f t="shared" si="211"/>
        <v>0.18479999999999999</v>
      </c>
      <c r="AI282" s="21">
        <f t="shared" si="212"/>
        <v>0.25519999999999998</v>
      </c>
      <c r="AJ282" s="86" cm="1">
        <f t="array" ref="AJ282">MMULT(B282:F282, TRANSPOSE(AC282:AG282))-MMULT(B282:F282, TRANSPOSE(R282:V282))</f>
        <v>8.4133211175444964E-4</v>
      </c>
      <c r="AK282" s="86" cm="1">
        <f t="array" ref="AK282">MMULT(G282:H282, TRANSPOSE(AH282:AI282))-MMULT(G282:H282, TRANSPOSE(W282:X282))</f>
        <v>-5.0531957568591664E-4</v>
      </c>
      <c r="AL282" s="23">
        <f t="shared" si="213"/>
        <v>-1.4239654060615261E-3</v>
      </c>
      <c r="AM282" s="22">
        <f t="shared" si="214"/>
        <v>-1.0879528699929931E-3</v>
      </c>
      <c r="AN282" s="23">
        <f t="shared" si="215"/>
        <v>0.12000000000000001</v>
      </c>
      <c r="AO282" s="23">
        <f t="shared" si="216"/>
        <v>0.12000000000000001</v>
      </c>
      <c r="AP282" s="23">
        <f t="shared" si="217"/>
        <v>0.01</v>
      </c>
      <c r="AQ282" s="21">
        <f t="shared" si="218"/>
        <v>0.01</v>
      </c>
      <c r="AR282" s="87" cm="1">
        <f t="array" ref="AR282">MMULT(B282:E282, TRANSPOSE(AN282:AQ282) - TRANSPOSE(AC282:AF282))</f>
        <v>-3.8917211175444838E-4</v>
      </c>
      <c r="AS282" s="24">
        <f t="shared" si="219"/>
        <v>4.8984000000000007E-4</v>
      </c>
      <c r="AT282" s="22">
        <f t="shared" si="220"/>
        <v>1.0066788824555169E-4</v>
      </c>
      <c r="AU282" s="24">
        <f t="shared" si="221"/>
        <v>3.1806958507577112E-4</v>
      </c>
      <c r="AV282" s="24">
        <f t="shared" si="222"/>
        <v>9.6119538357321185E-6</v>
      </c>
      <c r="AW282" s="26">
        <f t="shared" si="223"/>
        <v>3.2768153891150323E-4</v>
      </c>
      <c r="AX282" s="27">
        <f t="shared" si="224"/>
        <v>0.11</v>
      </c>
      <c r="AY282" s="25">
        <f t="shared" si="225"/>
        <v>0.11</v>
      </c>
      <c r="AZ282" s="28">
        <f t="shared" si="226"/>
        <v>0.02</v>
      </c>
      <c r="BA282" s="25">
        <f t="shared" si="227"/>
        <v>0.02</v>
      </c>
      <c r="BB282" s="28" cm="1">
        <f t="array" ref="BB282">MMULT(B282:C282, TRANSPOSE(AX282:AY282-AN282:AO282))</f>
        <v>-4.3858150817768706E-4</v>
      </c>
      <c r="BC282" s="28" cm="1">
        <f t="array" ref="BC282">MMULT(D282:E282, TRANSPOSE(AZ282:BA282-AP282:AQ282))</f>
        <v>1.2232237644419007E-3</v>
      </c>
      <c r="BD282" s="22">
        <f t="shared" si="228"/>
        <v>7.8464225626421363E-4</v>
      </c>
      <c r="BE282" s="24">
        <f t="shared" si="229"/>
        <v>-8.6063317923652471E-5</v>
      </c>
      <c r="BF282" s="24">
        <f t="shared" si="230"/>
        <v>-5.2464482610133892E-4</v>
      </c>
      <c r="BG282" s="22">
        <f t="shared" si="231"/>
        <v>-6.1070814402499143E-4</v>
      </c>
      <c r="BH282" s="28">
        <f t="shared" si="232"/>
        <v>2.6118777892766945E-4</v>
      </c>
      <c r="BI282" s="24">
        <f t="shared" si="233"/>
        <v>-9.6203598551423128E-4</v>
      </c>
      <c r="BJ282" s="33">
        <f t="shared" si="234"/>
        <v>-7.0084820658656189E-4</v>
      </c>
      <c r="BK282" s="56">
        <f t="shared" si="235"/>
        <v>0.9826659454039951</v>
      </c>
      <c r="BP282" s="59"/>
      <c r="BQ282" s="32"/>
      <c r="BR282" s="32"/>
      <c r="BS282" s="32"/>
      <c r="BT282" s="32"/>
      <c r="BU282" s="32"/>
      <c r="BV282" s="16"/>
      <c r="CG282" s="58">
        <f t="shared" si="236"/>
        <v>5.9825864941310885</v>
      </c>
      <c r="CH282" s="38">
        <f t="shared" si="237"/>
        <v>-6.5087721462712368E-3</v>
      </c>
      <c r="CI282" s="38">
        <f t="shared" si="238"/>
        <v>6.0225434861053528E-4</v>
      </c>
      <c r="CJ282" s="38">
        <f t="shared" si="239"/>
        <v>1.96038314906805E-3</v>
      </c>
      <c r="CK282" s="38">
        <f t="shared" si="240"/>
        <v>4.6941901650508289E-3</v>
      </c>
      <c r="CL282" s="38">
        <f t="shared" si="241"/>
        <v>-3.6536142942997772E-3</v>
      </c>
      <c r="CM282" s="57">
        <f t="shared" si="242"/>
        <v>-4.1928850151607602E-3</v>
      </c>
      <c r="DU282" s="40">
        <f t="shared" si="243"/>
        <v>4.3389391935323984E-2</v>
      </c>
      <c r="DV282" s="58">
        <f t="shared" si="244"/>
        <v>6.101036402278762</v>
      </c>
      <c r="DW282" s="61">
        <f t="shared" si="245"/>
        <v>-6.6376400637909042E-3</v>
      </c>
      <c r="DX282" s="38">
        <f t="shared" si="246"/>
        <v>6.1417845072664118E-4</v>
      </c>
      <c r="DY282" s="38">
        <f t="shared" si="247"/>
        <v>1.999196997253806E-3</v>
      </c>
      <c r="DZ282" s="38">
        <f t="shared" si="248"/>
        <v>4.787130968234108E-3</v>
      </c>
      <c r="EA282" s="38">
        <f t="shared" si="249"/>
        <v>-3.7259526178645736E-3</v>
      </c>
      <c r="EB282" s="57">
        <f t="shared" si="250"/>
        <v>-4.2759004208564001E-3</v>
      </c>
    </row>
    <row r="283" spans="1:132" x14ac:dyDescent="0.2">
      <c r="A283" s="31">
        <v>20010928</v>
      </c>
      <c r="B283" s="34">
        <v>-7.0381025030798128E-2</v>
      </c>
      <c r="C283" s="34">
        <v>-9.9841327167145333E-2</v>
      </c>
      <c r="D283" s="34">
        <v>-0.1103900459895067</v>
      </c>
      <c r="E283" s="34">
        <v>-0.1613546704959542</v>
      </c>
      <c r="F283" s="34">
        <v>-0.1069</v>
      </c>
      <c r="G283" s="34">
        <v>1.165273928613253E-2</v>
      </c>
      <c r="H283" s="34">
        <v>3.6856336906325731E-3</v>
      </c>
      <c r="I283" s="3">
        <v>-6.7455018491366259E-2</v>
      </c>
      <c r="J283" s="76">
        <v>0.12</v>
      </c>
      <c r="K283" s="76">
        <v>0.1</v>
      </c>
      <c r="L283" s="76">
        <v>0.03</v>
      </c>
      <c r="M283" s="76">
        <v>0.01</v>
      </c>
      <c r="N283" s="77">
        <v>0.27</v>
      </c>
      <c r="O283" s="77">
        <v>0.2</v>
      </c>
      <c r="P283" s="77">
        <v>0.24</v>
      </c>
      <c r="Q283" s="78">
        <v>0.03</v>
      </c>
      <c r="R283" s="76">
        <v>0.12</v>
      </c>
      <c r="S283" s="76">
        <v>0.12</v>
      </c>
      <c r="T283" s="76">
        <v>0.01</v>
      </c>
      <c r="U283" s="76">
        <v>0.01</v>
      </c>
      <c r="V283" s="77">
        <v>0.24</v>
      </c>
      <c r="W283" s="77">
        <v>0.21</v>
      </c>
      <c r="X283" s="77">
        <v>0.28999999999999998</v>
      </c>
      <c r="Y283" s="78">
        <v>0</v>
      </c>
      <c r="Z283" s="23" cm="1">
        <f t="array" ref="Z283">MMULT(B283:I283, TRANSPOSE(J283:Q283))</f>
        <v>-5.102665441681771E-2</v>
      </c>
      <c r="AA283" s="23" cm="1">
        <f t="array" ref="AA283">MMULT(B283:I283, TRANSPOSE(R283:Y283))</f>
        <v>-4.5284220408236549E-2</v>
      </c>
      <c r="AB283" s="21">
        <f t="shared" si="205"/>
        <v>-5.7424340085811612E-3</v>
      </c>
      <c r="AC283" s="23">
        <f t="shared" si="206"/>
        <v>0.12720000000000001</v>
      </c>
      <c r="AD283" s="23">
        <f t="shared" si="207"/>
        <v>0.12720000000000001</v>
      </c>
      <c r="AE283" s="23">
        <f t="shared" si="208"/>
        <v>1.06E-2</v>
      </c>
      <c r="AF283" s="23">
        <f t="shared" si="209"/>
        <v>1.06E-2</v>
      </c>
      <c r="AG283" s="21">
        <f t="shared" si="210"/>
        <v>0.25440000000000002</v>
      </c>
      <c r="AH283" s="23">
        <f t="shared" si="211"/>
        <v>0.18479999999999999</v>
      </c>
      <c r="AI283" s="21">
        <f t="shared" si="212"/>
        <v>0.25519999999999998</v>
      </c>
      <c r="AJ283" s="86" cm="1">
        <f t="array" ref="AJ283">MMULT(B283:F283, TRANSPOSE(AC283:AG283))-MMULT(B283:F283, TRANSPOSE(R283:V283))</f>
        <v>-2.9280077657164727E-3</v>
      </c>
      <c r="AK283" s="86" cm="1">
        <f t="array" ref="AK283">MMULT(G283:H283, TRANSPOSE(AH283:AI283))-MMULT(G283:H283, TRANSPOSE(W283:X283))</f>
        <v>-4.2190908244455275E-4</v>
      </c>
      <c r="AL283" s="23">
        <f t="shared" si="213"/>
        <v>-2.0236505547409876E-3</v>
      </c>
      <c r="AM283" s="22">
        <f t="shared" si="214"/>
        <v>-5.3735674029020131E-3</v>
      </c>
      <c r="AN283" s="23">
        <f t="shared" si="215"/>
        <v>0.12000000000000001</v>
      </c>
      <c r="AO283" s="23">
        <f t="shared" si="216"/>
        <v>0.12000000000000001</v>
      </c>
      <c r="AP283" s="23">
        <f t="shared" si="217"/>
        <v>0.01</v>
      </c>
      <c r="AQ283" s="21">
        <f t="shared" si="218"/>
        <v>0.01</v>
      </c>
      <c r="AR283" s="87" cm="1">
        <f t="array" ref="AR283">MMULT(B283:E283, TRANSPOSE(AN283:AQ283) - TRANSPOSE(AC283:AF283))</f>
        <v>1.3886477657164692E-3</v>
      </c>
      <c r="AS283" s="24">
        <f t="shared" si="219"/>
        <v>-1.6676400000000002E-3</v>
      </c>
      <c r="AT283" s="22">
        <f t="shared" si="220"/>
        <v>-2.7899223428353099E-4</v>
      </c>
      <c r="AU283" s="24">
        <f t="shared" si="221"/>
        <v>1.7712163714921468E-4</v>
      </c>
      <c r="AV283" s="24">
        <f t="shared" si="222"/>
        <v>-5.6021632097615079E-5</v>
      </c>
      <c r="AW283" s="26">
        <f t="shared" si="223"/>
        <v>1.211000050515996E-4</v>
      </c>
      <c r="AX283" s="27">
        <f t="shared" si="224"/>
        <v>0.11</v>
      </c>
      <c r="AY283" s="25">
        <f t="shared" si="225"/>
        <v>0.11</v>
      </c>
      <c r="AZ283" s="28">
        <f t="shared" si="226"/>
        <v>0.02</v>
      </c>
      <c r="BA283" s="25">
        <f t="shared" si="227"/>
        <v>0.02</v>
      </c>
      <c r="BB283" s="28" cm="1">
        <f t="array" ref="BB283">MMULT(B283:C283, TRANSPOSE(AX283:AY283-AN283:AO283))</f>
        <v>1.7022235219794363E-3</v>
      </c>
      <c r="BC283" s="28" cm="1">
        <f t="array" ref="BC283">MMULT(D283:E283, TRANSPOSE(AZ283:BA283-AP283:AQ283))</f>
        <v>-2.7174471648546091E-3</v>
      </c>
      <c r="BD283" s="22">
        <f t="shared" si="228"/>
        <v>-1.0152236428751728E-3</v>
      </c>
      <c r="BE283" s="24">
        <f t="shared" si="229"/>
        <v>-7.0381025030798097E-4</v>
      </c>
      <c r="BF283" s="24">
        <f t="shared" si="230"/>
        <v>9.9841327167145277E-4</v>
      </c>
      <c r="BG283" s="22">
        <f t="shared" si="231"/>
        <v>2.9460302136347181E-4</v>
      </c>
      <c r="BH283" s="28">
        <f t="shared" si="232"/>
        <v>-1.1039004598950668E-3</v>
      </c>
      <c r="BI283" s="24">
        <f t="shared" si="233"/>
        <v>1.6135467049595421E-3</v>
      </c>
      <c r="BJ283" s="33">
        <f t="shared" si="234"/>
        <v>5.0964624506447532E-4</v>
      </c>
      <c r="BK283" s="56">
        <f t="shared" si="235"/>
        <v>1.0505948895082202</v>
      </c>
      <c r="BP283" s="59"/>
      <c r="BQ283" s="32"/>
      <c r="BR283" s="32"/>
      <c r="BS283" s="32"/>
      <c r="BT283" s="32"/>
      <c r="BU283" s="32"/>
      <c r="BV283" s="16"/>
      <c r="CG283" s="58">
        <f t="shared" si="236"/>
        <v>6.3961459396977576</v>
      </c>
      <c r="CH283" s="38">
        <f t="shared" si="237"/>
        <v>-3.4370121325763933E-2</v>
      </c>
      <c r="CI283" s="38">
        <f t="shared" si="238"/>
        <v>-1.7844750465198123E-3</v>
      </c>
      <c r="CJ283" s="38">
        <f t="shared" si="239"/>
        <v>7.7457330560816678E-4</v>
      </c>
      <c r="CK283" s="38">
        <f t="shared" si="240"/>
        <v>-6.4935185812612026E-3</v>
      </c>
      <c r="CL283" s="38">
        <f t="shared" si="241"/>
        <v>1.884323918916662E-3</v>
      </c>
      <c r="CM283" s="57">
        <f t="shared" si="242"/>
        <v>3.259771761051352E-3</v>
      </c>
      <c r="DU283" s="40">
        <f t="shared" si="243"/>
        <v>0.20999328880764309</v>
      </c>
      <c r="DV283" s="58">
        <f t="shared" si="244"/>
        <v>6.2676402991510818</v>
      </c>
      <c r="DW283" s="61">
        <f t="shared" si="245"/>
        <v>-3.3679587604633278E-2</v>
      </c>
      <c r="DX283" s="38">
        <f t="shared" si="246"/>
        <v>-1.7486229707456588E-3</v>
      </c>
      <c r="DY283" s="38">
        <f t="shared" si="247"/>
        <v>7.5901127188880528E-4</v>
      </c>
      <c r="DZ283" s="38">
        <f t="shared" si="248"/>
        <v>-6.3630566167353986E-3</v>
      </c>
      <c r="EA283" s="38">
        <f t="shared" si="249"/>
        <v>1.846465768949363E-3</v>
      </c>
      <c r="EB283" s="57">
        <f t="shared" si="250"/>
        <v>3.1942793438771338E-3</v>
      </c>
    </row>
    <row r="284" spans="1:132" x14ac:dyDescent="0.2">
      <c r="A284" s="31">
        <v>20010831</v>
      </c>
      <c r="B284" s="34">
        <v>-4.0055650792246711E-2</v>
      </c>
      <c r="C284" s="34">
        <v>-8.1774721792834418E-2</v>
      </c>
      <c r="D284" s="34">
        <v>-3.4642750028004432E-3</v>
      </c>
      <c r="E284" s="34">
        <v>-6.2451210831982455E-2</v>
      </c>
      <c r="F284" s="34">
        <v>-2.2800000000000001E-2</v>
      </c>
      <c r="G284" s="34">
        <v>1.1451443095412911E-2</v>
      </c>
      <c r="H284" s="34">
        <v>4.6211629523663422E-2</v>
      </c>
      <c r="I284" s="3">
        <v>-4.4020309450409911E-4</v>
      </c>
      <c r="J284" s="76">
        <v>0.12</v>
      </c>
      <c r="K284" s="76">
        <v>0.1</v>
      </c>
      <c r="L284" s="76">
        <v>0.03</v>
      </c>
      <c r="M284" s="76">
        <v>0.01</v>
      </c>
      <c r="N284" s="77">
        <v>0.27</v>
      </c>
      <c r="O284" s="77">
        <v>0.2</v>
      </c>
      <c r="P284" s="77">
        <v>0.24</v>
      </c>
      <c r="Q284" s="78">
        <v>0.03</v>
      </c>
      <c r="R284" s="76">
        <v>0.12</v>
      </c>
      <c r="S284" s="76">
        <v>0.12</v>
      </c>
      <c r="T284" s="76">
        <v>0.01</v>
      </c>
      <c r="U284" s="76">
        <v>0.01</v>
      </c>
      <c r="V284" s="77">
        <v>0.24</v>
      </c>
      <c r="W284" s="77">
        <v>0.21</v>
      </c>
      <c r="X284" s="77">
        <v>0.28999999999999998</v>
      </c>
      <c r="Y284" s="78">
        <v>0</v>
      </c>
      <c r="Z284" s="23" cm="1">
        <f t="array" ref="Z284">MMULT(B284:I284, TRANSPOSE(J284:Q284))</f>
        <v>-6.500717020830207E-3</v>
      </c>
      <c r="AA284" s="23" cm="1">
        <f t="array" ref="AA284">MMULT(B284:I284, TRANSPOSE(R284:Y284))</f>
        <v>-4.9446239566584595E-3</v>
      </c>
      <c r="AB284" s="21">
        <f t="shared" si="205"/>
        <v>-1.5560930641717475E-3</v>
      </c>
      <c r="AC284" s="23">
        <f t="shared" si="206"/>
        <v>0.12720000000000001</v>
      </c>
      <c r="AD284" s="23">
        <f t="shared" si="207"/>
        <v>0.12720000000000001</v>
      </c>
      <c r="AE284" s="23">
        <f t="shared" si="208"/>
        <v>1.06E-2</v>
      </c>
      <c r="AF284" s="23">
        <f t="shared" si="209"/>
        <v>1.06E-2</v>
      </c>
      <c r="AG284" s="21">
        <f t="shared" si="210"/>
        <v>0.25440000000000002</v>
      </c>
      <c r="AH284" s="23">
        <f t="shared" si="211"/>
        <v>0.18479999999999999</v>
      </c>
      <c r="AI284" s="21">
        <f t="shared" si="212"/>
        <v>0.25519999999999998</v>
      </c>
      <c r="AJ284" s="86" cm="1">
        <f t="array" ref="AJ284">MMULT(B284:F284, TRANSPOSE(AC284:AG284))-MMULT(B284:F284, TRANSPOSE(R284:V284))</f>
        <v>-1.2450479741134557E-3</v>
      </c>
      <c r="AK284" s="86" cm="1">
        <f t="array" ref="AK284">MMULT(G284:H284, TRANSPOSE(AH284:AI284))-MMULT(G284:H284, TRANSPOSE(W284:X284))</f>
        <v>-1.8967410734278926E-3</v>
      </c>
      <c r="AL284" s="23">
        <f t="shared" si="213"/>
        <v>-1.3206092835122973E-5</v>
      </c>
      <c r="AM284" s="22">
        <f t="shared" si="214"/>
        <v>-3.1549951403764711E-3</v>
      </c>
      <c r="AN284" s="23">
        <f t="shared" si="215"/>
        <v>0.12000000000000001</v>
      </c>
      <c r="AO284" s="23">
        <f t="shared" si="216"/>
        <v>0.12000000000000001</v>
      </c>
      <c r="AP284" s="23">
        <f t="shared" si="217"/>
        <v>0.01</v>
      </c>
      <c r="AQ284" s="21">
        <f t="shared" si="218"/>
        <v>0.01</v>
      </c>
      <c r="AR284" s="87" cm="1">
        <f t="array" ref="AR284">MMULT(B284:E284, TRANSPOSE(AN284:AQ284) - TRANSPOSE(AC284:AF284))</f>
        <v>9.1672797411345363E-4</v>
      </c>
      <c r="AS284" s="24">
        <f t="shared" si="219"/>
        <v>-3.5568000000000009E-4</v>
      </c>
      <c r="AT284" s="22">
        <f t="shared" si="220"/>
        <v>5.6104797411345359E-4</v>
      </c>
      <c r="AU284" s="24">
        <f t="shared" si="221"/>
        <v>1.7406193505027645E-4</v>
      </c>
      <c r="AV284" s="24">
        <f t="shared" si="222"/>
        <v>-7.024167687596836E-4</v>
      </c>
      <c r="AW284" s="26">
        <f t="shared" si="223"/>
        <v>-5.2835483370940715E-4</v>
      </c>
      <c r="AX284" s="27">
        <f t="shared" si="224"/>
        <v>0.11</v>
      </c>
      <c r="AY284" s="25">
        <f t="shared" si="225"/>
        <v>0.11</v>
      </c>
      <c r="AZ284" s="28">
        <f t="shared" si="226"/>
        <v>0.02</v>
      </c>
      <c r="BA284" s="25">
        <f t="shared" si="227"/>
        <v>0.02</v>
      </c>
      <c r="BB284" s="28" cm="1">
        <f t="array" ref="BB284">MMULT(B284:C284, TRANSPOSE(AX284:AY284-AN284:AO284))</f>
        <v>1.2183037258508124E-3</v>
      </c>
      <c r="BC284" s="28" cm="1">
        <f t="array" ref="BC284">MMULT(D284:E284, TRANSPOSE(AZ284:BA284-AP284:AQ284))</f>
        <v>-6.5915485834782902E-4</v>
      </c>
      <c r="BD284" s="22">
        <f t="shared" si="228"/>
        <v>5.5914886750298338E-4</v>
      </c>
      <c r="BE284" s="24">
        <f t="shared" si="229"/>
        <v>-4.0055650792246694E-4</v>
      </c>
      <c r="BF284" s="24">
        <f t="shared" si="230"/>
        <v>8.1774721792834374E-4</v>
      </c>
      <c r="BG284" s="22">
        <f t="shared" si="231"/>
        <v>4.171907100058768E-4</v>
      </c>
      <c r="BH284" s="28">
        <f t="shared" si="232"/>
        <v>-3.4642750028004423E-5</v>
      </c>
      <c r="BI284" s="24">
        <f t="shared" si="233"/>
        <v>6.245121083198246E-4</v>
      </c>
      <c r="BJ284" s="33">
        <f t="shared" si="234"/>
        <v>5.8986935829182018E-4</v>
      </c>
      <c r="BK284" s="56">
        <f t="shared" si="235"/>
        <v>1.0057558132262294</v>
      </c>
      <c r="BP284" s="59"/>
      <c r="BQ284" s="32"/>
      <c r="BR284" s="32"/>
      <c r="BS284" s="32"/>
      <c r="BT284" s="32"/>
      <c r="BU284" s="32"/>
      <c r="BV284" s="16"/>
      <c r="CG284" s="58">
        <f t="shared" si="236"/>
        <v>6.1231603402388615</v>
      </c>
      <c r="CH284" s="38">
        <f t="shared" si="237"/>
        <v>-1.9318541117199547E-2</v>
      </c>
      <c r="CI284" s="38">
        <f t="shared" si="238"/>
        <v>3.4353867040628583E-3</v>
      </c>
      <c r="CJ284" s="38">
        <f t="shared" si="239"/>
        <v>-3.2352013633429404E-3</v>
      </c>
      <c r="CK284" s="38">
        <f t="shared" si="240"/>
        <v>3.4237581697837416E-3</v>
      </c>
      <c r="CL284" s="38">
        <f t="shared" si="241"/>
        <v>2.5545256098240769E-3</v>
      </c>
      <c r="CM284" s="57">
        <f t="shared" si="242"/>
        <v>3.6118646606146205E-3</v>
      </c>
      <c r="DU284" s="40">
        <f t="shared" si="243"/>
        <v>5.6904284794197582E-2</v>
      </c>
      <c r="DV284" s="58">
        <f t="shared" si="244"/>
        <v>6.1145512951376357</v>
      </c>
      <c r="DW284" s="61">
        <f t="shared" si="245"/>
        <v>-1.9291379621741898E-2</v>
      </c>
      <c r="DX284" s="38">
        <f t="shared" si="246"/>
        <v>3.4305566167497645E-3</v>
      </c>
      <c r="DY284" s="38">
        <f t="shared" si="247"/>
        <v>-3.2306527327500855E-3</v>
      </c>
      <c r="DZ284" s="38">
        <f t="shared" si="248"/>
        <v>3.4189444319651092E-3</v>
      </c>
      <c r="EA284" s="38">
        <f t="shared" si="249"/>
        <v>2.550933996185824E-3</v>
      </c>
      <c r="EB284" s="57">
        <f t="shared" si="250"/>
        <v>3.6067864487052551E-3</v>
      </c>
    </row>
    <row r="285" spans="1:132" x14ac:dyDescent="0.2">
      <c r="A285" s="31">
        <v>20010731</v>
      </c>
      <c r="B285" s="34">
        <v>-2.125716680826728E-3</v>
      </c>
      <c r="C285" s="34">
        <v>-2.4992100354910281E-2</v>
      </c>
      <c r="D285" s="34">
        <v>-2.2424892400645491E-2</v>
      </c>
      <c r="E285" s="34">
        <v>-8.5310270466989024E-2</v>
      </c>
      <c r="F285" s="34">
        <v>-2.9899999999999999E-2</v>
      </c>
      <c r="G285" s="34">
        <v>2.2357256733288141E-2</v>
      </c>
      <c r="H285" s="34">
        <v>2.350043370631472E-2</v>
      </c>
      <c r="I285" s="3">
        <v>1.302408712891623E-2</v>
      </c>
      <c r="J285" s="76">
        <v>0.12</v>
      </c>
      <c r="K285" s="76">
        <v>0.1</v>
      </c>
      <c r="L285" s="76">
        <v>0.03</v>
      </c>
      <c r="M285" s="76">
        <v>0.01</v>
      </c>
      <c r="N285" s="77">
        <v>0.27</v>
      </c>
      <c r="O285" s="77">
        <v>0.2</v>
      </c>
      <c r="P285" s="77">
        <v>0.24</v>
      </c>
      <c r="Q285" s="78">
        <v>0.03</v>
      </c>
      <c r="R285" s="76">
        <v>0.12</v>
      </c>
      <c r="S285" s="76">
        <v>0.12</v>
      </c>
      <c r="T285" s="76">
        <v>0.01</v>
      </c>
      <c r="U285" s="76">
        <v>0.01</v>
      </c>
      <c r="V285" s="77">
        <v>0.24</v>
      </c>
      <c r="W285" s="77">
        <v>0.21</v>
      </c>
      <c r="X285" s="77">
        <v>0.28999999999999998</v>
      </c>
      <c r="Y285" s="78">
        <v>0</v>
      </c>
      <c r="Z285" s="23" cm="1">
        <f t="array" ref="Z285">MMULT(B285:I285, TRANSPOSE(J285:Q285))</f>
        <v>-1.850867463838844E-3</v>
      </c>
      <c r="AA285" s="23" cm="1">
        <f t="array" ref="AA285">MMULT(B285:I285, TRANSPOSE(R285:Y285))</f>
        <v>2.6600158569926174E-6</v>
      </c>
      <c r="AB285" s="21">
        <f t="shared" si="205"/>
        <v>-1.8535274796958367E-3</v>
      </c>
      <c r="AC285" s="23">
        <f t="shared" si="206"/>
        <v>0.12720000000000001</v>
      </c>
      <c r="AD285" s="23">
        <f t="shared" si="207"/>
        <v>0.12720000000000001</v>
      </c>
      <c r="AE285" s="23">
        <f t="shared" si="208"/>
        <v>1.06E-2</v>
      </c>
      <c r="AF285" s="23">
        <f t="shared" si="209"/>
        <v>1.06E-2</v>
      </c>
      <c r="AG285" s="21">
        <f t="shared" si="210"/>
        <v>0.25440000000000002</v>
      </c>
      <c r="AH285" s="23">
        <f t="shared" si="211"/>
        <v>0.18479999999999999</v>
      </c>
      <c r="AI285" s="21">
        <f t="shared" si="212"/>
        <v>0.25519999999999998</v>
      </c>
      <c r="AJ285" s="86" cm="1">
        <f t="array" ref="AJ285">MMULT(B285:F285, TRANSPOSE(AC285:AG285))-MMULT(B285:F285, TRANSPOSE(R285:V285))</f>
        <v>-6.9044938037788814E-4</v>
      </c>
      <c r="AK285" s="86" cm="1">
        <f t="array" ref="AK285">MMULT(G285:H285, TRANSPOSE(AH285:AI285))-MMULT(G285:H285, TRANSPOSE(W285:X285))</f>
        <v>-1.3812179626586131E-3</v>
      </c>
      <c r="AL285" s="23">
        <f t="shared" si="213"/>
        <v>3.9072261386748688E-4</v>
      </c>
      <c r="AM285" s="22">
        <f t="shared" si="214"/>
        <v>-1.6809447291690144E-3</v>
      </c>
      <c r="AN285" s="23">
        <f t="shared" si="215"/>
        <v>0.12000000000000001</v>
      </c>
      <c r="AO285" s="23">
        <f t="shared" si="216"/>
        <v>0.12000000000000001</v>
      </c>
      <c r="AP285" s="23">
        <f t="shared" si="217"/>
        <v>0.01</v>
      </c>
      <c r="AQ285" s="21">
        <f t="shared" si="218"/>
        <v>0.01</v>
      </c>
      <c r="AR285" s="87" cm="1">
        <f t="array" ref="AR285">MMULT(B285:E285, TRANSPOSE(AN285:AQ285) - TRANSPOSE(AC285:AF285))</f>
        <v>2.5988938037788708E-4</v>
      </c>
      <c r="AS285" s="24">
        <f t="shared" si="219"/>
        <v>-4.6644000000000009E-4</v>
      </c>
      <c r="AT285" s="22">
        <f t="shared" si="220"/>
        <v>-2.0655061962211301E-4</v>
      </c>
      <c r="AU285" s="24">
        <f t="shared" si="221"/>
        <v>3.3983030234598018E-4</v>
      </c>
      <c r="AV285" s="24">
        <f t="shared" si="222"/>
        <v>-3.5720659233598353E-4</v>
      </c>
      <c r="AW285" s="26">
        <f t="shared" si="223"/>
        <v>-1.7376289990003355E-5</v>
      </c>
      <c r="AX285" s="27">
        <f t="shared" si="224"/>
        <v>0.11</v>
      </c>
      <c r="AY285" s="25">
        <f t="shared" si="225"/>
        <v>0.11</v>
      </c>
      <c r="AZ285" s="28">
        <f t="shared" si="226"/>
        <v>0.02</v>
      </c>
      <c r="BA285" s="25">
        <f t="shared" si="227"/>
        <v>0.02</v>
      </c>
      <c r="BB285" s="28" cm="1">
        <f t="array" ref="BB285">MMULT(B285:C285, TRANSPOSE(AX285:AY285-AN285:AO285))</f>
        <v>2.7117817035737031E-4</v>
      </c>
      <c r="BC285" s="28" cm="1">
        <f t="array" ref="BC285">MMULT(D285:E285, TRANSPOSE(AZ285:BA285-AP285:AQ285))</f>
        <v>-1.0773516286763452E-3</v>
      </c>
      <c r="BD285" s="22">
        <f t="shared" si="228"/>
        <v>-8.0617345831897488E-4</v>
      </c>
      <c r="BE285" s="24">
        <f t="shared" si="229"/>
        <v>-2.1257166808267269E-5</v>
      </c>
      <c r="BF285" s="24">
        <f t="shared" si="230"/>
        <v>2.499210035491027E-4</v>
      </c>
      <c r="BG285" s="22">
        <f t="shared" si="231"/>
        <v>2.2866383674083544E-4</v>
      </c>
      <c r="BH285" s="28">
        <f t="shared" si="232"/>
        <v>-2.2424892400645487E-4</v>
      </c>
      <c r="BI285" s="24">
        <f t="shared" si="233"/>
        <v>8.5310270466989026E-4</v>
      </c>
      <c r="BJ285" s="33">
        <f t="shared" si="234"/>
        <v>6.2885378066343534E-4</v>
      </c>
      <c r="BK285" s="56">
        <f t="shared" si="235"/>
        <v>1.0009252455738826</v>
      </c>
      <c r="BP285" s="59"/>
      <c r="BQ285" s="32"/>
      <c r="BR285" s="32"/>
      <c r="BS285" s="32"/>
      <c r="BT285" s="32"/>
      <c r="BU285" s="32"/>
      <c r="BV285" s="16"/>
      <c r="CG285" s="58">
        <f t="shared" si="236"/>
        <v>6.0937512730669701</v>
      </c>
      <c r="CH285" s="38">
        <f t="shared" si="237"/>
        <v>-1.0243259083328895E-2</v>
      </c>
      <c r="CI285" s="38">
        <f t="shared" si="238"/>
        <v>-1.2586681012750226E-3</v>
      </c>
      <c r="CJ285" s="38">
        <f t="shared" si="239"/>
        <v>-1.0588678924776379E-4</v>
      </c>
      <c r="CK285" s="38">
        <f t="shared" si="240"/>
        <v>-4.9126205379440551E-3</v>
      </c>
      <c r="CL285" s="38">
        <f t="shared" si="241"/>
        <v>1.3934205462438438E-3</v>
      </c>
      <c r="CM285" s="57">
        <f t="shared" si="242"/>
        <v>3.8320785264907863E-3</v>
      </c>
      <c r="DU285" s="40">
        <f t="shared" si="243"/>
        <v>6.7781071715413768E-2</v>
      </c>
      <c r="DV285" s="58">
        <f t="shared" si="244"/>
        <v>6.1254280820588525</v>
      </c>
      <c r="DW285" s="61">
        <f t="shared" si="245"/>
        <v>-1.0296506048440693E-2</v>
      </c>
      <c r="DX285" s="38">
        <f t="shared" si="246"/>
        <v>-1.2652109657999473E-3</v>
      </c>
      <c r="DY285" s="38">
        <f t="shared" si="247"/>
        <v>-1.0643721466676469E-4</v>
      </c>
      <c r="DZ285" s="38">
        <f t="shared" si="248"/>
        <v>-4.9381575405975505E-3</v>
      </c>
      <c r="EA285" s="38">
        <f t="shared" si="249"/>
        <v>1.4006638869236343E-3</v>
      </c>
      <c r="EB285" s="57">
        <f t="shared" si="250"/>
        <v>3.851998607584685E-3</v>
      </c>
    </row>
    <row r="286" spans="1:132" x14ac:dyDescent="0.2">
      <c r="A286" s="31">
        <v>20010629</v>
      </c>
      <c r="B286" s="34">
        <v>-2.217881562108082E-2</v>
      </c>
      <c r="C286" s="34">
        <v>-2.315909454144649E-2</v>
      </c>
      <c r="D286" s="34">
        <v>4.0234763417650754E-2</v>
      </c>
      <c r="E286" s="34">
        <v>2.727036850840503E-2</v>
      </c>
      <c r="F286" s="34">
        <v>-3.8100000000000002E-2</v>
      </c>
      <c r="G286" s="34">
        <v>3.7784605133595051E-3</v>
      </c>
      <c r="H286" s="34">
        <v>-1.5982357956543011E-2</v>
      </c>
      <c r="I286" s="3">
        <v>-3.9882272698614656E-2</v>
      </c>
      <c r="J286" s="76">
        <v>0.12</v>
      </c>
      <c r="K286" s="76">
        <v>0.1</v>
      </c>
      <c r="L286" s="76">
        <v>0.03</v>
      </c>
      <c r="M286" s="76">
        <v>0.01</v>
      </c>
      <c r="N286" s="77">
        <v>0.27</v>
      </c>
      <c r="O286" s="77">
        <v>0.2</v>
      </c>
      <c r="P286" s="77">
        <v>0.24</v>
      </c>
      <c r="Q286" s="78">
        <v>0.03</v>
      </c>
      <c r="R286" s="76">
        <v>0.12</v>
      </c>
      <c r="S286" s="76">
        <v>0.12</v>
      </c>
      <c r="T286" s="76">
        <v>0.01</v>
      </c>
      <c r="U286" s="76">
        <v>0.01</v>
      </c>
      <c r="V286" s="77">
        <v>0.24</v>
      </c>
      <c r="W286" s="77">
        <v>0.21</v>
      </c>
      <c r="X286" s="77">
        <v>0.28999999999999998</v>
      </c>
      <c r="Y286" s="78">
        <v>0</v>
      </c>
      <c r="Z286" s="23" cm="1">
        <f t="array" ref="Z286">MMULT(B286:I286, TRANSPOSE(J286:Q286))</f>
        <v>-1.8061162728917637E-2</v>
      </c>
      <c r="AA286" s="23" cm="1">
        <f t="array" ref="AA286">MMULT(B286:I286, TRANSPOSE(R286:Y286))</f>
        <v>-1.7750904999834696E-2</v>
      </c>
      <c r="AB286" s="21">
        <f t="shared" si="205"/>
        <v>-3.1025772908294114E-4</v>
      </c>
      <c r="AC286" s="23">
        <f t="shared" si="206"/>
        <v>0.12720000000000001</v>
      </c>
      <c r="AD286" s="23">
        <f t="shared" si="207"/>
        <v>0.12720000000000001</v>
      </c>
      <c r="AE286" s="23">
        <f t="shared" si="208"/>
        <v>1.06E-2</v>
      </c>
      <c r="AF286" s="23">
        <f t="shared" si="209"/>
        <v>1.06E-2</v>
      </c>
      <c r="AG286" s="21">
        <f t="shared" si="210"/>
        <v>0.25440000000000002</v>
      </c>
      <c r="AH286" s="23">
        <f t="shared" si="211"/>
        <v>0.18479999999999999</v>
      </c>
      <c r="AI286" s="21">
        <f t="shared" si="212"/>
        <v>0.25519999999999998</v>
      </c>
      <c r="AJ286" s="86" cm="1">
        <f t="array" ref="AJ286">MMULT(B286:F286, TRANSPOSE(AC286:AG286))-MMULT(B286:F286, TRANSPOSE(R286:V286))</f>
        <v>-8.3456987401456413E-4</v>
      </c>
      <c r="AK286" s="86" cm="1">
        <f t="array" ref="AK286">MMULT(G286:H286, TRANSPOSE(AH286:AI286))-MMULT(G286:H286, TRANSPOSE(W286:X286))</f>
        <v>4.6096885195103746E-4</v>
      </c>
      <c r="AL286" s="23">
        <f t="shared" si="213"/>
        <v>-1.1964681809584396E-3</v>
      </c>
      <c r="AM286" s="22">
        <f t="shared" si="214"/>
        <v>-1.5700692030219663E-3</v>
      </c>
      <c r="AN286" s="23">
        <f t="shared" si="215"/>
        <v>0.12000000000000001</v>
      </c>
      <c r="AO286" s="23">
        <f t="shared" si="216"/>
        <v>0.12000000000000001</v>
      </c>
      <c r="AP286" s="23">
        <f t="shared" si="217"/>
        <v>0.01</v>
      </c>
      <c r="AQ286" s="21">
        <f t="shared" si="218"/>
        <v>0.01</v>
      </c>
      <c r="AR286" s="87" cm="1">
        <f t="array" ref="AR286">MMULT(B286:E286, TRANSPOSE(AN286:AQ286) - TRANSPOSE(AC286:AF286))</f>
        <v>2.8592987401456301E-4</v>
      </c>
      <c r="AS286" s="24">
        <f t="shared" si="219"/>
        <v>-5.9436000000000016E-4</v>
      </c>
      <c r="AT286" s="22">
        <f t="shared" si="220"/>
        <v>-3.0843012598543714E-4</v>
      </c>
      <c r="AU286" s="24">
        <f t="shared" si="221"/>
        <v>5.7432599803064551E-5</v>
      </c>
      <c r="AV286" s="24">
        <f t="shared" si="222"/>
        <v>2.4293184093945362E-4</v>
      </c>
      <c r="AW286" s="26">
        <f t="shared" si="223"/>
        <v>3.0036444074251818E-4</v>
      </c>
      <c r="AX286" s="27">
        <f t="shared" si="224"/>
        <v>0.11</v>
      </c>
      <c r="AY286" s="25">
        <f t="shared" si="225"/>
        <v>0.11</v>
      </c>
      <c r="AZ286" s="28">
        <f t="shared" si="226"/>
        <v>0.02</v>
      </c>
      <c r="BA286" s="25">
        <f t="shared" si="227"/>
        <v>0.02</v>
      </c>
      <c r="BB286" s="28" cm="1">
        <f t="array" ref="BB286">MMULT(B286:C286, TRANSPOSE(AX286:AY286-AN286:AO286))</f>
        <v>4.5337910162527347E-4</v>
      </c>
      <c r="BC286" s="28" cm="1">
        <f t="array" ref="BC286">MMULT(D286:E286, TRANSPOSE(AZ286:BA286-AP286:AQ286))</f>
        <v>6.7505131926055785E-4</v>
      </c>
      <c r="BD286" s="22">
        <f t="shared" si="228"/>
        <v>1.1284304208858313E-3</v>
      </c>
      <c r="BE286" s="24">
        <f t="shared" si="229"/>
        <v>-2.2178815621080809E-4</v>
      </c>
      <c r="BF286" s="24">
        <f t="shared" si="230"/>
        <v>2.3159094541446478E-4</v>
      </c>
      <c r="BG286" s="22">
        <f t="shared" si="231"/>
        <v>9.8027892036566889E-6</v>
      </c>
      <c r="BH286" s="28">
        <f t="shared" si="232"/>
        <v>4.0234763417650748E-4</v>
      </c>
      <c r="BI286" s="24">
        <f t="shared" si="233"/>
        <v>-2.7270368508405032E-4</v>
      </c>
      <c r="BJ286" s="33">
        <f t="shared" si="234"/>
        <v>1.2964394909245716E-4</v>
      </c>
      <c r="BK286" s="56">
        <f t="shared" si="235"/>
        <v>1.0182325141980539</v>
      </c>
      <c r="BP286" s="59"/>
      <c r="BQ286" s="32"/>
      <c r="BR286" s="32"/>
      <c r="BS286" s="32"/>
      <c r="BT286" s="32"/>
      <c r="BU286" s="32"/>
      <c r="BV286" s="16"/>
      <c r="CG286" s="58">
        <f t="shared" si="236"/>
        <v>6.1991199713571072</v>
      </c>
      <c r="CH286" s="38">
        <f t="shared" si="237"/>
        <v>-9.7330473528662084E-3</v>
      </c>
      <c r="CI286" s="38">
        <f t="shared" si="238"/>
        <v>-1.9119953537645121E-3</v>
      </c>
      <c r="CJ286" s="38">
        <f t="shared" si="239"/>
        <v>1.8619952032924527E-3</v>
      </c>
      <c r="CK286" s="38">
        <f t="shared" si="240"/>
        <v>6.9952755584002631E-3</v>
      </c>
      <c r="CL286" s="38">
        <f t="shared" si="241"/>
        <v>6.076866632739201E-5</v>
      </c>
      <c r="CM286" s="57">
        <f t="shared" si="242"/>
        <v>8.0367839398465528E-4</v>
      </c>
      <c r="DU286" s="40">
        <f t="shared" si="243"/>
        <v>1.1345718698858028E-2</v>
      </c>
      <c r="DV286" s="58">
        <f t="shared" si="244"/>
        <v>6.0689927290422965</v>
      </c>
      <c r="DW286" s="61">
        <f t="shared" si="245"/>
        <v>-9.5287385772335476E-3</v>
      </c>
      <c r="DX286" s="38">
        <f t="shared" si="246"/>
        <v>-1.8718601920232176E-3</v>
      </c>
      <c r="DY286" s="38">
        <f t="shared" si="247"/>
        <v>1.8229096069291985E-3</v>
      </c>
      <c r="DZ286" s="38">
        <f t="shared" si="248"/>
        <v>6.8484360195862487E-3</v>
      </c>
      <c r="EA286" s="38">
        <f t="shared" si="249"/>
        <v>5.9493056401326766E-5</v>
      </c>
      <c r="EB286" s="57">
        <f t="shared" si="250"/>
        <v>7.8680818440645219E-4</v>
      </c>
    </row>
    <row r="287" spans="1:132" x14ac:dyDescent="0.2">
      <c r="A287" s="31">
        <v>20010531</v>
      </c>
      <c r="B287" s="34">
        <v>2.2463453192049791E-2</v>
      </c>
      <c r="C287" s="34">
        <v>-1.4716882444835272E-2</v>
      </c>
      <c r="D287" s="34">
        <v>2.5714687392698551E-2</v>
      </c>
      <c r="E287" s="34">
        <v>2.3162870564482629E-2</v>
      </c>
      <c r="F287" s="34">
        <v>-2.4400000000000002E-2</v>
      </c>
      <c r="G287" s="34">
        <v>6.0317395591342748E-3</v>
      </c>
      <c r="H287" s="34">
        <v>-1.5757528946432899E-3</v>
      </c>
      <c r="I287" s="3">
        <v>-2.0969328520228259E-2</v>
      </c>
      <c r="J287" s="76">
        <v>0.12</v>
      </c>
      <c r="K287" s="76">
        <v>0.1</v>
      </c>
      <c r="L287" s="76">
        <v>0.03</v>
      </c>
      <c r="M287" s="76">
        <v>0.01</v>
      </c>
      <c r="N287" s="77">
        <v>0.27</v>
      </c>
      <c r="O287" s="77">
        <v>0.2</v>
      </c>
      <c r="P287" s="77">
        <v>0.24</v>
      </c>
      <c r="Q287" s="78">
        <v>0.03</v>
      </c>
      <c r="R287" s="76">
        <v>0.12</v>
      </c>
      <c r="S287" s="76">
        <v>0.12</v>
      </c>
      <c r="T287" s="76">
        <v>0.01</v>
      </c>
      <c r="U287" s="76">
        <v>0.01</v>
      </c>
      <c r="V287" s="77">
        <v>0.24</v>
      </c>
      <c r="W287" s="77">
        <v>0.21</v>
      </c>
      <c r="X287" s="77">
        <v>0.28999999999999998</v>
      </c>
      <c r="Y287" s="78">
        <v>0</v>
      </c>
      <c r="Z287" s="23" cm="1">
        <f t="array" ref="Z287">MMULT(B287:I287, TRANSPOSE(J287:Q287))</f>
        <v>-4.1619171725061519E-3</v>
      </c>
      <c r="AA287" s="23" cm="1">
        <f t="array" ref="AA287">MMULT(B287:I287, TRANSPOSE(R287:Y287))</f>
        <v>-3.6279389627908022E-3</v>
      </c>
      <c r="AB287" s="21">
        <f t="shared" si="205"/>
        <v>-5.3397820971534974E-4</v>
      </c>
      <c r="AC287" s="23">
        <f t="shared" si="206"/>
        <v>0.12720000000000001</v>
      </c>
      <c r="AD287" s="23">
        <f t="shared" si="207"/>
        <v>0.12720000000000001</v>
      </c>
      <c r="AE287" s="23">
        <f t="shared" si="208"/>
        <v>1.06E-2</v>
      </c>
      <c r="AF287" s="23">
        <f t="shared" si="209"/>
        <v>1.06E-2</v>
      </c>
      <c r="AG287" s="21">
        <f t="shared" si="210"/>
        <v>0.25440000000000002</v>
      </c>
      <c r="AH287" s="23">
        <f t="shared" si="211"/>
        <v>0.18479999999999999</v>
      </c>
      <c r="AI287" s="21">
        <f t="shared" si="212"/>
        <v>0.25519999999999998</v>
      </c>
      <c r="AJ287" s="86" cm="1">
        <f t="array" ref="AJ287">MMULT(B287:F287, TRANSPOSE(AC287:AG287))-MMULT(B287:F287, TRANSPOSE(R287:V287))</f>
        <v>-2.6625815584574788E-4</v>
      </c>
      <c r="AK287" s="86" cm="1">
        <f t="array" ref="AK287">MMULT(G287:H287, TRANSPOSE(AH287:AI287))-MMULT(G287:H287, TRANSPOSE(W287:X287))</f>
        <v>-9.7163636156597064E-5</v>
      </c>
      <c r="AL287" s="23">
        <f t="shared" si="213"/>
        <v>-6.2907985560684769E-4</v>
      </c>
      <c r="AM287" s="22">
        <f t="shared" si="214"/>
        <v>-9.9250164760919263E-4</v>
      </c>
      <c r="AN287" s="23">
        <f t="shared" si="215"/>
        <v>0.12000000000000001</v>
      </c>
      <c r="AO287" s="23">
        <f t="shared" si="216"/>
        <v>0.12000000000000001</v>
      </c>
      <c r="AP287" s="23">
        <f t="shared" si="217"/>
        <v>0.01</v>
      </c>
      <c r="AQ287" s="21">
        <f t="shared" si="218"/>
        <v>0.01</v>
      </c>
      <c r="AR287" s="87" cm="1">
        <f t="array" ref="AR287">MMULT(B287:E287, TRANSPOSE(AN287:AQ287) - TRANSPOSE(AC287:AF287))</f>
        <v>-8.510184415425321E-5</v>
      </c>
      <c r="AS287" s="24">
        <f t="shared" si="219"/>
        <v>-3.8064000000000007E-4</v>
      </c>
      <c r="AT287" s="22">
        <f t="shared" si="220"/>
        <v>-4.6574184415425327E-4</v>
      </c>
      <c r="AU287" s="24">
        <f t="shared" si="221"/>
        <v>9.1682441298841091E-5</v>
      </c>
      <c r="AV287" s="24">
        <f t="shared" si="222"/>
        <v>2.3951443998577994E-5</v>
      </c>
      <c r="AW287" s="26">
        <f t="shared" si="223"/>
        <v>1.1563388529741908E-4</v>
      </c>
      <c r="AX287" s="27">
        <f t="shared" si="224"/>
        <v>0.11</v>
      </c>
      <c r="AY287" s="25">
        <f t="shared" si="225"/>
        <v>0.11</v>
      </c>
      <c r="AZ287" s="28">
        <f t="shared" si="226"/>
        <v>0.02</v>
      </c>
      <c r="BA287" s="25">
        <f t="shared" si="227"/>
        <v>0.02</v>
      </c>
      <c r="BB287" s="28" cm="1">
        <f t="array" ref="BB287">MMULT(B287:C287, TRANSPOSE(AX287:AY287-AN287:AO287))</f>
        <v>-7.7465707472145243E-5</v>
      </c>
      <c r="BC287" s="28" cm="1">
        <f t="array" ref="BC287">MMULT(D287:E287, TRANSPOSE(AZ287:BA287-AP287:AQ287))</f>
        <v>4.8877557957181176E-4</v>
      </c>
      <c r="BD287" s="22">
        <f t="shared" si="228"/>
        <v>4.1130987209966652E-4</v>
      </c>
      <c r="BE287" s="24">
        <f t="shared" si="229"/>
        <v>2.2463453192049781E-4</v>
      </c>
      <c r="BF287" s="24">
        <f t="shared" si="230"/>
        <v>1.4716882444835264E-4</v>
      </c>
      <c r="BG287" s="22">
        <f t="shared" si="231"/>
        <v>3.7180335636885042E-4</v>
      </c>
      <c r="BH287" s="28">
        <f t="shared" si="232"/>
        <v>2.5714687392698545E-4</v>
      </c>
      <c r="BI287" s="24">
        <f t="shared" si="233"/>
        <v>-2.3162870564482629E-4</v>
      </c>
      <c r="BJ287" s="33">
        <f t="shared" si="234"/>
        <v>2.5518168282159158E-5</v>
      </c>
      <c r="BK287" s="56">
        <f t="shared" si="235"/>
        <v>1.003910181892087</v>
      </c>
      <c r="BP287" s="59"/>
      <c r="BQ287" s="32"/>
      <c r="BR287" s="32"/>
      <c r="BS287" s="32"/>
      <c r="BT287" s="32"/>
      <c r="BU287" s="32"/>
      <c r="BV287" s="16"/>
      <c r="CG287" s="58">
        <f t="shared" si="236"/>
        <v>6.1119239183963954</v>
      </c>
      <c r="CH287" s="38">
        <f t="shared" si="237"/>
        <v>-6.066094559070455E-3</v>
      </c>
      <c r="CI287" s="38">
        <f t="shared" si="238"/>
        <v>-2.8465787170844268E-3</v>
      </c>
      <c r="CJ287" s="38">
        <f t="shared" si="239"/>
        <v>7.0674550932640098E-4</v>
      </c>
      <c r="CK287" s="38">
        <f t="shared" si="240"/>
        <v>2.5138946451585139E-3</v>
      </c>
      <c r="CL287" s="38">
        <f t="shared" si="241"/>
        <v>2.2724338267308356E-3</v>
      </c>
      <c r="CM287" s="57">
        <f t="shared" si="242"/>
        <v>1.5596510307739283E-4</v>
      </c>
      <c r="DU287" s="40">
        <f t="shared" si="243"/>
        <v>1.9526883590160603E-2</v>
      </c>
      <c r="DV287" s="58">
        <f t="shared" si="244"/>
        <v>6.0771738939335993</v>
      </c>
      <c r="DW287" s="61">
        <f t="shared" si="245"/>
        <v>-6.0316051025366699E-3</v>
      </c>
      <c r="DX287" s="38">
        <f t="shared" si="246"/>
        <v>-2.8303941766067188E-3</v>
      </c>
      <c r="DY287" s="38">
        <f t="shared" si="247"/>
        <v>7.0272722898358751E-4</v>
      </c>
      <c r="DZ287" s="38">
        <f t="shared" si="248"/>
        <v>2.4996016170412611E-3</v>
      </c>
      <c r="EA287" s="38">
        <f t="shared" si="249"/>
        <v>2.2595136510016683E-3</v>
      </c>
      <c r="EB287" s="57">
        <f t="shared" si="250"/>
        <v>1.5507834610534204E-4</v>
      </c>
    </row>
    <row r="288" spans="1:132" x14ac:dyDescent="0.2">
      <c r="A288" s="31">
        <v>20010430</v>
      </c>
      <c r="B288" s="34">
        <v>4.9041696979888139E-2</v>
      </c>
      <c r="C288" s="34">
        <v>0.12647317317079221</v>
      </c>
      <c r="D288" s="34">
        <v>4.6286331508911698E-2</v>
      </c>
      <c r="E288" s="34">
        <v>0.12242649616132191</v>
      </c>
      <c r="F288" s="34">
        <v>6.7799999999999999E-2</v>
      </c>
      <c r="G288" s="34">
        <v>-4.1504390301155816E-3</v>
      </c>
      <c r="H288" s="34">
        <v>1.2956815423927901E-3</v>
      </c>
      <c r="I288" s="3">
        <v>3.5183646914627158E-2</v>
      </c>
      <c r="J288" s="76">
        <v>0.12</v>
      </c>
      <c r="K288" s="76">
        <v>0.1</v>
      </c>
      <c r="L288" s="76">
        <v>0.03</v>
      </c>
      <c r="M288" s="76">
        <v>0.01</v>
      </c>
      <c r="N288" s="77">
        <v>0.27</v>
      </c>
      <c r="O288" s="77">
        <v>0.2</v>
      </c>
      <c r="P288" s="77">
        <v>0.24</v>
      </c>
      <c r="Q288" s="78">
        <v>0.03</v>
      </c>
      <c r="R288" s="76">
        <v>0.12</v>
      </c>
      <c r="S288" s="76">
        <v>0.12</v>
      </c>
      <c r="T288" s="76">
        <v>0.01</v>
      </c>
      <c r="U288" s="76">
        <v>0.01</v>
      </c>
      <c r="V288" s="77">
        <v>0.24</v>
      </c>
      <c r="W288" s="77">
        <v>0.21</v>
      </c>
      <c r="X288" s="77">
        <v>0.28999999999999998</v>
      </c>
      <c r="Y288" s="78">
        <v>0</v>
      </c>
      <c r="Z288" s="23" cm="1">
        <f t="array" ref="Z288">MMULT(B288:I288, TRANSPOSE(J288:Q288))</f>
        <v>3.9987561033136332E-2</v>
      </c>
      <c r="AA288" s="23" cm="1">
        <f t="array" ref="AA288">MMULT(B288:I288, TRANSPOSE(R288:Y288))</f>
        <v>3.8525068145753606E-2</v>
      </c>
      <c r="AB288" s="21">
        <f t="shared" si="205"/>
        <v>1.4624928873827256E-3</v>
      </c>
      <c r="AC288" s="23">
        <f t="shared" si="206"/>
        <v>0.12720000000000001</v>
      </c>
      <c r="AD288" s="23">
        <f t="shared" si="207"/>
        <v>0.12720000000000001</v>
      </c>
      <c r="AE288" s="23">
        <f t="shared" si="208"/>
        <v>1.06E-2</v>
      </c>
      <c r="AF288" s="23">
        <f t="shared" si="209"/>
        <v>1.06E-2</v>
      </c>
      <c r="AG288" s="21">
        <f t="shared" si="210"/>
        <v>0.25440000000000002</v>
      </c>
      <c r="AH288" s="23">
        <f t="shared" si="211"/>
        <v>0.18479999999999999</v>
      </c>
      <c r="AI288" s="21">
        <f t="shared" si="212"/>
        <v>0.25519999999999998</v>
      </c>
      <c r="AJ288" s="86" cm="1">
        <f t="array" ref="AJ288">MMULT(B288:F288, TRANSPOSE(AC288:AG288))-MMULT(B288:F288, TRANSPOSE(R288:V288))</f>
        <v>2.3412547616870477E-3</v>
      </c>
      <c r="AK288" s="86" cm="1">
        <f t="array" ref="AK288">MMULT(G288:H288, TRANSPOSE(AH288:AI288))-MMULT(G288:H288, TRANSPOSE(W288:X288))</f>
        <v>5.9501345883643448E-5</v>
      </c>
      <c r="AL288" s="23">
        <f t="shared" si="213"/>
        <v>1.0555094074388147E-3</v>
      </c>
      <c r="AM288" s="22">
        <f t="shared" si="214"/>
        <v>3.4562655150095056E-3</v>
      </c>
      <c r="AN288" s="23">
        <f t="shared" si="215"/>
        <v>0.12000000000000001</v>
      </c>
      <c r="AO288" s="23">
        <f t="shared" si="216"/>
        <v>0.12000000000000001</v>
      </c>
      <c r="AP288" s="23">
        <f t="shared" si="217"/>
        <v>0.01</v>
      </c>
      <c r="AQ288" s="21">
        <f t="shared" si="218"/>
        <v>0.01</v>
      </c>
      <c r="AR288" s="87" cm="1">
        <f t="array" ref="AR288">MMULT(B288:E288, TRANSPOSE(AN288:AQ288) - TRANSPOSE(AC288:AF288))</f>
        <v>-1.3649347616870383E-3</v>
      </c>
      <c r="AS288" s="24">
        <f t="shared" si="219"/>
        <v>1.0576800000000001E-3</v>
      </c>
      <c r="AT288" s="22">
        <f t="shared" si="220"/>
        <v>-3.0725476168703817E-4</v>
      </c>
      <c r="AU288" s="24">
        <f t="shared" si="221"/>
        <v>-6.3086673257756916E-5</v>
      </c>
      <c r="AV288" s="24">
        <f t="shared" si="222"/>
        <v>-1.9694359444370398E-5</v>
      </c>
      <c r="AW288" s="26">
        <f t="shared" si="223"/>
        <v>-8.2781032702127308E-5</v>
      </c>
      <c r="AX288" s="27">
        <f t="shared" si="224"/>
        <v>0.11</v>
      </c>
      <c r="AY288" s="25">
        <f t="shared" si="225"/>
        <v>0.11</v>
      </c>
      <c r="AZ288" s="28">
        <f t="shared" si="226"/>
        <v>0.02</v>
      </c>
      <c r="BA288" s="25">
        <f t="shared" si="227"/>
        <v>0.02</v>
      </c>
      <c r="BB288" s="28" cm="1">
        <f t="array" ref="BB288">MMULT(B288:C288, TRANSPOSE(AX288:AY288-AN288:AO288))</f>
        <v>-1.7551487015068051E-3</v>
      </c>
      <c r="BC288" s="28" cm="1">
        <f t="array" ref="BC288">MMULT(D288:E288, TRANSPOSE(AZ288:BA288-AP288:AQ288))</f>
        <v>1.6871282767023359E-3</v>
      </c>
      <c r="BD288" s="22">
        <f t="shared" si="228"/>
        <v>-6.8020424804469178E-5</v>
      </c>
      <c r="BE288" s="24">
        <f t="shared" si="229"/>
        <v>4.904169697988811E-4</v>
      </c>
      <c r="BF288" s="24">
        <f t="shared" si="230"/>
        <v>-1.2647317317079215E-3</v>
      </c>
      <c r="BG288" s="22">
        <f t="shared" si="231"/>
        <v>-7.7431476190904043E-4</v>
      </c>
      <c r="BH288" s="28">
        <f t="shared" si="232"/>
        <v>4.628633150891169E-4</v>
      </c>
      <c r="BI288" s="24">
        <f t="shared" si="233"/>
        <v>-1.224264961613219E-3</v>
      </c>
      <c r="BJ288" s="33">
        <f t="shared" si="234"/>
        <v>-7.6140164652410214E-4</v>
      </c>
      <c r="BK288" s="56">
        <f t="shared" si="235"/>
        <v>0.96222669132818672</v>
      </c>
      <c r="BP288" s="59"/>
      <c r="BQ288" s="32"/>
      <c r="BR288" s="32"/>
      <c r="BS288" s="32"/>
      <c r="BT288" s="32"/>
      <c r="BU288" s="32"/>
      <c r="BV288" s="16"/>
      <c r="CG288" s="58">
        <f t="shared" si="236"/>
        <v>5.8581498979958946</v>
      </c>
      <c r="CH288" s="38">
        <f t="shared" si="237"/>
        <v>2.0247321474199664E-2</v>
      </c>
      <c r="CI288" s="38">
        <f t="shared" si="238"/>
        <v>-1.7999444508356756E-3</v>
      </c>
      <c r="CJ288" s="38">
        <f t="shared" si="239"/>
        <v>-4.849436982799619E-4</v>
      </c>
      <c r="CK288" s="38">
        <f t="shared" si="240"/>
        <v>-3.9847384462993852E-4</v>
      </c>
      <c r="CL288" s="38">
        <f t="shared" si="241"/>
        <v>-4.5360519434941605E-3</v>
      </c>
      <c r="CM288" s="57">
        <f t="shared" si="242"/>
        <v>-4.460404977919075E-3</v>
      </c>
      <c r="DU288" s="40">
        <f t="shared" si="243"/>
        <v>-5.3481448950105752E-2</v>
      </c>
      <c r="DV288" s="58">
        <f t="shared" si="244"/>
        <v>6.0041655613933322</v>
      </c>
      <c r="DW288" s="61">
        <f t="shared" si="245"/>
        <v>2.0751990376251462E-2</v>
      </c>
      <c r="DX288" s="38">
        <f t="shared" si="246"/>
        <v>-1.84480845869543E-3</v>
      </c>
      <c r="DY288" s="38">
        <f t="shared" si="247"/>
        <v>-4.9703102568668801E-4</v>
      </c>
      <c r="DZ288" s="38">
        <f t="shared" si="248"/>
        <v>-4.0840589208233864E-4</v>
      </c>
      <c r="EA288" s="38">
        <f t="shared" si="249"/>
        <v>-4.6491140271327381E-3</v>
      </c>
      <c r="EB288" s="57">
        <f t="shared" si="250"/>
        <v>-4.571581544448193E-3</v>
      </c>
    </row>
    <row r="289" spans="1:132" x14ac:dyDescent="0.2">
      <c r="A289" s="31">
        <v>20010330</v>
      </c>
      <c r="B289" s="34">
        <v>-3.5336696491970694E-2</v>
      </c>
      <c r="C289" s="34">
        <v>-0.10881781514946409</v>
      </c>
      <c r="D289" s="34">
        <v>-1.603886516511677E-2</v>
      </c>
      <c r="E289" s="34">
        <v>-9.0918318044740598E-2</v>
      </c>
      <c r="F289" s="34">
        <v>-7.3999999999999996E-2</v>
      </c>
      <c r="G289" s="34">
        <v>5.0202045337219836E-3</v>
      </c>
      <c r="H289" s="34">
        <v>-4.1125364668012088E-2</v>
      </c>
      <c r="I289" s="3">
        <v>-4.2605610304095369E-2</v>
      </c>
      <c r="J289" s="76">
        <v>0.12</v>
      </c>
      <c r="K289" s="76">
        <v>0.1</v>
      </c>
      <c r="L289" s="76">
        <v>0.03</v>
      </c>
      <c r="M289" s="76">
        <v>0.01</v>
      </c>
      <c r="N289" s="77">
        <v>0.27</v>
      </c>
      <c r="O289" s="77">
        <v>0.2</v>
      </c>
      <c r="P289" s="77">
        <v>0.24</v>
      </c>
      <c r="Q289" s="78">
        <v>0.03</v>
      </c>
      <c r="R289" s="76">
        <v>0.12</v>
      </c>
      <c r="S289" s="76">
        <v>0.12</v>
      </c>
      <c r="T289" s="76">
        <v>0.01</v>
      </c>
      <c r="U289" s="76">
        <v>0.01</v>
      </c>
      <c r="V289" s="77">
        <v>0.24</v>
      </c>
      <c r="W289" s="77">
        <v>0.21</v>
      </c>
      <c r="X289" s="77">
        <v>0.28999999999999998</v>
      </c>
      <c r="Y289" s="78">
        <v>0</v>
      </c>
      <c r="Z289" s="23" cm="1">
        <f t="array" ref="Z289">MMULT(B289:I289, TRANSPOSE(J289:Q289))</f>
        <v>-4.6636749152085169E-2</v>
      </c>
      <c r="AA289" s="23" cm="1">
        <f t="array" ref="AA289">MMULT(B289:I289, TRANSPOSE(R289:Y289))</f>
        <v>-4.7000226030712633E-2</v>
      </c>
      <c r="AB289" s="21">
        <f t="shared" si="205"/>
        <v>3.6347687862746392E-4</v>
      </c>
      <c r="AC289" s="23">
        <f t="shared" si="206"/>
        <v>0.12720000000000001</v>
      </c>
      <c r="AD289" s="23">
        <f t="shared" si="207"/>
        <v>0.12720000000000001</v>
      </c>
      <c r="AE289" s="23">
        <f t="shared" si="208"/>
        <v>1.06E-2</v>
      </c>
      <c r="AF289" s="23">
        <f t="shared" si="209"/>
        <v>1.06E-2</v>
      </c>
      <c r="AG289" s="21">
        <f t="shared" si="210"/>
        <v>0.25440000000000002</v>
      </c>
      <c r="AH289" s="23">
        <f t="shared" si="211"/>
        <v>0.18479999999999999</v>
      </c>
      <c r="AI289" s="21">
        <f t="shared" si="212"/>
        <v>0.25519999999999998</v>
      </c>
      <c r="AJ289" s="86" cm="1">
        <f t="array" ref="AJ289">MMULT(B289:F289, TRANSPOSE(AC289:AG289))-MMULT(B289:F289, TRANSPOSE(R289:V289))</f>
        <v>-2.1676867937442459E-3</v>
      </c>
      <c r="AK289" s="86" cm="1">
        <f t="array" ref="AK289">MMULT(G289:H289, TRANSPOSE(AH289:AI289))-MMULT(G289:H289, TRANSPOSE(W289:X289))</f>
        <v>1.3046535361970271E-3</v>
      </c>
      <c r="AL289" s="23">
        <f t="shared" si="213"/>
        <v>-1.2781683091228611E-3</v>
      </c>
      <c r="AM289" s="22">
        <f t="shared" si="214"/>
        <v>-2.1412015666700799E-3</v>
      </c>
      <c r="AN289" s="23">
        <f t="shared" si="215"/>
        <v>0.12000000000000001</v>
      </c>
      <c r="AO289" s="23">
        <f t="shared" si="216"/>
        <v>0.12000000000000001</v>
      </c>
      <c r="AP289" s="23">
        <f t="shared" si="217"/>
        <v>0.01</v>
      </c>
      <c r="AQ289" s="21">
        <f t="shared" si="218"/>
        <v>0.01</v>
      </c>
      <c r="AR289" s="87" cm="1">
        <f t="array" ref="AR289">MMULT(B289:E289, TRANSPOSE(AN289:AQ289) - TRANSPOSE(AC289:AF289))</f>
        <v>1.1020867937442448E-3</v>
      </c>
      <c r="AS289" s="24">
        <f t="shared" si="219"/>
        <v>-1.1544000000000001E-3</v>
      </c>
      <c r="AT289" s="22">
        <f t="shared" si="220"/>
        <v>-5.2313206255755326E-5</v>
      </c>
      <c r="AU289" s="24">
        <f t="shared" si="221"/>
        <v>7.6307108912574244E-5</v>
      </c>
      <c r="AV289" s="24">
        <f t="shared" si="222"/>
        <v>6.2510554295378343E-4</v>
      </c>
      <c r="AW289" s="26">
        <f t="shared" si="223"/>
        <v>7.0141265186635766E-4</v>
      </c>
      <c r="AX289" s="27">
        <f t="shared" si="224"/>
        <v>0.11</v>
      </c>
      <c r="AY289" s="25">
        <f t="shared" si="225"/>
        <v>0.11</v>
      </c>
      <c r="AZ289" s="28">
        <f t="shared" si="226"/>
        <v>0.02</v>
      </c>
      <c r="BA289" s="25">
        <f t="shared" si="227"/>
        <v>0.02</v>
      </c>
      <c r="BB289" s="28" cm="1">
        <f t="array" ref="BB289">MMULT(B289:C289, TRANSPOSE(AX289:AY289-AN289:AO289))</f>
        <v>1.4415451164143491E-3</v>
      </c>
      <c r="BC289" s="28" cm="1">
        <f t="array" ref="BC289">MMULT(D289:E289, TRANSPOSE(AZ289:BA289-AP289:AQ289))</f>
        <v>-1.0695718320985737E-3</v>
      </c>
      <c r="BD289" s="22">
        <f t="shared" si="228"/>
        <v>3.719732843157754E-4</v>
      </c>
      <c r="BE289" s="24">
        <f t="shared" si="229"/>
        <v>-3.5336696491970678E-4</v>
      </c>
      <c r="BF289" s="24">
        <f t="shared" si="230"/>
        <v>1.0881781514946404E-3</v>
      </c>
      <c r="BG289" s="22">
        <f t="shared" si="231"/>
        <v>7.348111865749336E-4</v>
      </c>
      <c r="BH289" s="28">
        <f t="shared" si="232"/>
        <v>-1.6038865165116768E-4</v>
      </c>
      <c r="BI289" s="24">
        <f t="shared" si="233"/>
        <v>9.0918318044740597E-4</v>
      </c>
      <c r="BJ289" s="33">
        <f t="shared" si="234"/>
        <v>7.4879452879623824E-4</v>
      </c>
      <c r="BK289" s="56">
        <f t="shared" si="235"/>
        <v>1.0491181365770195</v>
      </c>
      <c r="BP289" s="59"/>
      <c r="BQ289" s="32"/>
      <c r="BR289" s="32"/>
      <c r="BS289" s="32"/>
      <c r="BT289" s="32"/>
      <c r="BU289" s="32"/>
      <c r="BV289" s="16"/>
      <c r="CG289" s="58">
        <f t="shared" si="236"/>
        <v>6.3871552931991262</v>
      </c>
      <c r="CH289" s="38">
        <f t="shared" si="237"/>
        <v>-1.3676186920363063E-2</v>
      </c>
      <c r="CI289" s="38">
        <f t="shared" si="238"/>
        <v>-3.3413257224066529E-4</v>
      </c>
      <c r="CJ289" s="38">
        <f t="shared" si="239"/>
        <v>4.4800315320850425E-3</v>
      </c>
      <c r="CK289" s="38">
        <f t="shared" si="240"/>
        <v>2.3758511318461685E-3</v>
      </c>
      <c r="CL289" s="38">
        <f t="shared" si="241"/>
        <v>4.6933531598340175E-3</v>
      </c>
      <c r="CM289" s="57">
        <f t="shared" si="242"/>
        <v>4.7826669381194386E-3</v>
      </c>
      <c r="DU289" s="40">
        <f t="shared" si="243"/>
        <v>-1.3291873277857082E-2</v>
      </c>
      <c r="DV289" s="58">
        <f t="shared" si="244"/>
        <v>6.0443551370655815</v>
      </c>
      <c r="DW289" s="61">
        <f t="shared" si="245"/>
        <v>-1.2942182688995168E-2</v>
      </c>
      <c r="DX289" s="38">
        <f t="shared" si="246"/>
        <v>-3.1619959696834604E-4</v>
      </c>
      <c r="DY289" s="38">
        <f t="shared" si="247"/>
        <v>4.239587165511211E-3</v>
      </c>
      <c r="DZ289" s="38">
        <f t="shared" si="248"/>
        <v>2.248338631905213E-3</v>
      </c>
      <c r="EA289" s="38">
        <f t="shared" si="249"/>
        <v>4.4414597703474551E-3</v>
      </c>
      <c r="EB289" s="57">
        <f t="shared" si="250"/>
        <v>4.5259800567361442E-3</v>
      </c>
    </row>
    <row r="290" spans="1:132" x14ac:dyDescent="0.2">
      <c r="A290" s="31">
        <v>20010228</v>
      </c>
      <c r="B290" s="34">
        <v>-2.780771344688171E-2</v>
      </c>
      <c r="C290" s="34">
        <v>-0.16977193315555961</v>
      </c>
      <c r="D290" s="34">
        <v>-1.3806449312933069E-3</v>
      </c>
      <c r="E290" s="34">
        <v>-0.13707598598398799</v>
      </c>
      <c r="F290" s="34">
        <v>-7.5399999999999995E-2</v>
      </c>
      <c r="G290" s="34">
        <v>8.7112697131805916E-3</v>
      </c>
      <c r="H290" s="34">
        <v>-3.9874488672532182E-3</v>
      </c>
      <c r="I290" s="3">
        <v>-4.2154649748689099E-3</v>
      </c>
      <c r="J290" s="76">
        <v>0.12</v>
      </c>
      <c r="K290" s="76">
        <v>0.1</v>
      </c>
      <c r="L290" s="76">
        <v>0.03</v>
      </c>
      <c r="M290" s="76">
        <v>0.01</v>
      </c>
      <c r="N290" s="77">
        <v>0.27</v>
      </c>
      <c r="O290" s="77">
        <v>0.2</v>
      </c>
      <c r="P290" s="77">
        <v>0.24</v>
      </c>
      <c r="Q290" s="78">
        <v>0.03</v>
      </c>
      <c r="R290" s="76">
        <v>0.12</v>
      </c>
      <c r="S290" s="76">
        <v>0.12</v>
      </c>
      <c r="T290" s="76">
        <v>0.01</v>
      </c>
      <c r="U290" s="76">
        <v>0.01</v>
      </c>
      <c r="V290" s="77">
        <v>0.24</v>
      </c>
      <c r="W290" s="77">
        <v>0.21</v>
      </c>
      <c r="X290" s="77">
        <v>0.28999999999999998</v>
      </c>
      <c r="Y290" s="78">
        <v>0</v>
      </c>
      <c r="Z290" s="23" cm="1">
        <f t="array" ref="Z290">MMULT(B290:I290, TRANSPOSE(J290:Q290))</f>
        <v>-4.1425495871711161E-2</v>
      </c>
      <c r="AA290" s="23" cm="1">
        <f t="array" ref="AA290">MMULT(B290:I290, TRANSPOSE(R290:Y290))</f>
        <v>-4.2517117433181269E-2</v>
      </c>
      <c r="AB290" s="21">
        <f t="shared" si="205"/>
        <v>1.0916215614701075E-3</v>
      </c>
      <c r="AC290" s="23">
        <f t="shared" si="206"/>
        <v>0.12720000000000001</v>
      </c>
      <c r="AD290" s="23">
        <f t="shared" si="207"/>
        <v>0.12720000000000001</v>
      </c>
      <c r="AE290" s="23">
        <f t="shared" si="208"/>
        <v>1.06E-2</v>
      </c>
      <c r="AF290" s="23">
        <f t="shared" si="209"/>
        <v>1.06E-2</v>
      </c>
      <c r="AG290" s="21">
        <f t="shared" si="210"/>
        <v>0.25440000000000002</v>
      </c>
      <c r="AH290" s="23">
        <f t="shared" si="211"/>
        <v>0.18479999999999999</v>
      </c>
      <c r="AI290" s="21">
        <f t="shared" si="212"/>
        <v>0.25519999999999998</v>
      </c>
      <c r="AJ290" s="86" cm="1">
        <f t="array" ref="AJ290">MMULT(B290:F290, TRANSPOSE(AC290:AG290))-MMULT(B290:F290, TRANSPOSE(R290:V290))</f>
        <v>-2.5914074340867566E-3</v>
      </c>
      <c r="AK290" s="86" cm="1">
        <f t="array" ref="AK290">MMULT(G290:H290, TRANSPOSE(AH290:AI290))-MMULT(G290:H290, TRANSPOSE(W290:X290))</f>
        <v>-8.0760776191739171E-5</v>
      </c>
      <c r="AL290" s="23">
        <f t="shared" si="213"/>
        <v>-1.264639492460673E-4</v>
      </c>
      <c r="AM290" s="22">
        <f t="shared" si="214"/>
        <v>-2.7986321595245634E-3</v>
      </c>
      <c r="AN290" s="23">
        <f t="shared" si="215"/>
        <v>0.12000000000000001</v>
      </c>
      <c r="AO290" s="23">
        <f t="shared" si="216"/>
        <v>0.12000000000000001</v>
      </c>
      <c r="AP290" s="23">
        <f t="shared" si="217"/>
        <v>0.01</v>
      </c>
      <c r="AQ290" s="21">
        <f t="shared" si="218"/>
        <v>0.01</v>
      </c>
      <c r="AR290" s="87" cm="1">
        <f t="array" ref="AR290">MMULT(B290:E290, TRANSPOSE(AN290:AQ290) - TRANSPOSE(AC290:AF290))</f>
        <v>1.5056474340867459E-3</v>
      </c>
      <c r="AS290" s="24">
        <f t="shared" si="219"/>
        <v>-1.1762400000000001E-3</v>
      </c>
      <c r="AT290" s="22">
        <f t="shared" si="220"/>
        <v>3.2940743408674581E-4</v>
      </c>
      <c r="AU290" s="24">
        <f t="shared" si="221"/>
        <v>1.3241129964034515E-4</v>
      </c>
      <c r="AV290" s="24">
        <f t="shared" si="222"/>
        <v>6.0609222782248882E-5</v>
      </c>
      <c r="AW290" s="26">
        <f t="shared" si="223"/>
        <v>1.9302052242259403E-4</v>
      </c>
      <c r="AX290" s="27">
        <f t="shared" si="224"/>
        <v>0.11</v>
      </c>
      <c r="AY290" s="25">
        <f t="shared" si="225"/>
        <v>0.11</v>
      </c>
      <c r="AZ290" s="28">
        <f t="shared" si="226"/>
        <v>0.02</v>
      </c>
      <c r="BA290" s="25">
        <f t="shared" si="227"/>
        <v>0.02</v>
      </c>
      <c r="BB290" s="28" cm="1">
        <f t="array" ref="BB290">MMULT(B290:C290, TRANSPOSE(AX290:AY290-AN290:AO290))</f>
        <v>1.975796466024415E-3</v>
      </c>
      <c r="BC290" s="28" cm="1">
        <f t="array" ref="BC290">MMULT(D290:E290, TRANSPOSE(AZ290:BA290-AP290:AQ290))</f>
        <v>-1.384566309152813E-3</v>
      </c>
      <c r="BD290" s="22">
        <f t="shared" si="228"/>
        <v>5.9123015687160196E-4</v>
      </c>
      <c r="BE290" s="24">
        <f t="shared" si="229"/>
        <v>-2.7807713446881694E-4</v>
      </c>
      <c r="BF290" s="24">
        <f t="shared" si="230"/>
        <v>1.6977193315555951E-3</v>
      </c>
      <c r="BG290" s="22">
        <f t="shared" si="231"/>
        <v>1.4196421970867781E-3</v>
      </c>
      <c r="BH290" s="28">
        <f t="shared" si="232"/>
        <v>-1.3806449312933068E-5</v>
      </c>
      <c r="BI290" s="24">
        <f t="shared" si="233"/>
        <v>1.3707598598398799E-3</v>
      </c>
      <c r="BJ290" s="33">
        <f t="shared" si="234"/>
        <v>1.3569534105269468E-3</v>
      </c>
      <c r="BK290" s="56">
        <f t="shared" si="235"/>
        <v>1.0438101855806863</v>
      </c>
      <c r="BP290" s="59"/>
      <c r="BQ290" s="32"/>
      <c r="BR290" s="32"/>
      <c r="BS290" s="32"/>
      <c r="BT290" s="32"/>
      <c r="BU290" s="32"/>
      <c r="BV290" s="16"/>
      <c r="CG290" s="58">
        <f t="shared" si="236"/>
        <v>6.3548398597695925</v>
      </c>
      <c r="CH290" s="38">
        <f t="shared" si="237"/>
        <v>-1.7784859200179748E-2</v>
      </c>
      <c r="CI290" s="38">
        <f t="shared" si="238"/>
        <v>2.0933314922388772E-3</v>
      </c>
      <c r="CJ290" s="38">
        <f t="shared" si="239"/>
        <v>1.2266145096446509E-3</v>
      </c>
      <c r="CK290" s="38">
        <f t="shared" si="240"/>
        <v>3.7571729671854854E-3</v>
      </c>
      <c r="CL290" s="38">
        <f t="shared" si="241"/>
        <v>9.0215988206579379E-3</v>
      </c>
      <c r="CM290" s="57">
        <f t="shared" si="242"/>
        <v>8.6232216210669326E-3</v>
      </c>
      <c r="DU290" s="40">
        <f t="shared" si="243"/>
        <v>-3.9919170422139764E-2</v>
      </c>
      <c r="DV290" s="58">
        <f t="shared" si="244"/>
        <v>6.0177278399212986</v>
      </c>
      <c r="DW290" s="61">
        <f t="shared" si="245"/>
        <v>-1.684140666007003E-2</v>
      </c>
      <c r="DX290" s="38">
        <f t="shared" si="246"/>
        <v>1.9822842867808503E-3</v>
      </c>
      <c r="DY290" s="38">
        <f t="shared" si="247"/>
        <v>1.1615449714585974E-3</v>
      </c>
      <c r="DZ290" s="38">
        <f t="shared" si="248"/>
        <v>3.5578621748072756E-3</v>
      </c>
      <c r="EA290" s="38">
        <f t="shared" si="249"/>
        <v>8.5430203721361432E-3</v>
      </c>
      <c r="EB290" s="57">
        <f t="shared" si="250"/>
        <v>8.1657763160041634E-3</v>
      </c>
    </row>
    <row r="291" spans="1:132" x14ac:dyDescent="0.2">
      <c r="A291" s="31">
        <v>20010131</v>
      </c>
      <c r="B291" s="34">
        <v>3.8460262132182788E-3</v>
      </c>
      <c r="C291" s="34">
        <v>6.9085831758306293E-2</v>
      </c>
      <c r="D291" s="34">
        <v>2.7602595886369041E-2</v>
      </c>
      <c r="E291" s="34">
        <v>8.0940378953085368E-2</v>
      </c>
      <c r="F291" s="34">
        <v>1.8800000000000001E-2</v>
      </c>
      <c r="G291" s="34">
        <v>1.6353668133041618E-2</v>
      </c>
      <c r="H291" s="34">
        <v>-3.767681081101482E-3</v>
      </c>
      <c r="I291" s="3">
        <v>-2.348842667451145E-2</v>
      </c>
      <c r="J291" s="76">
        <v>0.12</v>
      </c>
      <c r="K291" s="76">
        <v>0.1</v>
      </c>
      <c r="L291" s="76">
        <v>0.03</v>
      </c>
      <c r="M291" s="76">
        <v>0.01</v>
      </c>
      <c r="N291" s="77">
        <v>0.27</v>
      </c>
      <c r="O291" s="77">
        <v>0.2</v>
      </c>
      <c r="P291" s="77">
        <v>0.24</v>
      </c>
      <c r="Q291" s="78">
        <v>0.03</v>
      </c>
      <c r="R291" s="76">
        <v>0.12</v>
      </c>
      <c r="S291" s="76">
        <v>0.12</v>
      </c>
      <c r="T291" s="76">
        <v>0.01</v>
      </c>
      <c r="U291" s="76">
        <v>0.01</v>
      </c>
      <c r="V291" s="77">
        <v>0.24</v>
      </c>
      <c r="W291" s="77">
        <v>0.21</v>
      </c>
      <c r="X291" s="77">
        <v>0.28999999999999998</v>
      </c>
      <c r="Y291" s="78">
        <v>0</v>
      </c>
      <c r="Z291" s="23" cm="1">
        <f t="array" ref="Z291">MMULT(B291:I291, TRANSPOSE(J291:Q291))</f>
        <v>1.5745425354447375E-2</v>
      </c>
      <c r="AA291" s="23" cm="1">
        <f t="array" ref="AA291">MMULT(B291:I291, TRANSPOSE(R291:Y291))</f>
        <v>1.6690895499396802E-2</v>
      </c>
      <c r="AB291" s="21">
        <f t="shared" si="205"/>
        <v>-9.454701449494278E-4</v>
      </c>
      <c r="AC291" s="23">
        <f t="shared" si="206"/>
        <v>0.12720000000000001</v>
      </c>
      <c r="AD291" s="23">
        <f t="shared" si="207"/>
        <v>0.12720000000000001</v>
      </c>
      <c r="AE291" s="23">
        <f t="shared" si="208"/>
        <v>1.06E-2</v>
      </c>
      <c r="AF291" s="23">
        <f t="shared" si="209"/>
        <v>1.06E-2</v>
      </c>
      <c r="AG291" s="21">
        <f t="shared" si="210"/>
        <v>0.25440000000000002</v>
      </c>
      <c r="AH291" s="23">
        <f t="shared" si="211"/>
        <v>0.18479999999999999</v>
      </c>
      <c r="AI291" s="21">
        <f t="shared" si="212"/>
        <v>0.25519999999999998</v>
      </c>
      <c r="AJ291" s="86" cm="1">
        <f t="array" ref="AJ291">MMULT(B291:F291, TRANSPOSE(AC291:AG291))-MMULT(B291:F291, TRANSPOSE(R291:V291))</f>
        <v>8.6095516229865027E-4</v>
      </c>
      <c r="AK291" s="86" cm="1">
        <f t="array" ref="AK291">MMULT(G291:H291, TRANSPOSE(AH291:AI291))-MMULT(G291:H291, TRANSPOSE(W291:X291))</f>
        <v>-2.8099713533031754E-4</v>
      </c>
      <c r="AL291" s="23">
        <f t="shared" si="213"/>
        <v>-7.0465280023534343E-4</v>
      </c>
      <c r="AM291" s="22">
        <f t="shared" si="214"/>
        <v>-1.2469477326701071E-4</v>
      </c>
      <c r="AN291" s="23">
        <f t="shared" si="215"/>
        <v>0.12000000000000001</v>
      </c>
      <c r="AO291" s="23">
        <f t="shared" si="216"/>
        <v>0.12000000000000001</v>
      </c>
      <c r="AP291" s="23">
        <f t="shared" si="217"/>
        <v>0.01</v>
      </c>
      <c r="AQ291" s="21">
        <f t="shared" si="218"/>
        <v>0.01</v>
      </c>
      <c r="AR291" s="87" cm="1">
        <f t="array" ref="AR291">MMULT(B291:E291, TRANSPOSE(AN291:AQ291) - TRANSPOSE(AC291:AF291))</f>
        <v>-5.9023516229864939E-4</v>
      </c>
      <c r="AS291" s="24">
        <f t="shared" si="219"/>
        <v>2.9328000000000004E-4</v>
      </c>
      <c r="AT291" s="22">
        <f t="shared" si="220"/>
        <v>-2.9695516229864935E-4</v>
      </c>
      <c r="AU291" s="24">
        <f t="shared" si="221"/>
        <v>2.4857575562223293E-4</v>
      </c>
      <c r="AV291" s="24">
        <f t="shared" si="222"/>
        <v>5.7268752432742497E-5</v>
      </c>
      <c r="AW291" s="26">
        <f t="shared" si="223"/>
        <v>3.0584450805497542E-4</v>
      </c>
      <c r="AX291" s="27">
        <f t="shared" si="224"/>
        <v>0.11</v>
      </c>
      <c r="AY291" s="25">
        <f t="shared" si="225"/>
        <v>0.11</v>
      </c>
      <c r="AZ291" s="28">
        <f t="shared" si="226"/>
        <v>0.02</v>
      </c>
      <c r="BA291" s="25">
        <f t="shared" si="227"/>
        <v>0.02</v>
      </c>
      <c r="BB291" s="28" cm="1">
        <f t="array" ref="BB291">MMULT(B291:C291, TRANSPOSE(AX291:AY291-AN291:AO291))</f>
        <v>-7.2931857971524636E-4</v>
      </c>
      <c r="BC291" s="28" cm="1">
        <f t="array" ref="BC291">MMULT(D291:E291, TRANSPOSE(AZ291:BA291-AP291:AQ291))</f>
        <v>1.085429748394544E-3</v>
      </c>
      <c r="BD291" s="22">
        <f t="shared" si="228"/>
        <v>3.5611116867929763E-4</v>
      </c>
      <c r="BE291" s="24">
        <f t="shared" si="229"/>
        <v>3.8460262132182769E-5</v>
      </c>
      <c r="BF291" s="24">
        <f t="shared" si="230"/>
        <v>-6.9085831758306264E-4</v>
      </c>
      <c r="BG291" s="22">
        <f t="shared" si="231"/>
        <v>-6.5239805545087989E-4</v>
      </c>
      <c r="BH291" s="28">
        <f t="shared" si="232"/>
        <v>2.7602595886369038E-4</v>
      </c>
      <c r="BI291" s="24">
        <f t="shared" si="233"/>
        <v>-8.0940378953085366E-4</v>
      </c>
      <c r="BJ291" s="33">
        <f t="shared" si="234"/>
        <v>-5.3337783066716334E-4</v>
      </c>
      <c r="BK291" s="56">
        <f t="shared" si="235"/>
        <v>0.98404074152142729</v>
      </c>
      <c r="BP291" s="59"/>
      <c r="BQ291" s="32"/>
      <c r="BR291" s="32"/>
      <c r="BS291" s="32"/>
      <c r="BT291" s="32"/>
      <c r="BU291" s="32"/>
      <c r="BV291" s="16"/>
      <c r="CG291" s="58">
        <f t="shared" si="236"/>
        <v>5.9909564154892081</v>
      </c>
      <c r="CH291" s="38">
        <f t="shared" si="237"/>
        <v>-7.4704095188196998E-4</v>
      </c>
      <c r="CI291" s="38">
        <f t="shared" si="238"/>
        <v>-1.7790454346857324E-3</v>
      </c>
      <c r="CJ291" s="38">
        <f t="shared" si="239"/>
        <v>1.8323011176740957E-3</v>
      </c>
      <c r="CK291" s="38">
        <f t="shared" si="240"/>
        <v>2.1334464906265977E-3</v>
      </c>
      <c r="CL291" s="38">
        <f t="shared" si="241"/>
        <v>-3.9084883157561329E-3</v>
      </c>
      <c r="CM291" s="57">
        <f t="shared" si="242"/>
        <v>-3.1954433365151587E-3</v>
      </c>
      <c r="DU291" s="40">
        <f t="shared" si="243"/>
        <v>3.4574604585908886E-2</v>
      </c>
      <c r="DV291" s="58">
        <f t="shared" si="244"/>
        <v>6.0922216149293469</v>
      </c>
      <c r="DW291" s="61">
        <f t="shared" si="245"/>
        <v>-7.5966819296599672E-4</v>
      </c>
      <c r="DX291" s="38">
        <f t="shared" si="246"/>
        <v>-1.8091166584206838E-3</v>
      </c>
      <c r="DY291" s="38">
        <f t="shared" si="247"/>
        <v>1.8632725227799539E-3</v>
      </c>
      <c r="DZ291" s="38">
        <f t="shared" si="248"/>
        <v>2.1695081591457679E-3</v>
      </c>
      <c r="EA291" s="38">
        <f t="shared" si="249"/>
        <v>-3.9745535349557251E-3</v>
      </c>
      <c r="EB291" s="57">
        <f t="shared" si="250"/>
        <v>-3.2494559489146175E-3</v>
      </c>
    </row>
    <row r="292" spans="1:132" x14ac:dyDescent="0.2">
      <c r="A292" s="31">
        <v>20001229</v>
      </c>
      <c r="B292" s="34">
        <v>5.0099926202867184E-2</v>
      </c>
      <c r="C292" s="34">
        <v>-3.1641750515273633E-2</v>
      </c>
      <c r="D292" s="34">
        <v>0.10744865826430949</v>
      </c>
      <c r="E292" s="34">
        <v>6.1191009259798701E-2</v>
      </c>
      <c r="F292" s="34">
        <v>2.3E-2</v>
      </c>
      <c r="G292" s="34">
        <v>1.855035138316885E-2</v>
      </c>
      <c r="H292" s="34">
        <v>3.6947521637289198E-2</v>
      </c>
      <c r="I292" s="3">
        <v>3.1991659978948934E-2</v>
      </c>
      <c r="J292" s="76">
        <v>0.12</v>
      </c>
      <c r="K292" s="76">
        <v>0.1</v>
      </c>
      <c r="L292" s="76">
        <v>0.03</v>
      </c>
      <c r="M292" s="76">
        <v>0.01</v>
      </c>
      <c r="N292" s="77">
        <v>0.27</v>
      </c>
      <c r="O292" s="77">
        <v>0.2</v>
      </c>
      <c r="P292" s="77">
        <v>0.24</v>
      </c>
      <c r="Q292" s="78">
        <v>0.03</v>
      </c>
      <c r="R292" s="76">
        <v>0.12</v>
      </c>
      <c r="S292" s="76">
        <v>0.12</v>
      </c>
      <c r="T292" s="76">
        <v>0.01</v>
      </c>
      <c r="U292" s="76">
        <v>0.01</v>
      </c>
      <c r="V292" s="77">
        <v>0.24</v>
      </c>
      <c r="W292" s="77">
        <v>0.21</v>
      </c>
      <c r="X292" s="77">
        <v>0.28999999999999998</v>
      </c>
      <c r="Y292" s="78">
        <v>0</v>
      </c>
      <c r="Z292" s="23" cm="1">
        <f t="array" ref="Z292">MMULT(B292:I292, TRANSPOSE(J292:Q292))</f>
        <v>2.6430411202295615E-2</v>
      </c>
      <c r="AA292" s="23" cm="1">
        <f t="array" ref="AA292">MMULT(B292:I292, TRANSPOSE(R292:Y292))</f>
        <v>2.4031732823031629E-2</v>
      </c>
      <c r="AB292" s="21">
        <f t="shared" si="205"/>
        <v>2.3986783792639861E-3</v>
      </c>
      <c r="AC292" s="23">
        <f t="shared" si="206"/>
        <v>0.12720000000000001</v>
      </c>
      <c r="AD292" s="23">
        <f t="shared" si="207"/>
        <v>0.12720000000000001</v>
      </c>
      <c r="AE292" s="23">
        <f t="shared" si="208"/>
        <v>1.06E-2</v>
      </c>
      <c r="AF292" s="23">
        <f t="shared" si="209"/>
        <v>1.06E-2</v>
      </c>
      <c r="AG292" s="21">
        <f t="shared" si="210"/>
        <v>0.25440000000000002</v>
      </c>
      <c r="AH292" s="23">
        <f t="shared" si="211"/>
        <v>0.18479999999999999</v>
      </c>
      <c r="AI292" s="21">
        <f t="shared" si="212"/>
        <v>0.25519999999999998</v>
      </c>
      <c r="AJ292" s="86" cm="1">
        <f t="array" ref="AJ292">MMULT(B292:F292, TRANSPOSE(AC292:AG292))-MMULT(B292:F292, TRANSPOSE(R292:V292))</f>
        <v>5.6528266546513814E-4</v>
      </c>
      <c r="AK292" s="86" cm="1">
        <f t="array" ref="AK292">MMULT(G292:H292, TRANSPOSE(AH292:AI292))-MMULT(G292:H292, TRANSPOSE(W292:X292))</f>
        <v>-1.7532426078335182E-3</v>
      </c>
      <c r="AL292" s="23">
        <f t="shared" si="213"/>
        <v>9.5974979936846799E-4</v>
      </c>
      <c r="AM292" s="22">
        <f t="shared" si="214"/>
        <v>-2.2821014299991211E-4</v>
      </c>
      <c r="AN292" s="23">
        <f t="shared" si="215"/>
        <v>0.12000000000000001</v>
      </c>
      <c r="AO292" s="23">
        <f t="shared" si="216"/>
        <v>0.12000000000000001</v>
      </c>
      <c r="AP292" s="23">
        <f t="shared" si="217"/>
        <v>0.01</v>
      </c>
      <c r="AQ292" s="21">
        <f t="shared" si="218"/>
        <v>0.01</v>
      </c>
      <c r="AR292" s="87" cm="1">
        <f t="array" ref="AR292">MMULT(B292:E292, TRANSPOSE(AN292:AQ292) - TRANSPOSE(AC292:AF292))</f>
        <v>-2.3408266546513841E-4</v>
      </c>
      <c r="AS292" s="24">
        <f t="shared" si="219"/>
        <v>3.5880000000000005E-4</v>
      </c>
      <c r="AT292" s="22">
        <f t="shared" si="220"/>
        <v>1.2471733453486164E-4</v>
      </c>
      <c r="AU292" s="24">
        <f t="shared" si="221"/>
        <v>2.8196534102416687E-4</v>
      </c>
      <c r="AV292" s="24">
        <f t="shared" si="222"/>
        <v>-5.6160232888679553E-4</v>
      </c>
      <c r="AW292" s="26">
        <f t="shared" si="223"/>
        <v>-2.7963698786262866E-4</v>
      </c>
      <c r="AX292" s="27">
        <f t="shared" si="224"/>
        <v>0.11</v>
      </c>
      <c r="AY292" s="25">
        <f t="shared" si="225"/>
        <v>0.11</v>
      </c>
      <c r="AZ292" s="28">
        <f t="shared" si="226"/>
        <v>0.02</v>
      </c>
      <c r="BA292" s="25">
        <f t="shared" si="227"/>
        <v>0.02</v>
      </c>
      <c r="BB292" s="28" cm="1">
        <f t="array" ref="BB292">MMULT(B292:C292, TRANSPOSE(AX292:AY292-AN292:AO292))</f>
        <v>-1.8458175687593569E-4</v>
      </c>
      <c r="BC292" s="28" cm="1">
        <f t="array" ref="BC292">MMULT(D292:E292, TRANSPOSE(AZ292:BA292-AP292:AQ292))</f>
        <v>1.686396675241082E-3</v>
      </c>
      <c r="BD292" s="22">
        <f t="shared" si="228"/>
        <v>1.5018149183651463E-3</v>
      </c>
      <c r="BE292" s="24">
        <f t="shared" si="229"/>
        <v>5.0099926202867157E-4</v>
      </c>
      <c r="BF292" s="24">
        <f t="shared" si="230"/>
        <v>3.1641750515273615E-4</v>
      </c>
      <c r="BG292" s="22">
        <f t="shared" si="231"/>
        <v>8.1741676718140766E-4</v>
      </c>
      <c r="BH292" s="28">
        <f t="shared" si="232"/>
        <v>1.0744865826430947E-3</v>
      </c>
      <c r="BI292" s="24">
        <f t="shared" si="233"/>
        <v>-6.1191009259798702E-4</v>
      </c>
      <c r="BJ292" s="33">
        <f t="shared" si="234"/>
        <v>4.6257649004510771E-4</v>
      </c>
      <c r="BK292" s="56">
        <f t="shared" si="235"/>
        <v>0.97539031293640643</v>
      </c>
      <c r="BP292" s="59"/>
      <c r="BQ292" s="32"/>
      <c r="BR292" s="32"/>
      <c r="BS292" s="32"/>
      <c r="BT292" s="32"/>
      <c r="BU292" s="32"/>
      <c r="BV292" s="16"/>
      <c r="CG292" s="58">
        <f t="shared" si="236"/>
        <v>5.9382915831896463</v>
      </c>
      <c r="CH292" s="38">
        <f t="shared" si="237"/>
        <v>-1.3551783713748836E-3</v>
      </c>
      <c r="CI292" s="38">
        <f t="shared" si="238"/>
        <v>7.406078979462163E-4</v>
      </c>
      <c r="CJ292" s="38">
        <f t="shared" si="239"/>
        <v>-1.6605659713731531E-3</v>
      </c>
      <c r="CK292" s="38">
        <f t="shared" si="240"/>
        <v>8.9182148892363935E-3</v>
      </c>
      <c r="CL292" s="38">
        <f t="shared" si="241"/>
        <v>4.8540591085114437E-3</v>
      </c>
      <c r="CM292" s="57">
        <f t="shared" si="242"/>
        <v>2.7469140774162722E-3</v>
      </c>
      <c r="DU292" s="40">
        <f t="shared" si="243"/>
        <v>-8.771652593668848E-2</v>
      </c>
      <c r="DV292" s="58">
        <f t="shared" si="244"/>
        <v>5.96993048440675</v>
      </c>
      <c r="DW292" s="61">
        <f t="shared" si="245"/>
        <v>-1.362398689545999E-3</v>
      </c>
      <c r="DX292" s="38">
        <f t="shared" si="246"/>
        <v>7.4455381737362518E-4</v>
      </c>
      <c r="DY292" s="38">
        <f t="shared" si="247"/>
        <v>-1.6694133784087872E-3</v>
      </c>
      <c r="DZ292" s="38">
        <f t="shared" si="248"/>
        <v>8.9657306630849219E-3</v>
      </c>
      <c r="EA292" s="38">
        <f t="shared" si="249"/>
        <v>4.8799212768615005E-3</v>
      </c>
      <c r="EB292" s="57">
        <f t="shared" si="250"/>
        <v>2.7615494892901642E-3</v>
      </c>
    </row>
    <row r="293" spans="1:132" x14ac:dyDescent="0.2">
      <c r="A293" s="31">
        <v>20001130</v>
      </c>
      <c r="B293" s="34">
        <v>-3.7118435448736942E-2</v>
      </c>
      <c r="C293" s="34">
        <v>-0.1474067561238003</v>
      </c>
      <c r="D293" s="34">
        <v>-2.0357090400117569E-2</v>
      </c>
      <c r="E293" s="34">
        <v>-0.1815664471682587</v>
      </c>
      <c r="F293" s="34">
        <v>-4.4900000000000002E-2</v>
      </c>
      <c r="G293" s="34">
        <v>1.6350901185549601E-2</v>
      </c>
      <c r="H293" s="34">
        <v>1.7624960894113691E-2</v>
      </c>
      <c r="I293" s="3">
        <v>8.0420002074203398E-2</v>
      </c>
      <c r="J293" s="76">
        <v>0.12</v>
      </c>
      <c r="K293" s="76">
        <v>0.1</v>
      </c>
      <c r="L293" s="76">
        <v>0.03</v>
      </c>
      <c r="M293" s="76">
        <v>0.01</v>
      </c>
      <c r="N293" s="77">
        <v>0.27</v>
      </c>
      <c r="O293" s="77">
        <v>0.2</v>
      </c>
      <c r="P293" s="77">
        <v>0.24</v>
      </c>
      <c r="Q293" s="78">
        <v>0.03</v>
      </c>
      <c r="R293" s="76">
        <v>0.12</v>
      </c>
      <c r="S293" s="76">
        <v>0.12</v>
      </c>
      <c r="T293" s="76">
        <v>0.01</v>
      </c>
      <c r="U293" s="76">
        <v>0.01</v>
      </c>
      <c r="V293" s="77">
        <v>0.24</v>
      </c>
      <c r="W293" s="77">
        <v>0.21</v>
      </c>
      <c r="X293" s="77">
        <v>0.28999999999999998</v>
      </c>
      <c r="Y293" s="78">
        <v>0</v>
      </c>
      <c r="Z293" s="23" cm="1">
        <f t="array" ref="Z293">MMULT(B293:I293, TRANSPOSE(J293:Q293))</f>
        <v>-2.3831494135991275E-2</v>
      </c>
      <c r="AA293" s="23" cm="1">
        <f t="array" ref="AA293">MMULT(B293:I293, TRANSPOSE(R293:Y293))</f>
        <v>-2.6393330456129849E-2</v>
      </c>
      <c r="AB293" s="21">
        <f t="shared" si="205"/>
        <v>2.5618363201385733E-3</v>
      </c>
      <c r="AC293" s="23">
        <f t="shared" si="206"/>
        <v>0.12720000000000001</v>
      </c>
      <c r="AD293" s="23">
        <f t="shared" si="207"/>
        <v>0.12720000000000001</v>
      </c>
      <c r="AE293" s="23">
        <f t="shared" si="208"/>
        <v>1.06E-2</v>
      </c>
      <c r="AF293" s="23">
        <f t="shared" si="209"/>
        <v>1.06E-2</v>
      </c>
      <c r="AG293" s="21">
        <f t="shared" si="210"/>
        <v>0.25440000000000002</v>
      </c>
      <c r="AH293" s="23">
        <f t="shared" si="211"/>
        <v>0.18479999999999999</v>
      </c>
      <c r="AI293" s="21">
        <f t="shared" si="212"/>
        <v>0.25519999999999998</v>
      </c>
      <c r="AJ293" s="86" cm="1">
        <f t="array" ref="AJ293">MMULT(B293:F293, TRANSPOSE(AC293:AG293))-MMULT(B293:F293, TRANSPOSE(R293:V293))</f>
        <v>-2.096295501863292E-3</v>
      </c>
      <c r="AK293" s="86" cm="1">
        <f t="array" ref="AK293">MMULT(G293:H293, TRANSPOSE(AH293:AI293))-MMULT(G293:H293, TRANSPOSE(W293:X293))</f>
        <v>-1.0253913489910067E-3</v>
      </c>
      <c r="AL293" s="23">
        <f t="shared" si="213"/>
        <v>2.4126000622261019E-3</v>
      </c>
      <c r="AM293" s="22">
        <f t="shared" si="214"/>
        <v>-7.0908678862819687E-4</v>
      </c>
      <c r="AN293" s="23">
        <f t="shared" si="215"/>
        <v>0.12000000000000001</v>
      </c>
      <c r="AO293" s="23">
        <f t="shared" si="216"/>
        <v>0.12000000000000001</v>
      </c>
      <c r="AP293" s="23">
        <f t="shared" si="217"/>
        <v>0.01</v>
      </c>
      <c r="AQ293" s="21">
        <f t="shared" si="218"/>
        <v>0.01</v>
      </c>
      <c r="AR293" s="87" cm="1">
        <f t="array" ref="AR293">MMULT(B293:E293, TRANSPOSE(AN293:AQ293) - TRANSPOSE(AC293:AF293))</f>
        <v>1.4497355018632935E-3</v>
      </c>
      <c r="AS293" s="24">
        <f t="shared" si="219"/>
        <v>-7.004400000000002E-4</v>
      </c>
      <c r="AT293" s="22">
        <f t="shared" si="220"/>
        <v>7.492955018632933E-4</v>
      </c>
      <c r="AU293" s="24">
        <f t="shared" si="221"/>
        <v>2.4853369802035425E-4</v>
      </c>
      <c r="AV293" s="24">
        <f t="shared" si="222"/>
        <v>-2.6789940559052795E-4</v>
      </c>
      <c r="AW293" s="26">
        <f t="shared" si="223"/>
        <v>-1.9365707570173705E-5</v>
      </c>
      <c r="AX293" s="27">
        <f t="shared" si="224"/>
        <v>0.11</v>
      </c>
      <c r="AY293" s="25">
        <f t="shared" si="225"/>
        <v>0.11</v>
      </c>
      <c r="AZ293" s="28">
        <f t="shared" si="226"/>
        <v>0.02</v>
      </c>
      <c r="BA293" s="25">
        <f t="shared" si="227"/>
        <v>0.02</v>
      </c>
      <c r="BB293" s="28" cm="1">
        <f t="array" ref="BB293">MMULT(B293:C293, TRANSPOSE(AX293:AY293-AN293:AO293))</f>
        <v>1.845251915725374E-3</v>
      </c>
      <c r="BC293" s="28" cm="1">
        <f t="array" ref="BC293">MMULT(D293:E293, TRANSPOSE(AZ293:BA293-AP293:AQ293))</f>
        <v>-2.019235375683763E-3</v>
      </c>
      <c r="BD293" s="22">
        <f t="shared" si="228"/>
        <v>-1.7398345995838903E-4</v>
      </c>
      <c r="BE293" s="24">
        <f t="shared" si="229"/>
        <v>-3.7118435448736924E-4</v>
      </c>
      <c r="BF293" s="24">
        <f t="shared" si="230"/>
        <v>1.4740675612380024E-3</v>
      </c>
      <c r="BG293" s="22">
        <f t="shared" si="231"/>
        <v>1.1028832067506331E-3</v>
      </c>
      <c r="BH293" s="28">
        <f t="shared" si="232"/>
        <v>-2.0357090400117565E-4</v>
      </c>
      <c r="BI293" s="24">
        <f t="shared" si="233"/>
        <v>1.8156644716825871E-3</v>
      </c>
      <c r="BJ293" s="33">
        <f t="shared" si="234"/>
        <v>1.6120935676814114E-3</v>
      </c>
      <c r="BK293" s="56">
        <f t="shared" si="235"/>
        <v>1.0257598804927115</v>
      </c>
      <c r="BP293" s="59"/>
      <c r="BQ293" s="32"/>
      <c r="BR293" s="32"/>
      <c r="BS293" s="32"/>
      <c r="BT293" s="32"/>
      <c r="BU293" s="32"/>
      <c r="BV293" s="16"/>
      <c r="CG293" s="58">
        <f t="shared" si="236"/>
        <v>6.2449474676099479</v>
      </c>
      <c r="CH293" s="38">
        <f t="shared" si="237"/>
        <v>-4.4282097449593284E-3</v>
      </c>
      <c r="CI293" s="38">
        <f t="shared" si="238"/>
        <v>4.6793110468526982E-3</v>
      </c>
      <c r="CJ293" s="38">
        <f t="shared" si="239"/>
        <v>-1.2093782644883108E-4</v>
      </c>
      <c r="CK293" s="38">
        <f t="shared" si="240"/>
        <v>-1.0865175676731584E-3</v>
      </c>
      <c r="CL293" s="38">
        <f t="shared" si="241"/>
        <v>6.8874476890669048E-3</v>
      </c>
      <c r="CM293" s="57">
        <f t="shared" si="242"/>
        <v>1.0067439643042317E-2</v>
      </c>
      <c r="DU293" s="40">
        <f t="shared" si="243"/>
        <v>-9.3682998089113442E-2</v>
      </c>
      <c r="DV293" s="58">
        <f t="shared" si="244"/>
        <v>5.9639640122543245</v>
      </c>
      <c r="DW293" s="61">
        <f t="shared" si="245"/>
        <v>-4.2289680889435553E-3</v>
      </c>
      <c r="DX293" s="38">
        <f t="shared" si="246"/>
        <v>4.4687714076567242E-3</v>
      </c>
      <c r="DY293" s="38">
        <f t="shared" si="247"/>
        <v>-1.1549638302035712E-4</v>
      </c>
      <c r="DZ293" s="38">
        <f t="shared" si="248"/>
        <v>-1.0376310939193235E-3</v>
      </c>
      <c r="EA293" s="38">
        <f t="shared" si="249"/>
        <v>6.5775557547804219E-3</v>
      </c>
      <c r="EB293" s="57">
        <f t="shared" si="250"/>
        <v>9.6144680220386185E-3</v>
      </c>
    </row>
    <row r="294" spans="1:132" x14ac:dyDescent="0.2">
      <c r="A294" s="31">
        <v>20001031</v>
      </c>
      <c r="B294" s="34">
        <v>2.4563398277930082E-2</v>
      </c>
      <c r="C294" s="34">
        <v>-4.7317720172459159E-2</v>
      </c>
      <c r="D294" s="34">
        <v>-3.5500482766962489E-3</v>
      </c>
      <c r="E294" s="34">
        <v>-8.1174354379543789E-2</v>
      </c>
      <c r="F294" s="34">
        <v>-4.5600000000000002E-2</v>
      </c>
      <c r="G294" s="34">
        <v>6.6172901872072476E-3</v>
      </c>
      <c r="H294" s="34">
        <v>-1.9984999121065331E-2</v>
      </c>
      <c r="I294" s="3">
        <v>-2.4176874222592071E-2</v>
      </c>
      <c r="J294" s="76">
        <v>0.12</v>
      </c>
      <c r="K294" s="76">
        <v>0.1</v>
      </c>
      <c r="L294" s="76">
        <v>0.03</v>
      </c>
      <c r="M294" s="76">
        <v>0.01</v>
      </c>
      <c r="N294" s="77">
        <v>0.27</v>
      </c>
      <c r="O294" s="77">
        <v>0.2</v>
      </c>
      <c r="P294" s="77">
        <v>0.24</v>
      </c>
      <c r="Q294" s="78">
        <v>0.03</v>
      </c>
      <c r="R294" s="76">
        <v>0.12</v>
      </c>
      <c r="S294" s="76">
        <v>0.12</v>
      </c>
      <c r="T294" s="76">
        <v>0.01</v>
      </c>
      <c r="U294" s="76">
        <v>0.01</v>
      </c>
      <c r="V294" s="77">
        <v>0.24</v>
      </c>
      <c r="W294" s="77">
        <v>0.21</v>
      </c>
      <c r="X294" s="77">
        <v>0.28999999999999998</v>
      </c>
      <c r="Y294" s="78">
        <v>0</v>
      </c>
      <c r="Z294" s="23" cm="1">
        <f t="array" ref="Z294">MMULT(B294:I294, TRANSPOSE(J294:Q294))</f>
        <v>-1.9212657194282626E-2</v>
      </c>
      <c r="AA294" s="23" cm="1">
        <f t="array" ref="AA294">MMULT(B294:I294, TRANSPOSE(R294:Y294))</f>
        <v>-1.8927781459701313E-2</v>
      </c>
      <c r="AB294" s="21">
        <f t="shared" si="205"/>
        <v>-2.8487573458131285E-4</v>
      </c>
      <c r="AC294" s="23">
        <f t="shared" si="206"/>
        <v>0.12720000000000001</v>
      </c>
      <c r="AD294" s="23">
        <f t="shared" si="207"/>
        <v>0.12720000000000001</v>
      </c>
      <c r="AE294" s="23">
        <f t="shared" si="208"/>
        <v>1.06E-2</v>
      </c>
      <c r="AF294" s="23">
        <f t="shared" si="209"/>
        <v>1.06E-2</v>
      </c>
      <c r="AG294" s="21">
        <f t="shared" si="210"/>
        <v>0.25440000000000002</v>
      </c>
      <c r="AH294" s="23">
        <f t="shared" si="211"/>
        <v>0.18479999999999999</v>
      </c>
      <c r="AI294" s="21">
        <f t="shared" si="212"/>
        <v>0.25519999999999998</v>
      </c>
      <c r="AJ294" s="86" cm="1">
        <f t="array" ref="AJ294">MMULT(B294:F294, TRANSPOSE(AC294:AG294))-MMULT(B294:F294, TRANSPOSE(R294:V294))</f>
        <v>-8.7130575923435351E-4</v>
      </c>
      <c r="AK294" s="86" cm="1">
        <f t="array" ref="AK294">MMULT(G294:H294, TRANSPOSE(AH294:AI294))-MMULT(G294:H294, TRANSPOSE(W294:X294))</f>
        <v>5.2872225669545105E-4</v>
      </c>
      <c r="AL294" s="23">
        <f t="shared" si="213"/>
        <v>-7.2530622667776206E-4</v>
      </c>
      <c r="AM294" s="22">
        <f t="shared" si="214"/>
        <v>-1.0678897292166645E-3</v>
      </c>
      <c r="AN294" s="23">
        <f t="shared" si="215"/>
        <v>0.12000000000000001</v>
      </c>
      <c r="AO294" s="23">
        <f t="shared" si="216"/>
        <v>0.12000000000000001</v>
      </c>
      <c r="AP294" s="23">
        <f t="shared" si="217"/>
        <v>0.01</v>
      </c>
      <c r="AQ294" s="21">
        <f t="shared" si="218"/>
        <v>0.01</v>
      </c>
      <c r="AR294" s="87" cm="1">
        <f t="array" ref="AR294">MMULT(B294:E294, TRANSPOSE(AN294:AQ294) - TRANSPOSE(AC294:AF294))</f>
        <v>2.1466575923435329E-4</v>
      </c>
      <c r="AS294" s="24">
        <f t="shared" si="219"/>
        <v>-7.1136000000000018E-4</v>
      </c>
      <c r="AT294" s="22">
        <f t="shared" si="220"/>
        <v>-4.9669424076564689E-4</v>
      </c>
      <c r="AU294" s="24">
        <f t="shared" si="221"/>
        <v>1.0058281084555028E-4</v>
      </c>
      <c r="AV294" s="24">
        <f t="shared" si="222"/>
        <v>3.0377198664019287E-4</v>
      </c>
      <c r="AW294" s="26">
        <f t="shared" si="223"/>
        <v>4.0435479748574313E-4</v>
      </c>
      <c r="AX294" s="27">
        <f t="shared" si="224"/>
        <v>0.11</v>
      </c>
      <c r="AY294" s="25">
        <f t="shared" si="225"/>
        <v>0.11</v>
      </c>
      <c r="AZ294" s="28">
        <f t="shared" si="226"/>
        <v>0.02</v>
      </c>
      <c r="BA294" s="25">
        <f t="shared" si="227"/>
        <v>0.02</v>
      </c>
      <c r="BB294" s="28" cm="1">
        <f t="array" ref="BB294">MMULT(B294:C294, TRANSPOSE(AX294:AY294-AN294:AO294))</f>
        <v>2.2754321894529101E-4</v>
      </c>
      <c r="BC294" s="28" cm="1">
        <f t="array" ref="BC294">MMULT(D294:E294, TRANSPOSE(AZ294:BA294-AP294:AQ294))</f>
        <v>-8.4724402656240043E-4</v>
      </c>
      <c r="BD294" s="22">
        <f t="shared" si="228"/>
        <v>-6.1970080761710941E-4</v>
      </c>
      <c r="BE294" s="24">
        <f t="shared" si="229"/>
        <v>2.4563398277930069E-4</v>
      </c>
      <c r="BF294" s="24">
        <f t="shared" si="230"/>
        <v>4.7317720172459138E-4</v>
      </c>
      <c r="BG294" s="22">
        <f t="shared" si="231"/>
        <v>7.1881118450389206E-4</v>
      </c>
      <c r="BH294" s="28">
        <f t="shared" si="232"/>
        <v>-3.5500482766962483E-5</v>
      </c>
      <c r="BI294" s="24">
        <f t="shared" si="233"/>
        <v>8.117435437954379E-4</v>
      </c>
      <c r="BJ294" s="33">
        <f t="shared" si="234"/>
        <v>7.7624306102847538E-4</v>
      </c>
      <c r="BK294" s="56">
        <f t="shared" si="235"/>
        <v>1.0194409699157259</v>
      </c>
      <c r="BP294" s="59"/>
      <c r="BQ294" s="32"/>
      <c r="BR294" s="32"/>
      <c r="BS294" s="32"/>
      <c r="BT294" s="32"/>
      <c r="BU294" s="32"/>
      <c r="BV294" s="16"/>
      <c r="CG294" s="58">
        <f t="shared" si="236"/>
        <v>6.2064771926886424</v>
      </c>
      <c r="CH294" s="38">
        <f t="shared" si="237"/>
        <v>-6.6278332486896787E-3</v>
      </c>
      <c r="CI294" s="38">
        <f t="shared" si="238"/>
        <v>-3.0827214770517888E-3</v>
      </c>
      <c r="CJ294" s="38">
        <f t="shared" si="239"/>
        <v>2.5096188283494996E-3</v>
      </c>
      <c r="CK294" s="38">
        <f t="shared" si="240"/>
        <v>-3.8461589287663218E-3</v>
      </c>
      <c r="CL294" s="38">
        <f t="shared" si="241"/>
        <v>4.461285222472914E-3</v>
      </c>
      <c r="CM294" s="57">
        <f t="shared" si="242"/>
        <v>4.8177348542560502E-3</v>
      </c>
      <c r="DU294" s="40">
        <f t="shared" si="243"/>
        <v>1.0417532411661776E-2</v>
      </c>
      <c r="DV294" s="58">
        <f t="shared" si="244"/>
        <v>6.0680645427551001</v>
      </c>
      <c r="DW294" s="61">
        <f t="shared" si="245"/>
        <v>-6.4800238014319873E-3</v>
      </c>
      <c r="DX294" s="38">
        <f t="shared" si="246"/>
        <v>-3.0139727109806868E-3</v>
      </c>
      <c r="DY294" s="38">
        <f t="shared" si="247"/>
        <v>2.4536510093161571E-3</v>
      </c>
      <c r="DZ294" s="38">
        <f t="shared" si="248"/>
        <v>-3.7603844978180813E-3</v>
      </c>
      <c r="EA294" s="38">
        <f t="shared" si="249"/>
        <v>4.3617926616238614E-3</v>
      </c>
      <c r="EB294" s="57">
        <f t="shared" si="250"/>
        <v>4.7102929951865751E-3</v>
      </c>
    </row>
    <row r="295" spans="1:132" x14ac:dyDescent="0.2">
      <c r="A295" s="31">
        <v>20000929</v>
      </c>
      <c r="B295" s="34">
        <v>9.1572221921403241E-3</v>
      </c>
      <c r="C295" s="34">
        <v>-9.4594832068879087E-2</v>
      </c>
      <c r="D295" s="34">
        <v>-5.6691914436085566E-3</v>
      </c>
      <c r="E295" s="34">
        <v>-4.9679327250396706E-2</v>
      </c>
      <c r="F295" s="34">
        <v>-5.6399999999999999E-2</v>
      </c>
      <c r="G295" s="34">
        <v>6.2870599950279882E-3</v>
      </c>
      <c r="H295" s="34">
        <v>-3.8121789831302433E-4</v>
      </c>
      <c r="I295" s="3">
        <v>-6.2122043150962813E-3</v>
      </c>
      <c r="J295" s="76">
        <v>0.12</v>
      </c>
      <c r="K295" s="76">
        <v>0.1</v>
      </c>
      <c r="L295" s="76">
        <v>0.03</v>
      </c>
      <c r="M295" s="76">
        <v>0.01</v>
      </c>
      <c r="N295" s="77">
        <v>0.27</v>
      </c>
      <c r="O295" s="77">
        <v>0.2</v>
      </c>
      <c r="P295" s="77">
        <v>0.24</v>
      </c>
      <c r="Q295" s="78">
        <v>0.03</v>
      </c>
      <c r="R295" s="76">
        <v>0.12</v>
      </c>
      <c r="S295" s="76">
        <v>0.12</v>
      </c>
      <c r="T295" s="76">
        <v>0.01</v>
      </c>
      <c r="U295" s="76">
        <v>0.01</v>
      </c>
      <c r="V295" s="77">
        <v>0.24</v>
      </c>
      <c r="W295" s="77">
        <v>0.21</v>
      </c>
      <c r="X295" s="77">
        <v>0.28999999999999998</v>
      </c>
      <c r="Y295" s="78">
        <v>0</v>
      </c>
      <c r="Z295" s="23" cm="1">
        <f t="array" ref="Z295">MMULT(B295:I295, TRANSPOSE(J295:Q295))</f>
        <v>-2.3275931985685717E-2</v>
      </c>
      <c r="AA295" s="23" cm="1">
        <f t="array" ref="AA295">MMULT(B295:I295, TRANSPOSE(R295:Y295))</f>
        <v>-2.3132268963703604E-2</v>
      </c>
      <c r="AB295" s="21">
        <f t="shared" si="205"/>
        <v>-1.4366302198211278E-4</v>
      </c>
      <c r="AC295" s="23">
        <f t="shared" si="206"/>
        <v>0.12720000000000001</v>
      </c>
      <c r="AD295" s="23">
        <f t="shared" si="207"/>
        <v>0.12720000000000001</v>
      </c>
      <c r="AE295" s="23">
        <f t="shared" si="208"/>
        <v>1.06E-2</v>
      </c>
      <c r="AF295" s="23">
        <f t="shared" si="209"/>
        <v>1.06E-2</v>
      </c>
      <c r="AG295" s="21">
        <f t="shared" si="210"/>
        <v>0.25440000000000002</v>
      </c>
      <c r="AH295" s="23">
        <f t="shared" si="211"/>
        <v>0.18479999999999999</v>
      </c>
      <c r="AI295" s="21">
        <f t="shared" si="212"/>
        <v>0.25519999999999998</v>
      </c>
      <c r="AJ295" s="86" cm="1">
        <f t="array" ref="AJ295">MMULT(B295:F295, TRANSPOSE(AC295:AG295))-MMULT(B295:F295, TRANSPOSE(R295:V295))</f>
        <v>-1.4605199023289203E-3</v>
      </c>
      <c r="AK295" s="86" cm="1">
        <f t="array" ref="AK295">MMULT(G295:H295, TRANSPOSE(AH295:AI295))-MMULT(G295:H295, TRANSPOSE(W295:X295))</f>
        <v>-1.4516752901341193E-4</v>
      </c>
      <c r="AL295" s="23">
        <f t="shared" si="213"/>
        <v>-1.8636612945288844E-4</v>
      </c>
      <c r="AM295" s="22">
        <f t="shared" si="214"/>
        <v>-1.7920535607952206E-3</v>
      </c>
      <c r="AN295" s="23">
        <f t="shared" si="215"/>
        <v>0.12000000000000001</v>
      </c>
      <c r="AO295" s="23">
        <f t="shared" si="216"/>
        <v>0.12000000000000001</v>
      </c>
      <c r="AP295" s="23">
        <f t="shared" si="217"/>
        <v>0.01</v>
      </c>
      <c r="AQ295" s="21">
        <f t="shared" si="218"/>
        <v>0.01</v>
      </c>
      <c r="AR295" s="87" cm="1">
        <f t="array" ref="AR295">MMULT(B295:E295, TRANSPOSE(AN295:AQ295) - TRANSPOSE(AC295:AF295))</f>
        <v>6.4835990232892202E-4</v>
      </c>
      <c r="AS295" s="24">
        <f t="shared" si="219"/>
        <v>-8.7984000000000011E-4</v>
      </c>
      <c r="AT295" s="22">
        <f t="shared" si="220"/>
        <v>-2.3148009767107809E-4</v>
      </c>
      <c r="AU295" s="24">
        <f t="shared" si="221"/>
        <v>9.5563311924425545E-5</v>
      </c>
      <c r="AV295" s="24">
        <f t="shared" si="222"/>
        <v>5.7945120543579664E-6</v>
      </c>
      <c r="AW295" s="26">
        <f t="shared" si="223"/>
        <v>1.013578239787835E-4</v>
      </c>
      <c r="AX295" s="27">
        <f t="shared" si="224"/>
        <v>0.11</v>
      </c>
      <c r="AY295" s="25">
        <f t="shared" si="225"/>
        <v>0.11</v>
      </c>
      <c r="AZ295" s="28">
        <f t="shared" si="226"/>
        <v>0.02</v>
      </c>
      <c r="BA295" s="25">
        <f t="shared" si="227"/>
        <v>0.02</v>
      </c>
      <c r="BB295" s="28" cm="1">
        <f t="array" ref="BB295">MMULT(B295:C295, TRANSPOSE(AX295:AY295-AN295:AO295))</f>
        <v>8.5437609876738837E-4</v>
      </c>
      <c r="BC295" s="28" cm="1">
        <f t="array" ref="BC295">MMULT(D295:E295, TRANSPOSE(AZ295:BA295-AP295:AQ295))</f>
        <v>-5.5348518694005257E-4</v>
      </c>
      <c r="BD295" s="22">
        <f t="shared" si="228"/>
        <v>3.0089091182733581E-4</v>
      </c>
      <c r="BE295" s="24">
        <f t="shared" si="229"/>
        <v>9.1572221921403194E-5</v>
      </c>
      <c r="BF295" s="24">
        <f t="shared" si="230"/>
        <v>9.4594832068879036E-4</v>
      </c>
      <c r="BG295" s="22">
        <f t="shared" si="231"/>
        <v>1.0375205426101936E-3</v>
      </c>
      <c r="BH295" s="28">
        <f t="shared" si="232"/>
        <v>-5.6691914436085558E-5</v>
      </c>
      <c r="BI295" s="24">
        <f t="shared" si="233"/>
        <v>4.9679327250396702E-4</v>
      </c>
      <c r="BJ295" s="33">
        <f t="shared" si="234"/>
        <v>4.4010135806788148E-4</v>
      </c>
      <c r="BK295" s="56">
        <f t="shared" si="235"/>
        <v>1.02375532318315</v>
      </c>
      <c r="BP295" s="59"/>
      <c r="BQ295" s="32"/>
      <c r="BR295" s="32"/>
      <c r="BS295" s="32"/>
      <c r="BT295" s="32"/>
      <c r="BU295" s="32"/>
      <c r="BV295" s="16"/>
      <c r="CG295" s="58">
        <f t="shared" si="236"/>
        <v>6.23274348563318</v>
      </c>
      <c r="CH295" s="38">
        <f t="shared" si="237"/>
        <v>-1.1169410156952156E-2</v>
      </c>
      <c r="CI295" s="38">
        <f t="shared" si="238"/>
        <v>-1.4427560708131443E-3</v>
      </c>
      <c r="CJ295" s="38">
        <f t="shared" si="239"/>
        <v>6.3173731712171739E-4</v>
      </c>
      <c r="CK295" s="38">
        <f t="shared" si="240"/>
        <v>1.8753758705780548E-3</v>
      </c>
      <c r="CL295" s="38">
        <f t="shared" si="241"/>
        <v>6.4665994031642866E-3</v>
      </c>
      <c r="CM295" s="57">
        <f t="shared" si="242"/>
        <v>2.7430388725159039E-3</v>
      </c>
      <c r="DU295" s="40">
        <f t="shared" si="243"/>
        <v>5.253568507881304E-3</v>
      </c>
      <c r="DV295" s="58">
        <f t="shared" si="244"/>
        <v>6.0629005788513197</v>
      </c>
      <c r="DW295" s="61">
        <f t="shared" si="245"/>
        <v>-1.0865042571077912E-2</v>
      </c>
      <c r="DX295" s="38">
        <f t="shared" si="246"/>
        <v>-1.4034408181625394E-3</v>
      </c>
      <c r="DY295" s="38">
        <f t="shared" si="247"/>
        <v>6.1452240967207669E-4</v>
      </c>
      <c r="DZ295" s="38">
        <f t="shared" si="248"/>
        <v>1.8242716834890556E-3</v>
      </c>
      <c r="EA295" s="38">
        <f t="shared" si="249"/>
        <v>6.2903838983614782E-3</v>
      </c>
      <c r="EB295" s="57">
        <f t="shared" si="250"/>
        <v>2.6682907785830104E-3</v>
      </c>
    </row>
    <row r="296" spans="1:132" x14ac:dyDescent="0.2">
      <c r="A296" s="31">
        <v>20000831</v>
      </c>
      <c r="B296" s="34">
        <v>5.5641559724814098E-2</v>
      </c>
      <c r="C296" s="34">
        <v>9.0543588632075109E-2</v>
      </c>
      <c r="D296" s="34">
        <v>4.4707603659744466E-2</v>
      </c>
      <c r="E296" s="34">
        <v>0.10518732065962701</v>
      </c>
      <c r="F296" s="34">
        <v>1.9800000000000002E-2</v>
      </c>
      <c r="G296" s="34">
        <v>1.4493739441844291E-2</v>
      </c>
      <c r="H296" s="34">
        <v>-2.174443017320626E-2</v>
      </c>
      <c r="I296" s="3">
        <v>9.8352453978470825E-2</v>
      </c>
      <c r="J296" s="76">
        <v>0.12</v>
      </c>
      <c r="K296" s="76">
        <v>0.1</v>
      </c>
      <c r="L296" s="76">
        <v>0.03</v>
      </c>
      <c r="M296" s="76">
        <v>0.01</v>
      </c>
      <c r="N296" s="77">
        <v>0.27</v>
      </c>
      <c r="O296" s="77">
        <v>0.2</v>
      </c>
      <c r="P296" s="77">
        <v>0.24</v>
      </c>
      <c r="Q296" s="78">
        <v>0.03</v>
      </c>
      <c r="R296" s="76">
        <v>0.12</v>
      </c>
      <c r="S296" s="76">
        <v>0.12</v>
      </c>
      <c r="T296" s="76">
        <v>0.01</v>
      </c>
      <c r="U296" s="76">
        <v>0.01</v>
      </c>
      <c r="V296" s="77">
        <v>0.24</v>
      </c>
      <c r="W296" s="77">
        <v>0.21</v>
      </c>
      <c r="X296" s="77">
        <v>0.28999999999999998</v>
      </c>
      <c r="Y296" s="78">
        <v>0</v>
      </c>
      <c r="Z296" s="23" cm="1">
        <f t="array" ref="Z296">MMULT(B296:I296, TRANSPOSE(J296:Q296))</f>
        <v>2.4101105612727287E-2</v>
      </c>
      <c r="AA296" s="23" cm="1">
        <f t="array" ref="AA296">MMULT(B296:I296, TRANSPOSE(R296:Y296))</f>
        <v>2.0530967578577905E-2</v>
      </c>
      <c r="AB296" s="21">
        <f t="shared" si="205"/>
        <v>3.5701380341493817E-3</v>
      </c>
      <c r="AC296" s="23">
        <f t="shared" si="206"/>
        <v>0.12720000000000001</v>
      </c>
      <c r="AD296" s="23">
        <f t="shared" si="207"/>
        <v>0.12720000000000001</v>
      </c>
      <c r="AE296" s="23">
        <f t="shared" si="208"/>
        <v>1.06E-2</v>
      </c>
      <c r="AF296" s="23">
        <f t="shared" si="209"/>
        <v>1.06E-2</v>
      </c>
      <c r="AG296" s="21">
        <f t="shared" si="210"/>
        <v>0.25440000000000002</v>
      </c>
      <c r="AH296" s="23">
        <f t="shared" si="211"/>
        <v>0.18479999999999999</v>
      </c>
      <c r="AI296" s="21">
        <f t="shared" si="212"/>
        <v>0.25519999999999998</v>
      </c>
      <c r="AJ296" s="86" cm="1">
        <f t="array" ref="AJ296">MMULT(B296:F296, TRANSPOSE(AC296:AG296))-MMULT(B296:F296, TRANSPOSE(R296:V296))</f>
        <v>1.4275900227612263E-3</v>
      </c>
      <c r="AK296" s="86" cm="1">
        <f t="array" ref="AK296">MMULT(G296:H296, TRANSPOSE(AH296:AI296))-MMULT(G296:H296, TRANSPOSE(W296:X296))</f>
        <v>3.9146393609310222E-4</v>
      </c>
      <c r="AL296" s="23">
        <f t="shared" si="213"/>
        <v>2.9505736193541246E-3</v>
      </c>
      <c r="AM296" s="22">
        <f t="shared" si="214"/>
        <v>4.7696275782084536E-3</v>
      </c>
      <c r="AN296" s="23">
        <f t="shared" si="215"/>
        <v>0.12000000000000001</v>
      </c>
      <c r="AO296" s="23">
        <f t="shared" si="216"/>
        <v>0.12000000000000001</v>
      </c>
      <c r="AP296" s="23">
        <f t="shared" si="217"/>
        <v>0.01</v>
      </c>
      <c r="AQ296" s="21">
        <f t="shared" si="218"/>
        <v>0.01</v>
      </c>
      <c r="AR296" s="87" cm="1">
        <f t="array" ref="AR296">MMULT(B296:E296, TRANSPOSE(AN296:AQ296) - TRANSPOSE(AC296:AF296))</f>
        <v>-1.1424700227612248E-3</v>
      </c>
      <c r="AS296" s="24">
        <f t="shared" si="219"/>
        <v>3.0888000000000009E-4</v>
      </c>
      <c r="AT296" s="22">
        <f t="shared" si="220"/>
        <v>-8.335900227612247E-4</v>
      </c>
      <c r="AU296" s="24">
        <f t="shared" si="221"/>
        <v>2.2030483951603348E-4</v>
      </c>
      <c r="AV296" s="24">
        <f t="shared" si="222"/>
        <v>3.3051533863273495E-4</v>
      </c>
      <c r="AW296" s="26">
        <f t="shared" si="223"/>
        <v>5.5082017814876846E-4</v>
      </c>
      <c r="AX296" s="27">
        <f t="shared" si="224"/>
        <v>0.11</v>
      </c>
      <c r="AY296" s="25">
        <f t="shared" si="225"/>
        <v>0.11</v>
      </c>
      <c r="AZ296" s="28">
        <f t="shared" si="226"/>
        <v>0.02</v>
      </c>
      <c r="BA296" s="25">
        <f t="shared" si="227"/>
        <v>0.02</v>
      </c>
      <c r="BB296" s="28" cm="1">
        <f t="array" ref="BB296">MMULT(B296:C296, TRANSPOSE(AX296:AY296-AN296:AO296))</f>
        <v>-1.4618514835688934E-3</v>
      </c>
      <c r="BC296" s="28" cm="1">
        <f t="array" ref="BC296">MMULT(D296:E296, TRANSPOSE(AZ296:BA296-AP296:AQ296))</f>
        <v>1.4989492431937148E-3</v>
      </c>
      <c r="BD296" s="22">
        <f t="shared" si="228"/>
        <v>3.709775962482142E-5</v>
      </c>
      <c r="BE296" s="24">
        <f t="shared" si="229"/>
        <v>5.5641559724814069E-4</v>
      </c>
      <c r="BF296" s="24">
        <f t="shared" si="230"/>
        <v>-9.0543588632075063E-4</v>
      </c>
      <c r="BG296" s="22">
        <f t="shared" si="231"/>
        <v>-3.4902028907260994E-4</v>
      </c>
      <c r="BH296" s="28">
        <f t="shared" si="232"/>
        <v>4.4707603659744461E-4</v>
      </c>
      <c r="BI296" s="24">
        <f t="shared" si="233"/>
        <v>-1.0518732065962701E-3</v>
      </c>
      <c r="BJ296" s="33">
        <f t="shared" si="234"/>
        <v>-6.0479716999882547E-4</v>
      </c>
      <c r="BK296" s="56">
        <f t="shared" si="235"/>
        <v>0.97817209208977807</v>
      </c>
      <c r="BP296" s="59"/>
      <c r="BQ296" s="32"/>
      <c r="BR296" s="32"/>
      <c r="BS296" s="32"/>
      <c r="BT296" s="32"/>
      <c r="BU296" s="32"/>
      <c r="BV296" s="16"/>
      <c r="CG296" s="58">
        <f t="shared" si="236"/>
        <v>5.955227383672459</v>
      </c>
      <c r="CH296" s="38">
        <f t="shared" si="237"/>
        <v>2.8404216763666335E-2</v>
      </c>
      <c r="CI296" s="38">
        <f t="shared" si="238"/>
        <v>-4.9642181303037941E-3</v>
      </c>
      <c r="CJ296" s="38">
        <f t="shared" si="239"/>
        <v>3.2802594083908882E-3</v>
      </c>
      <c r="CK296" s="38">
        <f t="shared" si="240"/>
        <v>2.2092559399063504E-4</v>
      </c>
      <c r="CL296" s="38">
        <f t="shared" si="241"/>
        <v>-2.0784951829424842E-3</v>
      </c>
      <c r="CM296" s="57">
        <f t="shared" si="242"/>
        <v>-3.601704668344613E-3</v>
      </c>
      <c r="DU296" s="40">
        <f t="shared" si="243"/>
        <v>-0.13055527084298513</v>
      </c>
      <c r="DV296" s="58">
        <f t="shared" si="244"/>
        <v>5.9270917395004528</v>
      </c>
      <c r="DW296" s="61">
        <f t="shared" si="245"/>
        <v>2.8270020219292875E-2</v>
      </c>
      <c r="DX296" s="38">
        <f t="shared" si="246"/>
        <v>-4.9407645380380493E-3</v>
      </c>
      <c r="DY296" s="38">
        <f t="shared" si="247"/>
        <v>3.2647617278557333E-3</v>
      </c>
      <c r="DZ296" s="38">
        <f t="shared" si="248"/>
        <v>2.1988182462625246E-4</v>
      </c>
      <c r="EA296" s="38">
        <f t="shared" si="249"/>
        <v>-2.0686752722803266E-3</v>
      </c>
      <c r="EB296" s="57">
        <f t="shared" si="250"/>
        <v>-3.5846883103732895E-3</v>
      </c>
    </row>
    <row r="297" spans="1:132" x14ac:dyDescent="0.2">
      <c r="A297" s="31">
        <v>20000731</v>
      </c>
      <c r="B297" s="34">
        <v>1.2523454245592308E-2</v>
      </c>
      <c r="C297" s="34">
        <v>-4.1687644938076078E-2</v>
      </c>
      <c r="D297" s="34">
        <v>3.3318670635452241E-2</v>
      </c>
      <c r="E297" s="34">
        <v>-8.5700566710123591E-2</v>
      </c>
      <c r="F297" s="34">
        <v>-4.5100000000000001E-2</v>
      </c>
      <c r="G297" s="34">
        <v>9.0773771391063907E-3</v>
      </c>
      <c r="H297" s="34">
        <v>-2.6918915236241899E-2</v>
      </c>
      <c r="I297" s="3">
        <v>-5.0098159913419253E-2</v>
      </c>
      <c r="J297" s="76">
        <v>0.12</v>
      </c>
      <c r="K297" s="76">
        <v>0.1</v>
      </c>
      <c r="L297" s="76">
        <v>0.03</v>
      </c>
      <c r="M297" s="76">
        <v>0.01</v>
      </c>
      <c r="N297" s="77">
        <v>0.27</v>
      </c>
      <c r="O297" s="77">
        <v>0.2</v>
      </c>
      <c r="P297" s="77">
        <v>0.24</v>
      </c>
      <c r="Q297" s="78">
        <v>0.03</v>
      </c>
      <c r="R297" s="76">
        <v>0.12</v>
      </c>
      <c r="S297" s="76">
        <v>0.12</v>
      </c>
      <c r="T297" s="76">
        <v>0.01</v>
      </c>
      <c r="U297" s="76">
        <v>0.01</v>
      </c>
      <c r="V297" s="77">
        <v>0.24</v>
      </c>
      <c r="W297" s="77">
        <v>0.21</v>
      </c>
      <c r="X297" s="77">
        <v>0.28999999999999998</v>
      </c>
      <c r="Y297" s="78">
        <v>0</v>
      </c>
      <c r="Z297" s="23" cm="1">
        <f t="array" ref="Z297">MMULT(B297:I297, TRANSPOSE(J297:Q297))</f>
        <v>-2.0848404558653555E-2</v>
      </c>
      <c r="AA297" s="23" cm="1">
        <f t="array" ref="AA297">MMULT(B297:I297, TRANSPOSE(R297:Y297))</f>
        <v>-2.0747758063142573E-2</v>
      </c>
      <c r="AB297" s="21">
        <f t="shared" si="205"/>
        <v>-1.0064649551098231E-4</v>
      </c>
      <c r="AC297" s="23">
        <f t="shared" si="206"/>
        <v>0.12720000000000001</v>
      </c>
      <c r="AD297" s="23">
        <f t="shared" si="207"/>
        <v>0.12720000000000001</v>
      </c>
      <c r="AE297" s="23">
        <f t="shared" si="208"/>
        <v>1.06E-2</v>
      </c>
      <c r="AF297" s="23">
        <f t="shared" si="209"/>
        <v>1.06E-2</v>
      </c>
      <c r="AG297" s="21">
        <f t="shared" si="210"/>
        <v>0.25440000000000002</v>
      </c>
      <c r="AH297" s="23">
        <f t="shared" si="211"/>
        <v>0.18479999999999999</v>
      </c>
      <c r="AI297" s="21">
        <f t="shared" si="212"/>
        <v>0.25519999999999998</v>
      </c>
      <c r="AJ297" s="86" cm="1">
        <f t="array" ref="AJ297">MMULT(B297:F297, TRANSPOSE(AC297:AG297))-MMULT(B297:F297, TRANSPOSE(R297:V297))</f>
        <v>-8.9085131063068763E-4</v>
      </c>
      <c r="AK297" s="86" cm="1">
        <f t="array" ref="AK297">MMULT(G297:H297, TRANSPOSE(AH297:AI297))-MMULT(G297:H297, TRANSPOSE(W297:X297))</f>
        <v>7.0802834631573767E-4</v>
      </c>
      <c r="AL297" s="23">
        <f t="shared" si="213"/>
        <v>-1.5029447974025775E-3</v>
      </c>
      <c r="AM297" s="22">
        <f t="shared" si="214"/>
        <v>-1.6857677617175275E-3</v>
      </c>
      <c r="AN297" s="23">
        <f t="shared" si="215"/>
        <v>0.12000000000000001</v>
      </c>
      <c r="AO297" s="23">
        <f t="shared" si="216"/>
        <v>0.12000000000000001</v>
      </c>
      <c r="AP297" s="23">
        <f t="shared" si="217"/>
        <v>0.01</v>
      </c>
      <c r="AQ297" s="21">
        <f t="shared" si="218"/>
        <v>0.01</v>
      </c>
      <c r="AR297" s="87" cm="1">
        <f t="array" ref="AR297">MMULT(B297:E297, TRANSPOSE(AN297:AQ297) - TRANSPOSE(AC297:AF297))</f>
        <v>2.4141131063068586E-4</v>
      </c>
      <c r="AS297" s="24">
        <f t="shared" si="219"/>
        <v>-7.035600000000001E-4</v>
      </c>
      <c r="AT297" s="22">
        <f t="shared" si="220"/>
        <v>-4.6214868936931424E-4</v>
      </c>
      <c r="AU297" s="24">
        <f t="shared" si="221"/>
        <v>1.3797613251441732E-4</v>
      </c>
      <c r="AV297" s="24">
        <f t="shared" si="222"/>
        <v>4.0916751159087664E-4</v>
      </c>
      <c r="AW297" s="26">
        <f t="shared" si="223"/>
        <v>5.4714364410529399E-4</v>
      </c>
      <c r="AX297" s="27">
        <f t="shared" si="224"/>
        <v>0.11</v>
      </c>
      <c r="AY297" s="25">
        <f t="shared" si="225"/>
        <v>0.11</v>
      </c>
      <c r="AZ297" s="28">
        <f t="shared" si="226"/>
        <v>0.02</v>
      </c>
      <c r="BA297" s="25">
        <f t="shared" si="227"/>
        <v>0.02</v>
      </c>
      <c r="BB297" s="28" cm="1">
        <f t="array" ref="BB297">MMULT(B297:C297, TRANSPOSE(AX297:AY297-AN297:AO297))</f>
        <v>2.91641906924838E-4</v>
      </c>
      <c r="BC297" s="28" cm="1">
        <f t="array" ref="BC297">MMULT(D297:E297, TRANSPOSE(AZ297:BA297-AP297:AQ297))</f>
        <v>-5.2381896074671342E-4</v>
      </c>
      <c r="BD297" s="22">
        <f t="shared" si="228"/>
        <v>-2.3217705382187542E-4</v>
      </c>
      <c r="BE297" s="24">
        <f t="shared" si="229"/>
        <v>1.2523454245592301E-4</v>
      </c>
      <c r="BF297" s="24">
        <f t="shared" si="230"/>
        <v>4.1687644938076057E-4</v>
      </c>
      <c r="BG297" s="22">
        <f t="shared" si="231"/>
        <v>5.4211099183668358E-4</v>
      </c>
      <c r="BH297" s="28">
        <f t="shared" si="232"/>
        <v>3.3318670635452236E-4</v>
      </c>
      <c r="BI297" s="24">
        <f t="shared" si="233"/>
        <v>8.5700566710123589E-4</v>
      </c>
      <c r="BJ297" s="33">
        <f t="shared" si="234"/>
        <v>1.1901923734557581E-3</v>
      </c>
      <c r="BK297" s="56">
        <f t="shared" si="235"/>
        <v>1.0212398299007817</v>
      </c>
      <c r="BP297" s="59"/>
      <c r="BQ297" s="32"/>
      <c r="BR297" s="32"/>
      <c r="BS297" s="32"/>
      <c r="BT297" s="32"/>
      <c r="BU297" s="32"/>
      <c r="BV297" s="16"/>
      <c r="CG297" s="58">
        <f t="shared" si="236"/>
        <v>6.2174288650262888</v>
      </c>
      <c r="CH297" s="38">
        <f t="shared" si="237"/>
        <v>-1.0481141141433314E-2</v>
      </c>
      <c r="CI297" s="38">
        <f t="shared" si="238"/>
        <v>-2.8733766012188425E-3</v>
      </c>
      <c r="CJ297" s="38">
        <f t="shared" si="239"/>
        <v>3.4018266861759257E-3</v>
      </c>
      <c r="CK297" s="38">
        <f t="shared" si="240"/>
        <v>-1.4435443162288905E-3</v>
      </c>
      <c r="CL297" s="38">
        <f t="shared" si="241"/>
        <v>3.3705365286934275E-3</v>
      </c>
      <c r="CM297" s="57">
        <f t="shared" si="242"/>
        <v>7.3999364176579796E-3</v>
      </c>
      <c r="DU297" s="40">
        <f t="shared" si="243"/>
        <v>3.6805104887111997E-3</v>
      </c>
      <c r="DV297" s="58">
        <f t="shared" si="244"/>
        <v>6.0613275208321493</v>
      </c>
      <c r="DW297" s="61">
        <f t="shared" si="245"/>
        <v>-1.0217990527830062E-2</v>
      </c>
      <c r="DX297" s="38">
        <f t="shared" si="246"/>
        <v>-2.8012345695907328E-3</v>
      </c>
      <c r="DY297" s="38">
        <f t="shared" si="247"/>
        <v>3.3164168278638096E-3</v>
      </c>
      <c r="DZ297" s="38">
        <f t="shared" si="248"/>
        <v>-1.4073011660362606E-3</v>
      </c>
      <c r="EA297" s="38">
        <f t="shared" si="249"/>
        <v>3.2859122741653026E-3</v>
      </c>
      <c r="EB297" s="57">
        <f t="shared" si="250"/>
        <v>7.2141457883119217E-3</v>
      </c>
    </row>
    <row r="298" spans="1:132" x14ac:dyDescent="0.2">
      <c r="A298" s="31">
        <v>20000630</v>
      </c>
      <c r="B298" s="34">
        <v>-4.5702941675131219E-2</v>
      </c>
      <c r="C298" s="34">
        <v>7.5787983531447889E-2</v>
      </c>
      <c r="D298" s="34">
        <v>2.9219903755934421E-2</v>
      </c>
      <c r="E298" s="34">
        <v>0.1291806129287443</v>
      </c>
      <c r="F298" s="34">
        <v>4.2099999999999999E-2</v>
      </c>
      <c r="G298" s="34">
        <v>2.080485889626638E-2</v>
      </c>
      <c r="H298" s="34">
        <v>2.9383247141901991E-2</v>
      </c>
      <c r="I298" s="3">
        <v>2.3601710288772001E-2</v>
      </c>
      <c r="J298" s="76">
        <v>0.12</v>
      </c>
      <c r="K298" s="76">
        <v>0.1</v>
      </c>
      <c r="L298" s="76">
        <v>0.03</v>
      </c>
      <c r="M298" s="76">
        <v>0.01</v>
      </c>
      <c r="N298" s="77">
        <v>0.27</v>
      </c>
      <c r="O298" s="77">
        <v>0.2</v>
      </c>
      <c r="P298" s="77">
        <v>0.24</v>
      </c>
      <c r="Q298" s="78">
        <v>0.03</v>
      </c>
      <c r="R298" s="76">
        <v>0.12</v>
      </c>
      <c r="S298" s="76">
        <v>0.12</v>
      </c>
      <c r="T298" s="76">
        <v>0.01</v>
      </c>
      <c r="U298" s="76">
        <v>0.01</v>
      </c>
      <c r="V298" s="77">
        <v>0.24</v>
      </c>
      <c r="W298" s="77">
        <v>0.21</v>
      </c>
      <c r="X298" s="77">
        <v>0.28999999999999998</v>
      </c>
      <c r="Y298" s="78">
        <v>0</v>
      </c>
      <c r="Z298" s="23" cm="1">
        <f t="array" ref="Z298">MMULT(B298:I298, TRANSPOSE(J298:Q298))</f>
        <v>2.7550850996067432E-2</v>
      </c>
      <c r="AA298" s="23" cm="1">
        <f t="array" ref="AA298">MMULT(B298:I298, TRANSPOSE(R298:Y298))</f>
        <v>2.8188372228972303E-2</v>
      </c>
      <c r="AB298" s="21">
        <f t="shared" si="205"/>
        <v>-6.37521232904871E-4</v>
      </c>
      <c r="AC298" s="23">
        <f t="shared" si="206"/>
        <v>0.12720000000000001</v>
      </c>
      <c r="AD298" s="23">
        <f t="shared" si="207"/>
        <v>0.12720000000000001</v>
      </c>
      <c r="AE298" s="23">
        <f t="shared" si="208"/>
        <v>1.06E-2</v>
      </c>
      <c r="AF298" s="23">
        <f t="shared" si="209"/>
        <v>1.06E-2</v>
      </c>
      <c r="AG298" s="21">
        <f t="shared" si="210"/>
        <v>0.25440000000000002</v>
      </c>
      <c r="AH298" s="23">
        <f t="shared" si="211"/>
        <v>0.18479999999999999</v>
      </c>
      <c r="AI298" s="21">
        <f t="shared" si="212"/>
        <v>0.25519999999999998</v>
      </c>
      <c r="AJ298" s="86" cm="1">
        <f t="array" ref="AJ298">MMULT(B298:F298, TRANSPOSE(AC298:AG298))-MMULT(B298:F298, TRANSPOSE(R298:V298))</f>
        <v>9.1789261137628815E-4</v>
      </c>
      <c r="AK298" s="86" cm="1">
        <f t="array" ref="AK298">MMULT(G298:H298, TRANSPOSE(AH298:AI298))-MMULT(G298:H298, TRANSPOSE(W298:X298))</f>
        <v>-1.5468194447241027E-3</v>
      </c>
      <c r="AL298" s="23">
        <f t="shared" si="213"/>
        <v>7.0805130866316004E-4</v>
      </c>
      <c r="AM298" s="22">
        <f t="shared" si="214"/>
        <v>7.9124475315345538E-5</v>
      </c>
      <c r="AN298" s="23">
        <f t="shared" si="215"/>
        <v>0.12000000000000001</v>
      </c>
      <c r="AO298" s="23">
        <f t="shared" si="216"/>
        <v>0.12000000000000001</v>
      </c>
      <c r="AP298" s="23">
        <f t="shared" si="217"/>
        <v>0.01</v>
      </c>
      <c r="AQ298" s="21">
        <f t="shared" si="218"/>
        <v>0.01</v>
      </c>
      <c r="AR298" s="87" cm="1">
        <f t="array" ref="AR298">MMULT(B298:E298, TRANSPOSE(AN298:AQ298) - TRANSPOSE(AC298:AF298))</f>
        <v>-3.1165261137628721E-4</v>
      </c>
      <c r="AS298" s="24">
        <f t="shared" si="219"/>
        <v>6.5676000000000005E-4</v>
      </c>
      <c r="AT298" s="22">
        <f t="shared" si="220"/>
        <v>3.4510738862371284E-4</v>
      </c>
      <c r="AU298" s="24">
        <f t="shared" si="221"/>
        <v>3.1623385522324939E-4</v>
      </c>
      <c r="AV298" s="24">
        <f t="shared" si="222"/>
        <v>-4.4662535655691E-4</v>
      </c>
      <c r="AW298" s="26">
        <f t="shared" si="223"/>
        <v>-1.3039150133366061E-4</v>
      </c>
      <c r="AX298" s="27">
        <f t="shared" si="224"/>
        <v>0.11</v>
      </c>
      <c r="AY298" s="25">
        <f t="shared" si="225"/>
        <v>0.11</v>
      </c>
      <c r="AZ298" s="28">
        <f t="shared" si="226"/>
        <v>0.02</v>
      </c>
      <c r="BA298" s="25">
        <f t="shared" si="227"/>
        <v>0.02</v>
      </c>
      <c r="BB298" s="28" cm="1">
        <f t="array" ref="BB298">MMULT(B298:C298, TRANSPOSE(AX298:AY298-AN298:AO298))</f>
        <v>-3.0085041856316695E-4</v>
      </c>
      <c r="BC298" s="28" cm="1">
        <f t="array" ref="BC298">MMULT(D298:E298, TRANSPOSE(AZ298:BA298-AP298:AQ298))</f>
        <v>1.5840051668467873E-3</v>
      </c>
      <c r="BD298" s="22">
        <f t="shared" si="228"/>
        <v>1.2831547482836203E-3</v>
      </c>
      <c r="BE298" s="24">
        <f t="shared" si="229"/>
        <v>-4.5702941675131197E-4</v>
      </c>
      <c r="BF298" s="24">
        <f t="shared" si="230"/>
        <v>-7.5787983531447854E-4</v>
      </c>
      <c r="BG298" s="22">
        <f t="shared" si="231"/>
        <v>-1.2149092520657905E-3</v>
      </c>
      <c r="BH298" s="28">
        <f t="shared" si="232"/>
        <v>2.9219903755934418E-4</v>
      </c>
      <c r="BI298" s="24">
        <f t="shared" si="233"/>
        <v>-1.2918061292874431E-3</v>
      </c>
      <c r="BJ298" s="33">
        <f t="shared" si="234"/>
        <v>-9.9960709172809887E-4</v>
      </c>
      <c r="BK298" s="56">
        <f t="shared" si="235"/>
        <v>0.97288607500403224</v>
      </c>
      <c r="BP298" s="59"/>
      <c r="BQ298" s="32"/>
      <c r="BR298" s="32"/>
      <c r="BS298" s="32"/>
      <c r="BT298" s="32"/>
      <c r="BU298" s="32"/>
      <c r="BV298" s="16"/>
      <c r="CG298" s="58">
        <f t="shared" si="236"/>
        <v>5.923045486484674</v>
      </c>
      <c r="CH298" s="38">
        <f t="shared" si="237"/>
        <v>4.6865786638702536E-4</v>
      </c>
      <c r="CI298" s="38">
        <f t="shared" si="238"/>
        <v>2.0440867605401947E-3</v>
      </c>
      <c r="CJ298" s="38">
        <f t="shared" si="239"/>
        <v>-7.7231479345029881E-4</v>
      </c>
      <c r="CK298" s="38">
        <f t="shared" si="240"/>
        <v>7.6001839402826754E-3</v>
      </c>
      <c r="CL298" s="38">
        <f t="shared" si="241"/>
        <v>-7.1959627619367509E-3</v>
      </c>
      <c r="CM298" s="57">
        <f t="shared" si="242"/>
        <v>-5.9207182729181873E-3</v>
      </c>
      <c r="DU298" s="40">
        <f t="shared" si="243"/>
        <v>2.3313316301474592E-2</v>
      </c>
      <c r="DV298" s="58">
        <f t="shared" si="244"/>
        <v>6.080960326644913</v>
      </c>
      <c r="DW298" s="61">
        <f t="shared" si="245"/>
        <v>4.8115279525921096E-4</v>
      </c>
      <c r="DX298" s="38">
        <f t="shared" si="246"/>
        <v>2.098584338652826E-3</v>
      </c>
      <c r="DY298" s="38">
        <f t="shared" si="247"/>
        <v>-7.9290554654165742E-4</v>
      </c>
      <c r="DZ298" s="38">
        <f t="shared" si="248"/>
        <v>7.8028131172587344E-3</v>
      </c>
      <c r="EA298" s="38">
        <f t="shared" si="249"/>
        <v>-7.3878149622859162E-3</v>
      </c>
      <c r="EB298" s="57">
        <f t="shared" si="250"/>
        <v>-6.078571067031472E-3</v>
      </c>
    </row>
    <row r="299" spans="1:132" x14ac:dyDescent="0.2">
      <c r="A299" s="31">
        <v>20000531</v>
      </c>
      <c r="B299" s="34">
        <v>1.054301926840373E-2</v>
      </c>
      <c r="C299" s="34">
        <v>-5.0356223469355754E-2</v>
      </c>
      <c r="D299" s="34">
        <v>-1.52601545871548E-2</v>
      </c>
      <c r="E299" s="34">
        <v>-8.7564344624784685E-2</v>
      </c>
      <c r="F299" s="34">
        <v>-3.5799999999999998E-2</v>
      </c>
      <c r="G299" s="34">
        <v>-4.5899735009835568E-4</v>
      </c>
      <c r="H299" s="34">
        <v>9.2346956924360679E-3</v>
      </c>
      <c r="I299" s="3">
        <v>6.7299790521270886E-2</v>
      </c>
      <c r="J299" s="76">
        <v>0.12</v>
      </c>
      <c r="K299" s="76">
        <v>0.1</v>
      </c>
      <c r="L299" s="76">
        <v>0.03</v>
      </c>
      <c r="M299" s="76">
        <v>0.01</v>
      </c>
      <c r="N299" s="77">
        <v>0.27</v>
      </c>
      <c r="O299" s="77">
        <v>0.2</v>
      </c>
      <c r="P299" s="77">
        <v>0.24</v>
      </c>
      <c r="Q299" s="78">
        <v>0.03</v>
      </c>
      <c r="R299" s="76">
        <v>0.12</v>
      </c>
      <c r="S299" s="76">
        <v>0.12</v>
      </c>
      <c r="T299" s="76">
        <v>0.01</v>
      </c>
      <c r="U299" s="76">
        <v>0.01</v>
      </c>
      <c r="V299" s="77">
        <v>0.24</v>
      </c>
      <c r="W299" s="77">
        <v>0.21</v>
      </c>
      <c r="X299" s="77">
        <v>0.28999999999999998</v>
      </c>
      <c r="Y299" s="78">
        <v>0</v>
      </c>
      <c r="Z299" s="23" cm="1">
        <f t="array" ref="Z299">MMULT(B299:I299, TRANSPOSE(J299:Q299))</f>
        <v>-1.0626386906786507E-2</v>
      </c>
      <c r="AA299" s="23" cm="1">
        <f t="array" ref="AA299">MMULT(B299:I299, TRANSPOSE(R299:Y299))</f>
        <v>-1.181615718894783E-2</v>
      </c>
      <c r="AB299" s="21">
        <f t="shared" si="205"/>
        <v>1.1897702821613235E-3</v>
      </c>
      <c r="AC299" s="23">
        <f t="shared" si="206"/>
        <v>0.12720000000000001</v>
      </c>
      <c r="AD299" s="23">
        <f t="shared" si="207"/>
        <v>0.12720000000000001</v>
      </c>
      <c r="AE299" s="23">
        <f t="shared" si="208"/>
        <v>1.06E-2</v>
      </c>
      <c r="AF299" s="23">
        <f t="shared" si="209"/>
        <v>1.06E-2</v>
      </c>
      <c r="AG299" s="21">
        <f t="shared" si="210"/>
        <v>0.25440000000000002</v>
      </c>
      <c r="AH299" s="23">
        <f t="shared" si="211"/>
        <v>0.18479999999999999</v>
      </c>
      <c r="AI299" s="21">
        <f t="shared" si="212"/>
        <v>0.25519999999999998</v>
      </c>
      <c r="AJ299" s="86" cm="1">
        <f t="array" ref="AJ299">MMULT(B299:F299, TRANSPOSE(AC299:AG299))-MMULT(B299:F299, TRANSPOSE(R299:V299))</f>
        <v>-8.6386976977402205E-4</v>
      </c>
      <c r="AK299" s="86" cm="1">
        <f t="array" ref="AK299">MMULT(G299:H299, TRANSPOSE(AH299:AI299))-MMULT(G299:H299, TRANSPOSE(W299:X299))</f>
        <v>-3.0980067687429646E-4</v>
      </c>
      <c r="AL299" s="23">
        <f t="shared" si="213"/>
        <v>2.0189937156381266E-3</v>
      </c>
      <c r="AM299" s="22">
        <f t="shared" si="214"/>
        <v>8.4532326898980811E-4</v>
      </c>
      <c r="AN299" s="23">
        <f t="shared" si="215"/>
        <v>0.12000000000000001</v>
      </c>
      <c r="AO299" s="23">
        <f t="shared" si="216"/>
        <v>0.12000000000000001</v>
      </c>
      <c r="AP299" s="23">
        <f t="shared" si="217"/>
        <v>0.01</v>
      </c>
      <c r="AQ299" s="21">
        <f t="shared" si="218"/>
        <v>0.01</v>
      </c>
      <c r="AR299" s="87" cm="1">
        <f t="array" ref="AR299">MMULT(B299:E299, TRANSPOSE(AN299:AQ299) - TRANSPOSE(AC299:AF299))</f>
        <v>3.4834976977401815E-4</v>
      </c>
      <c r="AS299" s="24">
        <f t="shared" si="219"/>
        <v>-5.5848000000000009E-4</v>
      </c>
      <c r="AT299" s="22">
        <f t="shared" si="220"/>
        <v>-2.1013023022598194E-4</v>
      </c>
      <c r="AU299" s="24">
        <f t="shared" si="221"/>
        <v>-6.9767597214950151E-6</v>
      </c>
      <c r="AV299" s="24">
        <f t="shared" si="222"/>
        <v>-1.4036737452502814E-4</v>
      </c>
      <c r="AW299" s="26">
        <f t="shared" si="223"/>
        <v>-1.4734413424652315E-4</v>
      </c>
      <c r="AX299" s="27">
        <f t="shared" si="224"/>
        <v>0.11</v>
      </c>
      <c r="AY299" s="25">
        <f t="shared" si="225"/>
        <v>0.11</v>
      </c>
      <c r="AZ299" s="28">
        <f t="shared" si="226"/>
        <v>0.02</v>
      </c>
      <c r="BA299" s="25">
        <f t="shared" si="227"/>
        <v>0.02</v>
      </c>
      <c r="BB299" s="28" cm="1">
        <f t="array" ref="BB299">MMULT(B299:C299, TRANSPOSE(AX299:AY299-AN299:AO299))</f>
        <v>3.9813204200952063E-4</v>
      </c>
      <c r="BC299" s="28" cm="1">
        <f t="array" ref="BC299">MMULT(D299:E299, TRANSPOSE(AZ299:BA299-AP299:AQ299))</f>
        <v>-1.0282449921193949E-3</v>
      </c>
      <c r="BD299" s="22">
        <f t="shared" si="228"/>
        <v>-6.3011295010987419E-4</v>
      </c>
      <c r="BE299" s="24">
        <f t="shared" si="229"/>
        <v>1.0543019268403725E-4</v>
      </c>
      <c r="BF299" s="24">
        <f t="shared" si="230"/>
        <v>5.0356223469355727E-4</v>
      </c>
      <c r="BG299" s="22">
        <f t="shared" si="231"/>
        <v>6.0899242737759451E-4</v>
      </c>
      <c r="BH299" s="28">
        <f t="shared" si="232"/>
        <v>-1.5260154587154798E-4</v>
      </c>
      <c r="BI299" s="24">
        <f t="shared" si="233"/>
        <v>8.7564344624784689E-4</v>
      </c>
      <c r="BJ299" s="33">
        <f t="shared" si="234"/>
        <v>7.2304190037629891E-4</v>
      </c>
      <c r="BK299" s="56">
        <f t="shared" si="235"/>
        <v>1.0113487400022145</v>
      </c>
      <c r="BP299" s="59"/>
      <c r="BQ299" s="32"/>
      <c r="BR299" s="32"/>
      <c r="BS299" s="32"/>
      <c r="BT299" s="32"/>
      <c r="BU299" s="32"/>
      <c r="BV299" s="16"/>
      <c r="CG299" s="58">
        <f t="shared" si="236"/>
        <v>6.1572107399185985</v>
      </c>
      <c r="CH299" s="38">
        <f t="shared" si="237"/>
        <v>5.2048335105271447E-3</v>
      </c>
      <c r="CI299" s="38">
        <f t="shared" si="238"/>
        <v>-1.2938161103289837E-3</v>
      </c>
      <c r="CJ299" s="38">
        <f t="shared" si="239"/>
        <v>-9.0722888584670008E-4</v>
      </c>
      <c r="CK299" s="38">
        <f t="shared" si="240"/>
        <v>-3.8797382237783094E-3</v>
      </c>
      <c r="CL299" s="38">
        <f t="shared" si="241"/>
        <v>3.7496947143784219E-3</v>
      </c>
      <c r="CM299" s="57">
        <f t="shared" si="242"/>
        <v>4.4519213544081011E-3</v>
      </c>
      <c r="DU299" s="40">
        <f t="shared" si="243"/>
        <v>-4.3508340557906582E-2</v>
      </c>
      <c r="DV299" s="58">
        <f t="shared" si="244"/>
        <v>6.0141386697855319</v>
      </c>
      <c r="DW299" s="61">
        <f t="shared" si="245"/>
        <v>5.0838913605011221E-3</v>
      </c>
      <c r="DX299" s="38">
        <f t="shared" si="246"/>
        <v>-1.2637523432930146E-3</v>
      </c>
      <c r="DY299" s="38">
        <f t="shared" si="247"/>
        <v>-8.8614805553808554E-4</v>
      </c>
      <c r="DZ299" s="38">
        <f t="shared" si="248"/>
        <v>-3.7895866595884361E-3</v>
      </c>
      <c r="EA299" s="38">
        <f t="shared" si="249"/>
        <v>3.6625649070981484E-3</v>
      </c>
      <c r="EB299" s="57">
        <f t="shared" si="250"/>
        <v>4.3484742529283178E-3</v>
      </c>
    </row>
    <row r="300" spans="1:132" x14ac:dyDescent="0.2">
      <c r="A300" s="31">
        <v>20000428</v>
      </c>
      <c r="B300" s="34">
        <v>-1.1636950902198519E-2</v>
      </c>
      <c r="C300" s="34">
        <v>-4.7584512384025279E-2</v>
      </c>
      <c r="D300" s="34">
        <v>5.9190691539474649E-3</v>
      </c>
      <c r="E300" s="34">
        <v>-0.1009654048716548</v>
      </c>
      <c r="F300" s="34">
        <v>-6.8400000000000002E-2</v>
      </c>
      <c r="G300" s="34">
        <v>-2.8633484380687912E-3</v>
      </c>
      <c r="H300" s="34">
        <v>-4.3312592992617471E-2</v>
      </c>
      <c r="I300" s="3">
        <v>-1.227943364379191E-2</v>
      </c>
      <c r="J300" s="76">
        <v>0.12</v>
      </c>
      <c r="K300" s="76">
        <v>0.1</v>
      </c>
      <c r="L300" s="76">
        <v>0.03</v>
      </c>
      <c r="M300" s="76">
        <v>0.01</v>
      </c>
      <c r="N300" s="77">
        <v>0.27</v>
      </c>
      <c r="O300" s="77">
        <v>0.2</v>
      </c>
      <c r="P300" s="77">
        <v>0.24</v>
      </c>
      <c r="Q300" s="78">
        <v>0.03</v>
      </c>
      <c r="R300" s="76">
        <v>0.12</v>
      </c>
      <c r="S300" s="76">
        <v>0.12</v>
      </c>
      <c r="T300" s="76">
        <v>0.01</v>
      </c>
      <c r="U300" s="76">
        <v>0.01</v>
      </c>
      <c r="V300" s="77">
        <v>0.24</v>
      </c>
      <c r="W300" s="77">
        <v>0.21</v>
      </c>
      <c r="X300" s="77">
        <v>0.28999999999999998</v>
      </c>
      <c r="Y300" s="78">
        <v>0</v>
      </c>
      <c r="Z300" s="23" cm="1">
        <f t="array" ref="Z300">MMULT(B300:I300, TRANSPOSE(J300:Q300))</f>
        <v>-3.6791042335920184E-2</v>
      </c>
      <c r="AA300" s="23" cm="1">
        <f t="array" ref="AA300">MMULT(B300:I300, TRANSPOSE(R300:Y300))</f>
        <v>-3.7634994091377438E-2</v>
      </c>
      <c r="AB300" s="21">
        <f t="shared" si="205"/>
        <v>8.4395175545725482E-4</v>
      </c>
      <c r="AC300" s="23">
        <f t="shared" si="206"/>
        <v>0.12720000000000001</v>
      </c>
      <c r="AD300" s="23">
        <f t="shared" si="207"/>
        <v>0.12720000000000001</v>
      </c>
      <c r="AE300" s="23">
        <f t="shared" si="208"/>
        <v>1.06E-2</v>
      </c>
      <c r="AF300" s="23">
        <f t="shared" si="209"/>
        <v>1.06E-2</v>
      </c>
      <c r="AG300" s="21">
        <f t="shared" si="210"/>
        <v>0.25440000000000002</v>
      </c>
      <c r="AH300" s="23">
        <f t="shared" si="211"/>
        <v>0.18479999999999999</v>
      </c>
      <c r="AI300" s="21">
        <f t="shared" si="212"/>
        <v>0.25519999999999998</v>
      </c>
      <c r="AJ300" s="86" cm="1">
        <f t="array" ref="AJ300">MMULT(B300:F300, TRANSPOSE(AC300:AG300))-MMULT(B300:F300, TRANSPOSE(R300:V300))</f>
        <v>-1.4683823370914388E-3</v>
      </c>
      <c r="AK300" s="86" cm="1">
        <f t="array" ref="AK300">MMULT(G300:H300, TRANSPOSE(AH300:AI300))-MMULT(G300:H300, TRANSPOSE(W300:X300))</f>
        <v>1.5794346167824214E-3</v>
      </c>
      <c r="AL300" s="23">
        <f t="shared" si="213"/>
        <v>-3.683830093137573E-4</v>
      </c>
      <c r="AM300" s="22">
        <f t="shared" si="214"/>
        <v>-2.5733072962277475E-4</v>
      </c>
      <c r="AN300" s="23">
        <f t="shared" si="215"/>
        <v>0.12000000000000001</v>
      </c>
      <c r="AO300" s="23">
        <f t="shared" si="216"/>
        <v>0.12000000000000001</v>
      </c>
      <c r="AP300" s="23">
        <f t="shared" si="217"/>
        <v>0.01</v>
      </c>
      <c r="AQ300" s="21">
        <f t="shared" si="218"/>
        <v>0.01</v>
      </c>
      <c r="AR300" s="87" cm="1">
        <f t="array" ref="AR300">MMULT(B300:E300, TRANSPOSE(AN300:AQ300) - TRANSPOSE(AC300:AF300))</f>
        <v>4.8342233709143561E-4</v>
      </c>
      <c r="AS300" s="24">
        <f t="shared" si="219"/>
        <v>-1.0670400000000002E-3</v>
      </c>
      <c r="AT300" s="22">
        <f t="shared" si="220"/>
        <v>-5.8361766290856466E-4</v>
      </c>
      <c r="AU300" s="24">
        <f t="shared" si="221"/>
        <v>-4.3522896258645683E-5</v>
      </c>
      <c r="AV300" s="24">
        <f t="shared" si="222"/>
        <v>6.5835141348778519E-4</v>
      </c>
      <c r="AW300" s="26">
        <f t="shared" si="223"/>
        <v>6.148285172291395E-4</v>
      </c>
      <c r="AX300" s="27">
        <f t="shared" si="224"/>
        <v>0.11</v>
      </c>
      <c r="AY300" s="25">
        <f t="shared" si="225"/>
        <v>0.11</v>
      </c>
      <c r="AZ300" s="28">
        <f t="shared" si="226"/>
        <v>0.02</v>
      </c>
      <c r="BA300" s="25">
        <f t="shared" si="227"/>
        <v>0.02</v>
      </c>
      <c r="BB300" s="28" cm="1">
        <f t="array" ref="BB300">MMULT(B300:C300, TRANSPOSE(AX300:AY300-AN300:AO300))</f>
        <v>5.922146328622385E-4</v>
      </c>
      <c r="BC300" s="28" cm="1">
        <f t="array" ref="BC300">MMULT(D300:E300, TRANSPOSE(AZ300:BA300-AP300:AQ300))</f>
        <v>-9.5046335717707332E-4</v>
      </c>
      <c r="BD300" s="22">
        <f t="shared" si="228"/>
        <v>-3.5824872431483481E-4</v>
      </c>
      <c r="BE300" s="24">
        <f t="shared" si="229"/>
        <v>-1.1636950902198514E-4</v>
      </c>
      <c r="BF300" s="24">
        <f t="shared" si="230"/>
        <v>4.7584512384025253E-4</v>
      </c>
      <c r="BG300" s="22">
        <f t="shared" si="231"/>
        <v>3.5947561481826742E-4</v>
      </c>
      <c r="BH300" s="28">
        <f t="shared" si="232"/>
        <v>5.9190691539474638E-5</v>
      </c>
      <c r="BI300" s="24">
        <f t="shared" si="233"/>
        <v>1.009654048716548E-3</v>
      </c>
      <c r="BJ300" s="33">
        <f t="shared" si="234"/>
        <v>1.0688447402560225E-3</v>
      </c>
      <c r="BK300" s="56">
        <f t="shared" si="235"/>
        <v>1.0386514181734932</v>
      </c>
      <c r="BP300" s="59"/>
      <c r="BQ300" s="32"/>
      <c r="BR300" s="32"/>
      <c r="BS300" s="32"/>
      <c r="BT300" s="32"/>
      <c r="BU300" s="32"/>
      <c r="BV300" s="16"/>
      <c r="CG300" s="58">
        <f t="shared" si="236"/>
        <v>6.3234326736744757</v>
      </c>
      <c r="CH300" s="38">
        <f t="shared" si="237"/>
        <v>-1.6272135436371461E-3</v>
      </c>
      <c r="CI300" s="38">
        <f t="shared" si="238"/>
        <v>-3.6904669985695538E-3</v>
      </c>
      <c r="CJ300" s="38">
        <f t="shared" si="239"/>
        <v>3.8878267345535712E-3</v>
      </c>
      <c r="CK300" s="38">
        <f t="shared" si="240"/>
        <v>-2.2653616886346259E-3</v>
      </c>
      <c r="CL300" s="38">
        <f t="shared" si="241"/>
        <v>2.2731198481310529E-3</v>
      </c>
      <c r="CM300" s="57">
        <f t="shared" si="242"/>
        <v>6.7587677536200411E-3</v>
      </c>
      <c r="DU300" s="40">
        <f t="shared" si="243"/>
        <v>-3.0862210076531848E-2</v>
      </c>
      <c r="DV300" s="58">
        <f t="shared" si="244"/>
        <v>6.0267848002669062</v>
      </c>
      <c r="DW300" s="61">
        <f t="shared" si="245"/>
        <v>-1.5508769299321318E-3</v>
      </c>
      <c r="DX300" s="38">
        <f t="shared" si="246"/>
        <v>-3.5173380599846323E-3</v>
      </c>
      <c r="DY300" s="38">
        <f t="shared" si="247"/>
        <v>3.7054391624072175E-3</v>
      </c>
      <c r="DZ300" s="38">
        <f t="shared" si="248"/>
        <v>-2.1590879664156555E-3</v>
      </c>
      <c r="EA300" s="38">
        <f t="shared" si="249"/>
        <v>2.166482171453335E-3</v>
      </c>
      <c r="EB300" s="57">
        <f t="shared" si="250"/>
        <v>6.441697234420226E-3</v>
      </c>
    </row>
    <row r="301" spans="1:132" x14ac:dyDescent="0.2">
      <c r="A301" s="31">
        <v>20000331</v>
      </c>
      <c r="B301" s="34">
        <v>0.1220127756322766</v>
      </c>
      <c r="C301" s="34">
        <v>7.157575900003188E-2</v>
      </c>
      <c r="D301" s="34">
        <v>4.6883563491593172E-3</v>
      </c>
      <c r="E301" s="34">
        <v>-0.10511602936183881</v>
      </c>
      <c r="F301" s="34">
        <v>2.07E-2</v>
      </c>
      <c r="G301" s="34">
        <v>1.3173715616246579E-2</v>
      </c>
      <c r="H301" s="34">
        <v>2.6147282748935959E-2</v>
      </c>
      <c r="I301" s="3">
        <v>9.6958570434384495E-3</v>
      </c>
      <c r="J301" s="76">
        <v>0.12</v>
      </c>
      <c r="K301" s="76">
        <v>0.1</v>
      </c>
      <c r="L301" s="76">
        <v>0.03</v>
      </c>
      <c r="M301" s="76">
        <v>0.01</v>
      </c>
      <c r="N301" s="77">
        <v>0.27</v>
      </c>
      <c r="O301" s="77">
        <v>0.2</v>
      </c>
      <c r="P301" s="77">
        <v>0.24</v>
      </c>
      <c r="Q301" s="78">
        <v>0.03</v>
      </c>
      <c r="R301" s="76">
        <v>0.12</v>
      </c>
      <c r="S301" s="76">
        <v>0.12</v>
      </c>
      <c r="T301" s="76">
        <v>0.01</v>
      </c>
      <c r="U301" s="76">
        <v>0.01</v>
      </c>
      <c r="V301" s="77">
        <v>0.24</v>
      </c>
      <c r="W301" s="77">
        <v>0.21</v>
      </c>
      <c r="X301" s="77">
        <v>0.28999999999999998</v>
      </c>
      <c r="Y301" s="78">
        <v>0</v>
      </c>
      <c r="Z301" s="23" cm="1">
        <f t="array" ref="Z301">MMULT(B301:I301, TRANSPOSE(J301:Q301))</f>
        <v>3.567856606702987E-2</v>
      </c>
      <c r="AA301" s="23" cm="1">
        <f t="array" ref="AA301">MMULT(B301:I301, TRANSPOSE(R301:Y301))</f>
        <v>3.7543539702353433E-2</v>
      </c>
      <c r="AB301" s="21">
        <f t="shared" si="205"/>
        <v>-1.8649736353235635E-3</v>
      </c>
      <c r="AC301" s="23">
        <f t="shared" si="206"/>
        <v>0.12720000000000001</v>
      </c>
      <c r="AD301" s="23">
        <f t="shared" si="207"/>
        <v>0.12720000000000001</v>
      </c>
      <c r="AE301" s="23">
        <f t="shared" si="208"/>
        <v>1.06E-2</v>
      </c>
      <c r="AF301" s="23">
        <f t="shared" si="209"/>
        <v>1.06E-2</v>
      </c>
      <c r="AG301" s="21">
        <f t="shared" si="210"/>
        <v>0.25440000000000002</v>
      </c>
      <c r="AH301" s="23">
        <f t="shared" si="211"/>
        <v>0.18479999999999999</v>
      </c>
      <c r="AI301" s="21">
        <f t="shared" si="212"/>
        <v>0.25519999999999998</v>
      </c>
      <c r="AJ301" s="86" cm="1">
        <f t="array" ref="AJ301">MMULT(B301:F301, TRANSPOSE(AC301:AG301))-MMULT(B301:F301, TRANSPOSE(R301:V301))</f>
        <v>1.6316608455450125E-3</v>
      </c>
      <c r="AK301" s="86" cm="1">
        <f t="array" ref="AK301">MMULT(G301:H301, TRANSPOSE(AH301:AI301))-MMULT(G301:H301, TRANSPOSE(W301:X301))</f>
        <v>-1.2419030731923852E-3</v>
      </c>
      <c r="AL301" s="23">
        <f t="shared" si="213"/>
        <v>2.9087571130315349E-4</v>
      </c>
      <c r="AM301" s="22">
        <f t="shared" si="214"/>
        <v>6.8063348365578072E-4</v>
      </c>
      <c r="AN301" s="23">
        <f t="shared" si="215"/>
        <v>0.12000000000000001</v>
      </c>
      <c r="AO301" s="23">
        <f t="shared" si="216"/>
        <v>0.12000000000000001</v>
      </c>
      <c r="AP301" s="23">
        <f t="shared" si="217"/>
        <v>0.01</v>
      </c>
      <c r="AQ301" s="21">
        <f t="shared" si="218"/>
        <v>0.01</v>
      </c>
      <c r="AR301" s="87" cm="1">
        <f t="array" ref="AR301">MMULT(B301:E301, TRANSPOSE(AN301:AQ301) - TRANSPOSE(AC301:AF301))</f>
        <v>-1.3335808455450129E-3</v>
      </c>
      <c r="AS301" s="24">
        <f t="shared" si="219"/>
        <v>3.2292000000000003E-4</v>
      </c>
      <c r="AT301" s="22">
        <f t="shared" si="220"/>
        <v>-1.0106608455450129E-3</v>
      </c>
      <c r="AU301" s="24">
        <f t="shared" si="221"/>
        <v>2.0024047736694824E-4</v>
      </c>
      <c r="AV301" s="24">
        <f t="shared" si="222"/>
        <v>-3.9743869778382634E-4</v>
      </c>
      <c r="AW301" s="26">
        <f t="shared" si="223"/>
        <v>-1.971982204168781E-4</v>
      </c>
      <c r="AX301" s="27">
        <f t="shared" si="224"/>
        <v>0.11</v>
      </c>
      <c r="AY301" s="25">
        <f t="shared" si="225"/>
        <v>0.11</v>
      </c>
      <c r="AZ301" s="28">
        <f t="shared" si="226"/>
        <v>0.02</v>
      </c>
      <c r="BA301" s="25">
        <f t="shared" si="227"/>
        <v>0.02</v>
      </c>
      <c r="BB301" s="28" cm="1">
        <f t="array" ref="BB301">MMULT(B301:C301, TRANSPOSE(AX301:AY301-AN301:AO301))</f>
        <v>-1.9358853463230866E-3</v>
      </c>
      <c r="BC301" s="28" cm="1">
        <f t="array" ref="BC301">MMULT(D301:E301, TRANSPOSE(AZ301:BA301-AP301:AQ301))</f>
        <v>-1.0042767301267949E-3</v>
      </c>
      <c r="BD301" s="22">
        <f t="shared" si="228"/>
        <v>-2.9401620764498817E-3</v>
      </c>
      <c r="BE301" s="24">
        <f t="shared" si="229"/>
        <v>1.2201277563227654E-3</v>
      </c>
      <c r="BF301" s="24">
        <f t="shared" si="230"/>
        <v>-7.1575759000031848E-4</v>
      </c>
      <c r="BG301" s="22">
        <f t="shared" si="231"/>
        <v>5.0437016632244689E-4</v>
      </c>
      <c r="BH301" s="28">
        <f t="shared" si="232"/>
        <v>4.6883563491593167E-5</v>
      </c>
      <c r="BI301" s="24">
        <f t="shared" si="233"/>
        <v>1.0511602936183881E-3</v>
      </c>
      <c r="BJ301" s="33">
        <f t="shared" si="234"/>
        <v>1.0980438571099812E-3</v>
      </c>
      <c r="BK301" s="56">
        <f t="shared" si="235"/>
        <v>0.96468223732452463</v>
      </c>
      <c r="BP301" s="59"/>
      <c r="BQ301" s="32"/>
      <c r="BR301" s="32"/>
      <c r="BS301" s="32"/>
      <c r="BT301" s="32"/>
      <c r="BU301" s="32"/>
      <c r="BV301" s="16"/>
      <c r="CG301" s="58">
        <f t="shared" si="236"/>
        <v>5.8730995524355523</v>
      </c>
      <c r="CH301" s="38">
        <f t="shared" si="237"/>
        <v>3.9974282082314164E-3</v>
      </c>
      <c r="CI301" s="38">
        <f t="shared" si="238"/>
        <v>-5.9357117596345521E-3</v>
      </c>
      <c r="CJ301" s="38">
        <f t="shared" si="239"/>
        <v>-1.1581647800714542E-3</v>
      </c>
      <c r="CK301" s="38">
        <f t="shared" si="240"/>
        <v>-1.7267864575285785E-2</v>
      </c>
      <c r="CL301" s="38">
        <f t="shared" si="241"/>
        <v>2.962216198090208E-3</v>
      </c>
      <c r="CM301" s="57">
        <f t="shared" si="242"/>
        <v>6.4489208857472381E-3</v>
      </c>
      <c r="DU301" s="40">
        <f t="shared" si="243"/>
        <v>6.819964263166263E-2</v>
      </c>
      <c r="DV301" s="58">
        <f t="shared" si="244"/>
        <v>6.1258466529751008</v>
      </c>
      <c r="DW301" s="61">
        <f t="shared" si="245"/>
        <v>4.1694563477555477E-3</v>
      </c>
      <c r="DX301" s="38">
        <f t="shared" si="246"/>
        <v>-6.1911533579749028E-3</v>
      </c>
      <c r="DY301" s="38">
        <f t="shared" si="247"/>
        <v>-1.2080060585133788E-3</v>
      </c>
      <c r="DZ301" s="38">
        <f t="shared" si="248"/>
        <v>-1.801098201522483E-2</v>
      </c>
      <c r="EA301" s="38">
        <f t="shared" si="249"/>
        <v>3.089694295226856E-3</v>
      </c>
      <c r="EB301" s="57">
        <f t="shared" si="250"/>
        <v>6.7264482868970481E-3</v>
      </c>
    </row>
    <row r="302" spans="1:132" x14ac:dyDescent="0.2">
      <c r="A302" s="31">
        <v>20000229</v>
      </c>
      <c r="B302" s="34">
        <v>-7.4295543829086208E-2</v>
      </c>
      <c r="C302" s="34">
        <v>4.8885681804747838E-2</v>
      </c>
      <c r="D302" s="34">
        <v>6.1121239058050669E-2</v>
      </c>
      <c r="E302" s="34">
        <v>0.23266448185839611</v>
      </c>
      <c r="F302" s="34">
        <v>3.2800000000000003E-2</v>
      </c>
      <c r="G302" s="34">
        <v>1.2093556781745951E-2</v>
      </c>
      <c r="H302" s="34">
        <v>-1.410147482777502E-2</v>
      </c>
      <c r="I302" s="3">
        <v>1.747923052159717E-2</v>
      </c>
      <c r="J302" s="76">
        <v>0.12</v>
      </c>
      <c r="K302" s="76">
        <v>0.1</v>
      </c>
      <c r="L302" s="76">
        <v>0.03</v>
      </c>
      <c r="M302" s="76">
        <v>0.01</v>
      </c>
      <c r="N302" s="77">
        <v>0.27</v>
      </c>
      <c r="O302" s="77">
        <v>0.2</v>
      </c>
      <c r="P302" s="77">
        <v>0.24</v>
      </c>
      <c r="Q302" s="78">
        <v>0.03</v>
      </c>
      <c r="R302" s="76">
        <v>0.12</v>
      </c>
      <c r="S302" s="76">
        <v>0.12</v>
      </c>
      <c r="T302" s="76">
        <v>0.01</v>
      </c>
      <c r="U302" s="76">
        <v>0.01</v>
      </c>
      <c r="V302" s="77">
        <v>0.24</v>
      </c>
      <c r="W302" s="77">
        <v>0.21</v>
      </c>
      <c r="X302" s="77">
        <v>0.28999999999999998</v>
      </c>
      <c r="Y302" s="78">
        <v>0</v>
      </c>
      <c r="Z302" s="23" cm="1">
        <f t="array" ref="Z302">MMULT(B302:I302, TRANSPOSE(J302:Q302))</f>
        <v>8.5481192246410209E-3</v>
      </c>
      <c r="AA302" s="23" cm="1">
        <f t="array" ref="AA302">MMULT(B302:I302, TRANSPOSE(R302:Y302))</f>
        <v>6.2108929903557583E-3</v>
      </c>
      <c r="AB302" s="21">
        <f t="shared" si="205"/>
        <v>2.3372262342852626E-3</v>
      </c>
      <c r="AC302" s="23">
        <f t="shared" si="206"/>
        <v>0.12720000000000001</v>
      </c>
      <c r="AD302" s="23">
        <f t="shared" si="207"/>
        <v>0.12720000000000001</v>
      </c>
      <c r="AE302" s="23">
        <f t="shared" si="208"/>
        <v>1.06E-2</v>
      </c>
      <c r="AF302" s="23">
        <f t="shared" si="209"/>
        <v>1.06E-2</v>
      </c>
      <c r="AG302" s="21">
        <f t="shared" si="210"/>
        <v>0.25440000000000002</v>
      </c>
      <c r="AH302" s="23">
        <f t="shared" si="211"/>
        <v>0.18479999999999999</v>
      </c>
      <c r="AI302" s="21">
        <f t="shared" si="212"/>
        <v>0.25519999999999998</v>
      </c>
      <c r="AJ302" s="86" cm="1">
        <f t="array" ref="AJ302">MMULT(B302:F302, TRANSPOSE(AC302:AG302))-MMULT(B302:F302, TRANSPOSE(R302:V302))</f>
        <v>4.6564042597463037E-4</v>
      </c>
      <c r="AK302" s="86" cm="1">
        <f t="array" ref="AK302">MMULT(G302:H302, TRANSPOSE(AH302:AI302))-MMULT(G302:H302, TRANSPOSE(W302:X302))</f>
        <v>1.8597369310657244E-4</v>
      </c>
      <c r="AL302" s="23">
        <f t="shared" si="213"/>
        <v>5.2437691564791514E-4</v>
      </c>
      <c r="AM302" s="22">
        <f t="shared" si="214"/>
        <v>1.1759910347291179E-3</v>
      </c>
      <c r="AN302" s="23">
        <f t="shared" si="215"/>
        <v>0.12000000000000001</v>
      </c>
      <c r="AO302" s="23">
        <f t="shared" si="216"/>
        <v>0.12000000000000001</v>
      </c>
      <c r="AP302" s="23">
        <f t="shared" si="217"/>
        <v>0.01</v>
      </c>
      <c r="AQ302" s="21">
        <f t="shared" si="218"/>
        <v>0.01</v>
      </c>
      <c r="AR302" s="87" cm="1">
        <f t="array" ref="AR302">MMULT(B302:E302, TRANSPOSE(AN302:AQ302) - TRANSPOSE(AC302:AF302))</f>
        <v>6.6795740253681947E-6</v>
      </c>
      <c r="AS302" s="24">
        <f t="shared" si="219"/>
        <v>5.1168000000000014E-4</v>
      </c>
      <c r="AT302" s="22">
        <f t="shared" si="220"/>
        <v>5.1835957402536839E-4</v>
      </c>
      <c r="AU302" s="24">
        <f t="shared" si="221"/>
        <v>1.8382206308253869E-4</v>
      </c>
      <c r="AV302" s="24">
        <f t="shared" si="222"/>
        <v>2.1434241738218018E-4</v>
      </c>
      <c r="AW302" s="26">
        <f t="shared" si="223"/>
        <v>3.9816448046471891E-4</v>
      </c>
      <c r="AX302" s="27">
        <f t="shared" si="224"/>
        <v>0.11</v>
      </c>
      <c r="AY302" s="25">
        <f t="shared" si="225"/>
        <v>0.11</v>
      </c>
      <c r="AZ302" s="28">
        <f t="shared" si="226"/>
        <v>0.02</v>
      </c>
      <c r="BA302" s="25">
        <f t="shared" si="227"/>
        <v>0.02</v>
      </c>
      <c r="BB302" s="28" cm="1">
        <f t="array" ref="BB302">MMULT(B302:C302, TRANSPOSE(AX302:AY302-AN302:AO302))</f>
        <v>2.5409862024338391E-4</v>
      </c>
      <c r="BC302" s="28" cm="1">
        <f t="array" ref="BC302">MMULT(D302:E302, TRANSPOSE(AZ302:BA302-AP302:AQ302))</f>
        <v>2.9378572091644677E-3</v>
      </c>
      <c r="BD302" s="22">
        <f t="shared" si="228"/>
        <v>3.1919558294078517E-3</v>
      </c>
      <c r="BE302" s="24">
        <f t="shared" si="229"/>
        <v>-7.4295543829086172E-4</v>
      </c>
      <c r="BF302" s="24">
        <f t="shared" si="230"/>
        <v>-4.8885681804747814E-4</v>
      </c>
      <c r="BG302" s="22">
        <f t="shared" si="231"/>
        <v>-1.23181225633834E-3</v>
      </c>
      <c r="BH302" s="28">
        <f t="shared" si="232"/>
        <v>6.1121239058050661E-4</v>
      </c>
      <c r="BI302" s="24">
        <f t="shared" si="233"/>
        <v>-2.3266448185839611E-3</v>
      </c>
      <c r="BJ302" s="33">
        <f t="shared" si="234"/>
        <v>-1.7154324280034545E-3</v>
      </c>
      <c r="BK302" s="56">
        <f t="shared" si="235"/>
        <v>0.99267499736848996</v>
      </c>
      <c r="BP302" s="59"/>
      <c r="BQ302" s="32"/>
      <c r="BR302" s="32"/>
      <c r="BS302" s="32"/>
      <c r="BT302" s="32"/>
      <c r="BU302" s="32"/>
      <c r="BV302" s="16"/>
      <c r="CG302" s="58">
        <f t="shared" si="236"/>
        <v>6.0435227862473528</v>
      </c>
      <c r="CH302" s="38">
        <f t="shared" si="237"/>
        <v>7.1071286148080264E-3</v>
      </c>
      <c r="CI302" s="38">
        <f t="shared" si="238"/>
        <v>3.1327178970917851E-3</v>
      </c>
      <c r="CJ302" s="38">
        <f t="shared" si="239"/>
        <v>2.4063161103628676E-3</v>
      </c>
      <c r="CK302" s="38">
        <f t="shared" si="240"/>
        <v>1.9290657787721419E-2</v>
      </c>
      <c r="CL302" s="38">
        <f t="shared" si="241"/>
        <v>-7.4444854395595231E-3</v>
      </c>
      <c r="CM302" s="57">
        <f t="shared" si="242"/>
        <v>-1.0367254966906499E-2</v>
      </c>
      <c r="DU302" s="40">
        <f t="shared" si="243"/>
        <v>-8.5469301500311429E-2</v>
      </c>
      <c r="DV302" s="58">
        <f t="shared" si="244"/>
        <v>5.9721777088431267</v>
      </c>
      <c r="DW302" s="61">
        <f t="shared" si="245"/>
        <v>7.0232274434086014E-3</v>
      </c>
      <c r="DX302" s="38">
        <f t="shared" si="246"/>
        <v>3.0957354931597236E-3</v>
      </c>
      <c r="DY302" s="38">
        <f t="shared" si="247"/>
        <v>2.3779090346844989E-3</v>
      </c>
      <c r="DZ302" s="38">
        <f t="shared" si="248"/>
        <v>1.9062927452001447E-2</v>
      </c>
      <c r="EA302" s="38">
        <f t="shared" si="249"/>
        <v>-7.3566016987835891E-3</v>
      </c>
      <c r="EB302" s="57">
        <f t="shared" si="250"/>
        <v>-1.0244867307548873E-2</v>
      </c>
    </row>
    <row r="303" spans="1:132" x14ac:dyDescent="0.2">
      <c r="A303" s="31">
        <v>20000131</v>
      </c>
      <c r="B303" s="34">
        <v>-3.2623158435214912E-2</v>
      </c>
      <c r="C303" s="34">
        <v>-4.6888544504137153E-2</v>
      </c>
      <c r="D303" s="34">
        <v>-2.6150094539037719E-2</v>
      </c>
      <c r="E303" s="34">
        <v>-9.3064217580123287E-3</v>
      </c>
      <c r="F303" s="34">
        <v>-4.7199999999999999E-2</v>
      </c>
      <c r="G303" s="34">
        <v>-3.2743393928036379E-3</v>
      </c>
      <c r="H303" s="34">
        <v>-2.881938517023408E-2</v>
      </c>
      <c r="I303" s="3">
        <v>5.4219195389022756E-2</v>
      </c>
      <c r="J303" s="76">
        <v>0.12</v>
      </c>
      <c r="K303" s="76">
        <v>0.1</v>
      </c>
      <c r="L303" s="76">
        <v>0.03</v>
      </c>
      <c r="M303" s="76">
        <v>0.01</v>
      </c>
      <c r="N303" s="77">
        <v>0.27</v>
      </c>
      <c r="O303" s="77">
        <v>0.2</v>
      </c>
      <c r="P303" s="77">
        <v>0.24</v>
      </c>
      <c r="Q303" s="78">
        <v>0.03</v>
      </c>
      <c r="R303" s="76">
        <v>0.12</v>
      </c>
      <c r="S303" s="76">
        <v>0.12</v>
      </c>
      <c r="T303" s="76">
        <v>0.01</v>
      </c>
      <c r="U303" s="76">
        <v>0.01</v>
      </c>
      <c r="V303" s="77">
        <v>0.24</v>
      </c>
      <c r="W303" s="77">
        <v>0.21</v>
      </c>
      <c r="X303" s="77">
        <v>0.28999999999999998</v>
      </c>
      <c r="Y303" s="78">
        <v>0</v>
      </c>
      <c r="Z303" s="23" cm="1">
        <f t="array" ref="Z303">MMULT(B303:I303, TRANSPOSE(J303:Q303))</f>
        <v>-2.8170144974136981E-2</v>
      </c>
      <c r="AA303" s="23" cm="1">
        <f t="array" ref="AA303">MMULT(B303:I303, TRANSPOSE(R303:Y303))</f>
        <v>-3.0269202487549395E-2</v>
      </c>
      <c r="AB303" s="21">
        <f t="shared" si="205"/>
        <v>2.0990575134124147E-3</v>
      </c>
      <c r="AC303" s="23">
        <f t="shared" si="206"/>
        <v>0.12720000000000001</v>
      </c>
      <c r="AD303" s="23">
        <f t="shared" si="207"/>
        <v>0.12720000000000001</v>
      </c>
      <c r="AE303" s="23">
        <f t="shared" si="208"/>
        <v>1.06E-2</v>
      </c>
      <c r="AF303" s="23">
        <f t="shared" si="209"/>
        <v>1.06E-2</v>
      </c>
      <c r="AG303" s="21">
        <f t="shared" si="210"/>
        <v>0.25440000000000002</v>
      </c>
      <c r="AH303" s="23">
        <f t="shared" si="211"/>
        <v>0.18479999999999999</v>
      </c>
      <c r="AI303" s="21">
        <f t="shared" si="212"/>
        <v>0.25519999999999998</v>
      </c>
      <c r="AJ303" s="86" cm="1">
        <f t="array" ref="AJ303">MMULT(B303:F303, TRANSPOSE(AC303:AG303))-MMULT(B303:F303, TRANSPOSE(R303:V303))</f>
        <v>-1.2734381709415647E-3</v>
      </c>
      <c r="AK303" s="86" cm="1">
        <f t="array" ref="AK303">MMULT(G303:H303, TRANSPOSE(AH303:AI303))-MMULT(G303:H303, TRANSPOSE(W303:X303))</f>
        <v>1.0854279566227965E-3</v>
      </c>
      <c r="AL303" s="23">
        <f t="shared" si="213"/>
        <v>1.6265758616706826E-3</v>
      </c>
      <c r="AM303" s="22">
        <f t="shared" si="214"/>
        <v>1.4385656473519144E-3</v>
      </c>
      <c r="AN303" s="23">
        <f t="shared" si="215"/>
        <v>0.12000000000000001</v>
      </c>
      <c r="AO303" s="23">
        <f t="shared" si="216"/>
        <v>0.12000000000000001</v>
      </c>
      <c r="AP303" s="23">
        <f t="shared" si="217"/>
        <v>0.01</v>
      </c>
      <c r="AQ303" s="21">
        <f t="shared" si="218"/>
        <v>0.01</v>
      </c>
      <c r="AR303" s="87" cm="1">
        <f t="array" ref="AR303">MMULT(B303:E303, TRANSPOSE(AN303:AQ303) - TRANSPOSE(AC303:AF303))</f>
        <v>5.9375817094156483E-4</v>
      </c>
      <c r="AS303" s="24">
        <f t="shared" si="219"/>
        <v>-7.3632000000000016E-4</v>
      </c>
      <c r="AT303" s="22">
        <f t="shared" si="220"/>
        <v>-1.4256182905843533E-4</v>
      </c>
      <c r="AU303" s="24">
        <f t="shared" si="221"/>
        <v>-4.9769958770615361E-5</v>
      </c>
      <c r="AV303" s="24">
        <f t="shared" si="222"/>
        <v>4.3805465458755777E-4</v>
      </c>
      <c r="AW303" s="26">
        <f t="shared" si="223"/>
        <v>3.8828469581694239E-4</v>
      </c>
      <c r="AX303" s="27">
        <f t="shared" si="224"/>
        <v>0.11</v>
      </c>
      <c r="AY303" s="25">
        <f t="shared" si="225"/>
        <v>0.11</v>
      </c>
      <c r="AZ303" s="28">
        <f t="shared" si="226"/>
        <v>0.02</v>
      </c>
      <c r="BA303" s="25">
        <f t="shared" si="227"/>
        <v>0.02</v>
      </c>
      <c r="BB303" s="28" cm="1">
        <f t="array" ref="BB303">MMULT(B303:C303, TRANSPOSE(AX303:AY303-AN303:AO303))</f>
        <v>7.9511702939352139E-4</v>
      </c>
      <c r="BC303" s="28" cm="1">
        <f t="array" ref="BC303">MMULT(D303:E303, TRANSPOSE(AZ303:BA303-AP303:AQ303))</f>
        <v>-3.5456516297050053E-4</v>
      </c>
      <c r="BD303" s="22">
        <f t="shared" si="228"/>
        <v>4.4055186642302086E-4</v>
      </c>
      <c r="BE303" s="24">
        <f t="shared" si="229"/>
        <v>-3.2623158435214893E-4</v>
      </c>
      <c r="BF303" s="24">
        <f t="shared" si="230"/>
        <v>4.6888544504137132E-4</v>
      </c>
      <c r="BG303" s="22">
        <f t="shared" si="231"/>
        <v>1.4265386068922238E-4</v>
      </c>
      <c r="BH303" s="28">
        <f t="shared" si="232"/>
        <v>-2.6150094539037716E-4</v>
      </c>
      <c r="BI303" s="24">
        <f t="shared" si="233"/>
        <v>9.3064217580123286E-5</v>
      </c>
      <c r="BJ303" s="33">
        <f t="shared" si="234"/>
        <v>-1.6843672781025388E-4</v>
      </c>
      <c r="BK303" s="56">
        <f t="shared" si="235"/>
        <v>1.030099562739698</v>
      </c>
      <c r="BP303" s="59"/>
      <c r="BQ303" s="32"/>
      <c r="BR303" s="32"/>
      <c r="BS303" s="32"/>
      <c r="BT303" s="32"/>
      <c r="BU303" s="32"/>
      <c r="BV303" s="16"/>
      <c r="CG303" s="58">
        <f t="shared" si="236"/>
        <v>6.2713679663776842</v>
      </c>
      <c r="CH303" s="38">
        <f t="shared" si="237"/>
        <v>9.0217745183341722E-3</v>
      </c>
      <c r="CI303" s="38">
        <f t="shared" si="238"/>
        <v>-8.9405768798528264E-4</v>
      </c>
      <c r="CJ303" s="38">
        <f t="shared" si="239"/>
        <v>2.4350762031810757E-3</v>
      </c>
      <c r="CK303" s="38">
        <f t="shared" si="240"/>
        <v>2.7628628626132335E-3</v>
      </c>
      <c r="CL303" s="38">
        <f t="shared" si="241"/>
        <v>8.9463485220649401E-4</v>
      </c>
      <c r="CM303" s="57">
        <f t="shared" si="242"/>
        <v>-1.0563286991507033E-3</v>
      </c>
      <c r="DU303" s="40">
        <f t="shared" si="243"/>
        <v>-7.6759783391359526E-2</v>
      </c>
      <c r="DV303" s="58">
        <f t="shared" si="244"/>
        <v>5.9808872269520785</v>
      </c>
      <c r="DW303" s="61">
        <f t="shared" si="245"/>
        <v>8.6038989053791124E-3</v>
      </c>
      <c r="DX303" s="38">
        <f t="shared" si="246"/>
        <v>-8.5264622246652153E-4</v>
      </c>
      <c r="DY303" s="38">
        <f t="shared" si="247"/>
        <v>2.3222869776325238E-3</v>
      </c>
      <c r="DZ303" s="38">
        <f t="shared" si="248"/>
        <v>2.6348910306993436E-3</v>
      </c>
      <c r="EA303" s="38">
        <f t="shared" si="249"/>
        <v>8.5319665327157135E-4</v>
      </c>
      <c r="EB303" s="57">
        <f t="shared" si="250"/>
        <v>-1.0074010739099513E-3</v>
      </c>
    </row>
    <row r="304" spans="1:132" x14ac:dyDescent="0.2">
      <c r="A304" s="31">
        <v>19991231</v>
      </c>
      <c r="B304" s="34">
        <v>4.8283372549144934E-3</v>
      </c>
      <c r="C304" s="34">
        <v>0.10400787436393591</v>
      </c>
      <c r="D304" s="34">
        <v>3.072476860265283E-2</v>
      </c>
      <c r="E304" s="34">
        <v>0.17625172963578531</v>
      </c>
      <c r="F304" s="34">
        <v>8.9499999999999996E-2</v>
      </c>
      <c r="G304" s="34">
        <v>-4.8221847160982989E-3</v>
      </c>
      <c r="H304" s="34">
        <v>-2.2363449308341328E-3</v>
      </c>
      <c r="I304" s="3">
        <v>2.8741803459050308E-2</v>
      </c>
      <c r="J304" s="76">
        <v>0.12</v>
      </c>
      <c r="K304" s="76">
        <v>0.1</v>
      </c>
      <c r="L304" s="76">
        <v>0.03</v>
      </c>
      <c r="M304" s="76">
        <v>0.01</v>
      </c>
      <c r="N304" s="77">
        <v>0.27</v>
      </c>
      <c r="O304" s="77">
        <v>0.2</v>
      </c>
      <c r="P304" s="77">
        <v>0.24</v>
      </c>
      <c r="Q304" s="78">
        <v>0.03</v>
      </c>
      <c r="R304" s="76">
        <v>0.12</v>
      </c>
      <c r="S304" s="76">
        <v>0.12</v>
      </c>
      <c r="T304" s="76">
        <v>0.01</v>
      </c>
      <c r="U304" s="76">
        <v>0.01</v>
      </c>
      <c r="V304" s="77">
        <v>0.24</v>
      </c>
      <c r="W304" s="77">
        <v>0.21</v>
      </c>
      <c r="X304" s="77">
        <v>0.28999999999999998</v>
      </c>
      <c r="Y304" s="78">
        <v>0</v>
      </c>
      <c r="Z304" s="23" cm="1">
        <f t="array" ref="Z304">MMULT(B304:I304, TRANSPOSE(J304:Q304))</f>
        <v>3.7190542638572424E-2</v>
      </c>
      <c r="AA304" s="23" cm="1">
        <f t="array" ref="AA304">MMULT(B304:I304, TRANSPOSE(R304:Y304))</f>
        <v>3.4948911556323889E-2</v>
      </c>
      <c r="AB304" s="21">
        <f t="shared" si="205"/>
        <v>2.2416310822485352E-3</v>
      </c>
      <c r="AC304" s="23">
        <f t="shared" si="206"/>
        <v>0.12720000000000001</v>
      </c>
      <c r="AD304" s="23">
        <f t="shared" si="207"/>
        <v>0.12720000000000001</v>
      </c>
      <c r="AE304" s="23">
        <f t="shared" si="208"/>
        <v>1.06E-2</v>
      </c>
      <c r="AF304" s="23">
        <f t="shared" si="209"/>
        <v>1.06E-2</v>
      </c>
      <c r="AG304" s="21">
        <f t="shared" si="210"/>
        <v>0.25440000000000002</v>
      </c>
      <c r="AH304" s="23">
        <f t="shared" si="211"/>
        <v>0.18479999999999999</v>
      </c>
      <c r="AI304" s="21">
        <f t="shared" si="212"/>
        <v>0.25519999999999998</v>
      </c>
      <c r="AJ304" s="86" cm="1">
        <f t="array" ref="AJ304">MMULT(B304:F304, TRANSPOSE(AC304:AG304))-MMULT(B304:F304, TRANSPOSE(R304:V304))</f>
        <v>2.1966066225987887E-3</v>
      </c>
      <c r="AK304" s="86" cm="1">
        <f t="array" ref="AK304">MMULT(G304:H304, TRANSPOSE(AH304:AI304))-MMULT(G304:H304, TRANSPOSE(W304:X304))</f>
        <v>1.9934385843870493E-4</v>
      </c>
      <c r="AL304" s="23">
        <f t="shared" si="213"/>
        <v>8.622541037715092E-4</v>
      </c>
      <c r="AM304" s="22">
        <f t="shared" si="214"/>
        <v>3.2582045848090031E-3</v>
      </c>
      <c r="AN304" s="23">
        <f t="shared" si="215"/>
        <v>0.12000000000000001</v>
      </c>
      <c r="AO304" s="23">
        <f t="shared" si="216"/>
        <v>0.12000000000000001</v>
      </c>
      <c r="AP304" s="23">
        <f t="shared" si="217"/>
        <v>0.01</v>
      </c>
      <c r="AQ304" s="21">
        <f t="shared" si="218"/>
        <v>0.01</v>
      </c>
      <c r="AR304" s="87" cm="1">
        <f t="array" ref="AR304">MMULT(B304:E304, TRANSPOSE(AN304:AQ304) - TRANSPOSE(AC304:AF304))</f>
        <v>-9.0780662259878561E-4</v>
      </c>
      <c r="AS304" s="24">
        <f t="shared" si="219"/>
        <v>1.3962000000000002E-3</v>
      </c>
      <c r="AT304" s="22">
        <f t="shared" si="220"/>
        <v>4.8839337740121461E-4</v>
      </c>
      <c r="AU304" s="24">
        <f t="shared" si="221"/>
        <v>-7.329720768469423E-5</v>
      </c>
      <c r="AV304" s="24">
        <f t="shared" si="222"/>
        <v>3.3992442948678796E-5</v>
      </c>
      <c r="AW304" s="26">
        <f t="shared" si="223"/>
        <v>-3.9304764736015434E-5</v>
      </c>
      <c r="AX304" s="27">
        <f t="shared" si="224"/>
        <v>0.11</v>
      </c>
      <c r="AY304" s="25">
        <f t="shared" si="225"/>
        <v>0.11</v>
      </c>
      <c r="AZ304" s="28">
        <f t="shared" si="226"/>
        <v>0.02</v>
      </c>
      <c r="BA304" s="25">
        <f t="shared" si="227"/>
        <v>0.02</v>
      </c>
      <c r="BB304" s="28" cm="1">
        <f t="array" ref="BB304">MMULT(B304:C304, TRANSPOSE(AX304:AY304-AN304:AO304))</f>
        <v>-1.0883621161885051E-3</v>
      </c>
      <c r="BC304" s="28" cm="1">
        <f t="array" ref="BC304">MMULT(D304:E304, TRANSPOSE(AZ304:BA304-AP304:AQ304))</f>
        <v>2.0697649823843813E-3</v>
      </c>
      <c r="BD304" s="22">
        <f t="shared" si="228"/>
        <v>9.8140286619587624E-4</v>
      </c>
      <c r="BE304" s="24">
        <f t="shared" si="229"/>
        <v>4.8283372549144913E-5</v>
      </c>
      <c r="BF304" s="24">
        <f t="shared" si="230"/>
        <v>-1.0400787436393585E-3</v>
      </c>
      <c r="BG304" s="22">
        <f t="shared" si="231"/>
        <v>-9.9179537109021364E-4</v>
      </c>
      <c r="BH304" s="28">
        <f t="shared" si="232"/>
        <v>3.0724768602652825E-4</v>
      </c>
      <c r="BI304" s="24">
        <f t="shared" si="233"/>
        <v>-1.7625172963578531E-3</v>
      </c>
      <c r="BJ304" s="33">
        <f t="shared" si="234"/>
        <v>-1.4552696103313249E-3</v>
      </c>
      <c r="BK304" s="56">
        <f t="shared" si="235"/>
        <v>0.96518638074247409</v>
      </c>
      <c r="BP304" s="59"/>
      <c r="BQ304" s="32"/>
      <c r="BR304" s="32"/>
      <c r="BS304" s="32"/>
      <c r="BT304" s="32"/>
      <c r="BU304" s="32"/>
      <c r="BV304" s="16"/>
      <c r="CG304" s="58">
        <f t="shared" si="236"/>
        <v>5.8761688371883576</v>
      </c>
      <c r="CH304" s="38">
        <f t="shared" si="237"/>
        <v>1.9145760246438895E-2</v>
      </c>
      <c r="CI304" s="38">
        <f t="shared" si="238"/>
        <v>2.86988194457419E-3</v>
      </c>
      <c r="CJ304" s="38">
        <f t="shared" si="239"/>
        <v>-2.3096143369479377E-4</v>
      </c>
      <c r="CK304" s="38">
        <f t="shared" si="240"/>
        <v>5.7668889390675437E-3</v>
      </c>
      <c r="CL304" s="38">
        <f t="shared" si="241"/>
        <v>-5.8279570524679761E-3</v>
      </c>
      <c r="CM304" s="57">
        <f t="shared" si="242"/>
        <v>-8.5514099339361761E-3</v>
      </c>
      <c r="DU304" s="40">
        <f t="shared" si="243"/>
        <v>-8.1973512024931985E-2</v>
      </c>
      <c r="DV304" s="58">
        <f t="shared" si="244"/>
        <v>5.975673498318506</v>
      </c>
      <c r="DW304" s="61">
        <f t="shared" si="245"/>
        <v>1.9469966789543013E-2</v>
      </c>
      <c r="DX304" s="38">
        <f t="shared" si="246"/>
        <v>2.9184793620907067E-3</v>
      </c>
      <c r="DY304" s="38">
        <f t="shared" si="247"/>
        <v>-2.3487244099065121E-4</v>
      </c>
      <c r="DZ304" s="38">
        <f t="shared" si="248"/>
        <v>5.8645430987005207E-3</v>
      </c>
      <c r="EA304" s="38">
        <f t="shared" si="249"/>
        <v>-5.9266453147787581E-3</v>
      </c>
      <c r="EB304" s="57">
        <f t="shared" si="250"/>
        <v>-8.6962160433651965E-3</v>
      </c>
    </row>
    <row r="305" spans="1:132" x14ac:dyDescent="0.2">
      <c r="A305" s="31">
        <v>19991130</v>
      </c>
      <c r="B305" s="34">
        <v>-7.8208856512550495E-3</v>
      </c>
      <c r="C305" s="34">
        <v>5.3953891089025596E-2</v>
      </c>
      <c r="D305" s="34">
        <v>5.1827202795466931E-3</v>
      </c>
      <c r="E305" s="34">
        <v>0.10573652467747881</v>
      </c>
      <c r="F305" s="34">
        <v>5.3999999999999999E-2</v>
      </c>
      <c r="G305" s="34">
        <v>-7.1608951891177761E-5</v>
      </c>
      <c r="H305" s="34">
        <v>-1.9987115762937099E-2</v>
      </c>
      <c r="I305" s="3">
        <v>2.3450988634828199E-2</v>
      </c>
      <c r="J305" s="76">
        <v>0.12</v>
      </c>
      <c r="K305" s="76">
        <v>0.1</v>
      </c>
      <c r="L305" s="76">
        <v>0.03</v>
      </c>
      <c r="M305" s="76">
        <v>0.01</v>
      </c>
      <c r="N305" s="77">
        <v>0.27</v>
      </c>
      <c r="O305" s="77">
        <v>0.2</v>
      </c>
      <c r="P305" s="77">
        <v>0.24</v>
      </c>
      <c r="Q305" s="78">
        <v>0.03</v>
      </c>
      <c r="R305" s="76">
        <v>0.12</v>
      </c>
      <c r="S305" s="76">
        <v>0.12</v>
      </c>
      <c r="T305" s="76">
        <v>0.01</v>
      </c>
      <c r="U305" s="76">
        <v>0.01</v>
      </c>
      <c r="V305" s="77">
        <v>0.24</v>
      </c>
      <c r="W305" s="77">
        <v>0.21</v>
      </c>
      <c r="X305" s="77">
        <v>0.28999999999999998</v>
      </c>
      <c r="Y305" s="78">
        <v>0</v>
      </c>
      <c r="Z305" s="23" cm="1">
        <f t="array" ref="Z305">MMULT(B305:I305, TRANSPOSE(J305:Q305))</f>
        <v>1.6142029771474848E-2</v>
      </c>
      <c r="AA305" s="23" cm="1">
        <f t="array" ref="AA305">MMULT(B305:I305, TRANSPOSE(R305:Y305))</f>
        <v>1.3793851650953814E-2</v>
      </c>
      <c r="AB305" s="21">
        <f t="shared" si="205"/>
        <v>2.3481781205210335E-3</v>
      </c>
      <c r="AC305" s="23">
        <f t="shared" si="206"/>
        <v>0.12720000000000001</v>
      </c>
      <c r="AD305" s="23">
        <f t="shared" si="207"/>
        <v>0.12720000000000001</v>
      </c>
      <c r="AE305" s="23">
        <f t="shared" si="208"/>
        <v>1.06E-2</v>
      </c>
      <c r="AF305" s="23">
        <f t="shared" si="209"/>
        <v>1.06E-2</v>
      </c>
      <c r="AG305" s="21">
        <f t="shared" si="210"/>
        <v>0.25440000000000002</v>
      </c>
      <c r="AH305" s="23">
        <f t="shared" si="211"/>
        <v>0.18479999999999999</v>
      </c>
      <c r="AI305" s="21">
        <f t="shared" si="212"/>
        <v>0.25519999999999998</v>
      </c>
      <c r="AJ305" s="86" cm="1">
        <f t="array" ref="AJ305">MMULT(B305:F305, TRANSPOSE(AC305:AG305))-MMULT(B305:F305, TRANSPOSE(R305:V305))</f>
        <v>1.1763091861261669E-3</v>
      </c>
      <c r="AK305" s="86" cm="1">
        <f t="array" ref="AK305">MMULT(G305:H305, TRANSPOSE(AH305:AI305))-MMULT(G305:H305, TRANSPOSE(W305:X305))</f>
        <v>6.9735617413786873E-4</v>
      </c>
      <c r="AL305" s="23">
        <f t="shared" si="213"/>
        <v>7.0352965904484598E-4</v>
      </c>
      <c r="AM305" s="22">
        <f t="shared" si="214"/>
        <v>2.5771950193088818E-3</v>
      </c>
      <c r="AN305" s="23">
        <f t="shared" si="215"/>
        <v>0.12000000000000001</v>
      </c>
      <c r="AO305" s="23">
        <f t="shared" si="216"/>
        <v>0.12000000000000001</v>
      </c>
      <c r="AP305" s="23">
        <f t="shared" si="217"/>
        <v>0.01</v>
      </c>
      <c r="AQ305" s="21">
        <f t="shared" si="218"/>
        <v>0.01</v>
      </c>
      <c r="AR305" s="87" cm="1">
        <f t="array" ref="AR305">MMULT(B305:E305, TRANSPOSE(AN305:AQ305) - TRANSPOSE(AC305:AF305))</f>
        <v>-3.9870918612616306E-4</v>
      </c>
      <c r="AS305" s="24">
        <f t="shared" si="219"/>
        <v>8.4240000000000009E-4</v>
      </c>
      <c r="AT305" s="22">
        <f t="shared" si="220"/>
        <v>4.4369081387383703E-4</v>
      </c>
      <c r="AU305" s="24">
        <f t="shared" si="221"/>
        <v>-1.0884560687459033E-6</v>
      </c>
      <c r="AV305" s="24">
        <f t="shared" si="222"/>
        <v>3.038041595966437E-4</v>
      </c>
      <c r="AW305" s="26">
        <f t="shared" si="223"/>
        <v>3.0271570352789778E-4</v>
      </c>
      <c r="AX305" s="27">
        <f t="shared" si="224"/>
        <v>0.11</v>
      </c>
      <c r="AY305" s="25">
        <f t="shared" si="225"/>
        <v>0.11</v>
      </c>
      <c r="AZ305" s="28">
        <f t="shared" si="226"/>
        <v>0.02</v>
      </c>
      <c r="BA305" s="25">
        <f t="shared" si="227"/>
        <v>0.02</v>
      </c>
      <c r="BB305" s="28" cm="1">
        <f t="array" ref="BB305">MMULT(B305:C305, TRANSPOSE(AX305:AY305-AN305:AO305))</f>
        <v>-4.6133005437770587E-4</v>
      </c>
      <c r="BC305" s="28" cm="1">
        <f t="array" ref="BC305">MMULT(D305:E305, TRANSPOSE(AZ305:BA305-AP305:AQ305))</f>
        <v>1.1091924495702551E-3</v>
      </c>
      <c r="BD305" s="22">
        <f t="shared" si="228"/>
        <v>6.4786239519254918E-4</v>
      </c>
      <c r="BE305" s="24">
        <f t="shared" si="229"/>
        <v>-7.8208856512550454E-5</v>
      </c>
      <c r="BF305" s="24">
        <f t="shared" si="230"/>
        <v>-5.3953891089025569E-4</v>
      </c>
      <c r="BG305" s="22">
        <f t="shared" si="231"/>
        <v>-6.177477674028061E-4</v>
      </c>
      <c r="BH305" s="28">
        <f t="shared" si="232"/>
        <v>5.1827202795466926E-5</v>
      </c>
      <c r="BI305" s="24">
        <f t="shared" si="233"/>
        <v>-1.0573652467747881E-3</v>
      </c>
      <c r="BJ305" s="33">
        <f t="shared" si="234"/>
        <v>-1.0055380439793211E-3</v>
      </c>
      <c r="BK305" s="56">
        <f t="shared" si="235"/>
        <v>0.98525323404999487</v>
      </c>
      <c r="BP305" s="59"/>
      <c r="BQ305" s="32"/>
      <c r="BR305" s="32"/>
      <c r="BS305" s="32"/>
      <c r="BT305" s="32"/>
      <c r="BU305" s="32"/>
      <c r="BV305" s="16"/>
      <c r="CG305" s="58">
        <f t="shared" si="236"/>
        <v>5.9983382134029037</v>
      </c>
      <c r="CH305" s="38">
        <f t="shared" si="237"/>
        <v>1.54588873677121E-2</v>
      </c>
      <c r="CI305" s="38">
        <f t="shared" si="238"/>
        <v>2.6614075637952719E-3</v>
      </c>
      <c r="CJ305" s="38">
        <f t="shared" si="239"/>
        <v>1.8157911722685334E-3</v>
      </c>
      <c r="CK305" s="38">
        <f t="shared" si="240"/>
        <v>3.8860977621102016E-3</v>
      </c>
      <c r="CL305" s="38">
        <f t="shared" si="241"/>
        <v>-3.7054600394565806E-3</v>
      </c>
      <c r="CM305" s="57">
        <f t="shared" si="242"/>
        <v>-6.0315572742315714E-3</v>
      </c>
      <c r="DU305" s="40">
        <f t="shared" si="243"/>
        <v>-8.5869797632414993E-2</v>
      </c>
      <c r="DV305" s="58">
        <f t="shared" si="244"/>
        <v>5.9717772127110234</v>
      </c>
      <c r="DW305" s="61">
        <f t="shared" si="245"/>
        <v>1.5390434489021125E-2</v>
      </c>
      <c r="DX305" s="38">
        <f t="shared" si="246"/>
        <v>2.6496226917809879E-3</v>
      </c>
      <c r="DY305" s="38">
        <f t="shared" si="247"/>
        <v>1.807750740257686E-3</v>
      </c>
      <c r="DZ305" s="38">
        <f t="shared" si="248"/>
        <v>3.868889888583249E-3</v>
      </c>
      <c r="EA305" s="38">
        <f t="shared" si="249"/>
        <v>-3.6890520405791871E-3</v>
      </c>
      <c r="EB305" s="57">
        <f t="shared" si="250"/>
        <v>-6.0048491775497245E-3</v>
      </c>
    </row>
    <row r="306" spans="1:132" x14ac:dyDescent="0.2">
      <c r="A306" s="31">
        <v>19991029</v>
      </c>
      <c r="B306" s="34">
        <v>5.7557295376515327E-2</v>
      </c>
      <c r="C306" s="34">
        <v>7.5517617752301369E-2</v>
      </c>
      <c r="D306" s="34">
        <v>-2.000918672642182E-2</v>
      </c>
      <c r="E306" s="34">
        <v>2.5614101141836491E-2</v>
      </c>
      <c r="F306" s="34">
        <v>3.6400000000000002E-2</v>
      </c>
      <c r="G306" s="34">
        <v>3.689586332313421E-3</v>
      </c>
      <c r="H306" s="34">
        <v>-6.0074785897896721E-3</v>
      </c>
      <c r="I306" s="3">
        <v>-3.9634003476274986E-2</v>
      </c>
      <c r="J306" s="76">
        <v>0.12</v>
      </c>
      <c r="K306" s="76">
        <v>0.1</v>
      </c>
      <c r="L306" s="76">
        <v>0.03</v>
      </c>
      <c r="M306" s="76">
        <v>0.01</v>
      </c>
      <c r="N306" s="77">
        <v>0.27</v>
      </c>
      <c r="O306" s="77">
        <v>0.2</v>
      </c>
      <c r="P306" s="77">
        <v>0.24</v>
      </c>
      <c r="Q306" s="78">
        <v>0.03</v>
      </c>
      <c r="R306" s="76">
        <v>0.12</v>
      </c>
      <c r="S306" s="76">
        <v>0.12</v>
      </c>
      <c r="T306" s="76">
        <v>0.01</v>
      </c>
      <c r="U306" s="76">
        <v>0.01</v>
      </c>
      <c r="V306" s="77">
        <v>0.24</v>
      </c>
      <c r="W306" s="77">
        <v>0.21</v>
      </c>
      <c r="X306" s="77">
        <v>0.28999999999999998</v>
      </c>
      <c r="Y306" s="78">
        <v>0</v>
      </c>
      <c r="Z306" s="23" cm="1">
        <f t="array" ref="Z306">MMULT(B306:I306, TRANSPOSE(J306:Q306))</f>
        <v>2.2049604930662596E-2</v>
      </c>
      <c r="AA306" s="23" cm="1">
        <f t="array" ref="AA306">MMULT(B306:I306, TRANSPOSE(R306:Y306))</f>
        <v>2.3793683058358963E-2</v>
      </c>
      <c r="AB306" s="21">
        <f t="shared" si="205"/>
        <v>-1.744078127696367E-3</v>
      </c>
      <c r="AC306" s="23">
        <f t="shared" si="206"/>
        <v>0.12720000000000001</v>
      </c>
      <c r="AD306" s="23">
        <f t="shared" si="207"/>
        <v>0.12720000000000001</v>
      </c>
      <c r="AE306" s="23">
        <f t="shared" si="208"/>
        <v>1.06E-2</v>
      </c>
      <c r="AF306" s="23">
        <f t="shared" si="209"/>
        <v>1.06E-2</v>
      </c>
      <c r="AG306" s="21">
        <f t="shared" si="210"/>
        <v>0.25440000000000002</v>
      </c>
      <c r="AH306" s="23">
        <f t="shared" si="211"/>
        <v>0.18479999999999999</v>
      </c>
      <c r="AI306" s="21">
        <f t="shared" si="212"/>
        <v>0.25519999999999998</v>
      </c>
      <c r="AJ306" s="86" cm="1">
        <f t="array" ref="AJ306">MMULT(B306:F306, TRANSPOSE(AC306:AG306))-MMULT(B306:F306, TRANSPOSE(R306:V306))</f>
        <v>1.4856623231767306E-3</v>
      </c>
      <c r="AK306" s="86" cm="1">
        <f t="array" ref="AK306">MMULT(G306:H306, TRANSPOSE(AH306:AI306))-MMULT(G306:H306, TRANSPOSE(W306:X306))</f>
        <v>1.1608267935038236E-4</v>
      </c>
      <c r="AL306" s="23">
        <f t="shared" si="213"/>
        <v>-1.1890201042882495E-3</v>
      </c>
      <c r="AM306" s="22">
        <f t="shared" si="214"/>
        <v>4.1272489823886344E-4</v>
      </c>
      <c r="AN306" s="23">
        <f t="shared" si="215"/>
        <v>0.12000000000000001</v>
      </c>
      <c r="AO306" s="23">
        <f t="shared" si="216"/>
        <v>0.12000000000000001</v>
      </c>
      <c r="AP306" s="23">
        <f t="shared" si="217"/>
        <v>0.01</v>
      </c>
      <c r="AQ306" s="21">
        <f t="shared" si="218"/>
        <v>0.01</v>
      </c>
      <c r="AR306" s="87" cm="1">
        <f t="array" ref="AR306">MMULT(B306:E306, TRANSPOSE(AN306:AQ306) - TRANSPOSE(AC306:AF306))</f>
        <v>-9.615023231767288E-4</v>
      </c>
      <c r="AS306" s="24">
        <f t="shared" si="219"/>
        <v>5.6784000000000012E-4</v>
      </c>
      <c r="AT306" s="22">
        <f t="shared" si="220"/>
        <v>-3.9366232317672868E-4</v>
      </c>
      <c r="AU306" s="24">
        <f t="shared" si="221"/>
        <v>5.6081712251164068E-5</v>
      </c>
      <c r="AV306" s="24">
        <f t="shared" si="222"/>
        <v>9.1313674564802967E-5</v>
      </c>
      <c r="AW306" s="26">
        <f t="shared" si="223"/>
        <v>1.4739538681596704E-4</v>
      </c>
      <c r="AX306" s="27">
        <f t="shared" si="224"/>
        <v>0.11</v>
      </c>
      <c r="AY306" s="25">
        <f t="shared" si="225"/>
        <v>0.11</v>
      </c>
      <c r="AZ306" s="28">
        <f t="shared" si="226"/>
        <v>0.02</v>
      </c>
      <c r="BA306" s="25">
        <f t="shared" si="227"/>
        <v>0.02</v>
      </c>
      <c r="BB306" s="28" cm="1">
        <f t="array" ref="BB306">MMULT(B306:C306, TRANSPOSE(AX306:AY306-AN306:AO306))</f>
        <v>-1.3307491312881683E-3</v>
      </c>
      <c r="BC306" s="28" cm="1">
        <f t="array" ref="BC306">MMULT(D306:E306, TRANSPOSE(AZ306:BA306-AP306:AQ306))</f>
        <v>5.6049144154146727E-5</v>
      </c>
      <c r="BD306" s="22">
        <f t="shared" si="228"/>
        <v>-1.2746999871340215E-3</v>
      </c>
      <c r="BE306" s="24">
        <f t="shared" si="229"/>
        <v>5.7557295376515301E-4</v>
      </c>
      <c r="BF306" s="24">
        <f t="shared" si="230"/>
        <v>-7.5517617752301331E-4</v>
      </c>
      <c r="BG306" s="22">
        <f t="shared" si="231"/>
        <v>-1.796032237578603E-4</v>
      </c>
      <c r="BH306" s="28">
        <f t="shared" si="232"/>
        <v>-2.0009186726421818E-4</v>
      </c>
      <c r="BI306" s="24">
        <f t="shared" si="233"/>
        <v>-2.5614101141836494E-4</v>
      </c>
      <c r="BJ306" s="33">
        <f t="shared" si="234"/>
        <v>-4.5623287868258312E-4</v>
      </c>
      <c r="BK306" s="56">
        <f t="shared" si="235"/>
        <v>0.9775922213809326</v>
      </c>
      <c r="BP306" s="59"/>
      <c r="BQ306" s="32"/>
      <c r="BR306" s="32"/>
      <c r="BS306" s="32"/>
      <c r="BT306" s="32"/>
      <c r="BU306" s="32"/>
      <c r="BV306" s="16"/>
      <c r="CG306" s="58">
        <f t="shared" si="236"/>
        <v>5.9516970622165193</v>
      </c>
      <c r="CH306" s="38">
        <f t="shared" si="237"/>
        <v>2.4564135643518554E-3</v>
      </c>
      <c r="CI306" s="38">
        <f t="shared" si="238"/>
        <v>-2.3429588923562662E-3</v>
      </c>
      <c r="CJ306" s="38">
        <f t="shared" si="239"/>
        <v>8.7725269069685856E-4</v>
      </c>
      <c r="CK306" s="38">
        <f t="shared" si="240"/>
        <v>-7.5866281686329902E-3</v>
      </c>
      <c r="CL306" s="38">
        <f t="shared" si="241"/>
        <v>-1.0689439792042734E-3</v>
      </c>
      <c r="CM306" s="57">
        <f t="shared" si="242"/>
        <v>-2.7153598837417157E-3</v>
      </c>
      <c r="DU306" s="40">
        <f t="shared" si="243"/>
        <v>6.3778652297116809E-2</v>
      </c>
      <c r="DV306" s="58">
        <f t="shared" si="244"/>
        <v>6.1214256626405552</v>
      </c>
      <c r="DW306" s="61">
        <f t="shared" si="245"/>
        <v>2.5264647836900902E-3</v>
      </c>
      <c r="DX306" s="38">
        <f t="shared" si="246"/>
        <v>-2.4097746475087267E-3</v>
      </c>
      <c r="DY306" s="38">
        <f t="shared" si="247"/>
        <v>9.0226990341009199E-4</v>
      </c>
      <c r="DZ306" s="38">
        <f t="shared" si="248"/>
        <v>-7.8029812134097843E-3</v>
      </c>
      <c r="EA306" s="38">
        <f t="shared" si="249"/>
        <v>-1.0994277830043398E-3</v>
      </c>
      <c r="EB306" s="57">
        <f t="shared" si="250"/>
        <v>-2.7927956517079396E-3</v>
      </c>
    </row>
    <row r="307" spans="1:132" x14ac:dyDescent="0.2">
      <c r="A307" s="31">
        <v>19990930</v>
      </c>
      <c r="B307" s="34">
        <v>-3.4945772276765319E-2</v>
      </c>
      <c r="C307" s="34">
        <v>-2.1006890874978309E-2</v>
      </c>
      <c r="D307" s="34">
        <v>-1.9993109012885649E-2</v>
      </c>
      <c r="E307" s="34">
        <v>1.928859575777353E-2</v>
      </c>
      <c r="F307" s="34">
        <v>1.18E-2</v>
      </c>
      <c r="G307" s="34">
        <v>1.1609468197021579E-2</v>
      </c>
      <c r="H307" s="34">
        <v>1.2889105263415251E-2</v>
      </c>
      <c r="I307" s="3">
        <v>5.2028947695742962E-2</v>
      </c>
      <c r="J307" s="76">
        <v>0.12</v>
      </c>
      <c r="K307" s="76">
        <v>0.1</v>
      </c>
      <c r="L307" s="76">
        <v>0.03</v>
      </c>
      <c r="M307" s="76">
        <v>0.01</v>
      </c>
      <c r="N307" s="77">
        <v>0.27</v>
      </c>
      <c r="O307" s="77">
        <v>0.2</v>
      </c>
      <c r="P307" s="77">
        <v>0.24</v>
      </c>
      <c r="Q307" s="78">
        <v>0.03</v>
      </c>
      <c r="R307" s="76">
        <v>0.12</v>
      </c>
      <c r="S307" s="76">
        <v>0.12</v>
      </c>
      <c r="T307" s="76">
        <v>0.01</v>
      </c>
      <c r="U307" s="76">
        <v>0.01</v>
      </c>
      <c r="V307" s="77">
        <v>0.24</v>
      </c>
      <c r="W307" s="77">
        <v>0.21</v>
      </c>
      <c r="X307" s="77">
        <v>0.28999999999999998</v>
      </c>
      <c r="Y307" s="78">
        <v>0</v>
      </c>
      <c r="Z307" s="23" cm="1">
        <f t="array" ref="Z307">MMULT(B307:I307, TRANSPOSE(J307:Q307))</f>
        <v>3.4610582599777623E-3</v>
      </c>
      <c r="AA307" s="23" cm="1">
        <f t="array" ref="AA307">MMULT(B307:I307, TRANSPOSE(R307:Y307))</f>
        <v>2.2864641370045984E-3</v>
      </c>
      <c r="AB307" s="21">
        <f t="shared" si="205"/>
        <v>1.1745941229731639E-3</v>
      </c>
      <c r="AC307" s="23">
        <f t="shared" si="206"/>
        <v>0.12720000000000001</v>
      </c>
      <c r="AD307" s="23">
        <f t="shared" si="207"/>
        <v>0.12720000000000001</v>
      </c>
      <c r="AE307" s="23">
        <f t="shared" si="208"/>
        <v>1.06E-2</v>
      </c>
      <c r="AF307" s="23">
        <f t="shared" si="209"/>
        <v>1.06E-2</v>
      </c>
      <c r="AG307" s="21">
        <f t="shared" si="210"/>
        <v>0.25440000000000002</v>
      </c>
      <c r="AH307" s="23">
        <f t="shared" si="211"/>
        <v>0.18479999999999999</v>
      </c>
      <c r="AI307" s="21">
        <f t="shared" si="212"/>
        <v>0.25519999999999998</v>
      </c>
      <c r="AJ307" s="86" cm="1">
        <f t="array" ref="AJ307">MMULT(B307:F307, TRANSPOSE(AC307:AG307))-MMULT(B307:F307, TRANSPOSE(R307:V307))</f>
        <v>-2.3336188264562246E-4</v>
      </c>
      <c r="AK307" s="86" cm="1">
        <f t="array" ref="AK307">MMULT(G307:H307, TRANSPOSE(AH307:AI307))-MMULT(G307:H307, TRANSPOSE(W307:X307))</f>
        <v>-7.4109946173179456E-4</v>
      </c>
      <c r="AL307" s="23">
        <f t="shared" si="213"/>
        <v>1.5608684308722888E-3</v>
      </c>
      <c r="AM307" s="22">
        <f t="shared" si="214"/>
        <v>5.8640708649487176E-4</v>
      </c>
      <c r="AN307" s="23">
        <f t="shared" si="215"/>
        <v>0.12000000000000001</v>
      </c>
      <c r="AO307" s="23">
        <f t="shared" si="216"/>
        <v>0.12000000000000001</v>
      </c>
      <c r="AP307" s="23">
        <f t="shared" si="217"/>
        <v>0.01</v>
      </c>
      <c r="AQ307" s="21">
        <f t="shared" si="218"/>
        <v>0.01</v>
      </c>
      <c r="AR307" s="87" cm="1">
        <f t="array" ref="AR307">MMULT(B307:E307, TRANSPOSE(AN307:AQ307) - TRANSPOSE(AC307:AF307))</f>
        <v>4.0328188264562127E-4</v>
      </c>
      <c r="AS307" s="24">
        <f t="shared" si="219"/>
        <v>1.8408000000000004E-4</v>
      </c>
      <c r="AT307" s="22">
        <f t="shared" si="220"/>
        <v>5.8736188264562131E-4</v>
      </c>
      <c r="AU307" s="24">
        <f t="shared" si="221"/>
        <v>1.7646391659472823E-4</v>
      </c>
      <c r="AV307" s="24">
        <f t="shared" si="222"/>
        <v>-1.9591440000391172E-4</v>
      </c>
      <c r="AW307" s="26">
        <f t="shared" si="223"/>
        <v>-1.945048340918349E-5</v>
      </c>
      <c r="AX307" s="27">
        <f t="shared" si="224"/>
        <v>0.11</v>
      </c>
      <c r="AY307" s="25">
        <f t="shared" si="225"/>
        <v>0.11</v>
      </c>
      <c r="AZ307" s="28">
        <f t="shared" si="226"/>
        <v>0.02</v>
      </c>
      <c r="BA307" s="25">
        <f t="shared" si="227"/>
        <v>0.02</v>
      </c>
      <c r="BB307" s="28" cm="1">
        <f t="array" ref="BB307">MMULT(B307:C307, TRANSPOSE(AX307:AY307-AN307:AO307))</f>
        <v>5.5952663151743673E-4</v>
      </c>
      <c r="BC307" s="28" cm="1">
        <f t="array" ref="BC307">MMULT(D307:E307, TRANSPOSE(AZ307:BA307-AP307:AQ307))</f>
        <v>-7.0451325511212135E-6</v>
      </c>
      <c r="BD307" s="22">
        <f t="shared" si="228"/>
        <v>5.5248149896631549E-4</v>
      </c>
      <c r="BE307" s="24">
        <f t="shared" si="229"/>
        <v>-3.4945772276765303E-4</v>
      </c>
      <c r="BF307" s="24">
        <f t="shared" si="230"/>
        <v>2.1006890874978299E-4</v>
      </c>
      <c r="BG307" s="22">
        <f t="shared" si="231"/>
        <v>-1.3938881401787004E-4</v>
      </c>
      <c r="BH307" s="28">
        <f t="shared" si="232"/>
        <v>-1.9993109012885645E-4</v>
      </c>
      <c r="BI307" s="24">
        <f t="shared" si="233"/>
        <v>-1.9288595757773529E-4</v>
      </c>
      <c r="BJ307" s="33">
        <f t="shared" si="234"/>
        <v>-3.9281704770659177E-4</v>
      </c>
      <c r="BK307" s="56">
        <f t="shared" si="235"/>
        <v>0.99713458762697305</v>
      </c>
      <c r="BP307" s="59"/>
      <c r="BQ307" s="32"/>
      <c r="BR307" s="32"/>
      <c r="BS307" s="32"/>
      <c r="BT307" s="32"/>
      <c r="BU307" s="32"/>
      <c r="BV307" s="16"/>
      <c r="CG307" s="58">
        <f t="shared" si="236"/>
        <v>6.0706732991704309</v>
      </c>
      <c r="CH307" s="38">
        <f t="shared" si="237"/>
        <v>3.5598858424287431E-3</v>
      </c>
      <c r="CI307" s="38">
        <f t="shared" si="238"/>
        <v>3.5656820979272493E-3</v>
      </c>
      <c r="CJ307" s="38">
        <f t="shared" si="239"/>
        <v>-1.1807753028808767E-4</v>
      </c>
      <c r="CK307" s="38">
        <f t="shared" si="240"/>
        <v>3.3539346840604674E-3</v>
      </c>
      <c r="CL307" s="38">
        <f t="shared" si="241"/>
        <v>-8.4618395146131666E-4</v>
      </c>
      <c r="CM307" s="57">
        <f t="shared" si="242"/>
        <v>-2.3846639629713641E-3</v>
      </c>
      <c r="DU307" s="40">
        <f t="shared" si="243"/>
        <v>-4.295336829795067E-2</v>
      </c>
      <c r="DV307" s="58">
        <f t="shared" si="244"/>
        <v>6.0146936420454873</v>
      </c>
      <c r="DW307" s="61">
        <f t="shared" si="245"/>
        <v>3.5270589747911233E-3</v>
      </c>
      <c r="DX307" s="38">
        <f t="shared" si="246"/>
        <v>3.532801781128486E-3</v>
      </c>
      <c r="DY307" s="38">
        <f t="shared" si="247"/>
        <v>-1.1698869889592717E-4</v>
      </c>
      <c r="DZ307" s="38">
        <f t="shared" si="248"/>
        <v>3.323006959180458E-3</v>
      </c>
      <c r="EA307" s="38">
        <f t="shared" si="249"/>
        <v>-8.3838101344554385E-4</v>
      </c>
      <c r="EB307" s="57">
        <f t="shared" si="250"/>
        <v>-2.3626741993279165E-3</v>
      </c>
    </row>
    <row r="308" spans="1:132" x14ac:dyDescent="0.2">
      <c r="A308" s="31">
        <v>19990831</v>
      </c>
      <c r="B308" s="34">
        <v>-3.7114243696300231E-2</v>
      </c>
      <c r="C308" s="34">
        <v>1.6339435863486521E-2</v>
      </c>
      <c r="D308" s="34">
        <v>-3.6553483181890674E-2</v>
      </c>
      <c r="E308" s="34">
        <v>-3.739864856566788E-2</v>
      </c>
      <c r="F308" s="34">
        <v>1.43E-2</v>
      </c>
      <c r="G308" s="34">
        <v>-5.086940778428195E-4</v>
      </c>
      <c r="H308" s="34">
        <v>-2.4664284671822583E-3</v>
      </c>
      <c r="I308" s="3">
        <v>5.8006286174188126E-2</v>
      </c>
      <c r="J308" s="76">
        <v>0.12</v>
      </c>
      <c r="K308" s="76">
        <v>0.1</v>
      </c>
      <c r="L308" s="76">
        <v>0.03</v>
      </c>
      <c r="M308" s="76">
        <v>0.01</v>
      </c>
      <c r="N308" s="77">
        <v>0.27</v>
      </c>
      <c r="O308" s="77">
        <v>0.2</v>
      </c>
      <c r="P308" s="77">
        <v>0.24</v>
      </c>
      <c r="Q308" s="78">
        <v>0.03</v>
      </c>
      <c r="R308" s="76">
        <v>0.12</v>
      </c>
      <c r="S308" s="76">
        <v>0.12</v>
      </c>
      <c r="T308" s="76">
        <v>0.01</v>
      </c>
      <c r="U308" s="76">
        <v>0.01</v>
      </c>
      <c r="V308" s="77">
        <v>0.24</v>
      </c>
      <c r="W308" s="77">
        <v>0.21</v>
      </c>
      <c r="X308" s="77">
        <v>0.28999999999999998</v>
      </c>
      <c r="Y308" s="78">
        <v>0</v>
      </c>
      <c r="Z308" s="23" cm="1">
        <f t="array" ref="Z308">MMULT(B308:I308, TRANSPOSE(J308:Q308))</f>
        <v>6.1715029921256392E-4</v>
      </c>
      <c r="AA308" s="23" cm="1">
        <f t="array" ref="AA308">MMULT(B308:I308, TRANSPOSE(R308:Y308))</f>
        <v>-6.2258826924307801E-4</v>
      </c>
      <c r="AB308" s="21">
        <f t="shared" si="205"/>
        <v>1.2397385684556419E-3</v>
      </c>
      <c r="AC308" s="23">
        <f t="shared" si="206"/>
        <v>0.12720000000000001</v>
      </c>
      <c r="AD308" s="23">
        <f t="shared" si="207"/>
        <v>0.12720000000000001</v>
      </c>
      <c r="AE308" s="23">
        <f t="shared" si="208"/>
        <v>1.06E-2</v>
      </c>
      <c r="AF308" s="23">
        <f t="shared" si="209"/>
        <v>1.06E-2</v>
      </c>
      <c r="AG308" s="21">
        <f t="shared" si="210"/>
        <v>0.25440000000000002</v>
      </c>
      <c r="AH308" s="23">
        <f t="shared" si="211"/>
        <v>0.18479999999999999</v>
      </c>
      <c r="AI308" s="21">
        <f t="shared" si="212"/>
        <v>0.25519999999999998</v>
      </c>
      <c r="AJ308" s="86" cm="1">
        <f t="array" ref="AJ308">MMULT(B308:F308, TRANSPOSE(AC308:AG308))-MMULT(B308:F308, TRANSPOSE(R308:V308))</f>
        <v>1.1970104555206976E-5</v>
      </c>
      <c r="AK308" s="86" cm="1">
        <f t="array" ref="AK308">MMULT(G308:H308, TRANSPOSE(AH308:AI308))-MMULT(G308:H308, TRANSPOSE(W308:X308))</f>
        <v>9.865080141958167E-5</v>
      </c>
      <c r="AL308" s="23">
        <f t="shared" si="213"/>
        <v>1.7401885852256437E-3</v>
      </c>
      <c r="AM308" s="22">
        <f t="shared" si="214"/>
        <v>1.8508094912004325E-3</v>
      </c>
      <c r="AN308" s="23">
        <f t="shared" si="215"/>
        <v>0.12000000000000001</v>
      </c>
      <c r="AO308" s="23">
        <f t="shared" si="216"/>
        <v>0.12000000000000001</v>
      </c>
      <c r="AP308" s="23">
        <f t="shared" si="217"/>
        <v>0.01</v>
      </c>
      <c r="AQ308" s="21">
        <f t="shared" si="218"/>
        <v>0.01</v>
      </c>
      <c r="AR308" s="87" cm="1">
        <f t="array" ref="AR308">MMULT(B308:E308, TRANSPOSE(AN308:AQ308) - TRANSPOSE(AC308:AF308))</f>
        <v>1.9394989544479379E-4</v>
      </c>
      <c r="AS308" s="24">
        <f t="shared" si="219"/>
        <v>2.2308000000000004E-4</v>
      </c>
      <c r="AT308" s="22">
        <f t="shared" si="220"/>
        <v>4.170298954447938E-4</v>
      </c>
      <c r="AU308" s="24">
        <f t="shared" si="221"/>
        <v>-7.7321499832108669E-6</v>
      </c>
      <c r="AV308" s="24">
        <f t="shared" si="222"/>
        <v>3.7489712701170303E-5</v>
      </c>
      <c r="AW308" s="26">
        <f t="shared" si="223"/>
        <v>2.9757562717959435E-5</v>
      </c>
      <c r="AX308" s="27">
        <f t="shared" si="224"/>
        <v>0.11</v>
      </c>
      <c r="AY308" s="25">
        <f t="shared" si="225"/>
        <v>0.11</v>
      </c>
      <c r="AZ308" s="28">
        <f t="shared" si="226"/>
        <v>0.02</v>
      </c>
      <c r="BA308" s="25">
        <f t="shared" si="227"/>
        <v>0.02</v>
      </c>
      <c r="BB308" s="28" cm="1">
        <f t="array" ref="BB308">MMULT(B308:C308, TRANSPOSE(AX308:AY308-AN308:AO308))</f>
        <v>2.077480783281373E-4</v>
      </c>
      <c r="BC308" s="28" cm="1">
        <f t="array" ref="BC308">MMULT(D308:E308, TRANSPOSE(AZ308:BA308-AP308:AQ308))</f>
        <v>-7.3952131747558557E-4</v>
      </c>
      <c r="BD308" s="22">
        <f t="shared" si="228"/>
        <v>-5.317732391474483E-4</v>
      </c>
      <c r="BE308" s="24">
        <f t="shared" si="229"/>
        <v>-3.7114243696300211E-4</v>
      </c>
      <c r="BF308" s="24">
        <f t="shared" si="230"/>
        <v>-1.6339435863486513E-4</v>
      </c>
      <c r="BG308" s="22">
        <f t="shared" si="231"/>
        <v>-5.3453679559786727E-4</v>
      </c>
      <c r="BH308" s="28">
        <f t="shared" si="232"/>
        <v>-3.6553483181890666E-4</v>
      </c>
      <c r="BI308" s="24">
        <f t="shared" si="233"/>
        <v>3.7398648565667881E-4</v>
      </c>
      <c r="BJ308" s="33">
        <f t="shared" si="234"/>
        <v>8.4516538377721502E-6</v>
      </c>
      <c r="BK308" s="56">
        <f t="shared" si="235"/>
        <v>1.0000028470727635</v>
      </c>
      <c r="BP308" s="59"/>
      <c r="BQ308" s="32"/>
      <c r="BR308" s="32"/>
      <c r="BS308" s="32"/>
      <c r="BT308" s="32"/>
      <c r="BU308" s="32"/>
      <c r="BV308" s="16"/>
      <c r="CG308" s="58">
        <f t="shared" si="236"/>
        <v>6.0881356019013912</v>
      </c>
      <c r="CH308" s="38">
        <f t="shared" si="237"/>
        <v>1.1267979155714352E-2</v>
      </c>
      <c r="CI308" s="38">
        <f t="shared" si="238"/>
        <v>2.5389345535146639E-3</v>
      </c>
      <c r="CJ308" s="38">
        <f t="shared" si="239"/>
        <v>1.8116807700902237E-4</v>
      </c>
      <c r="CK308" s="38">
        <f t="shared" si="240"/>
        <v>-3.2375075893920028E-3</v>
      </c>
      <c r="CL308" s="38">
        <f t="shared" si="241"/>
        <v>-3.2543324958056626E-3</v>
      </c>
      <c r="CM308" s="57">
        <f t="shared" si="242"/>
        <v>5.145481462468715E-5</v>
      </c>
      <c r="DU308" s="40">
        <f t="shared" si="243"/>
        <v>-4.5335615326645005E-2</v>
      </c>
      <c r="DV308" s="58">
        <f t="shared" si="244"/>
        <v>6.012311395016793</v>
      </c>
      <c r="DW308" s="61">
        <f t="shared" si="245"/>
        <v>1.1127642993949593E-2</v>
      </c>
      <c r="DX308" s="38">
        <f t="shared" si="246"/>
        <v>2.5073135924453954E-3</v>
      </c>
      <c r="DY308" s="38">
        <f t="shared" si="247"/>
        <v>1.7891173341711439E-4</v>
      </c>
      <c r="DZ308" s="38">
        <f t="shared" si="248"/>
        <v>-3.1971863052911937E-3</v>
      </c>
      <c r="EA308" s="38">
        <f t="shared" si="249"/>
        <v>-3.2138016672288196E-3</v>
      </c>
      <c r="EB308" s="57">
        <f t="shared" si="250"/>
        <v>5.0813974675574906E-5</v>
      </c>
    </row>
    <row r="309" spans="1:132" x14ac:dyDescent="0.2">
      <c r="A309" s="31">
        <v>19990730</v>
      </c>
      <c r="B309" s="34">
        <v>-2.9276563779848108E-2</v>
      </c>
      <c r="C309" s="34">
        <v>-3.1781370753626859E-2</v>
      </c>
      <c r="D309" s="34">
        <v>-2.3733114718980208E-2</v>
      </c>
      <c r="E309" s="34">
        <v>-3.0922719761530271E-2</v>
      </c>
      <c r="F309" s="34">
        <v>3.04E-2</v>
      </c>
      <c r="G309" s="34">
        <v>-4.2574586131532985E-3</v>
      </c>
      <c r="H309" s="34">
        <v>3.1478910160854127E-2</v>
      </c>
      <c r="I309" s="3">
        <v>1.7584012959993119E-2</v>
      </c>
      <c r="J309" s="76">
        <v>0.12</v>
      </c>
      <c r="K309" s="76">
        <v>0.1</v>
      </c>
      <c r="L309" s="76">
        <v>0.03</v>
      </c>
      <c r="M309" s="76">
        <v>0.01</v>
      </c>
      <c r="N309" s="77">
        <v>0.27</v>
      </c>
      <c r="O309" s="77">
        <v>0.2</v>
      </c>
      <c r="P309" s="77">
        <v>0.24</v>
      </c>
      <c r="Q309" s="78">
        <v>0.03</v>
      </c>
      <c r="R309" s="76">
        <v>0.12</v>
      </c>
      <c r="S309" s="76">
        <v>0.12</v>
      </c>
      <c r="T309" s="76">
        <v>0.01</v>
      </c>
      <c r="U309" s="76">
        <v>0.01</v>
      </c>
      <c r="V309" s="77">
        <v>0.24</v>
      </c>
      <c r="W309" s="77">
        <v>0.21</v>
      </c>
      <c r="X309" s="77">
        <v>0.28999999999999998</v>
      </c>
      <c r="Y309" s="78">
        <v>0</v>
      </c>
      <c r="Z309" s="23" cm="1">
        <f t="array" ref="Z309">MMULT(B309:I309, TRANSPOSE(J309:Q309))</f>
        <v>7.7264217366449566E-3</v>
      </c>
      <c r="AA309" s="23" cm="1">
        <f t="array" ref="AA309">MMULT(B309:I309, TRANSPOSE(R309:Y309))</f>
        <v>7.6573071490634026E-3</v>
      </c>
      <c r="AB309" s="21">
        <f t="shared" si="205"/>
        <v>6.9114587581554053E-5</v>
      </c>
      <c r="AC309" s="23">
        <f t="shared" si="206"/>
        <v>0.12720000000000001</v>
      </c>
      <c r="AD309" s="23">
        <f t="shared" si="207"/>
        <v>0.12720000000000001</v>
      </c>
      <c r="AE309" s="23">
        <f t="shared" si="208"/>
        <v>1.06E-2</v>
      </c>
      <c r="AF309" s="23">
        <f t="shared" si="209"/>
        <v>1.06E-2</v>
      </c>
      <c r="AG309" s="21">
        <f t="shared" si="210"/>
        <v>0.25440000000000002</v>
      </c>
      <c r="AH309" s="23">
        <f t="shared" si="211"/>
        <v>0.18479999999999999</v>
      </c>
      <c r="AI309" s="21">
        <f t="shared" si="212"/>
        <v>0.25519999999999998</v>
      </c>
      <c r="AJ309" s="86" cm="1">
        <f t="array" ref="AJ309">MMULT(B309:F309, TRANSPOSE(AC309:AG309))-MMULT(B309:F309, TRANSPOSE(R309:V309))</f>
        <v>-3.4650629329325416E-5</v>
      </c>
      <c r="AK309" s="86" cm="1">
        <f t="array" ref="AK309">MMULT(G309:H309, TRANSPOSE(AH309:AI309))-MMULT(G309:H309, TRANSPOSE(W309:X309))</f>
        <v>-9.881781165462589E-4</v>
      </c>
      <c r="AL309" s="23">
        <f t="shared" si="213"/>
        <v>5.2752038879979354E-4</v>
      </c>
      <c r="AM309" s="22">
        <f t="shared" si="214"/>
        <v>-4.9530835707579078E-4</v>
      </c>
      <c r="AN309" s="23">
        <f t="shared" si="215"/>
        <v>0.12000000000000001</v>
      </c>
      <c r="AO309" s="23">
        <f t="shared" si="216"/>
        <v>0.12000000000000001</v>
      </c>
      <c r="AP309" s="23">
        <f t="shared" si="217"/>
        <v>0.01</v>
      </c>
      <c r="AQ309" s="21">
        <f t="shared" si="218"/>
        <v>0.01</v>
      </c>
      <c r="AR309" s="87" cm="1">
        <f t="array" ref="AR309">MMULT(B309:E309, TRANSPOSE(AN309:AQ309) - TRANSPOSE(AC309:AF309))</f>
        <v>4.7241062932932589E-4</v>
      </c>
      <c r="AS309" s="24">
        <f t="shared" si="219"/>
        <v>4.7424000000000007E-4</v>
      </c>
      <c r="AT309" s="22">
        <f t="shared" si="220"/>
        <v>9.466506293293259E-4</v>
      </c>
      <c r="AU309" s="24">
        <f t="shared" si="221"/>
        <v>-6.4713370919930216E-5</v>
      </c>
      <c r="AV309" s="24">
        <f t="shared" si="222"/>
        <v>-4.7847943444498245E-4</v>
      </c>
      <c r="AW309" s="26">
        <f t="shared" si="223"/>
        <v>-5.4319280536491263E-4</v>
      </c>
      <c r="AX309" s="27">
        <f t="shared" si="224"/>
        <v>0.11</v>
      </c>
      <c r="AY309" s="25">
        <f t="shared" si="225"/>
        <v>0.11</v>
      </c>
      <c r="AZ309" s="28">
        <f t="shared" si="226"/>
        <v>0.02</v>
      </c>
      <c r="BA309" s="25">
        <f t="shared" si="227"/>
        <v>0.02</v>
      </c>
      <c r="BB309" s="28" cm="1">
        <f t="array" ref="BB309">MMULT(B309:C309, TRANSPOSE(AX309:AY309-AN309:AO309))</f>
        <v>6.1057934533475015E-4</v>
      </c>
      <c r="BC309" s="28" cm="1">
        <f t="array" ref="BC309">MMULT(D309:E309, TRANSPOSE(AZ309:BA309-AP309:AQ309))</f>
        <v>-5.4655834480510476E-4</v>
      </c>
      <c r="BD309" s="22">
        <f t="shared" si="228"/>
        <v>6.4021000529645381E-5</v>
      </c>
      <c r="BE309" s="24">
        <f t="shared" si="229"/>
        <v>-2.9276563779848092E-4</v>
      </c>
      <c r="BF309" s="24">
        <f t="shared" si="230"/>
        <v>3.1781370753626841E-4</v>
      </c>
      <c r="BG309" s="22">
        <f t="shared" si="231"/>
        <v>2.5048069737787493E-5</v>
      </c>
      <c r="BH309" s="28">
        <f t="shared" si="232"/>
        <v>-2.3733114718980204E-4</v>
      </c>
      <c r="BI309" s="24">
        <f t="shared" si="233"/>
        <v>3.0922719761530273E-4</v>
      </c>
      <c r="BJ309" s="33">
        <f t="shared" si="234"/>
        <v>7.1896050425500693E-5</v>
      </c>
      <c r="BK309" s="56">
        <f t="shared" si="235"/>
        <v>0.99236684911378026</v>
      </c>
      <c r="BP309" s="59"/>
      <c r="BQ309" s="32"/>
      <c r="BR309" s="32"/>
      <c r="BS309" s="32"/>
      <c r="BT309" s="32"/>
      <c r="BU309" s="32"/>
      <c r="BV309" s="16"/>
      <c r="CG309" s="58">
        <f t="shared" si="236"/>
        <v>6.041646743228422</v>
      </c>
      <c r="CH309" s="38">
        <f t="shared" si="237"/>
        <v>-2.9924781224207717E-3</v>
      </c>
      <c r="CI309" s="38">
        <f t="shared" si="238"/>
        <v>5.7193286916626578E-3</v>
      </c>
      <c r="CJ309" s="38">
        <f t="shared" si="239"/>
        <v>-3.2817790434780344E-3</v>
      </c>
      <c r="CK309" s="38">
        <f t="shared" si="240"/>
        <v>3.8679226934815712E-4</v>
      </c>
      <c r="CL309" s="38">
        <f t="shared" si="241"/>
        <v>1.5133158895546219E-4</v>
      </c>
      <c r="CM309" s="57">
        <f t="shared" si="242"/>
        <v>4.3437053890421265E-4</v>
      </c>
      <c r="DU309" s="40">
        <f t="shared" si="243"/>
        <v>-2.5274299241656306E-3</v>
      </c>
      <c r="DV309" s="58">
        <f t="shared" si="244"/>
        <v>6.055119580419273</v>
      </c>
      <c r="DW309" s="61">
        <f t="shared" si="245"/>
        <v>-2.9991513312749218E-3</v>
      </c>
      <c r="DX309" s="38">
        <f t="shared" si="246"/>
        <v>5.7320827614682282E-3</v>
      </c>
      <c r="DY309" s="38">
        <f t="shared" si="247"/>
        <v>-3.2890973917079577E-3</v>
      </c>
      <c r="DZ309" s="38">
        <f t="shared" si="248"/>
        <v>3.8765481386508841E-4</v>
      </c>
      <c r="EA309" s="38">
        <f t="shared" si="249"/>
        <v>1.516690575209845E-4</v>
      </c>
      <c r="EB309" s="57">
        <f t="shared" si="250"/>
        <v>4.3533918268626068E-4</v>
      </c>
    </row>
    <row r="310" spans="1:132" x14ac:dyDescent="0.2">
      <c r="A310" s="31">
        <v>19990630</v>
      </c>
      <c r="B310" s="34">
        <v>2.9033236286129419E-2</v>
      </c>
      <c r="C310" s="34">
        <v>7.0044815866165067E-2</v>
      </c>
      <c r="D310" s="34">
        <v>3.6208770073361318E-2</v>
      </c>
      <c r="E310" s="34">
        <v>5.2675263693753527E-2</v>
      </c>
      <c r="F310" s="34">
        <v>5.1299999999999998E-2</v>
      </c>
      <c r="G310" s="34">
        <v>-3.1858563446398591E-3</v>
      </c>
      <c r="H310" s="34">
        <v>-2.4243372558837909E-2</v>
      </c>
      <c r="I310" s="3">
        <v>5.5890939125726742E-2</v>
      </c>
      <c r="J310" s="76">
        <v>0.12</v>
      </c>
      <c r="K310" s="76">
        <v>0.1</v>
      </c>
      <c r="L310" s="76">
        <v>0.03</v>
      </c>
      <c r="M310" s="76">
        <v>0.01</v>
      </c>
      <c r="N310" s="77">
        <v>0.27</v>
      </c>
      <c r="O310" s="77">
        <v>0.2</v>
      </c>
      <c r="P310" s="77">
        <v>0.24</v>
      </c>
      <c r="Q310" s="78">
        <v>0.03</v>
      </c>
      <c r="R310" s="76">
        <v>0.12</v>
      </c>
      <c r="S310" s="76">
        <v>0.12</v>
      </c>
      <c r="T310" s="76">
        <v>0.01</v>
      </c>
      <c r="U310" s="76">
        <v>0.01</v>
      </c>
      <c r="V310" s="77">
        <v>0.24</v>
      </c>
      <c r="W310" s="77">
        <v>0.21</v>
      </c>
      <c r="X310" s="77">
        <v>0.28999999999999998</v>
      </c>
      <c r="Y310" s="78">
        <v>0</v>
      </c>
      <c r="Z310" s="23" cm="1">
        <f t="array" ref="Z310">MMULT(B310:I310, TRANSPOSE(J310:Q310))</f>
        <v>2.1173633170813142E-2</v>
      </c>
      <c r="AA310" s="23" cm="1">
        <f t="array" ref="AA310">MMULT(B310:I310, TRANSPOSE(R310:Y310))</f>
        <v>1.7390598721509123E-2</v>
      </c>
      <c r="AB310" s="21">
        <f t="shared" si="205"/>
        <v>3.7830344493040187E-3</v>
      </c>
      <c r="AC310" s="23">
        <f t="shared" si="206"/>
        <v>0.12720000000000001</v>
      </c>
      <c r="AD310" s="23">
        <f t="shared" si="207"/>
        <v>0.12720000000000001</v>
      </c>
      <c r="AE310" s="23">
        <f t="shared" si="208"/>
        <v>1.06E-2</v>
      </c>
      <c r="AF310" s="23">
        <f t="shared" si="209"/>
        <v>1.06E-2</v>
      </c>
      <c r="AG310" s="21">
        <f t="shared" si="210"/>
        <v>0.25440000000000002</v>
      </c>
      <c r="AH310" s="23">
        <f t="shared" si="211"/>
        <v>0.18479999999999999</v>
      </c>
      <c r="AI310" s="21">
        <f t="shared" si="212"/>
        <v>0.25519999999999998</v>
      </c>
      <c r="AJ310" s="86" cm="1">
        <f t="array" ref="AJ310">MMULT(B310:F310, TRANSPOSE(AC310:AG310))-MMULT(B310:F310, TRANSPOSE(R310:V310))</f>
        <v>1.505412395756793E-3</v>
      </c>
      <c r="AK310" s="86" cm="1">
        <f t="array" ref="AK310">MMULT(G310:H310, TRANSPOSE(AH310:AI310))-MMULT(G310:H310, TRANSPOSE(W310:X310))</f>
        <v>9.2395294493248341E-4</v>
      </c>
      <c r="AL310" s="23">
        <f t="shared" si="213"/>
        <v>1.6767281737718022E-3</v>
      </c>
      <c r="AM310" s="22">
        <f t="shared" si="214"/>
        <v>4.1060935144610787E-3</v>
      </c>
      <c r="AN310" s="23">
        <f t="shared" si="215"/>
        <v>0.12000000000000001</v>
      </c>
      <c r="AO310" s="23">
        <f t="shared" si="216"/>
        <v>0.12000000000000001</v>
      </c>
      <c r="AP310" s="23">
        <f t="shared" si="217"/>
        <v>0.01</v>
      </c>
      <c r="AQ310" s="21">
        <f t="shared" si="218"/>
        <v>0.01</v>
      </c>
      <c r="AR310" s="87" cm="1">
        <f t="array" ref="AR310">MMULT(B310:E310, TRANSPOSE(AN310:AQ310) - TRANSPOSE(AC310:AF310))</f>
        <v>-7.6669239575678913E-4</v>
      </c>
      <c r="AS310" s="24">
        <f t="shared" si="219"/>
        <v>8.0028000000000011E-4</v>
      </c>
      <c r="AT310" s="22">
        <f t="shared" si="220"/>
        <v>3.3587604243210984E-5</v>
      </c>
      <c r="AU310" s="24">
        <f t="shared" si="221"/>
        <v>-4.842501643852592E-5</v>
      </c>
      <c r="AV310" s="24">
        <f t="shared" si="222"/>
        <v>3.6849926289433602E-4</v>
      </c>
      <c r="AW310" s="26">
        <f t="shared" si="223"/>
        <v>3.2007424645581008E-4</v>
      </c>
      <c r="AX310" s="27">
        <f t="shared" si="224"/>
        <v>0.11</v>
      </c>
      <c r="AY310" s="25">
        <f t="shared" si="225"/>
        <v>0.11</v>
      </c>
      <c r="AZ310" s="28">
        <f t="shared" si="226"/>
        <v>0.02</v>
      </c>
      <c r="BA310" s="25">
        <f t="shared" si="227"/>
        <v>0.02</v>
      </c>
      <c r="BB310" s="28" cm="1">
        <f t="array" ref="BB310">MMULT(B310:C310, TRANSPOSE(AX310:AY310-AN310:AO310))</f>
        <v>-9.9078052152294584E-4</v>
      </c>
      <c r="BC310" s="28" cm="1">
        <f t="array" ref="BC310">MMULT(D310:E310, TRANSPOSE(AZ310:BA310-AP310:AQ310))</f>
        <v>8.8884033767114854E-4</v>
      </c>
      <c r="BD310" s="22">
        <f t="shared" si="228"/>
        <v>-1.019401838517973E-4</v>
      </c>
      <c r="BE310" s="24">
        <f t="shared" si="229"/>
        <v>2.9033236286129404E-4</v>
      </c>
      <c r="BF310" s="24">
        <f t="shared" si="230"/>
        <v>-7.0044815866165033E-4</v>
      </c>
      <c r="BG310" s="22">
        <f t="shared" si="231"/>
        <v>-4.1011579580035629E-4</v>
      </c>
      <c r="BH310" s="28">
        <f t="shared" si="232"/>
        <v>3.6208770073361315E-4</v>
      </c>
      <c r="BI310" s="24">
        <f t="shared" si="233"/>
        <v>-5.2675263693753528E-4</v>
      </c>
      <c r="BJ310" s="33">
        <f t="shared" si="234"/>
        <v>-1.6466493620392213E-4</v>
      </c>
      <c r="BK310" s="56">
        <f t="shared" si="235"/>
        <v>0.98108377678272163</v>
      </c>
      <c r="BP310" s="59"/>
      <c r="BQ310" s="32"/>
      <c r="BR310" s="32"/>
      <c r="BS310" s="32"/>
      <c r="BT310" s="32"/>
      <c r="BU310" s="32"/>
      <c r="BV310" s="16"/>
      <c r="CG310" s="58">
        <f t="shared" si="236"/>
        <v>5.9729540644439298</v>
      </c>
      <c r="CH310" s="38">
        <f t="shared" si="237"/>
        <v>2.4525507946187158E-2</v>
      </c>
      <c r="CI310" s="38">
        <f t="shared" si="238"/>
        <v>2.0061721727942123E-4</v>
      </c>
      <c r="CJ310" s="38">
        <f t="shared" si="239"/>
        <v>1.9117887712920589E-3</v>
      </c>
      <c r="CK310" s="38">
        <f t="shared" si="240"/>
        <v>-6.0888403546775413E-4</v>
      </c>
      <c r="CL310" s="38">
        <f t="shared" si="241"/>
        <v>-2.4496028094183947E-3</v>
      </c>
      <c r="CM310" s="57">
        <f t="shared" si="242"/>
        <v>-9.835360999706172E-4</v>
      </c>
      <c r="DU310" s="40">
        <f t="shared" si="243"/>
        <v>-0.13834061383985236</v>
      </c>
      <c r="DV310" s="58">
        <f t="shared" si="244"/>
        <v>5.9193063965035861</v>
      </c>
      <c r="DW310" s="61">
        <f t="shared" si="245"/>
        <v>2.4305225604791352E-2</v>
      </c>
      <c r="DX310" s="38">
        <f t="shared" si="246"/>
        <v>1.9881532064006978E-4</v>
      </c>
      <c r="DY310" s="38">
        <f t="shared" si="247"/>
        <v>1.8946175344019419E-3</v>
      </c>
      <c r="DZ310" s="38">
        <f t="shared" si="248"/>
        <v>-6.0341518233469535E-4</v>
      </c>
      <c r="EA310" s="38">
        <f t="shared" si="249"/>
        <v>-2.4276010533882076E-3</v>
      </c>
      <c r="EB310" s="57">
        <f t="shared" si="250"/>
        <v>-9.7470221015173123E-4</v>
      </c>
    </row>
    <row r="311" spans="1:132" x14ac:dyDescent="0.2">
      <c r="A311" s="31">
        <v>19990528</v>
      </c>
      <c r="B311" s="34">
        <v>-1.0991540962767441E-2</v>
      </c>
      <c r="C311" s="34">
        <v>-3.0732608260907509E-2</v>
      </c>
      <c r="D311" s="34">
        <v>3.0736881422155801E-2</v>
      </c>
      <c r="E311" s="34">
        <v>1.584320160275654E-3</v>
      </c>
      <c r="F311" s="34">
        <v>-4.0599999999999997E-2</v>
      </c>
      <c r="G311" s="34">
        <v>-8.7590110026788404E-3</v>
      </c>
      <c r="H311" s="34">
        <v>-1.9569859545960799E-2</v>
      </c>
      <c r="I311" s="3">
        <v>-6.1449774479165879E-2</v>
      </c>
      <c r="J311" s="76">
        <v>0.12</v>
      </c>
      <c r="K311" s="76">
        <v>0.1</v>
      </c>
      <c r="L311" s="76">
        <v>0.03</v>
      </c>
      <c r="M311" s="76">
        <v>0.01</v>
      </c>
      <c r="N311" s="77">
        <v>0.27</v>
      </c>
      <c r="O311" s="77">
        <v>0.2</v>
      </c>
      <c r="P311" s="77">
        <v>0.24</v>
      </c>
      <c r="Q311" s="78">
        <v>0.03</v>
      </c>
      <c r="R311" s="76">
        <v>0.12</v>
      </c>
      <c r="S311" s="76">
        <v>0.12</v>
      </c>
      <c r="T311" s="76">
        <v>0.01</v>
      </c>
      <c r="U311" s="76">
        <v>0.01</v>
      </c>
      <c r="V311" s="77">
        <v>0.24</v>
      </c>
      <c r="W311" s="77">
        <v>0.21</v>
      </c>
      <c r="X311" s="77">
        <v>0.28999999999999998</v>
      </c>
      <c r="Y311" s="78">
        <v>0</v>
      </c>
      <c r="Z311" s="23" cm="1">
        <f t="array" ref="Z311">MMULT(B311:I311, TRANSPOSE(J311:Q311))</f>
        <v>-2.2708357823296752E-2</v>
      </c>
      <c r="AA311" s="23" cm="1">
        <f t="array" ref="AA311">MMULT(B311:I311, TRANSPOSE(R311:Y311))</f>
        <v>-2.1942337469907869E-2</v>
      </c>
      <c r="AB311" s="21">
        <f t="shared" si="205"/>
        <v>-7.6602035338888333E-4</v>
      </c>
      <c r="AC311" s="23">
        <f t="shared" si="206"/>
        <v>0.12720000000000001</v>
      </c>
      <c r="AD311" s="23">
        <f t="shared" si="207"/>
        <v>0.12720000000000001</v>
      </c>
      <c r="AE311" s="23">
        <f t="shared" si="208"/>
        <v>1.06E-2</v>
      </c>
      <c r="AF311" s="23">
        <f t="shared" si="209"/>
        <v>1.06E-2</v>
      </c>
      <c r="AG311" s="21">
        <f t="shared" si="210"/>
        <v>0.25440000000000002</v>
      </c>
      <c r="AH311" s="23">
        <f t="shared" si="211"/>
        <v>0.18479999999999999</v>
      </c>
      <c r="AI311" s="21">
        <f t="shared" si="212"/>
        <v>0.25519999999999998</v>
      </c>
      <c r="AJ311" s="86" cm="1">
        <f t="array" ref="AJ311">MMULT(B311:F311, TRANSPOSE(AC311:AG311))-MMULT(B311:F311, TRANSPOSE(R311:V311))</f>
        <v>-8.6566115346100106E-4</v>
      </c>
      <c r="AK311" s="86" cm="1">
        <f t="array" ref="AK311">MMULT(G311:H311, TRANSPOSE(AH311:AI311))-MMULT(G311:H311, TRANSPOSE(W311:X311))</f>
        <v>9.017581894669429E-4</v>
      </c>
      <c r="AL311" s="23">
        <f t="shared" si="213"/>
        <v>-1.8434932343749763E-3</v>
      </c>
      <c r="AM311" s="22">
        <f t="shared" si="214"/>
        <v>-1.8073961983690345E-3</v>
      </c>
      <c r="AN311" s="23">
        <f t="shared" si="215"/>
        <v>0.12000000000000001</v>
      </c>
      <c r="AO311" s="23">
        <f t="shared" si="216"/>
        <v>0.12000000000000001</v>
      </c>
      <c r="AP311" s="23">
        <f t="shared" si="217"/>
        <v>0.01</v>
      </c>
      <c r="AQ311" s="21">
        <f t="shared" si="218"/>
        <v>0.01</v>
      </c>
      <c r="AR311" s="87" cm="1">
        <f t="array" ref="AR311">MMULT(B311:E311, TRANSPOSE(AN311:AQ311) - TRANSPOSE(AC311:AF311))</f>
        <v>2.8102115346100069E-4</v>
      </c>
      <c r="AS311" s="24">
        <f t="shared" si="219"/>
        <v>-6.3336000000000002E-4</v>
      </c>
      <c r="AT311" s="22">
        <f t="shared" si="220"/>
        <v>-3.5233884653899933E-4</v>
      </c>
      <c r="AU311" s="24">
        <f t="shared" si="221"/>
        <v>-1.3313696724071854E-4</v>
      </c>
      <c r="AV311" s="24">
        <f t="shared" si="222"/>
        <v>2.9746186509860398E-4</v>
      </c>
      <c r="AW311" s="26">
        <f t="shared" si="223"/>
        <v>1.6432489785788543E-4</v>
      </c>
      <c r="AX311" s="27">
        <f t="shared" si="224"/>
        <v>0.11</v>
      </c>
      <c r="AY311" s="25">
        <f t="shared" si="225"/>
        <v>0.11</v>
      </c>
      <c r="AZ311" s="28">
        <f t="shared" si="226"/>
        <v>0.02</v>
      </c>
      <c r="BA311" s="25">
        <f t="shared" si="227"/>
        <v>0.02</v>
      </c>
      <c r="BB311" s="28" cm="1">
        <f t="array" ref="BB311">MMULT(B311:C311, TRANSPOSE(AX311:AY311-AN311:AO311))</f>
        <v>4.1724149223674989E-4</v>
      </c>
      <c r="BC311" s="28" cm="1">
        <f t="array" ref="BC311">MMULT(D311:E311, TRANSPOSE(AZ311:BA311-AP311:AQ311))</f>
        <v>3.2321201582431454E-4</v>
      </c>
      <c r="BD311" s="22">
        <f t="shared" si="228"/>
        <v>7.4045350806106443E-4</v>
      </c>
      <c r="BE311" s="24">
        <f t="shared" si="229"/>
        <v>-1.0991540962767436E-4</v>
      </c>
      <c r="BF311" s="24">
        <f t="shared" si="230"/>
        <v>3.0732608260907493E-4</v>
      </c>
      <c r="BG311" s="22">
        <f t="shared" si="231"/>
        <v>1.9741067298140056E-4</v>
      </c>
      <c r="BH311" s="28">
        <f t="shared" si="232"/>
        <v>3.0736881422155794E-4</v>
      </c>
      <c r="BI311" s="24">
        <f t="shared" si="233"/>
        <v>-1.584320160275654E-5</v>
      </c>
      <c r="BJ311" s="33">
        <f t="shared" si="234"/>
        <v>2.9152561261880139E-4</v>
      </c>
      <c r="BK311" s="56">
        <f t="shared" si="235"/>
        <v>1.0228352026417111</v>
      </c>
      <c r="BP311" s="59"/>
      <c r="BQ311" s="32"/>
      <c r="BR311" s="32"/>
      <c r="BS311" s="32"/>
      <c r="BT311" s="32"/>
      <c r="BU311" s="32"/>
      <c r="BV311" s="16"/>
      <c r="CG311" s="58">
        <f t="shared" si="236"/>
        <v>6.227141682955545</v>
      </c>
      <c r="CH311" s="38">
        <f t="shared" si="237"/>
        <v>-1.1254912204479203E-2</v>
      </c>
      <c r="CI311" s="38">
        <f t="shared" si="238"/>
        <v>-2.1940639178074798E-3</v>
      </c>
      <c r="CJ311" s="38">
        <f t="shared" si="239"/>
        <v>1.0232744209982508E-3</v>
      </c>
      <c r="CK311" s="38">
        <f t="shared" si="240"/>
        <v>4.6109089043377136E-3</v>
      </c>
      <c r="CL311" s="38">
        <f t="shared" si="241"/>
        <v>1.2293042303827854E-3</v>
      </c>
      <c r="CM311" s="57">
        <f t="shared" si="242"/>
        <v>1.8153712939876891E-3</v>
      </c>
      <c r="DU311" s="40">
        <f t="shared" si="243"/>
        <v>2.8012360797067239E-2</v>
      </c>
      <c r="DV311" s="58">
        <f t="shared" si="244"/>
        <v>6.0856593711405056</v>
      </c>
      <c r="DW311" s="61">
        <f t="shared" si="245"/>
        <v>-1.0999197611968239E-2</v>
      </c>
      <c r="DX311" s="38">
        <f t="shared" si="246"/>
        <v>-2.1442142032568976E-3</v>
      </c>
      <c r="DY311" s="38">
        <f t="shared" si="247"/>
        <v>1.0000253545605468E-3</v>
      </c>
      <c r="DZ311" s="38">
        <f t="shared" si="248"/>
        <v>4.5061478302256784E-3</v>
      </c>
      <c r="EA311" s="38">
        <f t="shared" si="249"/>
        <v>1.2013741119924141E-3</v>
      </c>
      <c r="EB311" s="57">
        <f t="shared" si="250"/>
        <v>1.7741255763610855E-3</v>
      </c>
    </row>
    <row r="312" spans="1:132" x14ac:dyDescent="0.2">
      <c r="A312" s="31">
        <v>19990430</v>
      </c>
      <c r="B312" s="34">
        <v>9.339990166932545E-2</v>
      </c>
      <c r="C312" s="34">
        <v>1.2787243804455171E-3</v>
      </c>
      <c r="D312" s="34">
        <v>9.1288664716480561E-2</v>
      </c>
      <c r="E312" s="34">
        <v>8.8311191995561492E-2</v>
      </c>
      <c r="F312" s="34">
        <v>5.4100000000000002E-2</v>
      </c>
      <c r="G312" s="34">
        <v>3.168028840751624E-3</v>
      </c>
      <c r="H312" s="34">
        <v>-4.6050991040088576E-3</v>
      </c>
      <c r="I312" s="3">
        <v>4.0422902326333172E-2</v>
      </c>
      <c r="J312" s="76">
        <v>0.12</v>
      </c>
      <c r="K312" s="76">
        <v>0.1</v>
      </c>
      <c r="L312" s="76">
        <v>0.03</v>
      </c>
      <c r="M312" s="76">
        <v>0.01</v>
      </c>
      <c r="N312" s="77">
        <v>0.27</v>
      </c>
      <c r="O312" s="77">
        <v>0.2</v>
      </c>
      <c r="P312" s="77">
        <v>0.24</v>
      </c>
      <c r="Q312" s="78">
        <v>0.03</v>
      </c>
      <c r="R312" s="76">
        <v>0.12</v>
      </c>
      <c r="S312" s="76">
        <v>0.12</v>
      </c>
      <c r="T312" s="76">
        <v>0.01</v>
      </c>
      <c r="U312" s="76">
        <v>0.01</v>
      </c>
      <c r="V312" s="77">
        <v>0.24</v>
      </c>
      <c r="W312" s="77">
        <v>0.21</v>
      </c>
      <c r="X312" s="77">
        <v>0.28999999999999998</v>
      </c>
      <c r="Y312" s="78">
        <v>0</v>
      </c>
      <c r="Z312" s="23" cm="1">
        <f t="array" ref="Z312">MMULT(B312:I312, TRANSPOSE(J312:Q312))</f>
        <v>3.0305701552791831E-2</v>
      </c>
      <c r="AA312" s="23" cm="1">
        <f t="array" ref="AA312">MMULT(B312:I312, TRANSPOSE(R312:Y312))</f>
        <v>2.5471241009488211E-2</v>
      </c>
      <c r="AB312" s="21">
        <f t="shared" si="205"/>
        <v>4.8344605433036196E-3</v>
      </c>
      <c r="AC312" s="23">
        <f t="shared" si="206"/>
        <v>0.12720000000000001</v>
      </c>
      <c r="AD312" s="23">
        <f t="shared" si="207"/>
        <v>0.12720000000000001</v>
      </c>
      <c r="AE312" s="23">
        <f t="shared" si="208"/>
        <v>1.06E-2</v>
      </c>
      <c r="AF312" s="23">
        <f t="shared" si="209"/>
        <v>1.06E-2</v>
      </c>
      <c r="AG312" s="21">
        <f t="shared" si="210"/>
        <v>0.25440000000000002</v>
      </c>
      <c r="AH312" s="23">
        <f t="shared" si="211"/>
        <v>0.18479999999999999</v>
      </c>
      <c r="AI312" s="21">
        <f t="shared" si="212"/>
        <v>0.25519999999999998</v>
      </c>
      <c r="AJ312" s="86" cm="1">
        <f t="array" ref="AJ312">MMULT(B312:F312, TRANSPOSE(AC312:AG312))-MMULT(B312:F312, TRANSPOSE(R312:V312))</f>
        <v>1.5684860215855814E-3</v>
      </c>
      <c r="AK312" s="86" cm="1">
        <f t="array" ref="AK312">MMULT(G312:H312, TRANSPOSE(AH312:AI312))-MMULT(G312:H312, TRANSPOSE(W312:X312))</f>
        <v>8.0423122032567251E-5</v>
      </c>
      <c r="AL312" s="23">
        <f t="shared" si="213"/>
        <v>1.2126870697899952E-3</v>
      </c>
      <c r="AM312" s="22">
        <f t="shared" si="214"/>
        <v>2.8615962134081437E-3</v>
      </c>
      <c r="AN312" s="23">
        <f t="shared" si="215"/>
        <v>0.12000000000000001</v>
      </c>
      <c r="AO312" s="23">
        <f t="shared" si="216"/>
        <v>0.12000000000000001</v>
      </c>
      <c r="AP312" s="23">
        <f t="shared" si="217"/>
        <v>0.01</v>
      </c>
      <c r="AQ312" s="21">
        <f t="shared" si="218"/>
        <v>0.01</v>
      </c>
      <c r="AR312" s="87" cm="1">
        <f t="array" ref="AR312">MMULT(B312:E312, TRANSPOSE(AN312:AQ312) - TRANSPOSE(AC312:AF312))</f>
        <v>-7.8944602158557606E-4</v>
      </c>
      <c r="AS312" s="24">
        <f t="shared" si="219"/>
        <v>8.4396000000000015E-4</v>
      </c>
      <c r="AT312" s="22">
        <f t="shared" si="220"/>
        <v>5.451397841442409E-5</v>
      </c>
      <c r="AU312" s="24">
        <f t="shared" si="221"/>
        <v>4.8154038379424747E-5</v>
      </c>
      <c r="AV312" s="24">
        <f t="shared" si="222"/>
        <v>6.9997506380934594E-5</v>
      </c>
      <c r="AW312" s="26">
        <f t="shared" si="223"/>
        <v>1.1815154476035934E-4</v>
      </c>
      <c r="AX312" s="27">
        <f t="shared" si="224"/>
        <v>0.11</v>
      </c>
      <c r="AY312" s="25">
        <f t="shared" si="225"/>
        <v>0.11</v>
      </c>
      <c r="AZ312" s="28">
        <f t="shared" si="226"/>
        <v>0.02</v>
      </c>
      <c r="BA312" s="25">
        <f t="shared" si="227"/>
        <v>0.02</v>
      </c>
      <c r="BB312" s="28" cm="1">
        <f t="array" ref="BB312">MMULT(B312:C312, TRANSPOSE(AX312:AY312-AN312:AO312))</f>
        <v>-9.4678626049771045E-4</v>
      </c>
      <c r="BC312" s="28" cm="1">
        <f t="array" ref="BC312">MMULT(D312:E312, TRANSPOSE(AZ312:BA312-AP312:AQ312))</f>
        <v>1.7959985671204205E-3</v>
      </c>
      <c r="BD312" s="22">
        <f t="shared" si="228"/>
        <v>8.4921230662271009E-4</v>
      </c>
      <c r="BE312" s="24">
        <f t="shared" si="229"/>
        <v>9.3399901669325401E-4</v>
      </c>
      <c r="BF312" s="24">
        <f t="shared" si="230"/>
        <v>-1.2787243804455164E-5</v>
      </c>
      <c r="BG312" s="22">
        <f t="shared" si="231"/>
        <v>9.2121177288879887E-4</v>
      </c>
      <c r="BH312" s="28">
        <f t="shared" si="232"/>
        <v>9.1288664716480548E-4</v>
      </c>
      <c r="BI312" s="24">
        <f t="shared" si="233"/>
        <v>-8.8311191995561495E-4</v>
      </c>
      <c r="BJ312" s="33">
        <f t="shared" si="234"/>
        <v>2.9774727209190533E-5</v>
      </c>
      <c r="BK312" s="56">
        <f t="shared" si="235"/>
        <v>0.972869986734481</v>
      </c>
      <c r="BP312" s="59"/>
      <c r="BQ312" s="32"/>
      <c r="BR312" s="32"/>
      <c r="BS312" s="32"/>
      <c r="BT312" s="32"/>
      <c r="BU312" s="32"/>
      <c r="BV312" s="16"/>
      <c r="CG312" s="58">
        <f t="shared" si="236"/>
        <v>5.9229475391969091</v>
      </c>
      <c r="CH312" s="38">
        <f t="shared" si="237"/>
        <v>1.6949084250380959E-2</v>
      </c>
      <c r="CI312" s="38">
        <f t="shared" si="238"/>
        <v>3.2288343430154659E-4</v>
      </c>
      <c r="CJ312" s="38">
        <f t="shared" si="239"/>
        <v>6.998054012906838E-4</v>
      </c>
      <c r="CK312" s="38">
        <f t="shared" si="240"/>
        <v>5.0298399417667118E-3</v>
      </c>
      <c r="CL312" s="38">
        <f t="shared" si="241"/>
        <v>5.4562890033109336E-3</v>
      </c>
      <c r="CM312" s="57">
        <f t="shared" si="242"/>
        <v>1.7635414725393432E-4</v>
      </c>
      <c r="DU312" s="40">
        <f t="shared" si="243"/>
        <v>-0.17678988867474132</v>
      </c>
      <c r="DV312" s="58">
        <f t="shared" si="244"/>
        <v>5.8808571216686971</v>
      </c>
      <c r="DW312" s="61">
        <f t="shared" si="245"/>
        <v>1.6828638470961457E-2</v>
      </c>
      <c r="DX312" s="38">
        <f t="shared" si="246"/>
        <v>3.2058891818895956E-4</v>
      </c>
      <c r="DY312" s="38">
        <f t="shared" si="247"/>
        <v>6.9483235344011706E-4</v>
      </c>
      <c r="DZ312" s="38">
        <f t="shared" si="248"/>
        <v>4.9940962412108663E-3</v>
      </c>
      <c r="EA312" s="38">
        <f t="shared" si="249"/>
        <v>5.4175148151581389E-3</v>
      </c>
      <c r="EB312" s="57">
        <f t="shared" si="250"/>
        <v>1.7510091655391087E-4</v>
      </c>
    </row>
    <row r="313" spans="1:132" x14ac:dyDescent="0.2">
      <c r="A313" s="31">
        <v>19990331</v>
      </c>
      <c r="B313" s="34">
        <v>2.0694541551146139E-2</v>
      </c>
      <c r="C313" s="34">
        <v>5.2665914011387649E-2</v>
      </c>
      <c r="D313" s="34">
        <v>-8.2499842587844263E-3</v>
      </c>
      <c r="E313" s="34">
        <v>3.5616108622437359E-2</v>
      </c>
      <c r="F313" s="34">
        <v>5.1499999999999997E-2</v>
      </c>
      <c r="G313" s="34">
        <v>5.5416470218103697E-3</v>
      </c>
      <c r="H313" s="34">
        <v>-2.2021875080164839E-3</v>
      </c>
      <c r="I313" s="3">
        <v>9.5843093549538919E-2</v>
      </c>
      <c r="J313" s="76">
        <v>0.12</v>
      </c>
      <c r="K313" s="76">
        <v>0.1</v>
      </c>
      <c r="L313" s="76">
        <v>0.03</v>
      </c>
      <c r="M313" s="76">
        <v>0.01</v>
      </c>
      <c r="N313" s="77">
        <v>0.27</v>
      </c>
      <c r="O313" s="77">
        <v>0.2</v>
      </c>
      <c r="P313" s="77">
        <v>0.24</v>
      </c>
      <c r="Q313" s="78">
        <v>0.03</v>
      </c>
      <c r="R313" s="76">
        <v>0.12</v>
      </c>
      <c r="S313" s="76">
        <v>0.12</v>
      </c>
      <c r="T313" s="76">
        <v>0.01</v>
      </c>
      <c r="U313" s="76">
        <v>0.01</v>
      </c>
      <c r="V313" s="77">
        <v>0.24</v>
      </c>
      <c r="W313" s="77">
        <v>0.21</v>
      </c>
      <c r="X313" s="77">
        <v>0.28999999999999998</v>
      </c>
      <c r="Y313" s="78">
        <v>0</v>
      </c>
      <c r="Z313" s="23" cm="1">
        <f t="array" ref="Z313">MMULT(B313:I313, TRANSPOSE(J313:Q313))</f>
        <v>2.5218695154661429E-2</v>
      </c>
      <c r="AA313" s="23" cm="1">
        <f t="array" ref="AA313">MMULT(B313:I313, TRANSPOSE(R313:Y313))</f>
        <v>2.1962027408395975E-2</v>
      </c>
      <c r="AB313" s="21">
        <f t="shared" si="205"/>
        <v>3.2566677462654535E-3</v>
      </c>
      <c r="AC313" s="23">
        <f t="shared" si="206"/>
        <v>0.12720000000000001</v>
      </c>
      <c r="AD313" s="23">
        <f t="shared" si="207"/>
        <v>0.12720000000000001</v>
      </c>
      <c r="AE313" s="23">
        <f t="shared" si="208"/>
        <v>1.06E-2</v>
      </c>
      <c r="AF313" s="23">
        <f t="shared" si="209"/>
        <v>1.06E-2</v>
      </c>
      <c r="AG313" s="21">
        <f t="shared" si="210"/>
        <v>0.25440000000000002</v>
      </c>
      <c r="AH313" s="23">
        <f t="shared" si="211"/>
        <v>0.18479999999999999</v>
      </c>
      <c r="AI313" s="21">
        <f t="shared" si="212"/>
        <v>0.25519999999999998</v>
      </c>
      <c r="AJ313" s="86" cm="1">
        <f t="array" ref="AJ313">MMULT(B313:F313, TRANSPOSE(AC313:AG313))-MMULT(B313:F313, TRANSPOSE(R313:V313))</f>
        <v>1.2862149546684354E-3</v>
      </c>
      <c r="AK313" s="86" cm="1">
        <f t="array" ref="AK313">MMULT(G313:H313, TRANSPOSE(AH313:AI313))-MMULT(G313:H313, TRANSPOSE(W313:X313))</f>
        <v>-6.3013379670647678E-5</v>
      </c>
      <c r="AL313" s="23">
        <f t="shared" si="213"/>
        <v>2.8752928064861676E-3</v>
      </c>
      <c r="AM313" s="22">
        <f t="shared" si="214"/>
        <v>4.0984943814839549E-3</v>
      </c>
      <c r="AN313" s="23">
        <f t="shared" si="215"/>
        <v>0.12000000000000001</v>
      </c>
      <c r="AO313" s="23">
        <f t="shared" si="216"/>
        <v>0.12000000000000001</v>
      </c>
      <c r="AP313" s="23">
        <f t="shared" si="217"/>
        <v>0.01</v>
      </c>
      <c r="AQ313" s="21">
        <f t="shared" si="218"/>
        <v>0.01</v>
      </c>
      <c r="AR313" s="87" cm="1">
        <f t="array" ref="AR313">MMULT(B313:E313, TRANSPOSE(AN313:AQ313) - TRANSPOSE(AC313:AF313))</f>
        <v>-5.4461495466843492E-4</v>
      </c>
      <c r="AS313" s="24">
        <f t="shared" si="219"/>
        <v>8.0340000000000012E-4</v>
      </c>
      <c r="AT313" s="22">
        <f t="shared" si="220"/>
        <v>2.587850453315652E-4</v>
      </c>
      <c r="AU313" s="24">
        <f t="shared" si="221"/>
        <v>8.4233034731517729E-5</v>
      </c>
      <c r="AV313" s="24">
        <f t="shared" si="222"/>
        <v>3.3473250121850535E-5</v>
      </c>
      <c r="AW313" s="26">
        <f t="shared" si="223"/>
        <v>1.1770628485336827E-4</v>
      </c>
      <c r="AX313" s="27">
        <f t="shared" si="224"/>
        <v>0.11</v>
      </c>
      <c r="AY313" s="25">
        <f t="shared" si="225"/>
        <v>0.11</v>
      </c>
      <c r="AZ313" s="28">
        <f t="shared" si="226"/>
        <v>0.02</v>
      </c>
      <c r="BA313" s="25">
        <f t="shared" si="227"/>
        <v>0.02</v>
      </c>
      <c r="BB313" s="28" cm="1">
        <f t="array" ref="BB313">MMULT(B313:C313, TRANSPOSE(AX313:AY313-AN313:AO313))</f>
        <v>-7.336045556253385E-4</v>
      </c>
      <c r="BC313" s="28" cm="1">
        <f t="array" ref="BC313">MMULT(D313:E313, TRANSPOSE(AZ313:BA313-AP313:AQ313))</f>
        <v>2.7366124363652932E-4</v>
      </c>
      <c r="BD313" s="22">
        <f t="shared" si="228"/>
        <v>-4.5994331198880917E-4</v>
      </c>
      <c r="BE313" s="24">
        <f t="shared" si="229"/>
        <v>2.069454155114613E-4</v>
      </c>
      <c r="BF313" s="24">
        <f t="shared" si="230"/>
        <v>-5.2665914011387619E-4</v>
      </c>
      <c r="BG313" s="22">
        <f t="shared" si="231"/>
        <v>-3.1971372460241486E-4</v>
      </c>
      <c r="BH313" s="28">
        <f t="shared" si="232"/>
        <v>-8.2499842587844247E-5</v>
      </c>
      <c r="BI313" s="24">
        <f t="shared" si="233"/>
        <v>-3.5616108622437358E-4</v>
      </c>
      <c r="BJ313" s="33">
        <f t="shared" si="234"/>
        <v>-4.3866092881221784E-4</v>
      </c>
      <c r="BK313" s="56">
        <f t="shared" si="235"/>
        <v>0.97695414238173661</v>
      </c>
      <c r="BP313" s="59"/>
      <c r="BQ313" s="32"/>
      <c r="BR313" s="32"/>
      <c r="BS313" s="32"/>
      <c r="BT313" s="32"/>
      <c r="BU313" s="32"/>
      <c r="BV313" s="16"/>
      <c r="CG313" s="58">
        <f t="shared" si="236"/>
        <v>5.9478123618047132</v>
      </c>
      <c r="CH313" s="38">
        <f t="shared" si="237"/>
        <v>2.437707554697743E-2</v>
      </c>
      <c r="CI313" s="38">
        <f t="shared" si="238"/>
        <v>1.5392048916732766E-3</v>
      </c>
      <c r="CJ313" s="38">
        <f t="shared" si="239"/>
        <v>7.0009489611297067E-4</v>
      </c>
      <c r="CK313" s="38">
        <f t="shared" si="240"/>
        <v>-2.735656516776441E-3</v>
      </c>
      <c r="CL313" s="38">
        <f t="shared" si="241"/>
        <v>-1.9015972434288707E-3</v>
      </c>
      <c r="CM313" s="57">
        <f t="shared" si="242"/>
        <v>-2.6090728950300466E-3</v>
      </c>
      <c r="DU313" s="40">
        <f t="shared" si="243"/>
        <v>-0.11909207307739351</v>
      </c>
      <c r="DV313" s="58">
        <f t="shared" si="244"/>
        <v>5.9385549372660451</v>
      </c>
      <c r="DW313" s="61">
        <f t="shared" si="245"/>
        <v>2.4339134044518686E-2</v>
      </c>
      <c r="DX313" s="38">
        <f t="shared" si="246"/>
        <v>1.5368092086443838E-3</v>
      </c>
      <c r="DY313" s="38">
        <f t="shared" si="247"/>
        <v>6.9900523906321361E-4</v>
      </c>
      <c r="DZ313" s="38">
        <f t="shared" si="248"/>
        <v>-2.7313986262736396E-3</v>
      </c>
      <c r="EA313" s="38">
        <f t="shared" si="249"/>
        <v>-1.8986375177493873E-3</v>
      </c>
      <c r="EB313" s="57">
        <f t="shared" si="250"/>
        <v>-2.6050120245835052E-3</v>
      </c>
    </row>
    <row r="314" spans="1:132" x14ac:dyDescent="0.2">
      <c r="A314" s="31">
        <v>19990226</v>
      </c>
      <c r="B314" s="34">
        <v>-1.411490955491324E-2</v>
      </c>
      <c r="C314" s="34">
        <v>-4.5683166368594035E-2</v>
      </c>
      <c r="D314" s="34">
        <v>-6.8274836647384096E-2</v>
      </c>
      <c r="E314" s="34">
        <v>-9.1476200658405768E-2</v>
      </c>
      <c r="F314" s="34">
        <v>-1.9699999999999999E-2</v>
      </c>
      <c r="G314" s="34">
        <v>-1.7456793436006372E-2</v>
      </c>
      <c r="H314" s="34">
        <v>-3.9953937581485022E-2</v>
      </c>
      <c r="I314" s="3">
        <v>-3.4843019419663064E-2</v>
      </c>
      <c r="J314" s="76">
        <v>0.12</v>
      </c>
      <c r="K314" s="76">
        <v>0.1</v>
      </c>
      <c r="L314" s="76">
        <v>0.03</v>
      </c>
      <c r="M314" s="76">
        <v>0.01</v>
      </c>
      <c r="N314" s="77">
        <v>0.27</v>
      </c>
      <c r="O314" s="77">
        <v>0.2</v>
      </c>
      <c r="P314" s="77">
        <v>0.24</v>
      </c>
      <c r="Q314" s="78">
        <v>0.03</v>
      </c>
      <c r="R314" s="76">
        <v>0.12</v>
      </c>
      <c r="S314" s="76">
        <v>0.12</v>
      </c>
      <c r="T314" s="76">
        <v>0.01</v>
      </c>
      <c r="U314" s="76">
        <v>0.01</v>
      </c>
      <c r="V314" s="77">
        <v>0.24</v>
      </c>
      <c r="W314" s="77">
        <v>0.21</v>
      </c>
      <c r="X314" s="77">
        <v>0.28999999999999998</v>
      </c>
      <c r="Y314" s="78">
        <v>0</v>
      </c>
      <c r="Z314" s="23" cm="1">
        <f t="array" ref="Z314">MMULT(B314:I314, TRANSPOSE(J314:Q314))</f>
        <v>-2.8669707178802142E-2</v>
      </c>
      <c r="AA314" s="23" cm="1">
        <f t="array" ref="AA314">MMULT(B314:I314, TRANSPOSE(R314:Y314))</f>
        <v>-2.8753848004070763E-2</v>
      </c>
      <c r="AB314" s="21">
        <f t="shared" si="205"/>
        <v>8.4140825268620711E-5</v>
      </c>
      <c r="AC314" s="23">
        <f t="shared" si="206"/>
        <v>0.12720000000000001</v>
      </c>
      <c r="AD314" s="23">
        <f t="shared" si="207"/>
        <v>0.12720000000000001</v>
      </c>
      <c r="AE314" s="23">
        <f t="shared" si="208"/>
        <v>1.06E-2</v>
      </c>
      <c r="AF314" s="23">
        <f t="shared" si="209"/>
        <v>1.06E-2</v>
      </c>
      <c r="AG314" s="21">
        <f t="shared" si="210"/>
        <v>0.25440000000000002</v>
      </c>
      <c r="AH314" s="23">
        <f t="shared" si="211"/>
        <v>0.18479999999999999</v>
      </c>
      <c r="AI314" s="21">
        <f t="shared" si="212"/>
        <v>0.25519999999999998</v>
      </c>
      <c r="AJ314" s="86" cm="1">
        <f t="array" ref="AJ314">MMULT(B314:F314, TRANSPOSE(AC314:AG314))-MMULT(B314:F314, TRANSPOSE(R314:V314))</f>
        <v>-8.1007676903272798E-4</v>
      </c>
      <c r="AK314" s="86" cm="1">
        <f t="array" ref="AK314">MMULT(G314:H314, TRANSPOSE(AH314:AI314))-MMULT(G314:H314, TRANSPOSE(W314:X314))</f>
        <v>1.830308222423041E-3</v>
      </c>
      <c r="AL314" s="23">
        <f t="shared" si="213"/>
        <v>-1.0452905825898918E-3</v>
      </c>
      <c r="AM314" s="22">
        <f t="shared" si="214"/>
        <v>-2.5059129199578789E-5</v>
      </c>
      <c r="AN314" s="23">
        <f t="shared" si="215"/>
        <v>0.12000000000000001</v>
      </c>
      <c r="AO314" s="23">
        <f t="shared" si="216"/>
        <v>0.12000000000000001</v>
      </c>
      <c r="AP314" s="23">
        <f t="shared" si="217"/>
        <v>0.01</v>
      </c>
      <c r="AQ314" s="21">
        <f t="shared" si="218"/>
        <v>0.01</v>
      </c>
      <c r="AR314" s="87" cm="1">
        <f t="array" ref="AR314">MMULT(B314:E314, TRANSPOSE(AN314:AQ314) - TRANSPOSE(AC314:AF314))</f>
        <v>5.2639676903272622E-4</v>
      </c>
      <c r="AS314" s="24">
        <f t="shared" si="219"/>
        <v>-3.0732000000000003E-4</v>
      </c>
      <c r="AT314" s="22">
        <f t="shared" si="220"/>
        <v>2.1907676903272619E-4</v>
      </c>
      <c r="AU314" s="24">
        <f t="shared" si="221"/>
        <v>-2.653432602272972E-4</v>
      </c>
      <c r="AV314" s="24">
        <f t="shared" si="222"/>
        <v>6.0729985123857198E-4</v>
      </c>
      <c r="AW314" s="26">
        <f t="shared" si="223"/>
        <v>3.4195659101127478E-4</v>
      </c>
      <c r="AX314" s="27">
        <f t="shared" si="224"/>
        <v>0.11</v>
      </c>
      <c r="AY314" s="25">
        <f t="shared" si="225"/>
        <v>0.11</v>
      </c>
      <c r="AZ314" s="28">
        <f t="shared" si="226"/>
        <v>0.02</v>
      </c>
      <c r="BA314" s="25">
        <f t="shared" si="227"/>
        <v>0.02</v>
      </c>
      <c r="BB314" s="28" cm="1">
        <f t="array" ref="BB314">MMULT(B314:C314, TRANSPOSE(AX314:AY314-AN314:AO314))</f>
        <v>5.9798075923507337E-4</v>
      </c>
      <c r="BC314" s="28" cm="1">
        <f t="array" ref="BC314">MMULT(D314:E314, TRANSPOSE(AZ314:BA314-AP314:AQ314))</f>
        <v>-1.5975103730578987E-3</v>
      </c>
      <c r="BD314" s="22">
        <f t="shared" si="228"/>
        <v>-9.9952961382282534E-4</v>
      </c>
      <c r="BE314" s="24">
        <f t="shared" si="229"/>
        <v>-1.4114909554913233E-4</v>
      </c>
      <c r="BF314" s="24">
        <f t="shared" si="230"/>
        <v>4.5683166368594013E-4</v>
      </c>
      <c r="BG314" s="22">
        <f t="shared" si="231"/>
        <v>3.156825681368078E-4</v>
      </c>
      <c r="BH314" s="28">
        <f t="shared" si="232"/>
        <v>-6.8274836647384081E-4</v>
      </c>
      <c r="BI314" s="24">
        <f t="shared" si="233"/>
        <v>9.1476200658405769E-4</v>
      </c>
      <c r="BJ314" s="33">
        <f t="shared" si="234"/>
        <v>2.3201364011021688E-4</v>
      </c>
      <c r="BK314" s="56">
        <f t="shared" si="235"/>
        <v>1.0295605130944927</v>
      </c>
      <c r="BP314" s="59"/>
      <c r="BQ314" s="32"/>
      <c r="BR314" s="32"/>
      <c r="BS314" s="32"/>
      <c r="BT314" s="32"/>
      <c r="BU314" s="32"/>
      <c r="BV314" s="16"/>
      <c r="CG314" s="58">
        <f t="shared" si="236"/>
        <v>6.2680861683850351</v>
      </c>
      <c r="CH314" s="38">
        <f t="shared" si="237"/>
        <v>-1.5707278112765335E-4</v>
      </c>
      <c r="CI314" s="38">
        <f t="shared" si="238"/>
        <v>1.373192065788514E-3</v>
      </c>
      <c r="CJ314" s="38">
        <f t="shared" si="239"/>
        <v>2.14341337830587E-3</v>
      </c>
      <c r="CK314" s="38">
        <f t="shared" si="240"/>
        <v>-6.2651377472940873E-3</v>
      </c>
      <c r="CL314" s="38">
        <f t="shared" si="241"/>
        <v>1.9787255389385914E-3</v>
      </c>
      <c r="CM314" s="57">
        <f t="shared" si="242"/>
        <v>1.4542814884515138E-3</v>
      </c>
      <c r="DU314" s="40">
        <f t="shared" si="243"/>
        <v>-3.0769197512315089E-3</v>
      </c>
      <c r="DV314" s="58">
        <f t="shared" si="244"/>
        <v>6.0545700905922066</v>
      </c>
      <c r="DW314" s="61">
        <f t="shared" si="245"/>
        <v>-1.5172225414805557E-4</v>
      </c>
      <c r="DX314" s="38">
        <f t="shared" si="246"/>
        <v>1.3264156533291209E-3</v>
      </c>
      <c r="DY314" s="38">
        <f t="shared" si="247"/>
        <v>2.0704001482177363E-3</v>
      </c>
      <c r="DZ314" s="38">
        <f t="shared" si="248"/>
        <v>-6.0517221045128565E-3</v>
      </c>
      <c r="EA314" s="38">
        <f t="shared" si="249"/>
        <v>1.9113222351624529E-3</v>
      </c>
      <c r="EB314" s="57">
        <f t="shared" si="250"/>
        <v>1.4047428460207435E-3</v>
      </c>
    </row>
    <row r="315" spans="1:132" x14ac:dyDescent="0.2">
      <c r="A315" s="31">
        <v>19990129</v>
      </c>
      <c r="B315" s="34">
        <v>7.9858206363674356E-3</v>
      </c>
      <c r="C315" s="34">
        <v>5.8718096880914006E-2</v>
      </c>
      <c r="D315" s="34">
        <v>-2.2697663841383279E-2</v>
      </c>
      <c r="E315" s="34">
        <v>4.49809765934579E-2</v>
      </c>
      <c r="F315" s="34">
        <v>-1.1999999999999999E-3</v>
      </c>
      <c r="G315" s="34">
        <v>7.1372495321226914E-3</v>
      </c>
      <c r="H315" s="34">
        <v>-1.3337268718064071E-2</v>
      </c>
      <c r="I315" s="3">
        <v>-4.3671645257866709E-3</v>
      </c>
      <c r="J315" s="76">
        <v>0.12</v>
      </c>
      <c r="K315" s="76">
        <v>0.1</v>
      </c>
      <c r="L315" s="76">
        <v>0.03</v>
      </c>
      <c r="M315" s="76">
        <v>0.01</v>
      </c>
      <c r="N315" s="77">
        <v>0.27</v>
      </c>
      <c r="O315" s="77">
        <v>0.2</v>
      </c>
      <c r="P315" s="77">
        <v>0.24</v>
      </c>
      <c r="Q315" s="78">
        <v>0.03</v>
      </c>
      <c r="R315" s="76">
        <v>0.12</v>
      </c>
      <c r="S315" s="76">
        <v>0.12</v>
      </c>
      <c r="T315" s="76">
        <v>0.01</v>
      </c>
      <c r="U315" s="76">
        <v>0.01</v>
      </c>
      <c r="V315" s="77">
        <v>0.24</v>
      </c>
      <c r="W315" s="77">
        <v>0.21</v>
      </c>
      <c r="X315" s="77">
        <v>0.28999999999999998</v>
      </c>
      <c r="Y315" s="78">
        <v>0</v>
      </c>
      <c r="Z315" s="23" cm="1">
        <f t="array" ref="Z315">MMULT(B315:I315, TRANSPOSE(J315:Q315))</f>
        <v>4.3704784934641364E-3</v>
      </c>
      <c r="AA315" s="23" cm="1">
        <f t="array" ref="AA315">MMULT(B315:I315, TRANSPOSE(R315:Y315))</f>
        <v>5.5703177031017036E-3</v>
      </c>
      <c r="AB315" s="21">
        <f t="shared" si="205"/>
        <v>-1.1998392096375671E-3</v>
      </c>
      <c r="AC315" s="23">
        <f t="shared" si="206"/>
        <v>0.12720000000000001</v>
      </c>
      <c r="AD315" s="23">
        <f t="shared" si="207"/>
        <v>0.12720000000000001</v>
      </c>
      <c r="AE315" s="23">
        <f t="shared" si="208"/>
        <v>1.06E-2</v>
      </c>
      <c r="AF315" s="23">
        <f t="shared" si="209"/>
        <v>1.06E-2</v>
      </c>
      <c r="AG315" s="21">
        <f t="shared" si="210"/>
        <v>0.25440000000000002</v>
      </c>
      <c r="AH315" s="23">
        <f t="shared" si="211"/>
        <v>0.18479999999999999</v>
      </c>
      <c r="AI315" s="21">
        <f t="shared" si="212"/>
        <v>0.25519999999999998</v>
      </c>
      <c r="AJ315" s="86" cm="1">
        <f t="array" ref="AJ315">MMULT(B315:F315, TRANSPOSE(AC315:AG315))-MMULT(B315:F315, TRANSPOSE(R315:V315))</f>
        <v>4.7635819377567223E-4</v>
      </c>
      <c r="AK315" s="86" cm="1">
        <f t="array" ref="AK315">MMULT(G315:H315, TRANSPOSE(AH315:AI315))-MMULT(G315:H315, TRANSPOSE(W315:X315))</f>
        <v>2.8427826317913756E-4</v>
      </c>
      <c r="AL315" s="23">
        <f t="shared" si="213"/>
        <v>-1.3101493577360012E-4</v>
      </c>
      <c r="AM315" s="22">
        <f t="shared" si="214"/>
        <v>6.2962152118120965E-4</v>
      </c>
      <c r="AN315" s="23">
        <f t="shared" si="215"/>
        <v>0.12000000000000001</v>
      </c>
      <c r="AO315" s="23">
        <f t="shared" si="216"/>
        <v>0.12000000000000001</v>
      </c>
      <c r="AP315" s="23">
        <f t="shared" si="217"/>
        <v>0.01</v>
      </c>
      <c r="AQ315" s="21">
        <f t="shared" si="218"/>
        <v>0.01</v>
      </c>
      <c r="AR315" s="87" cm="1">
        <f t="array" ref="AR315">MMULT(B315:E315, TRANSPOSE(AN315:AQ315) - TRANSPOSE(AC315:AF315))</f>
        <v>-4.9363819377567098E-4</v>
      </c>
      <c r="AS315" s="24">
        <f t="shared" si="219"/>
        <v>-1.872E-5</v>
      </c>
      <c r="AT315" s="22">
        <f t="shared" si="220"/>
        <v>-5.1235819377567094E-4</v>
      </c>
      <c r="AU315" s="24">
        <f t="shared" si="221"/>
        <v>1.0848619288826504E-4</v>
      </c>
      <c r="AV315" s="24">
        <f t="shared" si="222"/>
        <v>2.0272648451457378E-4</v>
      </c>
      <c r="AW315" s="26">
        <f t="shared" si="223"/>
        <v>3.1121267740283885E-4</v>
      </c>
      <c r="AX315" s="27">
        <f t="shared" si="224"/>
        <v>0.11</v>
      </c>
      <c r="AY315" s="25">
        <f t="shared" si="225"/>
        <v>0.11</v>
      </c>
      <c r="AZ315" s="28">
        <f t="shared" si="226"/>
        <v>0.02</v>
      </c>
      <c r="BA315" s="25">
        <f t="shared" si="227"/>
        <v>0.02</v>
      </c>
      <c r="BB315" s="28" cm="1">
        <f t="array" ref="BB315">MMULT(B315:C315, TRANSPOSE(AX315:AY315-AN315:AO315))</f>
        <v>-6.6703917517281508E-4</v>
      </c>
      <c r="BC315" s="28" cm="1">
        <f t="array" ref="BC315">MMULT(D315:E315, TRANSPOSE(AZ315:BA315-AP315:AQ315))</f>
        <v>2.2283312752074621E-4</v>
      </c>
      <c r="BD315" s="22">
        <f t="shared" si="228"/>
        <v>-4.4420604765206886E-4</v>
      </c>
      <c r="BE315" s="24">
        <f t="shared" si="229"/>
        <v>7.9858206363674311E-5</v>
      </c>
      <c r="BF315" s="24">
        <f t="shared" si="230"/>
        <v>-5.8718096880913976E-4</v>
      </c>
      <c r="BG315" s="22">
        <f t="shared" si="231"/>
        <v>-5.0732276244546542E-4</v>
      </c>
      <c r="BH315" s="28">
        <f t="shared" si="232"/>
        <v>-2.2697663841383275E-4</v>
      </c>
      <c r="BI315" s="24">
        <f t="shared" si="233"/>
        <v>-4.4980976593457902E-4</v>
      </c>
      <c r="BJ315" s="33">
        <f t="shared" si="234"/>
        <v>-6.7678640434841171E-4</v>
      </c>
      <c r="BK315" s="56">
        <f t="shared" si="235"/>
        <v>0.99505430276990314</v>
      </c>
      <c r="BP315" s="59"/>
      <c r="BQ315" s="32"/>
      <c r="BR315" s="32"/>
      <c r="BS315" s="32"/>
      <c r="BT315" s="32"/>
      <c r="BU315" s="32"/>
      <c r="BV315" s="16"/>
      <c r="CG315" s="58">
        <f t="shared" si="236"/>
        <v>6.0580082789282406</v>
      </c>
      <c r="CH315" s="38">
        <f t="shared" si="237"/>
        <v>3.8142523879071606E-3</v>
      </c>
      <c r="CI315" s="38">
        <f t="shared" si="238"/>
        <v>-3.1038701796697343E-3</v>
      </c>
      <c r="CJ315" s="38">
        <f t="shared" si="239"/>
        <v>1.8853289762138215E-3</v>
      </c>
      <c r="CK315" s="38">
        <f t="shared" si="240"/>
        <v>-2.6910039142262255E-3</v>
      </c>
      <c r="CL315" s="38">
        <f t="shared" si="241"/>
        <v>-3.0733654949833748E-3</v>
      </c>
      <c r="CM315" s="57">
        <f t="shared" si="242"/>
        <v>-4.0999776406087539E-3</v>
      </c>
      <c r="DU315" s="40">
        <f t="shared" si="243"/>
        <v>4.3876548044895963E-2</v>
      </c>
      <c r="DV315" s="58">
        <f t="shared" si="244"/>
        <v>6.101523558388334</v>
      </c>
      <c r="DW315" s="61">
        <f t="shared" si="245"/>
        <v>3.8416505443554503E-3</v>
      </c>
      <c r="DX315" s="38">
        <f t="shared" si="246"/>
        <v>-3.1261655896555511E-3</v>
      </c>
      <c r="DY315" s="38">
        <f t="shared" si="247"/>
        <v>1.89887148284253E-3</v>
      </c>
      <c r="DZ315" s="38">
        <f t="shared" si="248"/>
        <v>-2.7103336645276691E-3</v>
      </c>
      <c r="EA315" s="38">
        <f t="shared" si="249"/>
        <v>-3.0954417867676558E-3</v>
      </c>
      <c r="EB315" s="57">
        <f t="shared" si="250"/>
        <v>-4.129428190128767E-3</v>
      </c>
    </row>
    <row r="316" spans="1:132" x14ac:dyDescent="0.2">
      <c r="A316" s="31">
        <v>19981231</v>
      </c>
      <c r="B316" s="34">
        <v>3.4035728550828807E-2</v>
      </c>
      <c r="C316" s="34">
        <v>9.0169868072888626E-2</v>
      </c>
      <c r="D316" s="34">
        <v>3.1356959710600041E-2</v>
      </c>
      <c r="E316" s="34">
        <v>9.0493156113076831E-2</v>
      </c>
      <c r="F316" s="34">
        <v>2.9899999999999999E-2</v>
      </c>
      <c r="G316" s="34">
        <v>3.0066080273600799E-3</v>
      </c>
      <c r="H316" s="34">
        <v>2.5928657180343869E-2</v>
      </c>
      <c r="I316" s="3">
        <v>-3.3944103953764897E-2</v>
      </c>
      <c r="J316" s="76">
        <v>0.12</v>
      </c>
      <c r="K316" s="76">
        <v>0.1</v>
      </c>
      <c r="L316" s="76">
        <v>0.03</v>
      </c>
      <c r="M316" s="76">
        <v>0.01</v>
      </c>
      <c r="N316" s="77">
        <v>0.27</v>
      </c>
      <c r="O316" s="77">
        <v>0.2</v>
      </c>
      <c r="P316" s="77">
        <v>0.24</v>
      </c>
      <c r="Q316" s="78">
        <v>0.03</v>
      </c>
      <c r="R316" s="76">
        <v>0.12</v>
      </c>
      <c r="S316" s="76">
        <v>0.12</v>
      </c>
      <c r="T316" s="76">
        <v>0.01</v>
      </c>
      <c r="U316" s="76">
        <v>0.01</v>
      </c>
      <c r="V316" s="77">
        <v>0.24</v>
      </c>
      <c r="W316" s="77">
        <v>0.21</v>
      </c>
      <c r="X316" s="77">
        <v>0.28999999999999998</v>
      </c>
      <c r="Y316" s="78">
        <v>0</v>
      </c>
      <c r="Z316" s="23" cm="1">
        <f t="array" ref="Z316">MMULT(B316:I316, TRANSPOSE(J316:Q316))</f>
        <v>2.8825790795978686E-2</v>
      </c>
      <c r="AA316" s="23" cm="1">
        <f t="array" ref="AA316">MMULT(B316:I316, TRANSPOSE(R316:Y316))</f>
        <v>3.1449871021128201E-2</v>
      </c>
      <c r="AB316" s="21">
        <f t="shared" si="205"/>
        <v>-2.6240802251495145E-3</v>
      </c>
      <c r="AC316" s="23">
        <f t="shared" si="206"/>
        <v>0.12720000000000001</v>
      </c>
      <c r="AD316" s="23">
        <f t="shared" si="207"/>
        <v>0.12720000000000001</v>
      </c>
      <c r="AE316" s="23">
        <f t="shared" si="208"/>
        <v>1.06E-2</v>
      </c>
      <c r="AF316" s="23">
        <f t="shared" si="209"/>
        <v>1.06E-2</v>
      </c>
      <c r="AG316" s="21">
        <f t="shared" si="210"/>
        <v>0.25440000000000002</v>
      </c>
      <c r="AH316" s="23">
        <f t="shared" si="211"/>
        <v>0.18479999999999999</v>
      </c>
      <c r="AI316" s="21">
        <f t="shared" si="212"/>
        <v>0.25519999999999998</v>
      </c>
      <c r="AJ316" s="86" cm="1">
        <f t="array" ref="AJ316">MMULT(B316:F316, TRANSPOSE(AC316:AG316))-MMULT(B316:F316, TRANSPOSE(R316:V316))</f>
        <v>1.3979503651849745E-3</v>
      </c>
      <c r="AK316" s="86" cm="1">
        <f t="array" ref="AK316">MMULT(G316:H316, TRANSPOSE(AH316:AI316))-MMULT(G316:H316, TRANSPOSE(W316:X316))</f>
        <v>-9.7808379216544113E-4</v>
      </c>
      <c r="AL316" s="23">
        <f t="shared" si="213"/>
        <v>-1.018323118612947E-3</v>
      </c>
      <c r="AM316" s="22">
        <f t="shared" si="214"/>
        <v>-5.9845654559341358E-4</v>
      </c>
      <c r="AN316" s="23">
        <f t="shared" si="215"/>
        <v>0.12000000000000001</v>
      </c>
      <c r="AO316" s="23">
        <f t="shared" si="216"/>
        <v>0.12000000000000001</v>
      </c>
      <c r="AP316" s="23">
        <f t="shared" si="217"/>
        <v>0.01</v>
      </c>
      <c r="AQ316" s="21">
        <f t="shared" si="218"/>
        <v>0.01</v>
      </c>
      <c r="AR316" s="87" cm="1">
        <f t="array" ref="AR316">MMULT(B316:E316, TRANSPOSE(AN316:AQ316) - TRANSPOSE(AC316:AF316))</f>
        <v>-9.6739036518497139E-4</v>
      </c>
      <c r="AS316" s="24">
        <f t="shared" si="219"/>
        <v>4.6644000000000009E-4</v>
      </c>
      <c r="AT316" s="22">
        <f t="shared" si="220"/>
        <v>-5.0095036518497124E-4</v>
      </c>
      <c r="AU316" s="24">
        <f t="shared" si="221"/>
        <v>4.5700442015873271E-5</v>
      </c>
      <c r="AV316" s="24">
        <f t="shared" si="222"/>
        <v>-3.9411558914122658E-4</v>
      </c>
      <c r="AW316" s="26">
        <f t="shared" si="223"/>
        <v>-3.4841514712535333E-4</v>
      </c>
      <c r="AX316" s="27">
        <f t="shared" si="224"/>
        <v>0.11</v>
      </c>
      <c r="AY316" s="25">
        <f t="shared" si="225"/>
        <v>0.11</v>
      </c>
      <c r="AZ316" s="28">
        <f t="shared" si="226"/>
        <v>0.02</v>
      </c>
      <c r="BA316" s="25">
        <f t="shared" si="227"/>
        <v>0.02</v>
      </c>
      <c r="BB316" s="28" cm="1">
        <f t="array" ref="BB316">MMULT(B316:C316, TRANSPOSE(AX316:AY316-AN316:AO316))</f>
        <v>-1.2420559662371755E-3</v>
      </c>
      <c r="BC316" s="28" cm="1">
        <f t="array" ref="BC316">MMULT(D316:E316, TRANSPOSE(AZ316:BA316-AP316:AQ316))</f>
        <v>1.2185011582367688E-3</v>
      </c>
      <c r="BD316" s="22">
        <f t="shared" si="228"/>
        <v>-2.3554808000406666E-5</v>
      </c>
      <c r="BE316" s="24">
        <f t="shared" si="229"/>
        <v>3.4035728550828792E-4</v>
      </c>
      <c r="BF316" s="24">
        <f t="shared" si="230"/>
        <v>-9.0169868072888584E-4</v>
      </c>
      <c r="BG316" s="22">
        <f t="shared" si="231"/>
        <v>-5.6134139522059793E-4</v>
      </c>
      <c r="BH316" s="28">
        <f t="shared" si="232"/>
        <v>3.1356959710600036E-4</v>
      </c>
      <c r="BI316" s="24">
        <f t="shared" si="233"/>
        <v>-9.0493156113076836E-4</v>
      </c>
      <c r="BJ316" s="33">
        <f t="shared" si="234"/>
        <v>-5.9136196402476799E-4</v>
      </c>
      <c r="BK316" s="56">
        <f t="shared" si="235"/>
        <v>0.97074440985325727</v>
      </c>
      <c r="BP316" s="59"/>
      <c r="BQ316" s="32"/>
      <c r="BR316" s="32"/>
      <c r="BS316" s="32"/>
      <c r="BT316" s="32"/>
      <c r="BU316" s="32"/>
      <c r="BV316" s="16"/>
      <c r="CG316" s="58">
        <f t="shared" si="236"/>
        <v>5.9100067757550478</v>
      </c>
      <c r="CH316" s="38">
        <f t="shared" si="237"/>
        <v>-3.536882239452034E-3</v>
      </c>
      <c r="CI316" s="38">
        <f t="shared" si="238"/>
        <v>-2.9606200525601457E-3</v>
      </c>
      <c r="CJ316" s="38">
        <f t="shared" si="239"/>
        <v>-2.05913588028653E-3</v>
      </c>
      <c r="CK316" s="38">
        <f t="shared" si="240"/>
        <v>-1.3920907488401259E-4</v>
      </c>
      <c r="CL316" s="38">
        <f t="shared" si="241"/>
        <v>-3.3175314492655261E-3</v>
      </c>
      <c r="CM316" s="57">
        <f t="shared" si="242"/>
        <v>-3.4949532143101919E-3</v>
      </c>
      <c r="DU316" s="40">
        <f t="shared" si="243"/>
        <v>9.5959176152622019E-2</v>
      </c>
      <c r="DV316" s="58">
        <f t="shared" si="244"/>
        <v>6.1536061864960603</v>
      </c>
      <c r="DW316" s="61">
        <f t="shared" si="245"/>
        <v>-3.6826659013126915E-3</v>
      </c>
      <c r="DX316" s="38">
        <f t="shared" si="246"/>
        <v>-3.0826512663296997E-3</v>
      </c>
      <c r="DY316" s="38">
        <f t="shared" si="247"/>
        <v>-2.1440096048195093E-3</v>
      </c>
      <c r="DZ316" s="38">
        <f t="shared" si="248"/>
        <v>-1.4494701223302935E-4</v>
      </c>
      <c r="EA316" s="38">
        <f t="shared" si="249"/>
        <v>-3.4542738823658014E-3</v>
      </c>
      <c r="EB316" s="57">
        <f t="shared" si="250"/>
        <v>-3.6390086402812729E-3</v>
      </c>
    </row>
    <row r="317" spans="1:132" x14ac:dyDescent="0.2">
      <c r="A317" s="31">
        <v>19981130</v>
      </c>
      <c r="B317" s="34">
        <v>4.6589204334467782E-2</v>
      </c>
      <c r="C317" s="34">
        <v>7.6065033027916909E-2</v>
      </c>
      <c r="D317" s="34">
        <v>2.7067414377024871E-2</v>
      </c>
      <c r="E317" s="34">
        <v>7.7574452779729089E-2</v>
      </c>
      <c r="F317" s="34">
        <v>5.0999999999999997E-2</v>
      </c>
      <c r="G317" s="34">
        <v>5.6634492033653672E-3</v>
      </c>
      <c r="H317" s="34">
        <v>-1.5646691804544251E-2</v>
      </c>
      <c r="I317" s="3">
        <v>-7.2053585194769232E-2</v>
      </c>
      <c r="J317" s="76">
        <v>0.12</v>
      </c>
      <c r="K317" s="76">
        <v>0.1</v>
      </c>
      <c r="L317" s="76">
        <v>0.03</v>
      </c>
      <c r="M317" s="76">
        <v>0.01</v>
      </c>
      <c r="N317" s="77">
        <v>0.27</v>
      </c>
      <c r="O317" s="77">
        <v>0.2</v>
      </c>
      <c r="P317" s="77">
        <v>0.24</v>
      </c>
      <c r="Q317" s="78">
        <v>0.03</v>
      </c>
      <c r="R317" s="76">
        <v>0.12</v>
      </c>
      <c r="S317" s="76">
        <v>0.12</v>
      </c>
      <c r="T317" s="76">
        <v>0.01</v>
      </c>
      <c r="U317" s="76">
        <v>0.01</v>
      </c>
      <c r="V317" s="77">
        <v>0.24</v>
      </c>
      <c r="W317" s="77">
        <v>0.21</v>
      </c>
      <c r="X317" s="77">
        <v>0.28999999999999998</v>
      </c>
      <c r="Y317" s="78">
        <v>0</v>
      </c>
      <c r="Z317" s="23" cm="1">
        <f t="array" ref="Z317">MMULT(B317:I317, TRANSPOSE(J317:Q317))</f>
        <v>2.3770851033775239E-2</v>
      </c>
      <c r="AA317" s="23" cm="1">
        <f t="array" ref="AA317">MMULT(B317:I317, TRANSPOSE(R317:Y317))</f>
        <v>2.4656710864442599E-2</v>
      </c>
      <c r="AB317" s="21">
        <f t="shared" si="205"/>
        <v>-8.8585983066736054E-4</v>
      </c>
      <c r="AC317" s="23">
        <f t="shared" si="206"/>
        <v>0.12720000000000001</v>
      </c>
      <c r="AD317" s="23">
        <f t="shared" si="207"/>
        <v>0.12720000000000001</v>
      </c>
      <c r="AE317" s="23">
        <f t="shared" si="208"/>
        <v>1.06E-2</v>
      </c>
      <c r="AF317" s="23">
        <f t="shared" si="209"/>
        <v>1.06E-2</v>
      </c>
      <c r="AG317" s="21">
        <f t="shared" si="210"/>
        <v>0.25440000000000002</v>
      </c>
      <c r="AH317" s="23">
        <f t="shared" si="211"/>
        <v>0.18479999999999999</v>
      </c>
      <c r="AI317" s="21">
        <f t="shared" si="212"/>
        <v>0.25519999999999998</v>
      </c>
      <c r="AJ317" s="86" cm="1">
        <f t="array" ref="AJ317">MMULT(B317:F317, TRANSPOSE(AC317:AG317))-MMULT(B317:F317, TRANSPOSE(R317:V317))</f>
        <v>1.6802956293032224E-3</v>
      </c>
      <c r="AK317" s="86" cm="1">
        <f t="array" ref="AK317">MMULT(G317:H317, TRANSPOSE(AH317:AI317))-MMULT(G317:H317, TRANSPOSE(W317:X317))</f>
        <v>4.017859548733323E-4</v>
      </c>
      <c r="AL317" s="23">
        <f t="shared" si="213"/>
        <v>-2.1616075558430767E-3</v>
      </c>
      <c r="AM317" s="22">
        <f t="shared" si="214"/>
        <v>-7.9525971666521977E-5</v>
      </c>
      <c r="AN317" s="23">
        <f t="shared" si="215"/>
        <v>0.12000000000000001</v>
      </c>
      <c r="AO317" s="23">
        <f t="shared" si="216"/>
        <v>0.12000000000000001</v>
      </c>
      <c r="AP317" s="23">
        <f t="shared" si="217"/>
        <v>0.01</v>
      </c>
      <c r="AQ317" s="21">
        <f t="shared" si="218"/>
        <v>0.01</v>
      </c>
      <c r="AR317" s="87" cm="1">
        <f t="array" ref="AR317">MMULT(B317:E317, TRANSPOSE(AN317:AQ317) - TRANSPOSE(AC317:AF317))</f>
        <v>-9.4589562930322193E-4</v>
      </c>
      <c r="AS317" s="24">
        <f t="shared" si="219"/>
        <v>7.9560000000000004E-4</v>
      </c>
      <c r="AT317" s="22">
        <f t="shared" si="220"/>
        <v>-1.5029562930322189E-4</v>
      </c>
      <c r="AU317" s="24">
        <f t="shared" si="221"/>
        <v>8.6084427891153686E-5</v>
      </c>
      <c r="AV317" s="24">
        <f t="shared" si="222"/>
        <v>2.3782971542907249E-4</v>
      </c>
      <c r="AW317" s="26">
        <f t="shared" si="223"/>
        <v>3.2391414332022615E-4</v>
      </c>
      <c r="AX317" s="27">
        <f t="shared" si="224"/>
        <v>0.11</v>
      </c>
      <c r="AY317" s="25">
        <f t="shared" si="225"/>
        <v>0.11</v>
      </c>
      <c r="AZ317" s="28">
        <f t="shared" si="226"/>
        <v>0.02</v>
      </c>
      <c r="BA317" s="25">
        <f t="shared" si="227"/>
        <v>0.02</v>
      </c>
      <c r="BB317" s="28" cm="1">
        <f t="array" ref="BB317">MMULT(B317:C317, TRANSPOSE(AX317:AY317-AN317:AO317))</f>
        <v>-1.226542373623848E-3</v>
      </c>
      <c r="BC317" s="28" cm="1">
        <f t="array" ref="BC317">MMULT(D317:E317, TRANSPOSE(AZ317:BA317-AP317:AQ317))</f>
        <v>1.0464186715675396E-3</v>
      </c>
      <c r="BD317" s="22">
        <f t="shared" si="228"/>
        <v>-1.801237020563084E-4</v>
      </c>
      <c r="BE317" s="24">
        <f t="shared" si="229"/>
        <v>4.658920433446776E-4</v>
      </c>
      <c r="BF317" s="24">
        <f t="shared" si="230"/>
        <v>-7.6065033027916868E-4</v>
      </c>
      <c r="BG317" s="22">
        <f t="shared" si="231"/>
        <v>-2.9475828693449109E-4</v>
      </c>
      <c r="BH317" s="28">
        <f t="shared" si="232"/>
        <v>2.7067414377024868E-4</v>
      </c>
      <c r="BI317" s="24">
        <f t="shared" si="233"/>
        <v>-7.7574452779729088E-4</v>
      </c>
      <c r="BJ317" s="33">
        <f t="shared" si="234"/>
        <v>-5.050703840270422E-4</v>
      </c>
      <c r="BK317" s="56">
        <f t="shared" si="235"/>
        <v>0.97635872602049922</v>
      </c>
      <c r="BP317" s="59"/>
      <c r="BQ317" s="32"/>
      <c r="BR317" s="32"/>
      <c r="BS317" s="32"/>
      <c r="BT317" s="32"/>
      <c r="BU317" s="32"/>
      <c r="BV317" s="16"/>
      <c r="CG317" s="58">
        <f t="shared" si="236"/>
        <v>5.9441873965784495</v>
      </c>
      <c r="CH317" s="38">
        <f t="shared" si="237"/>
        <v>-4.7271727848079479E-4</v>
      </c>
      <c r="CI317" s="38">
        <f t="shared" si="238"/>
        <v>-8.9338538546503826E-4</v>
      </c>
      <c r="CJ317" s="38">
        <f t="shared" si="239"/>
        <v>1.9254063682975938E-3</v>
      </c>
      <c r="CK317" s="38">
        <f t="shared" si="240"/>
        <v>-1.0706890395881601E-3</v>
      </c>
      <c r="CL317" s="38">
        <f t="shared" si="241"/>
        <v>-1.7520984942330563E-3</v>
      </c>
      <c r="CM317" s="57">
        <f t="shared" si="242"/>
        <v>-3.0022330111185817E-3</v>
      </c>
      <c r="DU317" s="40">
        <f t="shared" si="243"/>
        <v>3.2394733485214877E-2</v>
      </c>
      <c r="DV317" s="58">
        <f t="shared" si="244"/>
        <v>6.0900417438286532</v>
      </c>
      <c r="DW317" s="61">
        <f t="shared" si="245"/>
        <v>-4.8431648716765359E-4</v>
      </c>
      <c r="DX317" s="38">
        <f t="shared" si="246"/>
        <v>-9.1530665637161825E-4</v>
      </c>
      <c r="DY317" s="38">
        <f t="shared" si="247"/>
        <v>1.9726506542366742E-3</v>
      </c>
      <c r="DZ317" s="38">
        <f t="shared" si="248"/>
        <v>-1.0969608645758733E-3</v>
      </c>
      <c r="EA317" s="38">
        <f t="shared" si="249"/>
        <v>-1.7950902717704747E-3</v>
      </c>
      <c r="EB317" s="57">
        <f t="shared" si="250"/>
        <v>-3.0758997222962558E-3</v>
      </c>
    </row>
    <row r="318" spans="1:132" x14ac:dyDescent="0.2">
      <c r="A318" s="31">
        <v>19981030</v>
      </c>
      <c r="B318" s="34">
        <v>7.7460187493070487E-2</v>
      </c>
      <c r="C318" s="34">
        <v>8.0371551315108203E-2</v>
      </c>
      <c r="D318" s="34">
        <v>2.9693084401132719E-2</v>
      </c>
      <c r="E318" s="34">
        <v>5.2156858866876148E-2</v>
      </c>
      <c r="F318" s="34">
        <v>9.6500000000000002E-2</v>
      </c>
      <c r="G318" s="34">
        <v>-5.2755225384749638E-3</v>
      </c>
      <c r="H318" s="34">
        <v>2.8129903864395178E-2</v>
      </c>
      <c r="I318" s="3">
        <v>-2.9743297116815559E-2</v>
      </c>
      <c r="J318" s="76">
        <v>0.12</v>
      </c>
      <c r="K318" s="76">
        <v>0.1</v>
      </c>
      <c r="L318" s="76">
        <v>0.03</v>
      </c>
      <c r="M318" s="76">
        <v>0.01</v>
      </c>
      <c r="N318" s="77">
        <v>0.27</v>
      </c>
      <c r="O318" s="77">
        <v>0.2</v>
      </c>
      <c r="P318" s="77">
        <v>0.24</v>
      </c>
      <c r="Q318" s="78">
        <v>0.03</v>
      </c>
      <c r="R318" s="76">
        <v>0.12</v>
      </c>
      <c r="S318" s="76">
        <v>0.12</v>
      </c>
      <c r="T318" s="76">
        <v>0.01</v>
      </c>
      <c r="U318" s="76">
        <v>0.01</v>
      </c>
      <c r="V318" s="77">
        <v>0.24</v>
      </c>
      <c r="W318" s="77">
        <v>0.21</v>
      </c>
      <c r="X318" s="77">
        <v>0.28999999999999998</v>
      </c>
      <c r="Y318" s="78">
        <v>0</v>
      </c>
      <c r="Z318" s="23" cm="1">
        <f t="array" ref="Z318">MMULT(B318:I318, TRANSPOSE(J318:Q318))</f>
        <v>4.9603512257637407E-2</v>
      </c>
      <c r="AA318" s="23" cm="1">
        <f t="array" ref="AA318">MMULT(B318:I318, TRANSPOSE(R318:Y318))</f>
        <v>4.9968120477256385E-2</v>
      </c>
      <c r="AB318" s="21">
        <f t="shared" si="205"/>
        <v>-3.6460821961897816E-4</v>
      </c>
      <c r="AC318" s="23">
        <f t="shared" si="206"/>
        <v>0.12720000000000001</v>
      </c>
      <c r="AD318" s="23">
        <f t="shared" si="207"/>
        <v>0.12720000000000001</v>
      </c>
      <c r="AE318" s="23">
        <f t="shared" si="208"/>
        <v>1.06E-2</v>
      </c>
      <c r="AF318" s="23">
        <f t="shared" si="209"/>
        <v>1.06E-2</v>
      </c>
      <c r="AG318" s="21">
        <f t="shared" si="210"/>
        <v>0.25440000000000002</v>
      </c>
      <c r="AH318" s="23">
        <f t="shared" si="211"/>
        <v>0.18479999999999999</v>
      </c>
      <c r="AI318" s="21">
        <f t="shared" si="212"/>
        <v>0.25519999999999998</v>
      </c>
      <c r="AJ318" s="86" cm="1">
        <f t="array" ref="AJ318">MMULT(B318:F318, TRANSPOSE(AC318:AG318))-MMULT(B318:F318, TRANSPOSE(R318:V318))</f>
        <v>2.5750984853796927E-3</v>
      </c>
      <c r="AK318" s="86" cm="1">
        <f t="array" ref="AK318">MMULT(G318:H318, TRANSPOSE(AH318:AI318))-MMULT(G318:H318, TRANSPOSE(W318:X318))</f>
        <v>-8.4597748651138362E-4</v>
      </c>
      <c r="AL318" s="23">
        <f t="shared" si="213"/>
        <v>-8.9229891350446676E-4</v>
      </c>
      <c r="AM318" s="22">
        <f t="shared" si="214"/>
        <v>8.3682208536384228E-4</v>
      </c>
      <c r="AN318" s="23">
        <f t="shared" si="215"/>
        <v>0.12000000000000001</v>
      </c>
      <c r="AO318" s="23">
        <f t="shared" si="216"/>
        <v>0.12000000000000001</v>
      </c>
      <c r="AP318" s="23">
        <f t="shared" si="217"/>
        <v>0.01</v>
      </c>
      <c r="AQ318" s="21">
        <f t="shared" si="218"/>
        <v>0.01</v>
      </c>
      <c r="AR318" s="87" cm="1">
        <f t="array" ref="AR318">MMULT(B318:E318, TRANSPOSE(AN318:AQ318) - TRANSPOSE(AC318:AF318))</f>
        <v>-1.1854984853796916E-3</v>
      </c>
      <c r="AS318" s="24">
        <f t="shared" si="219"/>
        <v>1.5054000000000003E-3</v>
      </c>
      <c r="AT318" s="22">
        <f t="shared" si="220"/>
        <v>3.1990151462030865E-4</v>
      </c>
      <c r="AU318" s="24">
        <f t="shared" si="221"/>
        <v>-8.0187942584819546E-5</v>
      </c>
      <c r="AV318" s="24">
        <f t="shared" si="222"/>
        <v>-4.2757453873880645E-4</v>
      </c>
      <c r="AW318" s="26">
        <f t="shared" si="223"/>
        <v>-5.0776248132362596E-4</v>
      </c>
      <c r="AX318" s="27">
        <f t="shared" si="224"/>
        <v>0.11</v>
      </c>
      <c r="AY318" s="25">
        <f t="shared" si="225"/>
        <v>0.11</v>
      </c>
      <c r="AZ318" s="28">
        <f t="shared" si="226"/>
        <v>0.02</v>
      </c>
      <c r="BA318" s="25">
        <f t="shared" si="227"/>
        <v>0.02</v>
      </c>
      <c r="BB318" s="28" cm="1">
        <f t="array" ref="BB318">MMULT(B318:C318, TRANSPOSE(AX318:AY318-AN318:AO318))</f>
        <v>-1.5783173880817881E-3</v>
      </c>
      <c r="BC318" s="28" cm="1">
        <f t="array" ref="BC318">MMULT(D318:E318, TRANSPOSE(AZ318:BA318-AP318:AQ318))</f>
        <v>8.1849943268008868E-4</v>
      </c>
      <c r="BD318" s="22">
        <f t="shared" si="228"/>
        <v>-7.5981795540169947E-4</v>
      </c>
      <c r="BE318" s="24">
        <f t="shared" si="229"/>
        <v>7.7460187493070447E-4</v>
      </c>
      <c r="BF318" s="24">
        <f t="shared" si="230"/>
        <v>-8.0371551315108162E-4</v>
      </c>
      <c r="BG318" s="22">
        <f t="shared" si="231"/>
        <v>-2.9113638220377145E-5</v>
      </c>
      <c r="BH318" s="28">
        <f t="shared" si="232"/>
        <v>2.9693084401132713E-4</v>
      </c>
      <c r="BI318" s="24">
        <f t="shared" si="233"/>
        <v>-5.2156858866876145E-4</v>
      </c>
      <c r="BJ318" s="33">
        <f t="shared" si="234"/>
        <v>-2.2463774465743432E-4</v>
      </c>
      <c r="BK318" s="56">
        <f t="shared" si="235"/>
        <v>0.95257527246134133</v>
      </c>
      <c r="BP318" s="59"/>
      <c r="BQ318" s="32"/>
      <c r="BR318" s="32"/>
      <c r="BS318" s="32"/>
      <c r="BT318" s="32"/>
      <c r="BU318" s="32"/>
      <c r="BV318" s="16"/>
      <c r="CG318" s="58">
        <f t="shared" si="236"/>
        <v>5.7993909184748809</v>
      </c>
      <c r="CH318" s="38">
        <f t="shared" si="237"/>
        <v>4.8530584022382786E-3</v>
      </c>
      <c r="CI318" s="38">
        <f t="shared" si="238"/>
        <v>1.8552339386953773E-3</v>
      </c>
      <c r="CJ318" s="38">
        <f t="shared" si="239"/>
        <v>-2.9447131229305076E-3</v>
      </c>
      <c r="CK318" s="38">
        <f t="shared" si="240"/>
        <v>-4.4064813502507679E-3</v>
      </c>
      <c r="CL318" s="38">
        <f t="shared" si="241"/>
        <v>-1.6884136909901842E-4</v>
      </c>
      <c r="CM318" s="57">
        <f t="shared" si="242"/>
        <v>-1.3027620963130039E-3</v>
      </c>
      <c r="DU318" s="40">
        <f t="shared" si="243"/>
        <v>1.3333244935801424E-2</v>
      </c>
      <c r="DV318" s="58">
        <f t="shared" si="244"/>
        <v>6.07098025527924</v>
      </c>
      <c r="DW318" s="61">
        <f t="shared" si="245"/>
        <v>5.0803303574254851E-3</v>
      </c>
      <c r="DX318" s="38">
        <f t="shared" si="246"/>
        <v>1.942115778893817E-3</v>
      </c>
      <c r="DY318" s="38">
        <f t="shared" si="247"/>
        <v>-3.082615998487327E-3</v>
      </c>
      <c r="DZ318" s="38">
        <f t="shared" si="248"/>
        <v>-4.6128398048503596E-3</v>
      </c>
      <c r="EA318" s="38">
        <f t="shared" si="249"/>
        <v>-1.7674832279525267E-4</v>
      </c>
      <c r="EB318" s="57">
        <f t="shared" si="250"/>
        <v>-1.3637713124057434E-3</v>
      </c>
    </row>
    <row r="319" spans="1:132" x14ac:dyDescent="0.2">
      <c r="A319" s="31">
        <v>19980930</v>
      </c>
      <c r="B319" s="34">
        <v>5.7396775775253817E-2</v>
      </c>
      <c r="C319" s="34">
        <v>7.6817330551667284E-2</v>
      </c>
      <c r="D319" s="34">
        <v>5.6473471309395729E-2</v>
      </c>
      <c r="E319" s="34">
        <v>0.1013899209503524</v>
      </c>
      <c r="F319" s="34">
        <v>-2.0299999999999999E-2</v>
      </c>
      <c r="G319" s="34">
        <v>2.3416082604089228E-2</v>
      </c>
      <c r="H319" s="34">
        <v>6.8638697150482861E-2</v>
      </c>
      <c r="I319" s="3">
        <v>7.7581944771048184E-2</v>
      </c>
      <c r="J319" s="76">
        <v>0.12</v>
      </c>
      <c r="K319" s="76">
        <v>0.1</v>
      </c>
      <c r="L319" s="76">
        <v>0.03</v>
      </c>
      <c r="M319" s="76">
        <v>0.01</v>
      </c>
      <c r="N319" s="77">
        <v>0.27</v>
      </c>
      <c r="O319" s="77">
        <v>0.2</v>
      </c>
      <c r="P319" s="77">
        <v>0.24</v>
      </c>
      <c r="Q319" s="78">
        <v>0.03</v>
      </c>
      <c r="R319" s="76">
        <v>0.12</v>
      </c>
      <c r="S319" s="76">
        <v>0.12</v>
      </c>
      <c r="T319" s="76">
        <v>0.01</v>
      </c>
      <c r="U319" s="76">
        <v>0.01</v>
      </c>
      <c r="V319" s="77">
        <v>0.24</v>
      </c>
      <c r="W319" s="77">
        <v>0.21</v>
      </c>
      <c r="X319" s="77">
        <v>0.28999999999999998</v>
      </c>
      <c r="Y319" s="78">
        <v>0</v>
      </c>
      <c r="Z319" s="23" cm="1">
        <f t="array" ref="Z319">MMULT(B319:I319, TRANSPOSE(J319:Q319))</f>
        <v>3.5280411677047756E-2</v>
      </c>
      <c r="AA319" s="23" cm="1">
        <f t="array" ref="AA319">MMULT(B319:I319, TRANSPOSE(R319:Y319))</f>
        <v>3.7634926202326779E-2</v>
      </c>
      <c r="AB319" s="21">
        <f t="shared" si="205"/>
        <v>-2.3545145252790237E-3</v>
      </c>
      <c r="AC319" s="23">
        <f t="shared" si="206"/>
        <v>0.12720000000000001</v>
      </c>
      <c r="AD319" s="23">
        <f t="shared" si="207"/>
        <v>0.12720000000000001</v>
      </c>
      <c r="AE319" s="23">
        <f t="shared" si="208"/>
        <v>1.06E-2</v>
      </c>
      <c r="AF319" s="23">
        <f t="shared" si="209"/>
        <v>1.06E-2</v>
      </c>
      <c r="AG319" s="21">
        <f t="shared" si="210"/>
        <v>0.25440000000000002</v>
      </c>
      <c r="AH319" s="23">
        <f t="shared" si="211"/>
        <v>0.18479999999999999</v>
      </c>
      <c r="AI319" s="21">
        <f t="shared" si="212"/>
        <v>0.25519999999999998</v>
      </c>
      <c r="AJ319" s="86" cm="1">
        <f t="array" ref="AJ319">MMULT(B319:F319, TRANSPOSE(AC319:AG319))-MMULT(B319:F319, TRANSPOSE(R319:V319))</f>
        <v>7.6873960090968231E-4</v>
      </c>
      <c r="AK319" s="86" cm="1">
        <f t="array" ref="AK319">MMULT(G319:H319, TRANSPOSE(AH319:AI319))-MMULT(G319:H319, TRANSPOSE(W319:X319))</f>
        <v>-2.9787119424598517E-3</v>
      </c>
      <c r="AL319" s="23">
        <f t="shared" si="213"/>
        <v>2.3274583431314453E-3</v>
      </c>
      <c r="AM319" s="22">
        <f t="shared" si="214"/>
        <v>1.1748600158127589E-4</v>
      </c>
      <c r="AN319" s="23">
        <f t="shared" si="215"/>
        <v>0.12000000000000001</v>
      </c>
      <c r="AO319" s="23">
        <f t="shared" si="216"/>
        <v>0.12000000000000001</v>
      </c>
      <c r="AP319" s="23">
        <f t="shared" si="217"/>
        <v>0.01</v>
      </c>
      <c r="AQ319" s="21">
        <f t="shared" si="218"/>
        <v>0.01</v>
      </c>
      <c r="AR319" s="87" cm="1">
        <f t="array" ref="AR319">MMULT(B319:E319, TRANSPOSE(AN319:AQ319) - TRANSPOSE(AC319:AF319))</f>
        <v>-1.0610596009096806E-3</v>
      </c>
      <c r="AS319" s="24">
        <f t="shared" si="219"/>
        <v>-3.1668000000000001E-4</v>
      </c>
      <c r="AT319" s="22">
        <f t="shared" si="220"/>
        <v>-1.3777396009096805E-3</v>
      </c>
      <c r="AU319" s="24">
        <f t="shared" si="221"/>
        <v>3.5592445558215672E-4</v>
      </c>
      <c r="AV319" s="24">
        <f t="shared" si="222"/>
        <v>-1.0433081966873389E-3</v>
      </c>
      <c r="AW319" s="26">
        <f t="shared" si="223"/>
        <v>-6.8738374110518217E-4</v>
      </c>
      <c r="AX319" s="27">
        <f t="shared" si="224"/>
        <v>0.11</v>
      </c>
      <c r="AY319" s="25">
        <f t="shared" si="225"/>
        <v>0.11</v>
      </c>
      <c r="AZ319" s="28">
        <f t="shared" si="226"/>
        <v>0.02</v>
      </c>
      <c r="BA319" s="25">
        <f t="shared" si="227"/>
        <v>0.02</v>
      </c>
      <c r="BB319" s="28" cm="1">
        <f t="array" ref="BB319">MMULT(B319:C319, TRANSPOSE(AX319:AY319-AN319:AO319))</f>
        <v>-1.3421410632692122E-3</v>
      </c>
      <c r="BC319" s="28" cm="1">
        <f t="array" ref="BC319">MMULT(D319:E319, TRANSPOSE(AZ319:BA319-AP319:AQ319))</f>
        <v>1.5786339225974813E-3</v>
      </c>
      <c r="BD319" s="22">
        <f t="shared" si="228"/>
        <v>2.3649285932826917E-4</v>
      </c>
      <c r="BE319" s="24">
        <f t="shared" si="229"/>
        <v>5.739677577525379E-4</v>
      </c>
      <c r="BF319" s="24">
        <f t="shared" si="230"/>
        <v>-7.6817330551667243E-4</v>
      </c>
      <c r="BG319" s="22">
        <f t="shared" si="231"/>
        <v>-1.9420554776413454E-4</v>
      </c>
      <c r="BH319" s="28">
        <f t="shared" si="232"/>
        <v>5.6473471309395715E-4</v>
      </c>
      <c r="BI319" s="24">
        <f t="shared" si="233"/>
        <v>-1.0138992095035241E-3</v>
      </c>
      <c r="BJ319" s="33">
        <f t="shared" si="234"/>
        <v>-4.4916449640956693E-4</v>
      </c>
      <c r="BK319" s="56">
        <f t="shared" si="235"/>
        <v>0.96482515400051316</v>
      </c>
      <c r="BP319" s="59"/>
      <c r="BQ319" s="32"/>
      <c r="BR319" s="32"/>
      <c r="BS319" s="32"/>
      <c r="BT319" s="32"/>
      <c r="BU319" s="32"/>
      <c r="BV319" s="16"/>
      <c r="CG319" s="58">
        <f t="shared" si="236"/>
        <v>5.8739696460615232</v>
      </c>
      <c r="CH319" s="38">
        <f t="shared" si="237"/>
        <v>6.9010920712555071E-4</v>
      </c>
      <c r="CI319" s="38">
        <f t="shared" si="238"/>
        <v>-8.0928005959203797E-3</v>
      </c>
      <c r="CJ319" s="38">
        <f t="shared" si="239"/>
        <v>-4.0376712304480526E-3</v>
      </c>
      <c r="CK319" s="38">
        <f t="shared" si="240"/>
        <v>1.3891518772045509E-3</v>
      </c>
      <c r="CL319" s="38">
        <f t="shared" si="241"/>
        <v>-1.1407574926632776E-3</v>
      </c>
      <c r="CM319" s="57">
        <f t="shared" si="242"/>
        <v>-2.638378617998306E-3</v>
      </c>
      <c r="DU319" s="40">
        <f t="shared" si="243"/>
        <v>8.6101511653396051E-2</v>
      </c>
      <c r="DV319" s="58">
        <f t="shared" si="244"/>
        <v>6.1437485219968346</v>
      </c>
      <c r="DW319" s="61">
        <f t="shared" si="245"/>
        <v>7.2180444857028155E-4</v>
      </c>
      <c r="DX319" s="38">
        <f t="shared" si="246"/>
        <v>-8.4644856367853578E-3</v>
      </c>
      <c r="DY319" s="38">
        <f t="shared" si="247"/>
        <v>-4.2231128434596175E-3</v>
      </c>
      <c r="DZ319" s="38">
        <f t="shared" si="248"/>
        <v>1.452952654960859E-3</v>
      </c>
      <c r="EA319" s="38">
        <f t="shared" si="249"/>
        <v>-1.1931500470394871E-3</v>
      </c>
      <c r="EB319" s="57">
        <f t="shared" si="250"/>
        <v>-2.7595537109497293E-3</v>
      </c>
    </row>
    <row r="320" spans="1:132" x14ac:dyDescent="0.2">
      <c r="A320" s="31">
        <v>19980831</v>
      </c>
      <c r="B320" s="34">
        <v>-0.14881701355316429</v>
      </c>
      <c r="C320" s="34">
        <v>-0.1500759230104429</v>
      </c>
      <c r="D320" s="34">
        <v>-0.15660825016938712</v>
      </c>
      <c r="E320" s="34">
        <v>-0.23084284560923049</v>
      </c>
      <c r="F320" s="34">
        <v>-0.1391</v>
      </c>
      <c r="G320" s="34">
        <v>1.6274374834022168E-2</v>
      </c>
      <c r="H320" s="34">
        <v>2.518127184673391E-2</v>
      </c>
      <c r="I320" s="3">
        <v>-6.3354515844077045E-2</v>
      </c>
      <c r="J320" s="76">
        <v>0.12</v>
      </c>
      <c r="K320" s="76">
        <v>0.1</v>
      </c>
      <c r="L320" s="76">
        <v>0.03</v>
      </c>
      <c r="M320" s="76">
        <v>0.01</v>
      </c>
      <c r="N320" s="77">
        <v>0.27</v>
      </c>
      <c r="O320" s="77">
        <v>0.2</v>
      </c>
      <c r="P320" s="77">
        <v>0.24</v>
      </c>
      <c r="Q320" s="78">
        <v>0.03</v>
      </c>
      <c r="R320" s="76">
        <v>0.12</v>
      </c>
      <c r="S320" s="76">
        <v>0.12</v>
      </c>
      <c r="T320" s="76">
        <v>0.01</v>
      </c>
      <c r="U320" s="76">
        <v>0.01</v>
      </c>
      <c r="V320" s="77">
        <v>0.24</v>
      </c>
      <c r="W320" s="77">
        <v>0.21</v>
      </c>
      <c r="X320" s="77">
        <v>0.28999999999999998</v>
      </c>
      <c r="Y320" s="78">
        <v>0</v>
      </c>
      <c r="Z320" s="23" cm="1">
        <f t="array" ref="Z320">MMULT(B320:I320, TRANSPOSE(J320:Q320))</f>
        <v>-7.0031565153899661E-2</v>
      </c>
      <c r="AA320" s="23" cm="1">
        <f t="array" ref="AA320">MMULT(B320:I320, TRANSPOSE(R320:Y320))</f>
        <v>-6.2405475794721554E-2</v>
      </c>
      <c r="AB320" s="21">
        <f t="shared" si="205"/>
        <v>-7.6260893591781065E-3</v>
      </c>
      <c r="AC320" s="23">
        <f t="shared" si="206"/>
        <v>0.12720000000000001</v>
      </c>
      <c r="AD320" s="23">
        <f t="shared" si="207"/>
        <v>0.12720000000000001</v>
      </c>
      <c r="AE320" s="23">
        <f t="shared" si="208"/>
        <v>1.06E-2</v>
      </c>
      <c r="AF320" s="23">
        <f t="shared" si="209"/>
        <v>1.06E-2</v>
      </c>
      <c r="AG320" s="21">
        <f t="shared" si="210"/>
        <v>0.25440000000000002</v>
      </c>
      <c r="AH320" s="23">
        <f t="shared" si="211"/>
        <v>0.18479999999999999</v>
      </c>
      <c r="AI320" s="21">
        <f t="shared" si="212"/>
        <v>0.25519999999999998</v>
      </c>
      <c r="AJ320" s="86" cm="1">
        <f t="array" ref="AJ320">MMULT(B320:F320, TRANSPOSE(AC320:AG320))-MMULT(B320:F320, TRANSPOSE(R320:V320))</f>
        <v>-4.3875398007251487E-3</v>
      </c>
      <c r="AK320" s="86" cm="1">
        <f t="array" ref="AK320">MMULT(G320:H320, TRANSPOSE(AH320:AI320))-MMULT(G320:H320, TRANSPOSE(W320:X320))</f>
        <v>-1.2864225060836981E-3</v>
      </c>
      <c r="AL320" s="23">
        <f t="shared" si="213"/>
        <v>-1.9006354753223114E-3</v>
      </c>
      <c r="AM320" s="22">
        <f t="shared" si="214"/>
        <v>-7.5745977821311582E-3</v>
      </c>
      <c r="AN320" s="23">
        <f t="shared" si="215"/>
        <v>0.12000000000000001</v>
      </c>
      <c r="AO320" s="23">
        <f t="shared" si="216"/>
        <v>0.12000000000000001</v>
      </c>
      <c r="AP320" s="23">
        <f t="shared" si="217"/>
        <v>0.01</v>
      </c>
      <c r="AQ320" s="21">
        <f t="shared" si="218"/>
        <v>0.01</v>
      </c>
      <c r="AR320" s="87" cm="1">
        <f t="array" ref="AR320">MMULT(B320:E320, TRANSPOSE(AN320:AQ320) - TRANSPOSE(AC320:AF320))</f>
        <v>2.3844998007251416E-3</v>
      </c>
      <c r="AS320" s="24">
        <f t="shared" si="219"/>
        <v>-2.1699600000000003E-3</v>
      </c>
      <c r="AT320" s="22">
        <f t="shared" si="220"/>
        <v>2.1453980072514128E-4</v>
      </c>
      <c r="AU320" s="24">
        <f t="shared" si="221"/>
        <v>2.473704974771373E-4</v>
      </c>
      <c r="AV320" s="24">
        <f t="shared" si="222"/>
        <v>-3.8275533207035524E-4</v>
      </c>
      <c r="AW320" s="26">
        <f t="shared" si="223"/>
        <v>-1.3538483459321794E-4</v>
      </c>
      <c r="AX320" s="27">
        <f t="shared" si="224"/>
        <v>0.11</v>
      </c>
      <c r="AY320" s="25">
        <f t="shared" si="225"/>
        <v>0.11</v>
      </c>
      <c r="AZ320" s="28">
        <f t="shared" si="226"/>
        <v>0.02</v>
      </c>
      <c r="BA320" s="25">
        <f t="shared" si="227"/>
        <v>0.02</v>
      </c>
      <c r="BB320" s="28" cm="1">
        <f t="array" ref="BB320">MMULT(B320:C320, TRANSPOSE(AX320:AY320-AN320:AO320))</f>
        <v>2.9889293656360748E-3</v>
      </c>
      <c r="BC320" s="28" cm="1">
        <f t="array" ref="BC320">MMULT(D320:E320, TRANSPOSE(AZ320:BA320-AP320:AQ320))</f>
        <v>-3.8745109577861762E-3</v>
      </c>
      <c r="BD320" s="22">
        <f t="shared" si="228"/>
        <v>-8.8558159215010139E-4</v>
      </c>
      <c r="BE320" s="24">
        <f t="shared" si="229"/>
        <v>-1.4881701355316421E-3</v>
      </c>
      <c r="BF320" s="24">
        <f t="shared" si="230"/>
        <v>1.5007592301044283E-3</v>
      </c>
      <c r="BG320" s="22">
        <f t="shared" si="231"/>
        <v>1.258909457278615E-5</v>
      </c>
      <c r="BH320" s="28">
        <f t="shared" si="232"/>
        <v>-1.566082501693871E-3</v>
      </c>
      <c r="BI320" s="24">
        <f t="shared" si="233"/>
        <v>2.3084284560923049E-3</v>
      </c>
      <c r="BJ320" s="33">
        <f t="shared" si="234"/>
        <v>7.4234595439843392E-4</v>
      </c>
      <c r="BK320" s="56">
        <f t="shared" si="235"/>
        <v>1.0709203171774846</v>
      </c>
      <c r="BP320" s="59"/>
      <c r="BQ320" s="32"/>
      <c r="BR320" s="32"/>
      <c r="BS320" s="32"/>
      <c r="BT320" s="32"/>
      <c r="BU320" s="32"/>
      <c r="BV320" s="16"/>
      <c r="CG320" s="58">
        <f t="shared" si="236"/>
        <v>6.5198895472078222</v>
      </c>
      <c r="CH320" s="38">
        <f t="shared" si="237"/>
        <v>-4.9385540904020489E-2</v>
      </c>
      <c r="CI320" s="38">
        <f t="shared" si="238"/>
        <v>1.3987758042078979E-3</v>
      </c>
      <c r="CJ320" s="38">
        <f t="shared" si="239"/>
        <v>-8.8269416791478164E-4</v>
      </c>
      <c r="CK320" s="38">
        <f t="shared" si="240"/>
        <v>-5.7738941658591067E-3</v>
      </c>
      <c r="CL320" s="38">
        <f t="shared" si="241"/>
        <v>8.2079506113919151E-5</v>
      </c>
      <c r="CM320" s="57">
        <f t="shared" si="242"/>
        <v>4.840013628494364E-3</v>
      </c>
      <c r="DU320" s="40">
        <f t="shared" si="243"/>
        <v>0.27887609729283802</v>
      </c>
      <c r="DV320" s="58">
        <f t="shared" si="244"/>
        <v>6.3365231076362765</v>
      </c>
      <c r="DW320" s="61">
        <f t="shared" si="245"/>
        <v>-4.7996613877524574E-2</v>
      </c>
      <c r="DX320" s="38">
        <f t="shared" si="246"/>
        <v>1.3594364048025397E-3</v>
      </c>
      <c r="DY320" s="38">
        <f t="shared" si="247"/>
        <v>-8.5786913282344065E-4</v>
      </c>
      <c r="DZ320" s="38">
        <f t="shared" si="248"/>
        <v>-5.6115082223564417E-3</v>
      </c>
      <c r="EA320" s="38">
        <f t="shared" si="249"/>
        <v>7.9771088664677887E-5</v>
      </c>
      <c r="EB320" s="57">
        <f t="shared" si="250"/>
        <v>4.7038922939059823E-3</v>
      </c>
    </row>
    <row r="321" spans="1:132" x14ac:dyDescent="0.2">
      <c r="A321" s="31">
        <v>19980731</v>
      </c>
      <c r="B321" s="34">
        <v>-1.7648247271133569E-2</v>
      </c>
      <c r="C321" s="34">
        <v>-6.6192955025824451E-3</v>
      </c>
      <c r="D321" s="34">
        <v>-7.8326501617946964E-2</v>
      </c>
      <c r="E321" s="34">
        <v>-8.3504522823952265E-2</v>
      </c>
      <c r="F321" s="34">
        <v>6.4000000000000003E-3</v>
      </c>
      <c r="G321" s="34">
        <v>2.1272899478659291E-3</v>
      </c>
      <c r="H321" s="34">
        <v>9.3902621434882594E-3</v>
      </c>
      <c r="I321" s="3">
        <v>-6.0236742825963689E-2</v>
      </c>
      <c r="J321" s="76">
        <v>0.12</v>
      </c>
      <c r="K321" s="76">
        <v>0.1</v>
      </c>
      <c r="L321" s="76">
        <v>0.03</v>
      </c>
      <c r="M321" s="76">
        <v>0.01</v>
      </c>
      <c r="N321" s="77">
        <v>0.27</v>
      </c>
      <c r="O321" s="77">
        <v>0.2</v>
      </c>
      <c r="P321" s="77">
        <v>0.24</v>
      </c>
      <c r="Q321" s="78">
        <v>0.03</v>
      </c>
      <c r="R321" s="76">
        <v>0.12</v>
      </c>
      <c r="S321" s="76">
        <v>0.12</v>
      </c>
      <c r="T321" s="76">
        <v>0.01</v>
      </c>
      <c r="U321" s="76">
        <v>0.01</v>
      </c>
      <c r="V321" s="77">
        <v>0.24</v>
      </c>
      <c r="W321" s="77">
        <v>0.21</v>
      </c>
      <c r="X321" s="77">
        <v>0.28999999999999998</v>
      </c>
      <c r="Y321" s="78">
        <v>0</v>
      </c>
      <c r="Z321" s="23" cm="1">
        <f t="array" ref="Z321">MMULT(B321:I321, TRANSPOSE(J321:Q321))</f>
        <v>-3.3645408803407465E-3</v>
      </c>
      <c r="AA321" s="23" cm="1">
        <f t="array" ref="AA321">MMULT(B321:I321, TRANSPOSE(R321:Y321))</f>
        <v>1.7549153339852614E-4</v>
      </c>
      <c r="AB321" s="21">
        <f t="shared" si="205"/>
        <v>-3.5400324137392727E-3</v>
      </c>
      <c r="AC321" s="23">
        <f t="shared" si="206"/>
        <v>0.12720000000000001</v>
      </c>
      <c r="AD321" s="23">
        <f t="shared" si="207"/>
        <v>0.12720000000000001</v>
      </c>
      <c r="AE321" s="23">
        <f t="shared" si="208"/>
        <v>1.06E-2</v>
      </c>
      <c r="AF321" s="23">
        <f t="shared" si="209"/>
        <v>1.06E-2</v>
      </c>
      <c r="AG321" s="21">
        <f t="shared" si="210"/>
        <v>0.25440000000000002</v>
      </c>
      <c r="AH321" s="23">
        <f t="shared" si="211"/>
        <v>0.18479999999999999</v>
      </c>
      <c r="AI321" s="21">
        <f t="shared" si="212"/>
        <v>0.25519999999999998</v>
      </c>
      <c r="AJ321" s="86" cm="1">
        <f t="array" ref="AJ321">MMULT(B321:F321, TRANSPOSE(AC321:AG321))-MMULT(B321:F321, TRANSPOSE(R321:V321))</f>
        <v>-1.7966492263589515E-4</v>
      </c>
      <c r="AK321" s="86" cm="1">
        <f t="array" ref="AK321">MMULT(G321:H321, TRANSPOSE(AH321:AI321))-MMULT(G321:H321, TRANSPOSE(W321:X321))</f>
        <v>-3.8038882927961303E-4</v>
      </c>
      <c r="AL321" s="23">
        <f t="shared" si="213"/>
        <v>-1.8071022847789106E-3</v>
      </c>
      <c r="AM321" s="22">
        <f t="shared" si="214"/>
        <v>-2.3671560366944188E-3</v>
      </c>
      <c r="AN321" s="23">
        <f t="shared" si="215"/>
        <v>0.12000000000000001</v>
      </c>
      <c r="AO321" s="23">
        <f t="shared" si="216"/>
        <v>0.12000000000000001</v>
      </c>
      <c r="AP321" s="23">
        <f t="shared" si="217"/>
        <v>0.01</v>
      </c>
      <c r="AQ321" s="21">
        <f t="shared" si="218"/>
        <v>0.01</v>
      </c>
      <c r="AR321" s="87" cm="1">
        <f t="array" ref="AR321">MMULT(B321:E321, TRANSPOSE(AN321:AQ321) - TRANSPOSE(AC321:AF321))</f>
        <v>2.7182492263589476E-4</v>
      </c>
      <c r="AS321" s="24">
        <f t="shared" si="219"/>
        <v>9.984000000000002E-5</v>
      </c>
      <c r="AT321" s="22">
        <f t="shared" si="220"/>
        <v>3.7166492263589478E-4</v>
      </c>
      <c r="AU321" s="24">
        <f t="shared" si="221"/>
        <v>3.2334807207562164E-5</v>
      </c>
      <c r="AV321" s="24">
        <f t="shared" si="222"/>
        <v>-1.4273198458102145E-4</v>
      </c>
      <c r="AW321" s="26">
        <f t="shared" si="223"/>
        <v>-1.1039717737345928E-4</v>
      </c>
      <c r="AX321" s="27">
        <f t="shared" si="224"/>
        <v>0.11</v>
      </c>
      <c r="AY321" s="25">
        <f t="shared" si="225"/>
        <v>0.11</v>
      </c>
      <c r="AZ321" s="28">
        <f t="shared" si="226"/>
        <v>0.02</v>
      </c>
      <c r="BA321" s="25">
        <f t="shared" si="227"/>
        <v>0.02</v>
      </c>
      <c r="BB321" s="28" cm="1">
        <f t="array" ref="BB321">MMULT(B321:C321, TRANSPOSE(AX321:AY321-AN321:AO321))</f>
        <v>2.4267542773716039E-4</v>
      </c>
      <c r="BC321" s="28" cm="1">
        <f t="array" ref="BC321">MMULT(D321:E321, TRANSPOSE(AZ321:BA321-AP321:AQ321))</f>
        <v>-1.6183102444189924E-3</v>
      </c>
      <c r="BD321" s="22">
        <f t="shared" si="228"/>
        <v>-1.3756348166818321E-3</v>
      </c>
      <c r="BE321" s="24">
        <f t="shared" si="229"/>
        <v>-1.7648247271133559E-4</v>
      </c>
      <c r="BF321" s="24">
        <f t="shared" si="230"/>
        <v>6.619295502582442E-5</v>
      </c>
      <c r="BG321" s="22">
        <f t="shared" si="231"/>
        <v>-1.1028951768551117E-4</v>
      </c>
      <c r="BH321" s="28">
        <f t="shared" si="232"/>
        <v>-7.8326501617946955E-4</v>
      </c>
      <c r="BI321" s="24">
        <f t="shared" si="233"/>
        <v>8.3504522823952263E-4</v>
      </c>
      <c r="BJ321" s="33">
        <f t="shared" si="234"/>
        <v>5.178021206005308E-5</v>
      </c>
      <c r="BK321" s="56">
        <f t="shared" si="235"/>
        <v>1.0015981205756175</v>
      </c>
      <c r="BP321" s="59"/>
      <c r="BQ321" s="32"/>
      <c r="BR321" s="32"/>
      <c r="BS321" s="32"/>
      <c r="BT321" s="32"/>
      <c r="BU321" s="32"/>
      <c r="BV321" s="16"/>
      <c r="CG321" s="58">
        <f t="shared" si="236"/>
        <v>6.0978478156575067</v>
      </c>
      <c r="CH321" s="38">
        <f t="shared" si="237"/>
        <v>-1.4434557267677542E-2</v>
      </c>
      <c r="CI321" s="38">
        <f t="shared" si="238"/>
        <v>2.2663561366518072E-3</v>
      </c>
      <c r="CJ321" s="38">
        <f t="shared" si="239"/>
        <v>-6.7318518690150304E-4</v>
      </c>
      <c r="CK321" s="38">
        <f t="shared" si="240"/>
        <v>-8.3884117620457253E-3</v>
      </c>
      <c r="CL321" s="38">
        <f t="shared" si="241"/>
        <v>-6.7252869450851421E-4</v>
      </c>
      <c r="CM321" s="57">
        <f t="shared" si="242"/>
        <v>3.1574785300467716E-4</v>
      </c>
      <c r="DU321" s="40">
        <f t="shared" si="243"/>
        <v>0.12945434774451048</v>
      </c>
      <c r="DV321" s="58">
        <f t="shared" si="244"/>
        <v>6.1871013580879488</v>
      </c>
      <c r="DW321" s="61">
        <f t="shared" si="245"/>
        <v>-1.4645834329438124E-2</v>
      </c>
      <c r="DX321" s="38">
        <f t="shared" si="246"/>
        <v>2.2995285475941969E-3</v>
      </c>
      <c r="DY321" s="38">
        <f t="shared" si="247"/>
        <v>-6.8303852605640608E-4</v>
      </c>
      <c r="DZ321" s="38">
        <f t="shared" si="248"/>
        <v>-8.5111920425252306E-3</v>
      </c>
      <c r="EA321" s="38">
        <f t="shared" si="249"/>
        <v>-6.82372424654891E-4</v>
      </c>
      <c r="EB321" s="57">
        <f t="shared" si="250"/>
        <v>3.2036942035883637E-4</v>
      </c>
    </row>
    <row r="322" spans="1:132" x14ac:dyDescent="0.2">
      <c r="A322" s="31">
        <v>19980630</v>
      </c>
      <c r="B322" s="34">
        <v>1.2815068540605429E-2</v>
      </c>
      <c r="C322" s="34">
        <v>6.1245949104684616E-2</v>
      </c>
      <c r="D322" s="34">
        <v>-5.6486362038830062E-3</v>
      </c>
      <c r="E322" s="34">
        <v>1.0217695251398819E-2</v>
      </c>
      <c r="F322" s="34">
        <v>-1.43E-2</v>
      </c>
      <c r="G322" s="34">
        <v>8.4807844819447809E-3</v>
      </c>
      <c r="H322" s="34">
        <v>-2.7714247112081702E-3</v>
      </c>
      <c r="I322" s="3">
        <v>-2.145997082749429E-2</v>
      </c>
      <c r="J322" s="76">
        <v>0.12</v>
      </c>
      <c r="K322" s="76">
        <v>0.1</v>
      </c>
      <c r="L322" s="76">
        <v>0.03</v>
      </c>
      <c r="M322" s="76">
        <v>0.01</v>
      </c>
      <c r="N322" s="77">
        <v>0.27</v>
      </c>
      <c r="O322" s="77">
        <v>0.2</v>
      </c>
      <c r="P322" s="77">
        <v>0.24</v>
      </c>
      <c r="Q322" s="78">
        <v>0.03</v>
      </c>
      <c r="R322" s="76">
        <v>0.12</v>
      </c>
      <c r="S322" s="76">
        <v>0.12</v>
      </c>
      <c r="T322" s="76">
        <v>0.01</v>
      </c>
      <c r="U322" s="76">
        <v>0.01</v>
      </c>
      <c r="V322" s="77">
        <v>0.24</v>
      </c>
      <c r="W322" s="77">
        <v>0.21</v>
      </c>
      <c r="X322" s="77">
        <v>0.28999999999999998</v>
      </c>
      <c r="Y322" s="78">
        <v>0</v>
      </c>
      <c r="Z322" s="23" cm="1">
        <f t="array" ref="Z322">MMULT(B322:I322, TRANSPOSE(J322:Q322))</f>
        <v>4.1213368426127779E-3</v>
      </c>
      <c r="AA322" s="23" cm="1">
        <f t="array" ref="AA322">MMULT(B322:I322, TRANSPOSE(R322:Y322))</f>
        <v>6.4782642828679973E-3</v>
      </c>
      <c r="AB322" s="21">
        <f t="shared" si="205"/>
        <v>-2.3569274402552194E-3</v>
      </c>
      <c r="AC322" s="23">
        <f t="shared" si="206"/>
        <v>0.12720000000000001</v>
      </c>
      <c r="AD322" s="23">
        <f t="shared" si="207"/>
        <v>0.12720000000000001</v>
      </c>
      <c r="AE322" s="23">
        <f t="shared" si="208"/>
        <v>1.06E-2</v>
      </c>
      <c r="AF322" s="23">
        <f t="shared" si="209"/>
        <v>1.06E-2</v>
      </c>
      <c r="AG322" s="21">
        <f t="shared" si="210"/>
        <v>0.25440000000000002</v>
      </c>
      <c r="AH322" s="23">
        <f t="shared" si="211"/>
        <v>0.18479999999999999</v>
      </c>
      <c r="AI322" s="21">
        <f t="shared" si="212"/>
        <v>0.25519999999999998</v>
      </c>
      <c r="AJ322" s="86" cm="1">
        <f t="array" ref="AJ322">MMULT(B322:F322, TRANSPOSE(AC322:AG322))-MMULT(B322:F322, TRANSPOSE(R322:V322))</f>
        <v>3.3006076247459829E-4</v>
      </c>
      <c r="AK322" s="86" cm="1">
        <f t="array" ref="AK322">MMULT(G322:H322, TRANSPOSE(AH322:AI322))-MMULT(G322:H322, TRANSPOSE(W322:X322))</f>
        <v>-1.1727018899496426E-4</v>
      </c>
      <c r="AL322" s="23">
        <f t="shared" si="213"/>
        <v>-6.4379912482482866E-4</v>
      </c>
      <c r="AM322" s="22">
        <f t="shared" si="214"/>
        <v>-4.3100855134519463E-4</v>
      </c>
      <c r="AN322" s="23">
        <f t="shared" si="215"/>
        <v>0.12000000000000001</v>
      </c>
      <c r="AO322" s="23">
        <f t="shared" si="216"/>
        <v>0.12000000000000001</v>
      </c>
      <c r="AP322" s="23">
        <f t="shared" si="217"/>
        <v>0.01</v>
      </c>
      <c r="AQ322" s="21">
        <f t="shared" si="218"/>
        <v>0.01</v>
      </c>
      <c r="AR322" s="87" cm="1">
        <f t="array" ref="AR322">MMULT(B322:E322, TRANSPOSE(AN322:AQ322) - TRANSPOSE(AC322:AF322))</f>
        <v>-5.3598076247459759E-4</v>
      </c>
      <c r="AS322" s="24">
        <f t="shared" si="219"/>
        <v>-2.2308000000000004E-4</v>
      </c>
      <c r="AT322" s="22">
        <f t="shared" si="220"/>
        <v>-7.5906076247459766E-4</v>
      </c>
      <c r="AU322" s="24">
        <f t="shared" si="221"/>
        <v>1.2890792412556084E-4</v>
      </c>
      <c r="AV322" s="24">
        <f t="shared" si="222"/>
        <v>4.2125655610364162E-5</v>
      </c>
      <c r="AW322" s="26">
        <f t="shared" si="223"/>
        <v>1.71033579735925E-4</v>
      </c>
      <c r="AX322" s="27">
        <f t="shared" si="224"/>
        <v>0.11</v>
      </c>
      <c r="AY322" s="25">
        <f t="shared" si="225"/>
        <v>0.11</v>
      </c>
      <c r="AZ322" s="28">
        <f t="shared" si="226"/>
        <v>0.02</v>
      </c>
      <c r="BA322" s="25">
        <f t="shared" si="227"/>
        <v>0.02</v>
      </c>
      <c r="BB322" s="28" cm="1">
        <f t="array" ref="BB322">MMULT(B322:C322, TRANSPOSE(AX322:AY322-AN322:AO322))</f>
        <v>-7.4061017645290117E-4</v>
      </c>
      <c r="BC322" s="28" cm="1">
        <f t="array" ref="BC322">MMULT(D322:E322, TRANSPOSE(AZ322:BA322-AP322:AQ322))</f>
        <v>4.5690590475158133E-5</v>
      </c>
      <c r="BD322" s="22">
        <f t="shared" si="228"/>
        <v>-6.94919585977743E-4</v>
      </c>
      <c r="BE322" s="24">
        <f t="shared" si="229"/>
        <v>1.2815068540605423E-4</v>
      </c>
      <c r="BF322" s="24">
        <f t="shared" si="230"/>
        <v>-6.1245949104684586E-4</v>
      </c>
      <c r="BG322" s="22">
        <f t="shared" si="231"/>
        <v>-4.8430880564079163E-4</v>
      </c>
      <c r="BH322" s="28">
        <f t="shared" si="232"/>
        <v>-5.6486362038830055E-5</v>
      </c>
      <c r="BI322" s="24">
        <f t="shared" si="233"/>
        <v>-1.0217695251398819E-4</v>
      </c>
      <c r="BJ322" s="33">
        <f t="shared" si="234"/>
        <v>-1.5866331455281825E-4</v>
      </c>
      <c r="BK322" s="56">
        <f t="shared" si="235"/>
        <v>0.99472859489091625</v>
      </c>
      <c r="BP322" s="59"/>
      <c r="BQ322" s="32"/>
      <c r="BR322" s="32"/>
      <c r="BS322" s="32"/>
      <c r="BT322" s="32"/>
      <c r="BU322" s="32"/>
      <c r="BV322" s="16"/>
      <c r="CG322" s="58">
        <f t="shared" si="236"/>
        <v>6.056025330839959</v>
      </c>
      <c r="CH322" s="38">
        <f t="shared" si="237"/>
        <v>-2.6101987047551338E-3</v>
      </c>
      <c r="CI322" s="38">
        <f t="shared" si="238"/>
        <v>-4.5968912051928571E-3</v>
      </c>
      <c r="CJ322" s="38">
        <f t="shared" si="239"/>
        <v>1.0357836913049976E-3</v>
      </c>
      <c r="CK322" s="38">
        <f t="shared" si="240"/>
        <v>-4.2084506155780285E-3</v>
      </c>
      <c r="CL322" s="38">
        <f t="shared" si="241"/>
        <v>-2.9329863949094804E-3</v>
      </c>
      <c r="CM322" s="57">
        <f t="shared" si="242"/>
        <v>-9.6086905200689558E-4</v>
      </c>
      <c r="DU322" s="40">
        <f t="shared" si="243"/>
        <v>8.6189748793031859E-2</v>
      </c>
      <c r="DV322" s="58">
        <f t="shared" si="244"/>
        <v>6.1438367591364704</v>
      </c>
      <c r="DW322" s="61">
        <f t="shared" si="245"/>
        <v>-2.6480461812567655E-3</v>
      </c>
      <c r="DX322" s="38">
        <f t="shared" si="246"/>
        <v>-4.66354541490959E-3</v>
      </c>
      <c r="DY322" s="38">
        <f t="shared" si="247"/>
        <v>1.0508023942282746E-3</v>
      </c>
      <c r="DZ322" s="38">
        <f t="shared" si="248"/>
        <v>-4.269472496973954E-3</v>
      </c>
      <c r="EA322" s="38">
        <f t="shared" si="249"/>
        <v>-2.9755142428693759E-3</v>
      </c>
      <c r="EB322" s="57">
        <f t="shared" si="250"/>
        <v>-9.7480150427603723E-4</v>
      </c>
    </row>
    <row r="323" spans="1:132" x14ac:dyDescent="0.2">
      <c r="A323" s="31">
        <v>19980529</v>
      </c>
      <c r="B323" s="34">
        <v>-1.4826819820965341E-2</v>
      </c>
      <c r="C323" s="34">
        <v>-2.8375997653308119E-2</v>
      </c>
      <c r="D323" s="34">
        <v>-3.5402428075235533E-2</v>
      </c>
      <c r="E323" s="34">
        <v>-7.2652949265483602E-2</v>
      </c>
      <c r="F323" s="34">
        <v>-1.5299999999999999E-2</v>
      </c>
      <c r="G323" s="34">
        <v>9.4858808271531814E-3</v>
      </c>
      <c r="H323" s="34">
        <v>3.3642258333561599E-3</v>
      </c>
      <c r="I323" s="3">
        <v>-4.9251319249992376E-2</v>
      </c>
      <c r="J323" s="76">
        <v>0.12</v>
      </c>
      <c r="K323" s="76">
        <v>0.1</v>
      </c>
      <c r="L323" s="76">
        <v>0.03</v>
      </c>
      <c r="M323" s="76">
        <v>0.01</v>
      </c>
      <c r="N323" s="77">
        <v>0.27</v>
      </c>
      <c r="O323" s="77">
        <v>0.2</v>
      </c>
      <c r="P323" s="77">
        <v>0.24</v>
      </c>
      <c r="Q323" s="78">
        <v>0.03</v>
      </c>
      <c r="R323" s="76">
        <v>0.12</v>
      </c>
      <c r="S323" s="76">
        <v>0.12</v>
      </c>
      <c r="T323" s="76">
        <v>0.01</v>
      </c>
      <c r="U323" s="76">
        <v>0.01</v>
      </c>
      <c r="V323" s="77">
        <v>0.24</v>
      </c>
      <c r="W323" s="77">
        <v>0.21</v>
      </c>
      <c r="X323" s="77">
        <v>0.28999999999999998</v>
      </c>
      <c r="Y323" s="78">
        <v>0</v>
      </c>
      <c r="Z323" s="23" cm="1">
        <f t="array" ref="Z323">MMULT(B323:I323, TRANSPOSE(J323:Q323))</f>
        <v>-9.3093696908222116E-3</v>
      </c>
      <c r="AA323" s="23" cm="1">
        <f t="array" ref="AA323">MMULT(B323:I323, TRANSPOSE(R323:Y323))</f>
        <v>-6.9692314049445529E-3</v>
      </c>
      <c r="AB323" s="21">
        <f t="shared" si="205"/>
        <v>-2.3401382858776586E-3</v>
      </c>
      <c r="AC323" s="23">
        <f t="shared" si="206"/>
        <v>0.12720000000000001</v>
      </c>
      <c r="AD323" s="23">
        <f t="shared" si="207"/>
        <v>0.12720000000000001</v>
      </c>
      <c r="AE323" s="23">
        <f t="shared" si="208"/>
        <v>1.06E-2</v>
      </c>
      <c r="AF323" s="23">
        <f t="shared" si="209"/>
        <v>1.06E-2</v>
      </c>
      <c r="AG323" s="21">
        <f t="shared" si="210"/>
        <v>0.25440000000000002</v>
      </c>
      <c r="AH323" s="23">
        <f t="shared" si="211"/>
        <v>0.18479999999999999</v>
      </c>
      <c r="AI323" s="21">
        <f t="shared" si="212"/>
        <v>0.25519999999999998</v>
      </c>
      <c r="AJ323" s="86" cm="1">
        <f t="array" ref="AJ323">MMULT(B323:F323, TRANSPOSE(AC323:AG323))-MMULT(B323:F323, TRANSPOSE(R323:V323))</f>
        <v>-5.962135122191993E-4</v>
      </c>
      <c r="AK323" s="86" cm="1">
        <f t="array" ref="AK323">MMULT(G323:H323, TRANSPOSE(AH323:AI323))-MMULT(G323:H323, TRANSPOSE(W323:X323))</f>
        <v>-3.5611925584505457E-4</v>
      </c>
      <c r="AL323" s="23">
        <f t="shared" si="213"/>
        <v>-1.4775395774997712E-3</v>
      </c>
      <c r="AM323" s="22">
        <f t="shared" si="214"/>
        <v>-2.4298723455640249E-3</v>
      </c>
      <c r="AN323" s="23">
        <f t="shared" si="215"/>
        <v>0.12000000000000001</v>
      </c>
      <c r="AO323" s="23">
        <f t="shared" si="216"/>
        <v>0.12000000000000001</v>
      </c>
      <c r="AP323" s="23">
        <f t="shared" si="217"/>
        <v>0.01</v>
      </c>
      <c r="AQ323" s="21">
        <f t="shared" si="218"/>
        <v>0.01</v>
      </c>
      <c r="AR323" s="87" cm="1">
        <f t="array" ref="AR323">MMULT(B323:E323, TRANSPOSE(AN323:AQ323) - TRANSPOSE(AC323:AF323))</f>
        <v>3.758935122192003E-4</v>
      </c>
      <c r="AS323" s="24">
        <f t="shared" si="219"/>
        <v>-2.3868000000000004E-4</v>
      </c>
      <c r="AT323" s="22">
        <f t="shared" si="220"/>
        <v>1.3721351221920026E-4</v>
      </c>
      <c r="AU323" s="24">
        <f t="shared" si="221"/>
        <v>1.4418538857272853E-4</v>
      </c>
      <c r="AV323" s="24">
        <f t="shared" si="222"/>
        <v>-5.1136232667013598E-5</v>
      </c>
      <c r="AW323" s="26">
        <f t="shared" si="223"/>
        <v>9.3049155905714929E-5</v>
      </c>
      <c r="AX323" s="27">
        <f t="shared" si="224"/>
        <v>0.11</v>
      </c>
      <c r="AY323" s="25">
        <f t="shared" si="225"/>
        <v>0.11</v>
      </c>
      <c r="AZ323" s="28">
        <f t="shared" si="226"/>
        <v>0.02</v>
      </c>
      <c r="BA323" s="25">
        <f t="shared" si="227"/>
        <v>0.02</v>
      </c>
      <c r="BB323" s="28" cm="1">
        <f t="array" ref="BB323">MMULT(B323:C323, TRANSPOSE(AX323:AY323-AN323:AO323))</f>
        <v>4.3202817474273503E-4</v>
      </c>
      <c r="BC323" s="28" cm="1">
        <f t="array" ref="BC323">MMULT(D323:E323, TRANSPOSE(AZ323:BA323-AP323:AQ323))</f>
        <v>-1.0805537734071913E-3</v>
      </c>
      <c r="BD323" s="22">
        <f t="shared" si="228"/>
        <v>-6.4852559866445628E-4</v>
      </c>
      <c r="BE323" s="24">
        <f t="shared" si="229"/>
        <v>-1.4826819820965335E-4</v>
      </c>
      <c r="BF323" s="24">
        <f t="shared" si="230"/>
        <v>2.8375997653308103E-4</v>
      </c>
      <c r="BG323" s="22">
        <f t="shared" si="231"/>
        <v>1.3549177832342769E-4</v>
      </c>
      <c r="BH323" s="28">
        <f t="shared" si="232"/>
        <v>-3.5402428075235527E-4</v>
      </c>
      <c r="BI323" s="24">
        <f t="shared" si="233"/>
        <v>7.2652949265483604E-4</v>
      </c>
      <c r="BJ323" s="33">
        <f t="shared" si="234"/>
        <v>3.7250521190248078E-4</v>
      </c>
      <c r="BK323" s="56">
        <f t="shared" si="235"/>
        <v>1.0082065600816636</v>
      </c>
      <c r="BP323" s="59"/>
      <c r="BQ323" s="32"/>
      <c r="BR323" s="32"/>
      <c r="BS323" s="32"/>
      <c r="BT323" s="32"/>
      <c r="BU323" s="32"/>
      <c r="BV323" s="16"/>
      <c r="CG323" s="58">
        <f t="shared" si="236"/>
        <v>6.1380807769411101</v>
      </c>
      <c r="CH323" s="38">
        <f t="shared" si="237"/>
        <v>-1.4914752734727348E-2</v>
      </c>
      <c r="CI323" s="38">
        <f t="shared" si="238"/>
        <v>8.4222762168924725E-4</v>
      </c>
      <c r="CJ323" s="38">
        <f t="shared" si="239"/>
        <v>5.7114323517546512E-4</v>
      </c>
      <c r="CK323" s="38">
        <f t="shared" si="240"/>
        <v>-3.980702510516524E-3</v>
      </c>
      <c r="CL323" s="38">
        <f t="shared" si="241"/>
        <v>8.3165947996059763E-4</v>
      </c>
      <c r="CM323" s="57">
        <f t="shared" si="242"/>
        <v>2.2864670804889921E-3</v>
      </c>
      <c r="DU323" s="40">
        <f t="shared" si="243"/>
        <v>8.5575791412106847E-2</v>
      </c>
      <c r="DV323" s="58">
        <f t="shared" si="244"/>
        <v>6.1432228017555452</v>
      </c>
      <c r="DW323" s="61">
        <f t="shared" si="245"/>
        <v>-1.4927247198624148E-2</v>
      </c>
      <c r="DX323" s="38">
        <f t="shared" si="246"/>
        <v>8.4293317697395418E-4</v>
      </c>
      <c r="DY323" s="38">
        <f t="shared" si="247"/>
        <v>5.7162169624409463E-4</v>
      </c>
      <c r="DZ323" s="38">
        <f t="shared" si="248"/>
        <v>-3.9840372452376533E-3</v>
      </c>
      <c r="EA323" s="38">
        <f t="shared" si="249"/>
        <v>8.3235618204688866E-4</v>
      </c>
      <c r="EB323" s="57">
        <f t="shared" si="250"/>
        <v>2.2883825115321012E-3</v>
      </c>
    </row>
    <row r="324" spans="1:132" x14ac:dyDescent="0.2">
      <c r="A324" s="31">
        <v>19980430</v>
      </c>
      <c r="B324" s="34">
        <v>6.68759786019546E-3</v>
      </c>
      <c r="C324" s="34">
        <v>1.3838179548222309E-2</v>
      </c>
      <c r="D324" s="34">
        <v>4.9422989406566744E-3</v>
      </c>
      <c r="E324" s="34">
        <v>6.1328967663358824E-3</v>
      </c>
      <c r="F324" s="34">
        <v>7.1999999999999998E-3</v>
      </c>
      <c r="G324" s="34">
        <v>5.2195742659930655E-3</v>
      </c>
      <c r="H324" s="34">
        <v>2.2848600759655339E-2</v>
      </c>
      <c r="I324" s="3">
        <v>-1.3085348573270711E-2</v>
      </c>
      <c r="J324" s="76">
        <v>0.12</v>
      </c>
      <c r="K324" s="76">
        <v>0.1</v>
      </c>
      <c r="L324" s="76">
        <v>0.03</v>
      </c>
      <c r="M324" s="76">
        <v>0.01</v>
      </c>
      <c r="N324" s="77">
        <v>0.27</v>
      </c>
      <c r="O324" s="77">
        <v>0.2</v>
      </c>
      <c r="P324" s="77">
        <v>0.24</v>
      </c>
      <c r="Q324" s="78">
        <v>0.03</v>
      </c>
      <c r="R324" s="76">
        <v>0.12</v>
      </c>
      <c r="S324" s="76">
        <v>0.12</v>
      </c>
      <c r="T324" s="76">
        <v>0.01</v>
      </c>
      <c r="U324" s="76">
        <v>0.01</v>
      </c>
      <c r="V324" s="77">
        <v>0.24</v>
      </c>
      <c r="W324" s="77">
        <v>0.21</v>
      </c>
      <c r="X324" s="77">
        <v>0.28999999999999998</v>
      </c>
      <c r="Y324" s="78">
        <v>0</v>
      </c>
      <c r="Z324" s="23" cm="1">
        <f t="array" ref="Z324">MMULT(B324:I324, TRANSPOSE(J324:Q324))</f>
        <v>1.0474946212246518E-2</v>
      </c>
      <c r="AA324" s="23" cm="1">
        <f t="array" ref="AA324">MMULT(B324:I324, TRANSPOSE(R324:Y324))</f>
        <v>1.202405006223865E-2</v>
      </c>
      <c r="AB324" s="21">
        <f t="shared" si="205"/>
        <v>-1.5491038499921318E-3</v>
      </c>
      <c r="AC324" s="23">
        <f t="shared" si="206"/>
        <v>0.12720000000000001</v>
      </c>
      <c r="AD324" s="23">
        <f t="shared" si="207"/>
        <v>0.12720000000000001</v>
      </c>
      <c r="AE324" s="23">
        <f t="shared" si="208"/>
        <v>1.06E-2</v>
      </c>
      <c r="AF324" s="23">
        <f t="shared" si="209"/>
        <v>1.06E-2</v>
      </c>
      <c r="AG324" s="21">
        <f t="shared" si="210"/>
        <v>0.25440000000000002</v>
      </c>
      <c r="AH324" s="23">
        <f t="shared" si="211"/>
        <v>0.18479999999999999</v>
      </c>
      <c r="AI324" s="21">
        <f t="shared" si="212"/>
        <v>0.25519999999999998</v>
      </c>
      <c r="AJ324" s="86" cm="1">
        <f t="array" ref="AJ324">MMULT(B324:F324, TRANSPOSE(AC324:AG324))-MMULT(B324:F324, TRANSPOSE(R324:V324))</f>
        <v>2.5811071476480353E-4</v>
      </c>
      <c r="AK324" s="86" cm="1">
        <f t="array" ref="AK324">MMULT(G324:H324, TRANSPOSE(AH324:AI324))-MMULT(G324:H324, TRANSPOSE(W324:X324))</f>
        <v>-9.2666457793903149E-4</v>
      </c>
      <c r="AL324" s="23">
        <f t="shared" si="213"/>
        <v>-3.9256045719812129E-4</v>
      </c>
      <c r="AM324" s="22">
        <f t="shared" si="214"/>
        <v>-1.0611143203723492E-3</v>
      </c>
      <c r="AN324" s="23">
        <f t="shared" si="215"/>
        <v>0.12000000000000001</v>
      </c>
      <c r="AO324" s="23">
        <f t="shared" si="216"/>
        <v>0.12000000000000001</v>
      </c>
      <c r="AP324" s="23">
        <f t="shared" si="217"/>
        <v>0.01</v>
      </c>
      <c r="AQ324" s="21">
        <f t="shared" si="218"/>
        <v>0.01</v>
      </c>
      <c r="AR324" s="87" cm="1">
        <f t="array" ref="AR324">MMULT(B324:E324, TRANSPOSE(AN324:AQ324) - TRANSPOSE(AC324:AF324))</f>
        <v>-1.5443071476480341E-4</v>
      </c>
      <c r="AS324" s="24">
        <f t="shared" si="219"/>
        <v>1.1232000000000002E-4</v>
      </c>
      <c r="AT324" s="22">
        <f t="shared" si="220"/>
        <v>-4.211071476480339E-5</v>
      </c>
      <c r="AU324" s="24">
        <f t="shared" si="221"/>
        <v>7.9337528843094699E-5</v>
      </c>
      <c r="AV324" s="24">
        <f t="shared" si="222"/>
        <v>-3.4729873154676095E-4</v>
      </c>
      <c r="AW324" s="26">
        <f t="shared" si="223"/>
        <v>-2.6796120270366623E-4</v>
      </c>
      <c r="AX324" s="27">
        <f t="shared" si="224"/>
        <v>0.11</v>
      </c>
      <c r="AY324" s="25">
        <f t="shared" si="225"/>
        <v>0.11</v>
      </c>
      <c r="AZ324" s="28">
        <f t="shared" si="226"/>
        <v>0.02</v>
      </c>
      <c r="BA324" s="25">
        <f t="shared" si="227"/>
        <v>0.02</v>
      </c>
      <c r="BB324" s="28" cm="1">
        <f t="array" ref="BB324">MMULT(B324:C324, TRANSPOSE(AX324:AY324-AN324:AO324))</f>
        <v>-2.0525777408417786E-4</v>
      </c>
      <c r="BC324" s="28" cm="1">
        <f t="array" ref="BC324">MMULT(D324:E324, TRANSPOSE(AZ324:BA324-AP324:AQ324))</f>
        <v>1.1075195706992557E-4</v>
      </c>
      <c r="BD324" s="22">
        <f t="shared" si="228"/>
        <v>-9.450581701425229E-5</v>
      </c>
      <c r="BE324" s="24">
        <f t="shared" si="229"/>
        <v>6.687597860195457E-5</v>
      </c>
      <c r="BF324" s="24">
        <f t="shared" si="230"/>
        <v>-1.3838179548222301E-4</v>
      </c>
      <c r="BG324" s="22">
        <f t="shared" si="231"/>
        <v>-7.1505816880268439E-5</v>
      </c>
      <c r="BH324" s="28">
        <f t="shared" si="232"/>
        <v>4.9422989406566735E-5</v>
      </c>
      <c r="BI324" s="24">
        <f t="shared" si="233"/>
        <v>-6.1328967663358831E-5</v>
      </c>
      <c r="BJ324" s="33">
        <f t="shared" si="234"/>
        <v>-1.1905978256792096E-5</v>
      </c>
      <c r="BK324" s="56">
        <f t="shared" si="235"/>
        <v>0.98887583864768547</v>
      </c>
      <c r="BP324" s="59"/>
      <c r="BQ324" s="32"/>
      <c r="BR324" s="32"/>
      <c r="BS324" s="32"/>
      <c r="BT324" s="32"/>
      <c r="BU324" s="32"/>
      <c r="BV324" s="16"/>
      <c r="CG324" s="58">
        <f t="shared" si="236"/>
        <v>6.0203930586339665</v>
      </c>
      <c r="CH324" s="38">
        <f t="shared" si="237"/>
        <v>-6.3883252887867899E-3</v>
      </c>
      <c r="CI324" s="38">
        <f t="shared" si="238"/>
        <v>-2.5352305486413723E-4</v>
      </c>
      <c r="CJ324" s="38">
        <f t="shared" si="239"/>
        <v>-1.6132317647403614E-3</v>
      </c>
      <c r="CK324" s="38">
        <f t="shared" si="240"/>
        <v>-5.6896216475313627E-4</v>
      </c>
      <c r="CL324" s="38">
        <f t="shared" si="241"/>
        <v>-4.304931235979196E-4</v>
      </c>
      <c r="CM324" s="57">
        <f t="shared" si="242"/>
        <v>-7.1678668853438062E-5</v>
      </c>
      <c r="DU324" s="40">
        <f t="shared" si="243"/>
        <v>5.6648698387881849E-2</v>
      </c>
      <c r="DV324" s="58">
        <f t="shared" si="244"/>
        <v>6.1142957087313201</v>
      </c>
      <c r="DW324" s="61">
        <f t="shared" si="245"/>
        <v>-6.4879667355260059E-3</v>
      </c>
      <c r="DX324" s="38">
        <f t="shared" si="246"/>
        <v>-2.5747736257804603E-4</v>
      </c>
      <c r="DY324" s="38">
        <f t="shared" si="247"/>
        <v>-1.6383940317975098E-3</v>
      </c>
      <c r="DZ324" s="38">
        <f t="shared" si="248"/>
        <v>-5.7783651142039017E-4</v>
      </c>
      <c r="EA324" s="38">
        <f t="shared" si="249"/>
        <v>-4.3720770930035289E-4</v>
      </c>
      <c r="EB324" s="57">
        <f t="shared" si="250"/>
        <v>-7.2796671763752317E-5</v>
      </c>
    </row>
    <row r="325" spans="1:132" x14ac:dyDescent="0.2">
      <c r="A325" s="31">
        <v>19980331</v>
      </c>
      <c r="B325" s="34">
        <v>6.116397101669091E-2</v>
      </c>
      <c r="C325" s="34">
        <v>3.9864296360534006E-2</v>
      </c>
      <c r="D325" s="34">
        <v>4.0561674461689012E-2</v>
      </c>
      <c r="E325" s="34">
        <v>4.1945917478385386E-2</v>
      </c>
      <c r="F325" s="34">
        <v>3.2599999999999997E-2</v>
      </c>
      <c r="G325" s="34">
        <v>3.436341449132962E-3</v>
      </c>
      <c r="H325" s="34">
        <v>-1.1130303848773339E-2</v>
      </c>
      <c r="I325" s="3">
        <v>2.8933696306645551E-3</v>
      </c>
      <c r="J325" s="76">
        <v>0.12</v>
      </c>
      <c r="K325" s="76">
        <v>0.1</v>
      </c>
      <c r="L325" s="76">
        <v>0.03</v>
      </c>
      <c r="M325" s="76">
        <v>0.01</v>
      </c>
      <c r="N325" s="77">
        <v>0.27</v>
      </c>
      <c r="O325" s="77">
        <v>0.2</v>
      </c>
      <c r="P325" s="77">
        <v>0.24</v>
      </c>
      <c r="Q325" s="78">
        <v>0.03</v>
      </c>
      <c r="R325" s="76">
        <v>0.12</v>
      </c>
      <c r="S325" s="76">
        <v>0.12</v>
      </c>
      <c r="T325" s="76">
        <v>0.01</v>
      </c>
      <c r="U325" s="76">
        <v>0.01</v>
      </c>
      <c r="V325" s="77">
        <v>0.24</v>
      </c>
      <c r="W325" s="77">
        <v>0.21</v>
      </c>
      <c r="X325" s="77">
        <v>0.28999999999999998</v>
      </c>
      <c r="Y325" s="78">
        <v>0</v>
      </c>
      <c r="Z325" s="23" cm="1">
        <f t="array" ref="Z325">MMULT(B325:I325, TRANSPOSE(J325:Q325))</f>
        <v>1.9867212021731764E-2</v>
      </c>
      <c r="AA325" s="23" cm="1">
        <f t="array" ref="AA325">MMULT(B325:I325, TRANSPOSE(R325:Y325))</f>
        <v>1.8266311592841387E-2</v>
      </c>
      <c r="AB325" s="21">
        <f t="shared" ref="AB325:AB363" si="251">Z325-AA325</f>
        <v>1.6009004288903769E-3</v>
      </c>
      <c r="AC325" s="23">
        <f t="shared" ref="AC325:AC363" si="252">R325*SUM(J325:N325)/SUM(R325:V325)</f>
        <v>0.12720000000000001</v>
      </c>
      <c r="AD325" s="23">
        <f t="shared" ref="AD325:AD363" si="253">S325*SUM(J325:N325)/SUM(R325:V325)</f>
        <v>0.12720000000000001</v>
      </c>
      <c r="AE325" s="23">
        <f t="shared" ref="AE325:AE363" si="254">T325*SUM(J325:N325)/SUM(R325:V325)</f>
        <v>1.06E-2</v>
      </c>
      <c r="AF325" s="23">
        <f t="shared" ref="AF325:AF363" si="255">U325*SUM(J325:N325)/SUM(R325:V325)</f>
        <v>1.06E-2</v>
      </c>
      <c r="AG325" s="21">
        <f t="shared" ref="AG325:AG363" si="256">V325*SUM(J325:N325)/SUM(R325:V325)</f>
        <v>0.25440000000000002</v>
      </c>
      <c r="AH325" s="23">
        <f t="shared" ref="AH325:AH363" si="257">W325*SUM(O325:P325)/SUM(W325:X325)</f>
        <v>0.18479999999999999</v>
      </c>
      <c r="AI325" s="21">
        <f t="shared" ref="AI325:AI363" si="258">X325*SUM(O325:P325)/SUM(W325:X325)</f>
        <v>0.25519999999999998</v>
      </c>
      <c r="AJ325" s="86" cm="1">
        <f t="array" ref="AJ325">MMULT(B325:F325, TRANSPOSE(AC325:AG325))-MMULT(B325:F325, TRANSPOSE(R325:V325))</f>
        <v>1.2463480802800617E-3</v>
      </c>
      <c r="AK325" s="86" cm="1">
        <f t="array" ref="AK325">MMULT(G325:H325, TRANSPOSE(AH325:AI325))-MMULT(G325:H325, TRANSPOSE(W325:X325))</f>
        <v>3.0073876941916124E-4</v>
      </c>
      <c r="AL325" s="23">
        <f t="shared" ref="AL325:AL363" si="259">I325*Q325</f>
        <v>8.6801088919936651E-5</v>
      </c>
      <c r="AM325" s="22">
        <f t="shared" ref="AM325:AM363" si="260">SUM(AJ325:AL325)</f>
        <v>1.6338879386191595E-3</v>
      </c>
      <c r="AN325" s="23">
        <f t="shared" ref="AN325:AN363" si="261">AC325*SUM(J325:M325)/SUM(AC325:AF325)</f>
        <v>0.12000000000000001</v>
      </c>
      <c r="AO325" s="23">
        <f t="shared" ref="AO325:AO363" si="262">AD325*SUM(J325:M325)/SUM(AC325:AF325)</f>
        <v>0.12000000000000001</v>
      </c>
      <c r="AP325" s="23">
        <f t="shared" ref="AP325:AP363" si="263">AE325*SUM(J325:M325)/SUM(AC325:AF325)</f>
        <v>0.01</v>
      </c>
      <c r="AQ325" s="21">
        <f t="shared" ref="AQ325:AQ363" si="264">AF325*SUM(J325:M325)/SUM(AC325:AF325)</f>
        <v>0.01</v>
      </c>
      <c r="AR325" s="87" cm="1">
        <f t="array" ref="AR325">MMULT(B325:E325, TRANSPOSE(AN325:AQ325) - TRANSPOSE(AC325:AF325))</f>
        <v>-7.7690808028006383E-4</v>
      </c>
      <c r="AS325" s="24">
        <f t="shared" ref="AS325:AS363" si="265">F325*(N325-AG325)</f>
        <v>5.0856000000000002E-4</v>
      </c>
      <c r="AT325" s="22">
        <f t="shared" ref="AT325:AT363" si="266">SUM(AR325:AS325)</f>
        <v>-2.6834808028006381E-4</v>
      </c>
      <c r="AU325" s="24">
        <f t="shared" ref="AU325:AU363" si="267">G325*(O325-AH325)</f>
        <v>5.2232390026821086E-5</v>
      </c>
      <c r="AV325" s="24">
        <f t="shared" ref="AV325:AV363" si="268">H325*(P325-AI325)</f>
        <v>1.6918061850135465E-4</v>
      </c>
      <c r="AW325" s="26">
        <f t="shared" ref="AW325:AW363" si="269">SUM(AU325:AV325)</f>
        <v>2.2141300852817573E-4</v>
      </c>
      <c r="AX325" s="27">
        <f t="shared" ref="AX325:AX363" si="270">AN325*SUM(J325:K325)/SUM(AN325:AO325)</f>
        <v>0.11</v>
      </c>
      <c r="AY325" s="25">
        <f t="shared" ref="AY325:AY363" si="271">AO325*SUM(J325:K325)/SUM(AN325:AO325)</f>
        <v>0.11</v>
      </c>
      <c r="AZ325" s="28">
        <f t="shared" ref="AZ325:AZ363" si="272">AP325*SUM(L325:M325)/SUM(AP325:AQ325)</f>
        <v>0.02</v>
      </c>
      <c r="BA325" s="25">
        <f t="shared" ref="BA325:BA363" si="273">AQ325*SUM(L325:M325)/SUM(AP325:AQ325)</f>
        <v>0.02</v>
      </c>
      <c r="BB325" s="28" cm="1">
        <f t="array" ref="BB325">MMULT(B325:C325, TRANSPOSE(AX325:AY325-AN325:AO325))</f>
        <v>-1.0102826737722502E-3</v>
      </c>
      <c r="BC325" s="28" cm="1">
        <f t="array" ref="BC325">MMULT(D325:E325, TRANSPOSE(AZ325:BA325-AP325:AQ325))</f>
        <v>8.25075919400744E-4</v>
      </c>
      <c r="BD325" s="22">
        <f t="shared" ref="BD325:BD363" si="274">SUM(BB325:BC325)</f>
        <v>-1.8520675437150617E-4</v>
      </c>
      <c r="BE325" s="24">
        <f t="shared" ref="BE325:BE363" si="275">B325*(J325-AX325)</f>
        <v>6.1163971016690876E-4</v>
      </c>
      <c r="BF325" s="24">
        <f t="shared" ref="BF325:BF363" si="276">C325*(K325-AY325)</f>
        <v>-3.9864296360533989E-4</v>
      </c>
      <c r="BG325" s="22">
        <f t="shared" ref="BG325:BG363" si="277">SUM(BE325:BF325)</f>
        <v>2.1299674656156888E-4</v>
      </c>
      <c r="BH325" s="28">
        <f t="shared" ref="BH325:BH363" si="278">D325*(L325-AZ325)</f>
        <v>4.0561674461689004E-4</v>
      </c>
      <c r="BI325" s="24">
        <f t="shared" ref="BI325:BI363" si="279">E325*(M325-BA325)</f>
        <v>-4.1945917478385385E-4</v>
      </c>
      <c r="BJ325" s="33">
        <f t="shared" ref="BJ325:BJ363" si="280">SUM(BH325:BI325)</f>
        <v>-1.3842430166963811E-5</v>
      </c>
      <c r="BK325" s="56">
        <f t="shared" ref="BK325:BK363" si="281">(LN(1+Z325)-LN(1+AA325))/(Z325-AA325)</f>
        <v>0.98129017953932296</v>
      </c>
      <c r="BP325" s="59"/>
      <c r="BQ325" s="32"/>
      <c r="BR325" s="32"/>
      <c r="BS325" s="32"/>
      <c r="BT325" s="32"/>
      <c r="BU325" s="32"/>
      <c r="BV325" s="16"/>
      <c r="CG325" s="58">
        <f t="shared" ref="CG325:CG363" si="282">BK325/$CF$4</f>
        <v>5.9742106688370811</v>
      </c>
      <c r="CH325" s="38">
        <f t="shared" ref="CH325:CH363" si="283">AM325*CG325</f>
        <v>9.7611907545828089E-3</v>
      </c>
      <c r="CI325" s="38">
        <f t="shared" ref="CI325:CI363" si="284">AT325*CG325</f>
        <v>-1.6031679641711066E-3</v>
      </c>
      <c r="CJ325" s="38">
        <f t="shared" ref="CJ325:CJ363" si="285">CG325*AW325</f>
        <v>1.322767957768343E-3</v>
      </c>
      <c r="CK325" s="38">
        <f t="shared" ref="CK325:CK363" si="286">CG325*BD325</f>
        <v>-1.1064641679069409E-3</v>
      </c>
      <c r="CL325" s="38">
        <f t="shared" ref="CL325:CL363" si="287">CG325*BG325</f>
        <v>1.2724874357357126E-3</v>
      </c>
      <c r="CM325" s="57">
        <f t="shared" ref="CM325:CM363" si="288">CG325*BJ325</f>
        <v>-8.2697593986107463E-5</v>
      </c>
      <c r="DU325" s="40">
        <f t="shared" ref="DU325:DU363" si="289">$DT$4*(Z325-AA325)</f>
        <v>-5.8542831421987802E-2</v>
      </c>
      <c r="DV325" s="58">
        <f t="shared" ref="DV325:DV363" si="290">$DS$4+DU325</f>
        <v>5.9991041789214501</v>
      </c>
      <c r="DW325" s="61">
        <f t="shared" ref="DW325:DW363" si="291">DV325*AM325</f>
        <v>9.8018639604595531E-3</v>
      </c>
      <c r="DX325" s="38">
        <f t="shared" ref="DX325:DX363" si="292">DV325*AT325</f>
        <v>-1.6098480898136796E-3</v>
      </c>
      <c r="DY325" s="38">
        <f t="shared" ref="DY325:DY363" si="293">DV325*AW325</f>
        <v>1.3282797047289496E-3</v>
      </c>
      <c r="DZ325" s="38">
        <f t="shared" ref="DZ325:DZ363" si="294">DV325*BD325</f>
        <v>-1.1110746141145811E-3</v>
      </c>
      <c r="EA325" s="38">
        <f t="shared" ref="EA325:EA363" si="295">DV325*BG325</f>
        <v>1.2777896723941808E-3</v>
      </c>
      <c r="EB325" s="57">
        <f t="shared" ref="EB325:EB363" si="296">DV325*BJ325</f>
        <v>-8.3042180661060949E-5</v>
      </c>
    </row>
    <row r="326" spans="1:132" x14ac:dyDescent="0.2">
      <c r="A326" s="31">
        <v>19980227</v>
      </c>
      <c r="B326" s="34">
        <v>6.7321759371358203E-2</v>
      </c>
      <c r="C326" s="34">
        <v>7.5221988743521484E-2</v>
      </c>
      <c r="D326" s="34">
        <v>6.0453469877693067E-2</v>
      </c>
      <c r="E326" s="34">
        <v>8.8287789443601827E-2</v>
      </c>
      <c r="F326" s="34">
        <v>6.8500000000000005E-2</v>
      </c>
      <c r="G326" s="34">
        <v>-7.5316165060124174E-4</v>
      </c>
      <c r="H326" s="34">
        <v>1.4650564580074079E-2</v>
      </c>
      <c r="I326" s="3">
        <v>-4.301049626008302E-2</v>
      </c>
      <c r="J326" s="76">
        <v>0.12</v>
      </c>
      <c r="K326" s="76">
        <v>0.1</v>
      </c>
      <c r="L326" s="76">
        <v>0.03</v>
      </c>
      <c r="M326" s="76">
        <v>0.01</v>
      </c>
      <c r="N326" s="77">
        <v>0.27</v>
      </c>
      <c r="O326" s="77">
        <v>0.2</v>
      </c>
      <c r="P326" s="77">
        <v>0.24</v>
      </c>
      <c r="Q326" s="78">
        <v>0.03</v>
      </c>
      <c r="R326" s="76">
        <v>0.12</v>
      </c>
      <c r="S326" s="76">
        <v>0.12</v>
      </c>
      <c r="T326" s="76">
        <v>0.01</v>
      </c>
      <c r="U326" s="76">
        <v>0.01</v>
      </c>
      <c r="V326" s="77">
        <v>0.24</v>
      </c>
      <c r="W326" s="77">
        <v>0.21</v>
      </c>
      <c r="X326" s="77">
        <v>0.28999999999999998</v>
      </c>
      <c r="Y326" s="78">
        <v>0</v>
      </c>
      <c r="Z326" s="23" cm="1">
        <f t="array" ref="Z326">MMULT(B326:I326, TRANSPOSE(J326:Q326))</f>
        <v>3.8867480270976987E-2</v>
      </c>
      <c r="AA326" s="23" cm="1">
        <f t="array" ref="AA326">MMULT(B326:I326, TRANSPOSE(R326:Y326))</f>
        <v>3.9123162148593731E-2</v>
      </c>
      <c r="AB326" s="21">
        <f t="shared" si="251"/>
        <v>-2.5568187761674382E-4</v>
      </c>
      <c r="AC326" s="23">
        <f t="shared" si="252"/>
        <v>0.12720000000000001</v>
      </c>
      <c r="AD326" s="23">
        <f t="shared" si="253"/>
        <v>0.12720000000000001</v>
      </c>
      <c r="AE326" s="23">
        <f t="shared" si="254"/>
        <v>1.06E-2</v>
      </c>
      <c r="AF326" s="23">
        <f t="shared" si="255"/>
        <v>1.06E-2</v>
      </c>
      <c r="AG326" s="21">
        <f t="shared" si="256"/>
        <v>0.25440000000000002</v>
      </c>
      <c r="AH326" s="23">
        <f t="shared" si="257"/>
        <v>0.18479999999999999</v>
      </c>
      <c r="AI326" s="21">
        <f t="shared" si="258"/>
        <v>0.25519999999999998</v>
      </c>
      <c r="AJ326" s="86" cm="1">
        <f t="array" ref="AJ326">MMULT(B326:F326, TRANSPOSE(AC326:AG326))-MMULT(B326:F326, TRANSPOSE(R326:V326))</f>
        <v>2.1019597420199182E-3</v>
      </c>
      <c r="AK326" s="86" cm="1">
        <f t="array" ref="AK326">MMULT(G326:H326, TRANSPOSE(AH326:AI326))-MMULT(G326:H326, TRANSPOSE(W326:X326))</f>
        <v>-4.9085997379142658E-4</v>
      </c>
      <c r="AL326" s="23">
        <f t="shared" si="259"/>
        <v>-1.2903148878024905E-3</v>
      </c>
      <c r="AM326" s="22">
        <f t="shared" si="260"/>
        <v>3.2078488042600116E-4</v>
      </c>
      <c r="AN326" s="23">
        <f t="shared" si="261"/>
        <v>0.12000000000000001</v>
      </c>
      <c r="AO326" s="23">
        <f t="shared" si="262"/>
        <v>0.12000000000000001</v>
      </c>
      <c r="AP326" s="23">
        <f t="shared" si="263"/>
        <v>0.01</v>
      </c>
      <c r="AQ326" s="21">
        <f t="shared" si="264"/>
        <v>0.01</v>
      </c>
      <c r="AR326" s="87" cm="1">
        <f t="array" ref="AR326">MMULT(B326:E326, TRANSPOSE(AN326:AQ326) - TRANSPOSE(AC326:AF326))</f>
        <v>-1.1155597420199105E-3</v>
      </c>
      <c r="AS326" s="24">
        <f t="shared" si="265"/>
        <v>1.0686000000000003E-3</v>
      </c>
      <c r="AT326" s="22">
        <f t="shared" si="266"/>
        <v>-4.6959742019910206E-5</v>
      </c>
      <c r="AU326" s="24">
        <f t="shared" si="267"/>
        <v>-1.1448057089138888E-5</v>
      </c>
      <c r="AV326" s="24">
        <f t="shared" si="268"/>
        <v>-2.2268858161712587E-4</v>
      </c>
      <c r="AW326" s="26">
        <f t="shared" si="269"/>
        <v>-2.3413663870626477E-4</v>
      </c>
      <c r="AX326" s="27">
        <f t="shared" si="270"/>
        <v>0.11</v>
      </c>
      <c r="AY326" s="25">
        <f t="shared" si="271"/>
        <v>0.11</v>
      </c>
      <c r="AZ326" s="28">
        <f t="shared" si="272"/>
        <v>0.02</v>
      </c>
      <c r="BA326" s="25">
        <f t="shared" si="273"/>
        <v>0.02</v>
      </c>
      <c r="BB326" s="28" cm="1">
        <f t="array" ref="BB326">MMULT(B326:C326, TRANSPOSE(AX326:AY326-AN326:AO326))</f>
        <v>-1.4254374811487982E-3</v>
      </c>
      <c r="BC326" s="28" cm="1">
        <f t="array" ref="BC326">MMULT(D326:E326, TRANSPOSE(AZ326:BA326-AP326:AQ326))</f>
        <v>1.4874125932129488E-3</v>
      </c>
      <c r="BD326" s="22">
        <f t="shared" si="274"/>
        <v>6.1975112064150632E-5</v>
      </c>
      <c r="BE326" s="24">
        <f t="shared" si="275"/>
        <v>6.732175937135817E-4</v>
      </c>
      <c r="BF326" s="24">
        <f t="shared" si="276"/>
        <v>-7.5221988743521444E-4</v>
      </c>
      <c r="BG326" s="22">
        <f t="shared" si="277"/>
        <v>-7.9002293721632737E-5</v>
      </c>
      <c r="BH326" s="28">
        <f t="shared" si="278"/>
        <v>6.0453469877693063E-4</v>
      </c>
      <c r="BI326" s="24">
        <f t="shared" si="279"/>
        <v>-8.8287789443601832E-4</v>
      </c>
      <c r="BJ326" s="33">
        <f t="shared" si="280"/>
        <v>-2.7834319565908769E-4</v>
      </c>
      <c r="BK326" s="56">
        <f t="shared" si="281"/>
        <v>0.9624682466154113</v>
      </c>
      <c r="BP326" s="59"/>
      <c r="BQ326" s="32"/>
      <c r="BR326" s="32"/>
      <c r="BS326" s="32"/>
      <c r="BT326" s="32"/>
      <c r="BU326" s="32"/>
      <c r="BV326" s="16"/>
      <c r="CG326" s="58">
        <f t="shared" si="282"/>
        <v>5.8596205151529199</v>
      </c>
      <c r="CH326" s="38">
        <f t="shared" si="283"/>
        <v>1.8796776662950727E-3</v>
      </c>
      <c r="CI326" s="38">
        <f t="shared" si="284"/>
        <v>-2.7516626772615448E-4</v>
      </c>
      <c r="CJ326" s="38">
        <f t="shared" si="285"/>
        <v>-1.3719518515121763E-3</v>
      </c>
      <c r="CK326" s="38">
        <f t="shared" si="286"/>
        <v>3.6315063807999825E-4</v>
      </c>
      <c r="CL326" s="38">
        <f t="shared" si="287"/>
        <v>-4.6292346103541591E-4</v>
      </c>
      <c r="CM326" s="57">
        <f t="shared" si="288"/>
        <v>-1.6309854995372134E-3</v>
      </c>
      <c r="DU326" s="40">
        <f t="shared" si="289"/>
        <v>9.349951307933169E-3</v>
      </c>
      <c r="DV326" s="58">
        <f t="shared" si="290"/>
        <v>6.0669969616513715</v>
      </c>
      <c r="DW326" s="61">
        <f t="shared" si="291"/>
        <v>1.9462008948882476E-3</v>
      </c>
      <c r="DX326" s="38">
        <f t="shared" si="292"/>
        <v>-2.8490461215472746E-4</v>
      </c>
      <c r="DY326" s="38">
        <f t="shared" si="293"/>
        <v>-1.4205062756421731E-3</v>
      </c>
      <c r="DZ326" s="38">
        <f t="shared" si="294"/>
        <v>3.7600281659120515E-4</v>
      </c>
      <c r="EA326" s="38">
        <f t="shared" si="295"/>
        <v>-4.7930667597263505E-4</v>
      </c>
      <c r="EB326" s="57">
        <f t="shared" si="296"/>
        <v>-1.6887073223600182E-3</v>
      </c>
    </row>
    <row r="327" spans="1:132" x14ac:dyDescent="0.2">
      <c r="A327" s="31">
        <v>19980130</v>
      </c>
      <c r="B327" s="34">
        <v>-1.4150485964674499E-2</v>
      </c>
      <c r="C327" s="34">
        <v>2.9902232841498181E-2</v>
      </c>
      <c r="D327" s="34">
        <v>-1.8092321727012032E-2</v>
      </c>
      <c r="E327" s="34">
        <v>-1.3339596907185449E-2</v>
      </c>
      <c r="F327" s="34">
        <v>3.04E-2</v>
      </c>
      <c r="G327" s="34">
        <v>1.283831834080207E-2</v>
      </c>
      <c r="H327" s="34">
        <v>4.5578243069857027E-3</v>
      </c>
      <c r="I327" s="3">
        <v>3.6951907532249972E-3</v>
      </c>
      <c r="J327" s="76">
        <v>0.12</v>
      </c>
      <c r="K327" s="76">
        <v>0.1</v>
      </c>
      <c r="L327" s="76">
        <v>0.03</v>
      </c>
      <c r="M327" s="76">
        <v>0.01</v>
      </c>
      <c r="N327" s="77">
        <v>0.27</v>
      </c>
      <c r="O327" s="77">
        <v>0.2</v>
      </c>
      <c r="P327" s="77">
        <v>0.24</v>
      </c>
      <c r="Q327" s="78">
        <v>0.03</v>
      </c>
      <c r="R327" s="76">
        <v>0.12</v>
      </c>
      <c r="S327" s="76">
        <v>0.12</v>
      </c>
      <c r="T327" s="76">
        <v>0.01</v>
      </c>
      <c r="U327" s="76">
        <v>0.01</v>
      </c>
      <c r="V327" s="77">
        <v>0.24</v>
      </c>
      <c r="W327" s="77">
        <v>0.21</v>
      </c>
      <c r="X327" s="77">
        <v>0.28999999999999998</v>
      </c>
      <c r="Y327" s="78">
        <v>0</v>
      </c>
      <c r="Z327" s="23" cm="1">
        <f t="array" ref="Z327">MMULT(B327:I327, TRANSPOSE(J327:Q327))</f>
        <v>1.2596396571940395E-2</v>
      </c>
      <c r="AA327" s="23" cm="1">
        <f t="array" ref="AA327">MMULT(B327:I327, TRANSPOSE(R327:Y327))</f>
        <v>1.2889706339471153E-2</v>
      </c>
      <c r="AB327" s="21">
        <f t="shared" si="251"/>
        <v>-2.9330976753075798E-4</v>
      </c>
      <c r="AC327" s="23">
        <f t="shared" si="252"/>
        <v>0.12720000000000001</v>
      </c>
      <c r="AD327" s="23">
        <f t="shared" si="253"/>
        <v>0.12720000000000001</v>
      </c>
      <c r="AE327" s="23">
        <f t="shared" si="254"/>
        <v>1.06E-2</v>
      </c>
      <c r="AF327" s="23">
        <f t="shared" si="255"/>
        <v>1.06E-2</v>
      </c>
      <c r="AG327" s="21">
        <f t="shared" si="256"/>
        <v>0.25440000000000002</v>
      </c>
      <c r="AH327" s="23">
        <f t="shared" si="257"/>
        <v>0.18479999999999999</v>
      </c>
      <c r="AI327" s="21">
        <f t="shared" si="258"/>
        <v>0.25519999999999998</v>
      </c>
      <c r="AJ327" s="86" cm="1">
        <f t="array" ref="AJ327">MMULT(B327:F327, TRANSPOSE(AC327:AG327))-MMULT(B327:F327, TRANSPOSE(R327:V327))</f>
        <v>5.3231342633261458E-4</v>
      </c>
      <c r="AK327" s="86" cm="1">
        <f t="array" ref="AK327">MMULT(G327:H327, TRANSPOSE(AH327:AI327))-MMULT(G327:H327, TRANSPOSE(W327:X327))</f>
        <v>-4.8213790807131486E-4</v>
      </c>
      <c r="AL327" s="23">
        <f t="shared" si="259"/>
        <v>1.1085572259674991E-4</v>
      </c>
      <c r="AM327" s="22">
        <f t="shared" si="260"/>
        <v>1.6103124085804963E-4</v>
      </c>
      <c r="AN327" s="23">
        <f t="shared" si="261"/>
        <v>0.12000000000000001</v>
      </c>
      <c r="AO327" s="23">
        <f t="shared" si="262"/>
        <v>0.12000000000000001</v>
      </c>
      <c r="AP327" s="23">
        <f t="shared" si="263"/>
        <v>0.01</v>
      </c>
      <c r="AQ327" s="21">
        <f t="shared" si="264"/>
        <v>0.01</v>
      </c>
      <c r="AR327" s="87" cm="1">
        <f t="array" ref="AR327">MMULT(B327:E327, TRANSPOSE(AN327:AQ327) - TRANSPOSE(AC327:AF327))</f>
        <v>-9.4553426332611969E-5</v>
      </c>
      <c r="AS327" s="24">
        <f t="shared" si="265"/>
        <v>4.7424000000000007E-4</v>
      </c>
      <c r="AT327" s="22">
        <f t="shared" si="266"/>
        <v>3.7968657366738807E-4</v>
      </c>
      <c r="AU327" s="24">
        <f t="shared" si="267"/>
        <v>1.9514243878019171E-4</v>
      </c>
      <c r="AV327" s="24">
        <f t="shared" si="268"/>
        <v>-6.9278929466182646E-5</v>
      </c>
      <c r="AW327" s="26">
        <f t="shared" si="269"/>
        <v>1.2586350931400908E-4</v>
      </c>
      <c r="AX327" s="27">
        <f t="shared" si="270"/>
        <v>0.11</v>
      </c>
      <c r="AY327" s="25">
        <f t="shared" si="271"/>
        <v>0.11</v>
      </c>
      <c r="AZ327" s="28">
        <f t="shared" si="272"/>
        <v>0.02</v>
      </c>
      <c r="BA327" s="25">
        <f t="shared" si="273"/>
        <v>0.02</v>
      </c>
      <c r="BB327" s="28" cm="1">
        <f t="array" ref="BB327">MMULT(B327:C327, TRANSPOSE(AX327:AY327-AN327:AO327))</f>
        <v>-1.5751746876823696E-4</v>
      </c>
      <c r="BC327" s="28" cm="1">
        <f t="array" ref="BC327">MMULT(D327:E327, TRANSPOSE(AZ327:BA327-AP327:AQ327))</f>
        <v>-3.1431918634197481E-4</v>
      </c>
      <c r="BD327" s="22">
        <f t="shared" si="274"/>
        <v>-4.7183665511021174E-4</v>
      </c>
      <c r="BE327" s="24">
        <f t="shared" si="275"/>
        <v>-1.4150485964674491E-4</v>
      </c>
      <c r="BF327" s="24">
        <f t="shared" si="276"/>
        <v>-2.9902232841498165E-4</v>
      </c>
      <c r="BG327" s="22">
        <f t="shared" si="277"/>
        <v>-4.4052718806172658E-4</v>
      </c>
      <c r="BH327" s="28">
        <f t="shared" si="278"/>
        <v>-1.8092321727012029E-4</v>
      </c>
      <c r="BI327" s="24">
        <f t="shared" si="279"/>
        <v>1.3339596907185449E-4</v>
      </c>
      <c r="BJ327" s="33">
        <f t="shared" si="280"/>
        <v>-4.7527248198265794E-5</v>
      </c>
      <c r="BK327" s="56">
        <f t="shared" si="281"/>
        <v>0.9874172975584028</v>
      </c>
      <c r="BP327" s="59"/>
      <c r="BQ327" s="32"/>
      <c r="BR327" s="32"/>
      <c r="BS327" s="32"/>
      <c r="BT327" s="32"/>
      <c r="BU327" s="32"/>
      <c r="BV327" s="16"/>
      <c r="CG327" s="58">
        <f t="shared" si="282"/>
        <v>6.0115132879828215</v>
      </c>
      <c r="CH327" s="38">
        <f t="shared" si="283"/>
        <v>9.6804144419852757E-4</v>
      </c>
      <c r="CI327" s="38">
        <f t="shared" si="284"/>
        <v>2.2824908828701718E-3</v>
      </c>
      <c r="CJ327" s="38">
        <f t="shared" si="285"/>
        <v>7.5663015871331517E-4</v>
      </c>
      <c r="CK327" s="38">
        <f t="shared" si="286"/>
        <v>-2.8364523219524054E-3</v>
      </c>
      <c r="CL327" s="38">
        <f t="shared" si="287"/>
        <v>-2.6482350447507765E-3</v>
      </c>
      <c r="CM327" s="57">
        <f t="shared" si="288"/>
        <v>-2.8571068408513245E-4</v>
      </c>
      <c r="DU327" s="40">
        <f t="shared" si="289"/>
        <v>1.0725953947602701E-2</v>
      </c>
      <c r="DV327" s="58">
        <f t="shared" si="290"/>
        <v>6.0683729642910409</v>
      </c>
      <c r="DW327" s="61">
        <f t="shared" si="291"/>
        <v>9.7719762842922724E-4</v>
      </c>
      <c r="DX327" s="38">
        <f t="shared" si="292"/>
        <v>2.3040797385474763E-3</v>
      </c>
      <c r="DY327" s="38">
        <f t="shared" si="293"/>
        <v>7.6378671711192629E-4</v>
      </c>
      <c r="DZ327" s="38">
        <f t="shared" si="294"/>
        <v>-2.8632808014323252E-3</v>
      </c>
      <c r="EA327" s="38">
        <f t="shared" si="295"/>
        <v>-2.6732832780689366E-3</v>
      </c>
      <c r="EB327" s="57">
        <f t="shared" si="296"/>
        <v>-2.8841306803350624E-4</v>
      </c>
    </row>
    <row r="328" spans="1:132" x14ac:dyDescent="0.2">
      <c r="A328" s="31">
        <v>19971231</v>
      </c>
      <c r="B328" s="34">
        <v>2.9191108032402321E-2</v>
      </c>
      <c r="C328" s="34">
        <v>1.1202318333854539E-2</v>
      </c>
      <c r="D328" s="34">
        <v>3.3895667069598463E-2</v>
      </c>
      <c r="E328" s="34">
        <v>5.6355214936565368E-4</v>
      </c>
      <c r="F328" s="34">
        <v>-1E-4</v>
      </c>
      <c r="G328" s="34">
        <v>1.0068377610708218E-2</v>
      </c>
      <c r="H328" s="34">
        <v>-9.7018257702569111E-3</v>
      </c>
      <c r="I328" s="3">
        <v>-3.9927829673059863E-2</v>
      </c>
      <c r="J328" s="76">
        <v>0.12</v>
      </c>
      <c r="K328" s="76">
        <v>0.1</v>
      </c>
      <c r="L328" s="76">
        <v>0.03</v>
      </c>
      <c r="M328" s="76">
        <v>0.01</v>
      </c>
      <c r="N328" s="77">
        <v>0.27</v>
      </c>
      <c r="O328" s="77">
        <v>0.2</v>
      </c>
      <c r="P328" s="77">
        <v>0.24</v>
      </c>
      <c r="Q328" s="78">
        <v>0.03</v>
      </c>
      <c r="R328" s="76">
        <v>0.12</v>
      </c>
      <c r="S328" s="76">
        <v>0.12</v>
      </c>
      <c r="T328" s="76">
        <v>0.01</v>
      </c>
      <c r="U328" s="76">
        <v>0.01</v>
      </c>
      <c r="V328" s="77">
        <v>0.24</v>
      </c>
      <c r="W328" s="77">
        <v>0.21</v>
      </c>
      <c r="X328" s="77">
        <v>0.28999999999999998</v>
      </c>
      <c r="Y328" s="78">
        <v>0</v>
      </c>
      <c r="Z328" s="23" cm="1">
        <f t="array" ref="Z328">MMULT(B328:I328, TRANSPOSE(J328:Q328))</f>
        <v>4.1060727779435313E-3</v>
      </c>
      <c r="AA328" s="23" cm="1">
        <f t="array" ref="AA328">MMULT(B328:I328, TRANSPOSE(R328:Y328))</f>
        <v>4.4686331810146864E-3</v>
      </c>
      <c r="AB328" s="21">
        <f t="shared" si="251"/>
        <v>-3.6256040307115506E-4</v>
      </c>
      <c r="AC328" s="23">
        <f t="shared" si="252"/>
        <v>0.12720000000000001</v>
      </c>
      <c r="AD328" s="23">
        <f t="shared" si="253"/>
        <v>0.12720000000000001</v>
      </c>
      <c r="AE328" s="23">
        <f t="shared" si="254"/>
        <v>1.06E-2</v>
      </c>
      <c r="AF328" s="23">
        <f t="shared" si="255"/>
        <v>1.06E-2</v>
      </c>
      <c r="AG328" s="21">
        <f t="shared" si="256"/>
        <v>0.25440000000000002</v>
      </c>
      <c r="AH328" s="23">
        <f t="shared" si="257"/>
        <v>0.18479999999999999</v>
      </c>
      <c r="AI328" s="21">
        <f t="shared" si="258"/>
        <v>0.25519999999999998</v>
      </c>
      <c r="AJ328" s="86" cm="1">
        <f t="array" ref="AJ328">MMULT(B328:F328, TRANSPOSE(AC328:AG328))-MMULT(B328:F328, TRANSPOSE(R328:V328))</f>
        <v>3.1006820136842816E-4</v>
      </c>
      <c r="AK328" s="86" cm="1">
        <f t="array" ref="AK328">MMULT(G328:H328, TRANSPOSE(AH328:AI328))-MMULT(G328:H328, TRANSPOSE(W328:X328))</f>
        <v>8.3900421015093265E-5</v>
      </c>
      <c r="AL328" s="23">
        <f t="shared" si="259"/>
        <v>-1.1978348901917958E-3</v>
      </c>
      <c r="AM328" s="22">
        <f t="shared" si="260"/>
        <v>-8.0386626780827434E-4</v>
      </c>
      <c r="AN328" s="23">
        <f t="shared" si="261"/>
        <v>0.12000000000000001</v>
      </c>
      <c r="AO328" s="23">
        <f t="shared" si="262"/>
        <v>0.12000000000000001</v>
      </c>
      <c r="AP328" s="23">
        <f t="shared" si="263"/>
        <v>0.01</v>
      </c>
      <c r="AQ328" s="21">
        <f t="shared" si="264"/>
        <v>0.01</v>
      </c>
      <c r="AR328" s="87" cm="1">
        <f t="array" ref="AR328">MMULT(B328:E328, TRANSPOSE(AN328:AQ328) - TRANSPOSE(AC328:AF328))</f>
        <v>-3.1150820136842774E-4</v>
      </c>
      <c r="AS328" s="24">
        <f t="shared" si="265"/>
        <v>-1.5600000000000003E-6</v>
      </c>
      <c r="AT328" s="22">
        <f t="shared" si="266"/>
        <v>-3.1306820136842774E-4</v>
      </c>
      <c r="AU328" s="24">
        <f t="shared" si="267"/>
        <v>1.5303933968276512E-4</v>
      </c>
      <c r="AV328" s="24">
        <f t="shared" si="268"/>
        <v>1.4746775170790496E-4</v>
      </c>
      <c r="AW328" s="26">
        <f t="shared" si="269"/>
        <v>3.0050709139067008E-4</v>
      </c>
      <c r="AX328" s="27">
        <f t="shared" si="270"/>
        <v>0.11</v>
      </c>
      <c r="AY328" s="25">
        <f t="shared" si="271"/>
        <v>0.11</v>
      </c>
      <c r="AZ328" s="28">
        <f t="shared" si="272"/>
        <v>0.02</v>
      </c>
      <c r="BA328" s="25">
        <f t="shared" si="273"/>
        <v>0.02</v>
      </c>
      <c r="BB328" s="28" cm="1">
        <f t="array" ref="BB328">MMULT(B328:C328, TRANSPOSE(AX328:AY328-AN328:AO328))</f>
        <v>-4.0393426366256899E-4</v>
      </c>
      <c r="BC328" s="28" cm="1">
        <f t="array" ref="BC328">MMULT(D328:E328, TRANSPOSE(AZ328:BA328-AP328:AQ328))</f>
        <v>3.4459219218964122E-4</v>
      </c>
      <c r="BD328" s="22">
        <f t="shared" si="274"/>
        <v>-5.9342071472927771E-5</v>
      </c>
      <c r="BE328" s="24">
        <f t="shared" si="275"/>
        <v>2.9191108032402304E-4</v>
      </c>
      <c r="BF328" s="24">
        <f t="shared" si="276"/>
        <v>-1.1202318333854534E-4</v>
      </c>
      <c r="BG328" s="22">
        <f t="shared" si="277"/>
        <v>1.798878969854777E-4</v>
      </c>
      <c r="BH328" s="28">
        <f t="shared" si="278"/>
        <v>3.389566706959846E-4</v>
      </c>
      <c r="BI328" s="24">
        <f t="shared" si="279"/>
        <v>-5.6355214936565365E-6</v>
      </c>
      <c r="BJ328" s="33">
        <f t="shared" si="280"/>
        <v>3.3332114920232804E-4</v>
      </c>
      <c r="BK328" s="56">
        <f t="shared" si="281"/>
        <v>0.99573096075913436</v>
      </c>
      <c r="BP328" s="59"/>
      <c r="BQ328" s="32"/>
      <c r="BR328" s="32"/>
      <c r="BS328" s="32"/>
      <c r="BT328" s="32"/>
      <c r="BU328" s="32"/>
      <c r="BV328" s="16"/>
      <c r="CG328" s="58">
        <f t="shared" si="282"/>
        <v>6.0621278527940641</v>
      </c>
      <c r="CH328" s="38">
        <f t="shared" si="283"/>
        <v>-4.8731400920021522E-3</v>
      </c>
      <c r="CI328" s="38">
        <f t="shared" si="284"/>
        <v>-1.8978594633396865E-3</v>
      </c>
      <c r="CJ328" s="38">
        <f t="shared" si="285"/>
        <v>1.8217124086815123E-3</v>
      </c>
      <c r="CK328" s="38">
        <f t="shared" si="286"/>
        <v>-3.597392243185315E-4</v>
      </c>
      <c r="CL328" s="38">
        <f t="shared" si="287"/>
        <v>1.0905034306962138E-3</v>
      </c>
      <c r="CM328" s="57">
        <f t="shared" si="288"/>
        <v>2.0206354225047588E-3</v>
      </c>
      <c r="DU328" s="40">
        <f t="shared" si="289"/>
        <v>1.3258358967393346E-2</v>
      </c>
      <c r="DV328" s="58">
        <f t="shared" si="290"/>
        <v>6.0709053693108315</v>
      </c>
      <c r="DW328" s="61">
        <f t="shared" si="291"/>
        <v>-4.8801960414451111E-3</v>
      </c>
      <c r="DX328" s="38">
        <f t="shared" si="292"/>
        <v>-1.9006074246480727E-3</v>
      </c>
      <c r="DY328" s="38">
        <f t="shared" si="293"/>
        <v>1.8243501146395997E-3</v>
      </c>
      <c r="DZ328" s="38">
        <f t="shared" si="294"/>
        <v>-3.602601003310243E-4</v>
      </c>
      <c r="EA328" s="38">
        <f t="shared" si="295"/>
        <v>1.0920823996831703E-3</v>
      </c>
      <c r="EB328" s="57">
        <f t="shared" si="296"/>
        <v>2.0235611543972703E-3</v>
      </c>
    </row>
    <row r="329" spans="1:132" x14ac:dyDescent="0.2">
      <c r="A329" s="31">
        <v>19971128</v>
      </c>
      <c r="B329" s="34">
        <v>4.4214603515935418E-2</v>
      </c>
      <c r="C329" s="34">
        <v>4.2474843088575742E-2</v>
      </c>
      <c r="D329" s="34">
        <v>1.0958332332238861E-2</v>
      </c>
      <c r="E329" s="34">
        <v>-2.3844140161240479E-2</v>
      </c>
      <c r="F329" s="34">
        <v>-2.46E-2</v>
      </c>
      <c r="G329" s="34">
        <v>4.6048012668087326E-3</v>
      </c>
      <c r="H329" s="34">
        <v>-1.9619831091909009E-2</v>
      </c>
      <c r="I329" s="3">
        <v>-3.9697298999545549E-2</v>
      </c>
      <c r="J329" s="76">
        <v>0.12</v>
      </c>
      <c r="K329" s="76">
        <v>0.1</v>
      </c>
      <c r="L329" s="76">
        <v>0.03</v>
      </c>
      <c r="M329" s="76">
        <v>0.01</v>
      </c>
      <c r="N329" s="77">
        <v>0.27</v>
      </c>
      <c r="O329" s="77">
        <v>0.2</v>
      </c>
      <c r="P329" s="77">
        <v>0.24</v>
      </c>
      <c r="Q329" s="78">
        <v>0.03</v>
      </c>
      <c r="R329" s="76">
        <v>0.12</v>
      </c>
      <c r="S329" s="76">
        <v>0.12</v>
      </c>
      <c r="T329" s="76">
        <v>0.01</v>
      </c>
      <c r="U329" s="76">
        <v>0.01</v>
      </c>
      <c r="V329" s="77">
        <v>0.24</v>
      </c>
      <c r="W329" s="77">
        <v>0.21</v>
      </c>
      <c r="X329" s="77">
        <v>0.28999999999999998</v>
      </c>
      <c r="Y329" s="78">
        <v>0</v>
      </c>
      <c r="Z329" s="23" cm="1">
        <f t="array" ref="Z329">MMULT(B329:I329, TRANSPOSE(J329:Q329))</f>
        <v>-1.9771728795581972E-3</v>
      </c>
      <c r="AA329" s="23" cm="1">
        <f t="array" ref="AA329">MMULT(B329:I329, TRANSPOSE(R329:Y329))</f>
        <v>-3.5286723637245609E-4</v>
      </c>
      <c r="AB329" s="21">
        <f t="shared" si="251"/>
        <v>-1.6243056431857411E-3</v>
      </c>
      <c r="AC329" s="23">
        <f t="shared" si="252"/>
        <v>0.12720000000000001</v>
      </c>
      <c r="AD329" s="23">
        <f t="shared" si="253"/>
        <v>0.12720000000000001</v>
      </c>
      <c r="AE329" s="23">
        <f t="shared" si="254"/>
        <v>1.06E-2</v>
      </c>
      <c r="AF329" s="23">
        <f t="shared" si="255"/>
        <v>1.06E-2</v>
      </c>
      <c r="AG329" s="21">
        <f t="shared" si="256"/>
        <v>0.25440000000000002</v>
      </c>
      <c r="AH329" s="23">
        <f t="shared" si="257"/>
        <v>0.18479999999999999</v>
      </c>
      <c r="AI329" s="21">
        <f t="shared" si="258"/>
        <v>0.25519999999999998</v>
      </c>
      <c r="AJ329" s="86" cm="1">
        <f t="array" ref="AJ329">MMULT(B329:F329, TRANSPOSE(AC329:AG329))-MMULT(B329:F329, TRANSPOSE(R329:V329))</f>
        <v>2.6219253085507741E-4</v>
      </c>
      <c r="AK329" s="86" cm="1">
        <f t="array" ref="AK329">MMULT(G329:H329, TRANSPOSE(AH329:AI329))-MMULT(G329:H329, TRANSPOSE(W329:X329))</f>
        <v>5.6672913007485386E-4</v>
      </c>
      <c r="AL329" s="23">
        <f t="shared" si="259"/>
        <v>-1.1909189699863664E-3</v>
      </c>
      <c r="AM329" s="22">
        <f t="shared" si="260"/>
        <v>-3.6199730905643514E-4</v>
      </c>
      <c r="AN329" s="23">
        <f t="shared" si="261"/>
        <v>0.12000000000000001</v>
      </c>
      <c r="AO329" s="23">
        <f t="shared" si="262"/>
        <v>0.12000000000000001</v>
      </c>
      <c r="AP329" s="23">
        <f t="shared" si="263"/>
        <v>0.01</v>
      </c>
      <c r="AQ329" s="21">
        <f t="shared" si="264"/>
        <v>0.01</v>
      </c>
      <c r="AR329" s="87" cm="1">
        <f t="array" ref="AR329">MMULT(B329:E329, TRANSPOSE(AN329:AQ329) - TRANSPOSE(AC329:AF329))</f>
        <v>-6.1643253085507917E-4</v>
      </c>
      <c r="AS329" s="24">
        <f t="shared" si="265"/>
        <v>-3.8376000000000008E-4</v>
      </c>
      <c r="AT329" s="22">
        <f t="shared" si="266"/>
        <v>-1.0001925308550793E-3</v>
      </c>
      <c r="AU329" s="24">
        <f t="shared" si="267"/>
        <v>6.9992979255492819E-5</v>
      </c>
      <c r="AV329" s="24">
        <f t="shared" si="268"/>
        <v>2.9822143259701679E-4</v>
      </c>
      <c r="AW329" s="26">
        <f t="shared" si="269"/>
        <v>3.6821441185250962E-4</v>
      </c>
      <c r="AX329" s="27">
        <f t="shared" si="270"/>
        <v>0.11</v>
      </c>
      <c r="AY329" s="25">
        <f t="shared" si="271"/>
        <v>0.11</v>
      </c>
      <c r="AZ329" s="28">
        <f t="shared" si="272"/>
        <v>0.02</v>
      </c>
      <c r="BA329" s="25">
        <f t="shared" si="273"/>
        <v>0.02</v>
      </c>
      <c r="BB329" s="28" cm="1">
        <f t="array" ref="BB329">MMULT(B329:C329, TRANSPOSE(AX329:AY329-AN329:AO329))</f>
        <v>-8.6689446604511244E-4</v>
      </c>
      <c r="BC329" s="28" cm="1">
        <f t="array" ref="BC329">MMULT(D329:E329, TRANSPOSE(AZ329:BA329-AP329:AQ329))</f>
        <v>-1.2885807829001621E-4</v>
      </c>
      <c r="BD329" s="22">
        <f t="shared" si="274"/>
        <v>-9.9575254433512854E-4</v>
      </c>
      <c r="BE329" s="24">
        <f t="shared" si="275"/>
        <v>4.4214603515935398E-4</v>
      </c>
      <c r="BF329" s="24">
        <f t="shared" si="276"/>
        <v>-4.2474843088575722E-4</v>
      </c>
      <c r="BG329" s="22">
        <f t="shared" si="277"/>
        <v>1.739760427359676E-5</v>
      </c>
      <c r="BH329" s="28">
        <f t="shared" si="278"/>
        <v>1.0958332332238859E-4</v>
      </c>
      <c r="BI329" s="24">
        <f t="shared" si="279"/>
        <v>2.3844140161240481E-4</v>
      </c>
      <c r="BJ329" s="33">
        <f t="shared" si="280"/>
        <v>3.480247249347934E-4</v>
      </c>
      <c r="BK329" s="56">
        <f t="shared" si="281"/>
        <v>1.0011665995472374</v>
      </c>
      <c r="BP329" s="59"/>
      <c r="BQ329" s="32"/>
      <c r="BR329" s="32"/>
      <c r="BS329" s="32"/>
      <c r="BT329" s="32"/>
      <c r="BU329" s="32"/>
      <c r="BV329" s="16"/>
      <c r="CG329" s="58">
        <f t="shared" si="282"/>
        <v>6.0952206646013476</v>
      </c>
      <c r="CH329" s="38">
        <f t="shared" si="283"/>
        <v>-2.206453478690864E-3</v>
      </c>
      <c r="CI329" s="38">
        <f t="shared" si="284"/>
        <v>-6.0963941826478003E-3</v>
      </c>
      <c r="CJ329" s="38">
        <f t="shared" si="285"/>
        <v>2.2443480921274482E-3</v>
      </c>
      <c r="CK329" s="38">
        <f t="shared" si="286"/>
        <v>-6.0693314850608446E-3</v>
      </c>
      <c r="CL329" s="38">
        <f t="shared" si="287"/>
        <v>1.0604223708298368E-4</v>
      </c>
      <c r="CM329" s="57">
        <f t="shared" si="288"/>
        <v>2.1212874952147528E-3</v>
      </c>
      <c r="DU329" s="40">
        <f t="shared" si="289"/>
        <v>5.9398729446725501E-2</v>
      </c>
      <c r="DV329" s="58">
        <f t="shared" si="290"/>
        <v>6.1170457397901634</v>
      </c>
      <c r="DW329" s="61">
        <f t="shared" si="291"/>
        <v>-2.2143540971791696E-3</v>
      </c>
      <c r="DX329" s="38">
        <f t="shared" si="292"/>
        <v>-6.1182234598370043E-3</v>
      </c>
      <c r="DY329" s="38">
        <f t="shared" si="293"/>
        <v>2.2523843993517345E-3</v>
      </c>
      <c r="DZ329" s="38">
        <f t="shared" si="294"/>
        <v>-6.0910638592104136E-3</v>
      </c>
      <c r="EA329" s="38">
        <f t="shared" si="295"/>
        <v>1.064219411043602E-4</v>
      </c>
      <c r="EB329" s="57">
        <f t="shared" si="296"/>
        <v>2.1288831610040216E-3</v>
      </c>
    </row>
    <row r="330" spans="1:132" x14ac:dyDescent="0.2">
      <c r="A330" s="31">
        <v>19971031</v>
      </c>
      <c r="B330" s="34">
        <v>-2.7942329023633809E-2</v>
      </c>
      <c r="C330" s="34">
        <v>-3.696077727284397E-2</v>
      </c>
      <c r="D330" s="34">
        <v>-2.7189226050914561E-2</v>
      </c>
      <c r="E330" s="34">
        <v>-6.0063446369899458E-2</v>
      </c>
      <c r="F330" s="34">
        <v>-7.9699999999999993E-2</v>
      </c>
      <c r="G330" s="34">
        <v>1.4507253301714979E-2</v>
      </c>
      <c r="H330" s="34">
        <v>2.338938787487943E-2</v>
      </c>
      <c r="I330" s="3">
        <v>3.9652314708362715E-3</v>
      </c>
      <c r="J330" s="76">
        <v>0.12</v>
      </c>
      <c r="K330" s="76">
        <v>0.1</v>
      </c>
      <c r="L330" s="76">
        <v>0.03</v>
      </c>
      <c r="M330" s="76">
        <v>0.01</v>
      </c>
      <c r="N330" s="77">
        <v>0.27</v>
      </c>
      <c r="O330" s="77">
        <v>0.2</v>
      </c>
      <c r="P330" s="77">
        <v>0.24</v>
      </c>
      <c r="Q330" s="78">
        <v>0.03</v>
      </c>
      <c r="R330" s="76">
        <v>0.12</v>
      </c>
      <c r="S330" s="76">
        <v>0.12</v>
      </c>
      <c r="T330" s="76">
        <v>0.01</v>
      </c>
      <c r="U330" s="76">
        <v>0.01</v>
      </c>
      <c r="V330" s="77">
        <v>0.24</v>
      </c>
      <c r="W330" s="77">
        <v>0.21</v>
      </c>
      <c r="X330" s="77">
        <v>0.28999999999999998</v>
      </c>
      <c r="Y330" s="78">
        <v>0</v>
      </c>
      <c r="Z330" s="23" cm="1">
        <f t="array" ref="Z330">MMULT(B330:I330, TRANSPOSE(J330:Q330))</f>
        <v>-2.135060776090774E-2</v>
      </c>
      <c r="AA330" s="23" cm="1">
        <f t="array" ref="AA330">MMULT(B330:I330, TRANSPOSE(R330:Y330))</f>
        <v>-1.7959453802710294E-2</v>
      </c>
      <c r="AB330" s="21">
        <f t="shared" si="251"/>
        <v>-3.3911539581974459E-3</v>
      </c>
      <c r="AC330" s="23">
        <f t="shared" si="252"/>
        <v>0.12720000000000001</v>
      </c>
      <c r="AD330" s="23">
        <f t="shared" si="253"/>
        <v>0.12720000000000001</v>
      </c>
      <c r="AE330" s="23">
        <f t="shared" si="254"/>
        <v>1.06E-2</v>
      </c>
      <c r="AF330" s="23">
        <f t="shared" si="255"/>
        <v>1.06E-2</v>
      </c>
      <c r="AG330" s="21">
        <f t="shared" si="256"/>
        <v>0.25440000000000002</v>
      </c>
      <c r="AH330" s="23">
        <f t="shared" si="257"/>
        <v>0.18479999999999999</v>
      </c>
      <c r="AI330" s="21">
        <f t="shared" si="258"/>
        <v>0.25519999999999998</v>
      </c>
      <c r="AJ330" s="86" cm="1">
        <f t="array" ref="AJ330">MMULT(B330:F330, TRANSPOSE(AC330:AG330))-MMULT(B330:F330, TRANSPOSE(R330:V330))</f>
        <v>-1.6673339687871269E-3</v>
      </c>
      <c r="AK330" s="86" cm="1">
        <f t="array" ref="AK330">MMULT(G330:H330, TRANSPOSE(AH330:AI330))-MMULT(G330:H330, TRANSPOSE(W330:X330))</f>
        <v>-1.1795334812490215E-3</v>
      </c>
      <c r="AL330" s="23">
        <f t="shared" si="259"/>
        <v>1.1895694412508814E-4</v>
      </c>
      <c r="AM330" s="22">
        <f t="shared" si="260"/>
        <v>-2.7279105059110605E-3</v>
      </c>
      <c r="AN330" s="23">
        <f t="shared" si="261"/>
        <v>0.12000000000000001</v>
      </c>
      <c r="AO330" s="23">
        <f t="shared" si="262"/>
        <v>0.12000000000000001</v>
      </c>
      <c r="AP330" s="23">
        <f t="shared" si="263"/>
        <v>0.01</v>
      </c>
      <c r="AQ330" s="21">
        <f t="shared" si="264"/>
        <v>0.01</v>
      </c>
      <c r="AR330" s="87" cm="1">
        <f t="array" ref="AR330">MMULT(B330:E330, TRANSPOSE(AN330:AQ330) - TRANSPOSE(AC330:AF330))</f>
        <v>5.1965396878712823E-4</v>
      </c>
      <c r="AS330" s="24">
        <f t="shared" si="265"/>
        <v>-1.24332E-3</v>
      </c>
      <c r="AT330" s="22">
        <f t="shared" si="266"/>
        <v>-7.2366603121287178E-4</v>
      </c>
      <c r="AU330" s="24">
        <f t="shared" si="267"/>
        <v>2.2051025018606795E-4</v>
      </c>
      <c r="AV330" s="24">
        <f t="shared" si="268"/>
        <v>-3.5551869569816713E-4</v>
      </c>
      <c r="AW330" s="26">
        <f t="shared" si="269"/>
        <v>-1.3500844551209918E-4</v>
      </c>
      <c r="AX330" s="27">
        <f t="shared" si="270"/>
        <v>0.11</v>
      </c>
      <c r="AY330" s="25">
        <f t="shared" si="271"/>
        <v>0.11</v>
      </c>
      <c r="AZ330" s="28">
        <f t="shared" si="272"/>
        <v>0.02</v>
      </c>
      <c r="BA330" s="25">
        <f t="shared" si="273"/>
        <v>0.02</v>
      </c>
      <c r="BB330" s="28" cm="1">
        <f t="array" ref="BB330">MMULT(B330:C330, TRANSPOSE(AX330:AY330-AN330:AO330))</f>
        <v>6.4903106296477836E-4</v>
      </c>
      <c r="BC330" s="28" cm="1">
        <f t="array" ref="BC330">MMULT(D330:E330, TRANSPOSE(AZ330:BA330-AP330:AQ330))</f>
        <v>-8.7252672420814028E-4</v>
      </c>
      <c r="BD330" s="22">
        <f t="shared" si="274"/>
        <v>-2.2349566124336192E-4</v>
      </c>
      <c r="BE330" s="24">
        <f t="shared" si="275"/>
        <v>-2.7942329023633794E-4</v>
      </c>
      <c r="BF330" s="24">
        <f t="shared" si="276"/>
        <v>3.6960777272843949E-4</v>
      </c>
      <c r="BG330" s="22">
        <f t="shared" si="277"/>
        <v>9.0184482492101546E-5</v>
      </c>
      <c r="BH330" s="28">
        <f t="shared" si="278"/>
        <v>-2.7189226050914559E-4</v>
      </c>
      <c r="BI330" s="24">
        <f t="shared" si="279"/>
        <v>6.0063446369899463E-4</v>
      </c>
      <c r="BJ330" s="33">
        <f t="shared" si="280"/>
        <v>3.2874220318984904E-4</v>
      </c>
      <c r="BK330" s="56">
        <f t="shared" si="281"/>
        <v>1.0200501135215403</v>
      </c>
      <c r="BP330" s="59"/>
      <c r="BQ330" s="32"/>
      <c r="BR330" s="32"/>
      <c r="BS330" s="32"/>
      <c r="BT330" s="32"/>
      <c r="BU330" s="32"/>
      <c r="BV330" s="16"/>
      <c r="CG330" s="58">
        <f t="shared" si="282"/>
        <v>6.2101857310033939</v>
      </c>
      <c r="CH330" s="38">
        <f t="shared" si="283"/>
        <v>-1.6940830899263116E-2</v>
      </c>
      <c r="CI330" s="38">
        <f t="shared" si="284"/>
        <v>-4.4941004610500332E-3</v>
      </c>
      <c r="CJ330" s="38">
        <f t="shared" si="285"/>
        <v>-8.3842752188418755E-4</v>
      </c>
      <c r="CK330" s="38">
        <f t="shared" si="286"/>
        <v>-1.3879495663946945E-3</v>
      </c>
      <c r="CL330" s="38">
        <f t="shared" si="287"/>
        <v>5.6006238633037444E-4</v>
      </c>
      <c r="CM330" s="57">
        <f t="shared" si="288"/>
        <v>2.041550139428219E-3</v>
      </c>
      <c r="DU330" s="40">
        <f t="shared" si="289"/>
        <v>0.1240100576638387</v>
      </c>
      <c r="DV330" s="58">
        <f t="shared" si="290"/>
        <v>6.1816570680072767</v>
      </c>
      <c r="DW330" s="61">
        <f t="shared" si="291"/>
        <v>-1.6863007259756414E-2</v>
      </c>
      <c r="DX330" s="38">
        <f t="shared" si="292"/>
        <v>-4.4734552367238231E-3</v>
      </c>
      <c r="DY330" s="38">
        <f t="shared" si="293"/>
        <v>-8.3457591144054321E-4</v>
      </c>
      <c r="DZ330" s="38">
        <f t="shared" si="294"/>
        <v>-1.3815735339939882E-3</v>
      </c>
      <c r="EA330" s="38">
        <f t="shared" si="295"/>
        <v>5.5748954362187797E-4</v>
      </c>
      <c r="EB330" s="57">
        <f t="shared" si="296"/>
        <v>2.0321715639008146E-3</v>
      </c>
    </row>
    <row r="331" spans="1:132" x14ac:dyDescent="0.2">
      <c r="A331" s="31">
        <v>19970930</v>
      </c>
      <c r="B331" s="34">
        <v>6.044066041680618E-2</v>
      </c>
      <c r="C331" s="34">
        <v>4.9209243308453443E-2</v>
      </c>
      <c r="D331" s="34">
        <v>6.6497617491701799E-2</v>
      </c>
      <c r="E331" s="34">
        <v>7.9799135871696292E-2</v>
      </c>
      <c r="F331" s="34">
        <v>3.9699999999999999E-2</v>
      </c>
      <c r="G331" s="34">
        <v>1.474816392930456E-2</v>
      </c>
      <c r="H331" s="34">
        <v>2.8204490102187618E-2</v>
      </c>
      <c r="I331" s="3">
        <v>1.1193869438562709E-2</v>
      </c>
      <c r="J331" s="76">
        <v>0.12</v>
      </c>
      <c r="K331" s="76">
        <v>0.1</v>
      </c>
      <c r="L331" s="76">
        <v>0.03</v>
      </c>
      <c r="M331" s="76">
        <v>0.01</v>
      </c>
      <c r="N331" s="77">
        <v>0.27</v>
      </c>
      <c r="O331" s="77">
        <v>0.2</v>
      </c>
      <c r="P331" s="77">
        <v>0.24</v>
      </c>
      <c r="Q331" s="78">
        <v>0.03</v>
      </c>
      <c r="R331" s="76">
        <v>0.12</v>
      </c>
      <c r="S331" s="76">
        <v>0.12</v>
      </c>
      <c r="T331" s="76">
        <v>0.01</v>
      </c>
      <c r="U331" s="76">
        <v>0.01</v>
      </c>
      <c r="V331" s="77">
        <v>0.24</v>
      </c>
      <c r="W331" s="77">
        <v>0.21</v>
      </c>
      <c r="X331" s="77">
        <v>0.28999999999999998</v>
      </c>
      <c r="Y331" s="78">
        <v>0</v>
      </c>
      <c r="Z331" s="23" cm="1">
        <f t="array" ref="Z331">MMULT(B331:I331, TRANSPOSE(J331:Q331))</f>
        <v>3.5740249957872922E-2</v>
      </c>
      <c r="AA331" s="23" cm="1">
        <f t="array" ref="AA331">MMULT(B331:I331, TRANSPOSE(R331:Y331))</f>
        <v>3.5425372535453498E-2</v>
      </c>
      <c r="AB331" s="21">
        <f t="shared" si="251"/>
        <v>3.1487742241942396E-4</v>
      </c>
      <c r="AC331" s="23">
        <f t="shared" si="252"/>
        <v>0.12720000000000001</v>
      </c>
      <c r="AD331" s="23">
        <f t="shared" si="253"/>
        <v>0.12720000000000001</v>
      </c>
      <c r="AE331" s="23">
        <f t="shared" si="254"/>
        <v>1.06E-2</v>
      </c>
      <c r="AF331" s="23">
        <f t="shared" si="255"/>
        <v>1.06E-2</v>
      </c>
      <c r="AG331" s="21">
        <f t="shared" si="256"/>
        <v>0.25440000000000002</v>
      </c>
      <c r="AH331" s="23">
        <f t="shared" si="257"/>
        <v>0.18479999999999999</v>
      </c>
      <c r="AI331" s="21">
        <f t="shared" si="258"/>
        <v>0.25519999999999998</v>
      </c>
      <c r="AJ331" s="86" cm="1">
        <f t="array" ref="AJ331">MMULT(B331:F331, TRANSPOSE(AC331:AG331))-MMULT(B331:F331, TRANSPOSE(R331:V331))</f>
        <v>1.4489373588399135E-3</v>
      </c>
      <c r="AK331" s="86" cm="1">
        <f t="array" ref="AK331">MMULT(G331:H331, TRANSPOSE(AH331:AI331))-MMULT(G331:H331, TRANSPOSE(W331:X331))</f>
        <v>-1.3531699865746045E-3</v>
      </c>
      <c r="AL331" s="23">
        <f t="shared" si="259"/>
        <v>3.3581608315688124E-4</v>
      </c>
      <c r="AM331" s="22">
        <f t="shared" si="260"/>
        <v>4.3158345542219017E-4</v>
      </c>
      <c r="AN331" s="23">
        <f t="shared" si="261"/>
        <v>0.12000000000000001</v>
      </c>
      <c r="AO331" s="23">
        <f t="shared" si="262"/>
        <v>0.12000000000000001</v>
      </c>
      <c r="AP331" s="23">
        <f t="shared" si="263"/>
        <v>0.01</v>
      </c>
      <c r="AQ331" s="21">
        <f t="shared" si="264"/>
        <v>0.01</v>
      </c>
      <c r="AR331" s="87" cm="1">
        <f t="array" ref="AR331">MMULT(B331:E331, TRANSPOSE(AN331:AQ331) - TRANSPOSE(AC331:AF331))</f>
        <v>-8.7725735883990787E-4</v>
      </c>
      <c r="AS331" s="24">
        <f t="shared" si="265"/>
        <v>6.1932000000000014E-4</v>
      </c>
      <c r="AT331" s="22">
        <f t="shared" si="266"/>
        <v>-2.5793735883990773E-4</v>
      </c>
      <c r="AU331" s="24">
        <f t="shared" si="267"/>
        <v>2.241720917254296E-4</v>
      </c>
      <c r="AV331" s="24">
        <f t="shared" si="268"/>
        <v>-4.2870824955325157E-4</v>
      </c>
      <c r="AW331" s="26">
        <f t="shared" si="269"/>
        <v>-2.0453615782782197E-4</v>
      </c>
      <c r="AX331" s="27">
        <f t="shared" si="270"/>
        <v>0.11</v>
      </c>
      <c r="AY331" s="25">
        <f t="shared" si="271"/>
        <v>0.11</v>
      </c>
      <c r="AZ331" s="28">
        <f t="shared" si="272"/>
        <v>0.02</v>
      </c>
      <c r="BA331" s="25">
        <f t="shared" si="273"/>
        <v>0.02</v>
      </c>
      <c r="BB331" s="28" cm="1">
        <f t="array" ref="BB331">MMULT(B331:C331, TRANSPOSE(AX331:AY331-AN331:AO331))</f>
        <v>-1.0964990372525972E-3</v>
      </c>
      <c r="BC331" s="28" cm="1">
        <f t="array" ref="BC331">MMULT(D331:E331, TRANSPOSE(AZ331:BA331-AP331:AQ331))</f>
        <v>1.4629675336339809E-3</v>
      </c>
      <c r="BD331" s="22">
        <f t="shared" si="274"/>
        <v>3.664684963813837E-4</v>
      </c>
      <c r="BE331" s="24">
        <f t="shared" si="275"/>
        <v>6.0440660416806154E-4</v>
      </c>
      <c r="BF331" s="24">
        <f t="shared" si="276"/>
        <v>-4.9209243308453424E-4</v>
      </c>
      <c r="BG331" s="22">
        <f t="shared" si="277"/>
        <v>1.123141710835273E-4</v>
      </c>
      <c r="BH331" s="28">
        <f t="shared" si="278"/>
        <v>6.6497617491701789E-4</v>
      </c>
      <c r="BI331" s="24">
        <f t="shared" si="279"/>
        <v>-7.9799135871696288E-4</v>
      </c>
      <c r="BJ331" s="33">
        <f t="shared" si="280"/>
        <v>-1.3301518379994499E-4</v>
      </c>
      <c r="BK331" s="56">
        <f t="shared" si="281"/>
        <v>0.96563982797358261</v>
      </c>
      <c r="BP331" s="59"/>
      <c r="BQ331" s="32"/>
      <c r="BR331" s="32"/>
      <c r="BS331" s="32"/>
      <c r="BT331" s="32"/>
      <c r="BU331" s="32"/>
      <c r="BV331" s="16"/>
      <c r="CG331" s="58">
        <f t="shared" si="282"/>
        <v>5.8789294775599084</v>
      </c>
      <c r="CH331" s="38">
        <f t="shared" si="283"/>
        <v>2.5372486981086765E-3</v>
      </c>
      <c r="CI331" s="38">
        <f t="shared" si="284"/>
        <v>-1.5163955422478814E-3</v>
      </c>
      <c r="CJ331" s="38">
        <f t="shared" si="285"/>
        <v>-1.2024536474808283E-3</v>
      </c>
      <c r="CK331" s="38">
        <f t="shared" si="286"/>
        <v>2.1544424459735731E-3</v>
      </c>
      <c r="CL331" s="38">
        <f t="shared" si="287"/>
        <v>6.6028709113065539E-4</v>
      </c>
      <c r="CM331" s="57">
        <f t="shared" si="288"/>
        <v>-7.8198688500454581E-4</v>
      </c>
      <c r="DU331" s="40">
        <f t="shared" si="289"/>
        <v>-1.1514654832135504E-2</v>
      </c>
      <c r="DV331" s="58">
        <f t="shared" si="290"/>
        <v>6.0461323555113031</v>
      </c>
      <c r="DW331" s="61">
        <f t="shared" si="291"/>
        <v>2.6094106939314743E-3</v>
      </c>
      <c r="DX331" s="38">
        <f t="shared" si="292"/>
        <v>-1.5595234109770956E-3</v>
      </c>
      <c r="DY331" s="38">
        <f t="shared" si="293"/>
        <v>-1.236652681714761E-3</v>
      </c>
      <c r="DZ331" s="38">
        <f t="shared" si="294"/>
        <v>2.2157170332470608E-3</v>
      </c>
      <c r="EA331" s="38">
        <f t="shared" si="295"/>
        <v>6.7906634377054641E-4</v>
      </c>
      <c r="EB331" s="57">
        <f t="shared" si="296"/>
        <v>-8.0422740654713029E-4</v>
      </c>
    </row>
    <row r="332" spans="1:132" x14ac:dyDescent="0.2">
      <c r="A332" s="31">
        <v>19970829</v>
      </c>
      <c r="B332" s="34">
        <v>-3.5627618839606412E-2</v>
      </c>
      <c r="C332" s="34">
        <v>-5.8530420554285811E-2</v>
      </c>
      <c r="D332" s="34">
        <v>1.5875530044985538E-2</v>
      </c>
      <c r="E332" s="34">
        <v>3.0010098446058509E-2</v>
      </c>
      <c r="F332" s="34">
        <v>-7.4700000000000003E-2</v>
      </c>
      <c r="G332" s="34">
        <v>-8.5297204356052925E-3</v>
      </c>
      <c r="H332" s="34">
        <v>6.9530966135387118E-3</v>
      </c>
      <c r="I332" s="3">
        <v>-1.0059327652203189E-3</v>
      </c>
      <c r="J332" s="76">
        <v>0.12</v>
      </c>
      <c r="K332" s="76">
        <v>0.1</v>
      </c>
      <c r="L332" s="76">
        <v>0.03</v>
      </c>
      <c r="M332" s="76">
        <v>0.01</v>
      </c>
      <c r="N332" s="77">
        <v>0.27</v>
      </c>
      <c r="O332" s="77">
        <v>0.2</v>
      </c>
      <c r="P332" s="77">
        <v>0.24</v>
      </c>
      <c r="Q332" s="78">
        <v>0.03</v>
      </c>
      <c r="R332" s="76">
        <v>0.12</v>
      </c>
      <c r="S332" s="76">
        <v>0.12</v>
      </c>
      <c r="T332" s="76">
        <v>0.01</v>
      </c>
      <c r="U332" s="76">
        <v>0.01</v>
      </c>
      <c r="V332" s="77">
        <v>0.24</v>
      </c>
      <c r="W332" s="77">
        <v>0.21</v>
      </c>
      <c r="X332" s="77">
        <v>0.28999999999999998</v>
      </c>
      <c r="Y332" s="78">
        <v>0</v>
      </c>
      <c r="Z332" s="23" cm="1">
        <f t="array" ref="Z332">MMULT(B332:I332, TRANSPOSE(J332:Q332))</f>
        <v>-2.9588368313199581E-2</v>
      </c>
      <c r="AA332" s="23" cm="1">
        <f t="array" ref="AA332">MMULT(B332:I332, TRANSPOSE(R332:Y332))</f>
        <v>-2.8542951715907511E-2</v>
      </c>
      <c r="AB332" s="21">
        <f t="shared" si="251"/>
        <v>-1.0454165972920704E-3</v>
      </c>
      <c r="AC332" s="23">
        <f t="shared" si="252"/>
        <v>0.12720000000000001</v>
      </c>
      <c r="AD332" s="23">
        <f t="shared" si="253"/>
        <v>0.12720000000000001</v>
      </c>
      <c r="AE332" s="23">
        <f t="shared" si="254"/>
        <v>1.06E-2</v>
      </c>
      <c r="AF332" s="23">
        <f t="shared" si="255"/>
        <v>1.06E-2</v>
      </c>
      <c r="AG332" s="21">
        <f t="shared" si="256"/>
        <v>0.25440000000000002</v>
      </c>
      <c r="AH332" s="23">
        <f t="shared" si="257"/>
        <v>0.18479999999999999</v>
      </c>
      <c r="AI332" s="21">
        <f t="shared" si="258"/>
        <v>0.25519999999999998</v>
      </c>
      <c r="AJ332" s="86" cm="1">
        <f t="array" ref="AJ332">MMULT(B332:F332, TRANSPOSE(AC332:AG332))-MMULT(B332:F332, TRANSPOSE(R332:V332))</f>
        <v>-1.7260865065414042E-3</v>
      </c>
      <c r="AK332" s="86" cm="1">
        <f t="array" ref="AK332">MMULT(G332:H332, TRANSPOSE(AH332:AI332))-MMULT(G332:H332, TRANSPOSE(W332:X332))</f>
        <v>-2.7018807173893877E-5</v>
      </c>
      <c r="AL332" s="23">
        <f t="shared" si="259"/>
        <v>-3.0177982956609567E-5</v>
      </c>
      <c r="AM332" s="22">
        <f t="shared" si="260"/>
        <v>-1.7832832966719076E-3</v>
      </c>
      <c r="AN332" s="23">
        <f t="shared" si="261"/>
        <v>0.12000000000000001</v>
      </c>
      <c r="AO332" s="23">
        <f t="shared" si="262"/>
        <v>0.12000000000000001</v>
      </c>
      <c r="AP332" s="23">
        <f t="shared" si="263"/>
        <v>0.01</v>
      </c>
      <c r="AQ332" s="21">
        <f t="shared" si="264"/>
        <v>0.01</v>
      </c>
      <c r="AR332" s="87" cm="1">
        <f t="array" ref="AR332">MMULT(B332:E332, TRANSPOSE(AN332:AQ332) - TRANSPOSE(AC332:AF332))</f>
        <v>6.5040650654139744E-4</v>
      </c>
      <c r="AS332" s="24">
        <f t="shared" si="265"/>
        <v>-1.1653200000000003E-3</v>
      </c>
      <c r="AT332" s="22">
        <f t="shared" si="266"/>
        <v>-5.1491349345860284E-4</v>
      </c>
      <c r="AU332" s="24">
        <f t="shared" si="267"/>
        <v>-1.2965175062120061E-4</v>
      </c>
      <c r="AV332" s="24">
        <f t="shared" si="268"/>
        <v>-1.0568706852578836E-4</v>
      </c>
      <c r="AW332" s="26">
        <f t="shared" si="269"/>
        <v>-2.3533881914698898E-4</v>
      </c>
      <c r="AX332" s="27">
        <f t="shared" si="270"/>
        <v>0.11</v>
      </c>
      <c r="AY332" s="25">
        <f t="shared" si="271"/>
        <v>0.11</v>
      </c>
      <c r="AZ332" s="28">
        <f t="shared" si="272"/>
        <v>0.02</v>
      </c>
      <c r="BA332" s="25">
        <f t="shared" si="273"/>
        <v>0.02</v>
      </c>
      <c r="BB332" s="28" cm="1">
        <f t="array" ref="BB332">MMULT(B332:C332, TRANSPOSE(AX332:AY332-AN332:AO332))</f>
        <v>9.4158039393892295E-4</v>
      </c>
      <c r="BC332" s="28" cm="1">
        <f t="array" ref="BC332">MMULT(D332:E332, TRANSPOSE(AZ332:BA332-AP332:AQ332))</f>
        <v>4.5885628491044045E-4</v>
      </c>
      <c r="BD332" s="22">
        <f t="shared" si="274"/>
        <v>1.4004366788493634E-3</v>
      </c>
      <c r="BE332" s="24">
        <f t="shared" si="275"/>
        <v>-3.5627618839606393E-4</v>
      </c>
      <c r="BF332" s="24">
        <f t="shared" si="276"/>
        <v>5.8530420554285783E-4</v>
      </c>
      <c r="BG332" s="22">
        <f t="shared" si="277"/>
        <v>2.290280171467939E-4</v>
      </c>
      <c r="BH332" s="28">
        <f t="shared" si="278"/>
        <v>1.5875530044985535E-4</v>
      </c>
      <c r="BI332" s="24">
        <f t="shared" si="279"/>
        <v>-3.0010098446058508E-4</v>
      </c>
      <c r="BJ332" s="33">
        <f t="shared" si="280"/>
        <v>-1.4134568401072973E-4</v>
      </c>
      <c r="BK332" s="56">
        <f t="shared" si="281"/>
        <v>1.0299358622170631</v>
      </c>
      <c r="BP332" s="59"/>
      <c r="BQ332" s="32"/>
      <c r="BR332" s="32"/>
      <c r="BS332" s="32"/>
      <c r="BT332" s="32"/>
      <c r="BU332" s="32"/>
      <c r="BV332" s="16"/>
      <c r="CG332" s="58">
        <f t="shared" si="282"/>
        <v>6.2703713382352531</v>
      </c>
      <c r="CH332" s="38">
        <f t="shared" si="283"/>
        <v>-1.1181848471405203E-2</v>
      </c>
      <c r="CI332" s="38">
        <f t="shared" si="284"/>
        <v>-3.2286988110534088E-3</v>
      </c>
      <c r="CJ332" s="38">
        <f t="shared" si="285"/>
        <v>-1.4756617863534095E-3</v>
      </c>
      <c r="CK332" s="38">
        <f t="shared" si="286"/>
        <v>8.781258012070416E-3</v>
      </c>
      <c r="CL332" s="38">
        <f t="shared" si="287"/>
        <v>1.4360907143701085E-3</v>
      </c>
      <c r="CM332" s="57">
        <f t="shared" si="288"/>
        <v>-8.8628992580413654E-4</v>
      </c>
      <c r="DU332" s="40">
        <f t="shared" si="289"/>
        <v>3.8229515413046734E-2</v>
      </c>
      <c r="DV332" s="58">
        <f t="shared" si="290"/>
        <v>6.0958765257564851</v>
      </c>
      <c r="DW332" s="61">
        <f t="shared" si="291"/>
        <v>-1.0870674786955919E-2</v>
      </c>
      <c r="DX332" s="38">
        <f t="shared" si="292"/>
        <v>-3.1388490775695627E-3</v>
      </c>
      <c r="DY332" s="38">
        <f t="shared" si="293"/>
        <v>-1.4345963832373811E-3</v>
      </c>
      <c r="DZ332" s="38">
        <f t="shared" si="294"/>
        <v>8.5368890764062084E-3</v>
      </c>
      <c r="EA332" s="38">
        <f t="shared" si="295"/>
        <v>1.3961265134656948E-3</v>
      </c>
      <c r="EB332" s="57">
        <f t="shared" si="296"/>
        <v>-8.6162583717800105E-4</v>
      </c>
    </row>
    <row r="333" spans="1:132" x14ac:dyDescent="0.2">
      <c r="A333" s="31">
        <v>19970731</v>
      </c>
      <c r="B333" s="34">
        <v>7.5233672897363268E-2</v>
      </c>
      <c r="C333" s="34">
        <v>8.8442043579030058E-2</v>
      </c>
      <c r="D333" s="34">
        <v>4.1973208502254611E-2</v>
      </c>
      <c r="E333" s="34">
        <v>5.1237569823327833E-2</v>
      </c>
      <c r="F333" s="34">
        <v>1.0200000000000001E-2</v>
      </c>
      <c r="G333" s="34">
        <v>2.6966797241058771E-2</v>
      </c>
      <c r="H333" s="34">
        <v>-2.6878955582675279E-2</v>
      </c>
      <c r="I333" s="3">
        <v>3.2464198949544221E-2</v>
      </c>
      <c r="J333" s="76">
        <v>0.12</v>
      </c>
      <c r="K333" s="76">
        <v>0.1</v>
      </c>
      <c r="L333" s="76">
        <v>0.03</v>
      </c>
      <c r="M333" s="76">
        <v>0.01</v>
      </c>
      <c r="N333" s="77">
        <v>0.27</v>
      </c>
      <c r="O333" s="77">
        <v>0.2</v>
      </c>
      <c r="P333" s="77">
        <v>0.24</v>
      </c>
      <c r="Q333" s="78">
        <v>0.03</v>
      </c>
      <c r="R333" s="76">
        <v>0.12</v>
      </c>
      <c r="S333" s="76">
        <v>0.12</v>
      </c>
      <c r="T333" s="76">
        <v>0.01</v>
      </c>
      <c r="U333" s="76">
        <v>0.01</v>
      </c>
      <c r="V333" s="77">
        <v>0.24</v>
      </c>
      <c r="W333" s="77">
        <v>0.21</v>
      </c>
      <c r="X333" s="77">
        <v>0.28999999999999998</v>
      </c>
      <c r="Y333" s="78">
        <v>0</v>
      </c>
      <c r="Z333" s="23" cm="1">
        <f t="array" ref="Z333">MMULT(B333:I333, TRANSPOSE(J333:Q333))</f>
        <v>2.2314153135743524E-2</v>
      </c>
      <c r="AA333" s="23" cm="1">
        <f t="array" ref="AA333">MMULT(B333:I333, TRANSPOSE(R333:Y333))</f>
        <v>2.0889324062069531E-2</v>
      </c>
      <c r="AB333" s="21">
        <f t="shared" si="251"/>
        <v>1.424829073673993E-3</v>
      </c>
      <c r="AC333" s="23">
        <f t="shared" si="252"/>
        <v>0.12720000000000001</v>
      </c>
      <c r="AD333" s="23">
        <f t="shared" si="253"/>
        <v>0.12720000000000001</v>
      </c>
      <c r="AE333" s="23">
        <f t="shared" si="254"/>
        <v>1.06E-2</v>
      </c>
      <c r="AF333" s="23">
        <f t="shared" si="255"/>
        <v>1.06E-2</v>
      </c>
      <c r="AG333" s="21">
        <f t="shared" si="256"/>
        <v>0.25440000000000002</v>
      </c>
      <c r="AH333" s="23">
        <f t="shared" si="257"/>
        <v>0.18479999999999999</v>
      </c>
      <c r="AI333" s="21">
        <f t="shared" si="258"/>
        <v>0.25519999999999998</v>
      </c>
      <c r="AJ333" s="86" cm="1">
        <f t="array" ref="AJ333">MMULT(B333:F333, TRANSPOSE(AC333:AG333))-MMULT(B333:F333, TRANSPOSE(R333:V333))</f>
        <v>1.3812716256253847E-3</v>
      </c>
      <c r="AK333" s="86" cm="1">
        <f t="array" ref="AK333">MMULT(G333:H333, TRANSPOSE(AH333:AI333))-MMULT(G333:H333, TRANSPOSE(W333:X333))</f>
        <v>2.5582436380241873E-4</v>
      </c>
      <c r="AL333" s="23">
        <f t="shared" si="259"/>
        <v>9.7392596848632656E-4</v>
      </c>
      <c r="AM333" s="22">
        <f t="shared" si="260"/>
        <v>2.6110219579141298E-3</v>
      </c>
      <c r="AN333" s="23">
        <f t="shared" si="261"/>
        <v>0.12000000000000001</v>
      </c>
      <c r="AO333" s="23">
        <f t="shared" si="262"/>
        <v>0.12000000000000001</v>
      </c>
      <c r="AP333" s="23">
        <f t="shared" si="263"/>
        <v>0.01</v>
      </c>
      <c r="AQ333" s="21">
        <f t="shared" si="264"/>
        <v>0.01</v>
      </c>
      <c r="AR333" s="87" cm="1">
        <f t="array" ref="AR333">MMULT(B333:E333, TRANSPOSE(AN333:AQ333) - TRANSPOSE(AC333:AF333))</f>
        <v>-1.234391625625381E-3</v>
      </c>
      <c r="AS333" s="24">
        <f t="shared" si="265"/>
        <v>1.5912000000000004E-4</v>
      </c>
      <c r="AT333" s="22">
        <f t="shared" si="266"/>
        <v>-1.075271625625381E-3</v>
      </c>
      <c r="AU333" s="24">
        <f t="shared" si="267"/>
        <v>4.0989531806409385E-4</v>
      </c>
      <c r="AV333" s="24">
        <f t="shared" si="268"/>
        <v>4.0856012485666399E-4</v>
      </c>
      <c r="AW333" s="26">
        <f t="shared" si="269"/>
        <v>8.1845544292075785E-4</v>
      </c>
      <c r="AX333" s="27">
        <f t="shared" si="270"/>
        <v>0.11</v>
      </c>
      <c r="AY333" s="25">
        <f t="shared" si="271"/>
        <v>0.11</v>
      </c>
      <c r="AZ333" s="28">
        <f t="shared" si="272"/>
        <v>0.02</v>
      </c>
      <c r="BA333" s="25">
        <f t="shared" si="273"/>
        <v>0.02</v>
      </c>
      <c r="BB333" s="28" cm="1">
        <f t="array" ref="BB333">MMULT(B333:C333, TRANSPOSE(AX333:AY333-AN333:AO333))</f>
        <v>-1.6367571647639347E-3</v>
      </c>
      <c r="BC333" s="28" cm="1">
        <f t="array" ref="BC333">MMULT(D333:E333, TRANSPOSE(AZ333:BA333-AP333:AQ333))</f>
        <v>9.321077832558244E-4</v>
      </c>
      <c r="BD333" s="22">
        <f t="shared" si="274"/>
        <v>-7.0464938150811027E-4</v>
      </c>
      <c r="BE333" s="24">
        <f t="shared" si="275"/>
        <v>7.5233672897363226E-4</v>
      </c>
      <c r="BF333" s="24">
        <f t="shared" si="276"/>
        <v>-8.8442043579030013E-4</v>
      </c>
      <c r="BG333" s="22">
        <f t="shared" si="277"/>
        <v>-1.3208370681666787E-4</v>
      </c>
      <c r="BH333" s="28">
        <f t="shared" si="278"/>
        <v>4.1973208502254605E-4</v>
      </c>
      <c r="BI333" s="24">
        <f t="shared" si="279"/>
        <v>-5.123756982332783E-4</v>
      </c>
      <c r="BJ333" s="33">
        <f t="shared" si="280"/>
        <v>-9.2643613210732247E-5</v>
      </c>
      <c r="BK333" s="56">
        <f t="shared" si="281"/>
        <v>0.97885518819770545</v>
      </c>
      <c r="BP333" s="59"/>
      <c r="BQ333" s="32"/>
      <c r="BR333" s="32"/>
      <c r="BS333" s="32"/>
      <c r="BT333" s="32"/>
      <c r="BU333" s="32"/>
      <c r="BV333" s="16"/>
      <c r="CG333" s="58">
        <f t="shared" si="282"/>
        <v>5.9593861535663315</v>
      </c>
      <c r="CH333" s="38">
        <f t="shared" si="283"/>
        <v>1.5560088102651118E-2</v>
      </c>
      <c r="CI333" s="38">
        <f t="shared" si="284"/>
        <v>-6.4079588370746553E-3</v>
      </c>
      <c r="CJ333" s="38">
        <f t="shared" si="285"/>
        <v>4.8774920338529636E-3</v>
      </c>
      <c r="CK333" s="38">
        <f t="shared" si="286"/>
        <v>-4.199277767278512E-3</v>
      </c>
      <c r="CL333" s="38">
        <f t="shared" si="287"/>
        <v>-7.8713781351496539E-4</v>
      </c>
      <c r="CM333" s="57">
        <f t="shared" si="288"/>
        <v>-5.520990657843926E-4</v>
      </c>
      <c r="DU333" s="40">
        <f t="shared" si="289"/>
        <v>-5.2104132624325401E-2</v>
      </c>
      <c r="DV333" s="58">
        <f t="shared" si="290"/>
        <v>6.0055428777191127</v>
      </c>
      <c r="DW333" s="61">
        <f t="shared" si="291"/>
        <v>1.5680604322919414E-2</v>
      </c>
      <c r="DX333" s="38">
        <f t="shared" si="292"/>
        <v>-6.4575898528879587E-3</v>
      </c>
      <c r="DY333" s="38">
        <f t="shared" si="293"/>
        <v>4.9152692559631993E-3</v>
      </c>
      <c r="DZ333" s="38">
        <f t="shared" si="294"/>
        <v>-4.2318020744052092E-3</v>
      </c>
      <c r="EA333" s="38">
        <f t="shared" si="295"/>
        <v>-7.9323436473557917E-4</v>
      </c>
      <c r="EB333" s="57">
        <f t="shared" si="296"/>
        <v>-5.5637519148387738E-4</v>
      </c>
    </row>
    <row r="334" spans="1:132" x14ac:dyDescent="0.2">
      <c r="A334" s="31">
        <v>19970630</v>
      </c>
      <c r="B334" s="34">
        <v>4.2899814060849861E-2</v>
      </c>
      <c r="C334" s="34">
        <v>4.0021113541200082E-2</v>
      </c>
      <c r="D334" s="34">
        <v>5.0605788830004217E-2</v>
      </c>
      <c r="E334" s="34">
        <v>3.3907278919322208E-2</v>
      </c>
      <c r="F334" s="34">
        <v>4.7600000000000003E-2</v>
      </c>
      <c r="G334" s="34">
        <v>1.1869353540800992E-2</v>
      </c>
      <c r="H334" s="34">
        <v>9.4182789657326627E-3</v>
      </c>
      <c r="I334" s="3">
        <v>-5.7473064099907711E-2</v>
      </c>
      <c r="J334" s="76">
        <v>0.12</v>
      </c>
      <c r="K334" s="76">
        <v>0.1</v>
      </c>
      <c r="L334" s="76">
        <v>0.03</v>
      </c>
      <c r="M334" s="76">
        <v>0.01</v>
      </c>
      <c r="N334" s="77">
        <v>0.27</v>
      </c>
      <c r="O334" s="77">
        <v>0.2</v>
      </c>
      <c r="P334" s="77">
        <v>0.24</v>
      </c>
      <c r="Q334" s="78">
        <v>0.03</v>
      </c>
      <c r="R334" s="76">
        <v>0.12</v>
      </c>
      <c r="S334" s="76">
        <v>0.12</v>
      </c>
      <c r="T334" s="76">
        <v>0.01</v>
      </c>
      <c r="U334" s="76">
        <v>0.01</v>
      </c>
      <c r="V334" s="77">
        <v>0.24</v>
      </c>
      <c r="W334" s="77">
        <v>0.21</v>
      </c>
      <c r="X334" s="77">
        <v>0.28999999999999998</v>
      </c>
      <c r="Y334" s="78">
        <v>0</v>
      </c>
      <c r="Z334" s="23" cm="1">
        <f t="array" ref="Z334">MMULT(B334:I334, TRANSPOSE(J334:Q334))</f>
        <v>2.6769401232454144E-2</v>
      </c>
      <c r="AA334" s="23" cm="1">
        <f t="array" ref="AA334">MMULT(B334:I334, TRANSPOSE(R334:Y334))</f>
        <v>2.7443507133369936E-2</v>
      </c>
      <c r="AB334" s="21">
        <f t="shared" si="251"/>
        <v>-6.7410590091579112E-4</v>
      </c>
      <c r="AC334" s="23">
        <f t="shared" si="252"/>
        <v>0.12720000000000001</v>
      </c>
      <c r="AD334" s="23">
        <f t="shared" si="253"/>
        <v>0.12720000000000001</v>
      </c>
      <c r="AE334" s="23">
        <f t="shared" si="254"/>
        <v>1.06E-2</v>
      </c>
      <c r="AF334" s="23">
        <f t="shared" si="255"/>
        <v>1.06E-2</v>
      </c>
      <c r="AG334" s="21">
        <f t="shared" si="256"/>
        <v>0.25440000000000002</v>
      </c>
      <c r="AH334" s="23">
        <f t="shared" si="257"/>
        <v>0.18479999999999999</v>
      </c>
      <c r="AI334" s="21">
        <f t="shared" si="258"/>
        <v>0.25519999999999998</v>
      </c>
      <c r="AJ334" s="86" cm="1">
        <f t="array" ref="AJ334">MMULT(B334:F334, TRANSPOSE(AC334:AG334))-MMULT(B334:F334, TRANSPOSE(R334:V334))</f>
        <v>1.3331785193843558E-3</v>
      </c>
      <c r="AK334" s="86" cm="1">
        <f t="array" ref="AK334">MMULT(G334:H334, TRANSPOSE(AH334:AI334))-MMULT(G334:H334, TRANSPOSE(W334:X334))</f>
        <v>-6.2686381723568111E-4</v>
      </c>
      <c r="AL334" s="23">
        <f t="shared" si="259"/>
        <v>-1.7241919229972313E-3</v>
      </c>
      <c r="AM334" s="22">
        <f t="shared" si="260"/>
        <v>-1.0178772208485566E-3</v>
      </c>
      <c r="AN334" s="23">
        <f t="shared" si="261"/>
        <v>0.12000000000000001</v>
      </c>
      <c r="AO334" s="23">
        <f t="shared" si="262"/>
        <v>0.12000000000000001</v>
      </c>
      <c r="AP334" s="23">
        <f t="shared" si="263"/>
        <v>0.01</v>
      </c>
      <c r="AQ334" s="21">
        <f t="shared" si="264"/>
        <v>0.01</v>
      </c>
      <c r="AR334" s="87" cm="1">
        <f t="array" ref="AR334">MMULT(B334:E334, TRANSPOSE(AN334:AQ334) - TRANSPOSE(AC334:AF334))</f>
        <v>-6.4773851938435521E-4</v>
      </c>
      <c r="AS334" s="24">
        <f t="shared" si="265"/>
        <v>7.4256000000000018E-4</v>
      </c>
      <c r="AT334" s="22">
        <f t="shared" si="266"/>
        <v>9.4821480615644971E-5</v>
      </c>
      <c r="AU334" s="24">
        <f t="shared" si="267"/>
        <v>1.8041417382017529E-4</v>
      </c>
      <c r="AV334" s="24">
        <f t="shared" si="268"/>
        <v>-1.431578402791364E-4</v>
      </c>
      <c r="AW334" s="26">
        <f t="shared" si="269"/>
        <v>3.7256333541038888E-5</v>
      </c>
      <c r="AX334" s="27">
        <f t="shared" si="270"/>
        <v>0.11</v>
      </c>
      <c r="AY334" s="25">
        <f t="shared" si="271"/>
        <v>0.11</v>
      </c>
      <c r="AZ334" s="28">
        <f t="shared" si="272"/>
        <v>0.02</v>
      </c>
      <c r="BA334" s="25">
        <f t="shared" si="273"/>
        <v>0.02</v>
      </c>
      <c r="BB334" s="28" cm="1">
        <f t="array" ref="BB334">MMULT(B334:C334, TRANSPOSE(AX334:AY334-AN334:AO334))</f>
        <v>-8.2920927602050021E-4</v>
      </c>
      <c r="BC334" s="28" cm="1">
        <f t="array" ref="BC334">MMULT(D334:E334, TRANSPOSE(AZ334:BA334-AP334:AQ334))</f>
        <v>8.4513067749326432E-4</v>
      </c>
      <c r="BD334" s="22">
        <f t="shared" si="274"/>
        <v>1.5921401472764117E-5</v>
      </c>
      <c r="BE334" s="24">
        <f t="shared" si="275"/>
        <v>4.2899814060849841E-4</v>
      </c>
      <c r="BF334" s="24">
        <f t="shared" si="276"/>
        <v>-4.002111354120006E-4</v>
      </c>
      <c r="BG334" s="22">
        <f t="shared" si="277"/>
        <v>2.8787005196497808E-5</v>
      </c>
      <c r="BH334" s="28">
        <f t="shared" si="278"/>
        <v>5.0605788830004211E-4</v>
      </c>
      <c r="BI334" s="24">
        <f t="shared" si="279"/>
        <v>-3.3907278919322211E-4</v>
      </c>
      <c r="BJ334" s="33">
        <f t="shared" si="280"/>
        <v>1.6698509910682E-4</v>
      </c>
      <c r="BK334" s="56">
        <f t="shared" si="281"/>
        <v>0.97360894951357357</v>
      </c>
      <c r="BP334" s="59"/>
      <c r="BQ334" s="32"/>
      <c r="BR334" s="32"/>
      <c r="BS334" s="32"/>
      <c r="BT334" s="32"/>
      <c r="BU334" s="32"/>
      <c r="BV334" s="16"/>
      <c r="CG334" s="58">
        <f t="shared" si="282"/>
        <v>5.9274464319921076</v>
      </c>
      <c r="CH334" s="38">
        <f t="shared" si="283"/>
        <v>-6.0334127009248192E-3</v>
      </c>
      <c r="CI334" s="38">
        <f t="shared" si="284"/>
        <v>5.6204924695141354E-4</v>
      </c>
      <c r="CJ334" s="38">
        <f t="shared" si="285"/>
        <v>2.2083492131693883E-4</v>
      </c>
      <c r="CK334" s="38">
        <f t="shared" si="286"/>
        <v>9.4373254352049553E-5</v>
      </c>
      <c r="CL334" s="38">
        <f t="shared" si="287"/>
        <v>1.706334312397192E-4</v>
      </c>
      <c r="CM334" s="57">
        <f t="shared" si="288"/>
        <v>9.8979522989656871E-4</v>
      </c>
      <c r="DU334" s="40">
        <f t="shared" si="289"/>
        <v>2.4651169682822736E-2</v>
      </c>
      <c r="DV334" s="58">
        <f t="shared" si="290"/>
        <v>6.0822981800262612</v>
      </c>
      <c r="DW334" s="61">
        <f t="shared" si="291"/>
        <v>-6.1910327678573645E-3</v>
      </c>
      <c r="DX334" s="38">
        <f t="shared" si="292"/>
        <v>5.7673251897593281E-4</v>
      </c>
      <c r="DY334" s="38">
        <f t="shared" si="293"/>
        <v>2.2660412969111219E-4</v>
      </c>
      <c r="DZ334" s="38">
        <f t="shared" si="294"/>
        <v>9.6838711201260627E-5</v>
      </c>
      <c r="EA334" s="38">
        <f t="shared" si="295"/>
        <v>1.7509114931506514E-4</v>
      </c>
      <c r="EB334" s="57">
        <f t="shared" si="296"/>
        <v>1.0156531643889161E-3</v>
      </c>
    </row>
    <row r="335" spans="1:132" x14ac:dyDescent="0.2">
      <c r="A335" s="31">
        <v>19970530</v>
      </c>
      <c r="B335" s="34">
        <v>5.5861891239939121E-2</v>
      </c>
      <c r="C335" s="34">
        <v>7.2165735149489318E-2</v>
      </c>
      <c r="D335" s="34">
        <v>7.9613539724027391E-2</v>
      </c>
      <c r="E335" s="34">
        <v>0.15030189681541331</v>
      </c>
      <c r="F335" s="34">
        <v>6.7100000000000007E-2</v>
      </c>
      <c r="G335" s="34">
        <v>9.4531492393732375E-3</v>
      </c>
      <c r="H335" s="34">
        <v>2.9619951215094531E-2</v>
      </c>
      <c r="I335" s="3">
        <v>1.4751954871454309E-2</v>
      </c>
      <c r="J335" s="76">
        <v>0.12</v>
      </c>
      <c r="K335" s="76">
        <v>0.1</v>
      </c>
      <c r="L335" s="76">
        <v>0.03</v>
      </c>
      <c r="M335" s="76">
        <v>0.01</v>
      </c>
      <c r="N335" s="77">
        <v>0.27</v>
      </c>
      <c r="O335" s="77">
        <v>0.2</v>
      </c>
      <c r="P335" s="77">
        <v>0.24</v>
      </c>
      <c r="Q335" s="78">
        <v>0.03</v>
      </c>
      <c r="R335" s="76">
        <v>0.12</v>
      </c>
      <c r="S335" s="76">
        <v>0.12</v>
      </c>
      <c r="T335" s="76">
        <v>0.01</v>
      </c>
      <c r="U335" s="76">
        <v>0.01</v>
      </c>
      <c r="V335" s="77">
        <v>0.24</v>
      </c>
      <c r="W335" s="77">
        <v>0.21</v>
      </c>
      <c r="X335" s="77">
        <v>0.28999999999999998</v>
      </c>
      <c r="Y335" s="78">
        <v>0</v>
      </c>
      <c r="Z335" s="23" cm="1">
        <f t="array" ref="Z335">MMULT(B335:I335, TRANSPOSE(J335:Q335))</f>
        <v>4.5370402409257556E-2</v>
      </c>
      <c r="AA335" s="23" cm="1">
        <f t="array" ref="AA335">MMULT(B335:I335, TRANSPOSE(R335:Y335))</f>
        <v>4.4341416724771619E-2</v>
      </c>
      <c r="AB335" s="21">
        <f t="shared" si="251"/>
        <v>1.0289856844859363E-3</v>
      </c>
      <c r="AC335" s="23">
        <f t="shared" si="252"/>
        <v>0.12720000000000001</v>
      </c>
      <c r="AD335" s="23">
        <f t="shared" si="253"/>
        <v>0.12720000000000001</v>
      </c>
      <c r="AE335" s="23">
        <f t="shared" si="254"/>
        <v>1.06E-2</v>
      </c>
      <c r="AF335" s="23">
        <f t="shared" si="255"/>
        <v>1.06E-2</v>
      </c>
      <c r="AG335" s="21">
        <f t="shared" si="256"/>
        <v>0.25440000000000002</v>
      </c>
      <c r="AH335" s="23">
        <f t="shared" si="257"/>
        <v>0.18479999999999999</v>
      </c>
      <c r="AI335" s="21">
        <f t="shared" si="258"/>
        <v>0.25519999999999998</v>
      </c>
      <c r="AJ335" s="86" cm="1">
        <f t="array" ref="AJ335">MMULT(B335:F335, TRANSPOSE(AC335:AG335))-MMULT(B335:F335, TRANSPOSE(R335:V335))</f>
        <v>2.025988171927548E-3</v>
      </c>
      <c r="AK335" s="86" cm="1">
        <f t="array" ref="AK335">MMULT(G335:H335, TRANSPOSE(AH335:AI335))-MMULT(G335:H335, TRANSPOSE(W335:X335))</f>
        <v>-1.2689936631174945E-3</v>
      </c>
      <c r="AL335" s="23">
        <f t="shared" si="259"/>
        <v>4.4255864614362928E-4</v>
      </c>
      <c r="AM335" s="22">
        <f t="shared" si="260"/>
        <v>1.1995531549536828E-3</v>
      </c>
      <c r="AN335" s="23">
        <f t="shared" si="261"/>
        <v>0.12000000000000001</v>
      </c>
      <c r="AO335" s="23">
        <f t="shared" si="262"/>
        <v>0.12000000000000001</v>
      </c>
      <c r="AP335" s="23">
        <f t="shared" si="263"/>
        <v>0.01</v>
      </c>
      <c r="AQ335" s="21">
        <f t="shared" si="264"/>
        <v>0.01</v>
      </c>
      <c r="AR335" s="87" cm="1">
        <f t="array" ref="AR335">MMULT(B335:E335, TRANSPOSE(AN335:AQ335) - TRANSPOSE(AC335:AF335))</f>
        <v>-1.0597481719275489E-3</v>
      </c>
      <c r="AS335" s="24">
        <f t="shared" si="265"/>
        <v>1.0467600000000003E-3</v>
      </c>
      <c r="AT335" s="22">
        <f t="shared" si="266"/>
        <v>-1.2988171927548605E-5</v>
      </c>
      <c r="AU335" s="24">
        <f t="shared" si="267"/>
        <v>1.4368786843847338E-4</v>
      </c>
      <c r="AV335" s="24">
        <f t="shared" si="268"/>
        <v>-4.5022325846943664E-4</v>
      </c>
      <c r="AW335" s="26">
        <f t="shared" si="269"/>
        <v>-3.0653539003096329E-4</v>
      </c>
      <c r="AX335" s="27">
        <f t="shared" si="270"/>
        <v>0.11</v>
      </c>
      <c r="AY335" s="25">
        <f t="shared" si="271"/>
        <v>0.11</v>
      </c>
      <c r="AZ335" s="28">
        <f t="shared" si="272"/>
        <v>0.02</v>
      </c>
      <c r="BA335" s="25">
        <f t="shared" si="273"/>
        <v>0.02</v>
      </c>
      <c r="BB335" s="28" cm="1">
        <f t="array" ref="BB335">MMULT(B335:C335, TRANSPOSE(AX335:AY335-AN335:AO335))</f>
        <v>-1.2802762638942857E-3</v>
      </c>
      <c r="BC335" s="28" cm="1">
        <f t="array" ref="BC335">MMULT(D335:E335, TRANSPOSE(AZ335:BA335-AP335:AQ335))</f>
        <v>2.2991543653944069E-3</v>
      </c>
      <c r="BD335" s="22">
        <f t="shared" si="274"/>
        <v>1.0188781015001212E-3</v>
      </c>
      <c r="BE335" s="24">
        <f t="shared" si="275"/>
        <v>5.5861891239939094E-4</v>
      </c>
      <c r="BF335" s="24">
        <f t="shared" si="276"/>
        <v>-7.2165735149489288E-4</v>
      </c>
      <c r="BG335" s="22">
        <f t="shared" si="277"/>
        <v>-1.6303843909550194E-4</v>
      </c>
      <c r="BH335" s="28">
        <f t="shared" si="278"/>
        <v>7.9613539724027378E-4</v>
      </c>
      <c r="BI335" s="24">
        <f t="shared" si="279"/>
        <v>-1.5030189681541331E-3</v>
      </c>
      <c r="BJ335" s="33">
        <f t="shared" si="280"/>
        <v>-7.0688357091385932E-4</v>
      </c>
      <c r="BK335" s="56">
        <f t="shared" si="281"/>
        <v>0.95706984251599092</v>
      </c>
      <c r="BP335" s="59"/>
      <c r="BQ335" s="32"/>
      <c r="BR335" s="32"/>
      <c r="BS335" s="32"/>
      <c r="BT335" s="32"/>
      <c r="BU335" s="32"/>
      <c r="BV335" s="16"/>
      <c r="CG335" s="58">
        <f t="shared" si="282"/>
        <v>5.8267543925340313</v>
      </c>
      <c r="CH335" s="38">
        <f t="shared" si="283"/>
        <v>6.9895016147044266E-3</v>
      </c>
      <c r="CI335" s="38">
        <f t="shared" si="284"/>
        <v>-7.5678887829831032E-5</v>
      </c>
      <c r="CJ335" s="38">
        <f t="shared" si="285"/>
        <v>-1.7861064303300478E-3</v>
      </c>
      <c r="CK335" s="38">
        <f t="shared" si="286"/>
        <v>5.9367524533725661E-3</v>
      </c>
      <c r="CL335" s="38">
        <f t="shared" si="287"/>
        <v>-9.49984941151608E-4</v>
      </c>
      <c r="CM335" s="57">
        <f t="shared" si="288"/>
        <v>-4.1188369518324712E-3</v>
      </c>
      <c r="DU335" s="40">
        <f t="shared" si="289"/>
        <v>-3.7628658457073763E-2</v>
      </c>
      <c r="DV335" s="58">
        <f t="shared" si="290"/>
        <v>6.0200183518863648</v>
      </c>
      <c r="DW335" s="61">
        <f t="shared" si="291"/>
        <v>7.221332006884359E-3</v>
      </c>
      <c r="DX335" s="38">
        <f t="shared" si="292"/>
        <v>-7.8189033361297902E-5</v>
      </c>
      <c r="DY335" s="38">
        <f t="shared" si="293"/>
        <v>-1.8453486734890435E-3</v>
      </c>
      <c r="DZ335" s="38">
        <f t="shared" si="294"/>
        <v>6.133664869365868E-3</v>
      </c>
      <c r="EA335" s="38">
        <f t="shared" si="295"/>
        <v>-9.8149439541782898E-4</v>
      </c>
      <c r="EB335" s="57">
        <f t="shared" si="296"/>
        <v>-4.2554520695483999E-3</v>
      </c>
    </row>
    <row r="336" spans="1:132" x14ac:dyDescent="0.2">
      <c r="A336" s="31">
        <v>19970430</v>
      </c>
      <c r="B336" s="34">
        <v>4.2013161716062619E-2</v>
      </c>
      <c r="C336" s="34">
        <v>6.6402998600525009E-2</v>
      </c>
      <c r="D336" s="34">
        <v>1.470356183111843E-2</v>
      </c>
      <c r="E336" s="34">
        <v>-1.1566238822926069E-2</v>
      </c>
      <c r="F336" s="34">
        <v>-1E-4</v>
      </c>
      <c r="G336" s="34">
        <v>1.4969419770525022E-2</v>
      </c>
      <c r="H336" s="34">
        <v>-1.5809605181657419E-2</v>
      </c>
      <c r="I336" s="3">
        <v>7.8695835658628699E-3</v>
      </c>
      <c r="J336" s="76">
        <v>0.12</v>
      </c>
      <c r="K336" s="76">
        <v>0.1</v>
      </c>
      <c r="L336" s="76">
        <v>0.03</v>
      </c>
      <c r="M336" s="76">
        <v>0.01</v>
      </c>
      <c r="N336" s="77">
        <v>0.27</v>
      </c>
      <c r="O336" s="77">
        <v>0.2</v>
      </c>
      <c r="P336" s="77">
        <v>0.24</v>
      </c>
      <c r="Q336" s="78">
        <v>0.03</v>
      </c>
      <c r="R336" s="76">
        <v>0.12</v>
      </c>
      <c r="S336" s="76">
        <v>0.12</v>
      </c>
      <c r="T336" s="76">
        <v>0.01</v>
      </c>
      <c r="U336" s="76">
        <v>0.01</v>
      </c>
      <c r="V336" s="77">
        <v>0.24</v>
      </c>
      <c r="W336" s="77">
        <v>0.21</v>
      </c>
      <c r="X336" s="77">
        <v>0.28999999999999998</v>
      </c>
      <c r="Y336" s="78">
        <v>0</v>
      </c>
      <c r="Z336" s="23" cm="1">
        <f t="array" ref="Z336">MMULT(B336:I336, TRANSPOSE(J336:Q336))</f>
        <v>1.1415989950167418E-2</v>
      </c>
      <c r="AA336" s="23" cm="1">
        <f t="array" ref="AA336">MMULT(B336:I336, TRANSPOSE(R336:Y336))</f>
        <v>1.1576105117202039E-2</v>
      </c>
      <c r="AB336" s="21">
        <f t="shared" si="251"/>
        <v>-1.6011516703462111E-4</v>
      </c>
      <c r="AC336" s="23">
        <f t="shared" si="252"/>
        <v>0.12720000000000001</v>
      </c>
      <c r="AD336" s="23">
        <f t="shared" si="253"/>
        <v>0.12720000000000001</v>
      </c>
      <c r="AE336" s="23">
        <f t="shared" si="254"/>
        <v>1.06E-2</v>
      </c>
      <c r="AF336" s="23">
        <f t="shared" si="255"/>
        <v>1.06E-2</v>
      </c>
      <c r="AG336" s="21">
        <f t="shared" si="256"/>
        <v>0.25440000000000002</v>
      </c>
      <c r="AH336" s="23">
        <f t="shared" si="257"/>
        <v>0.18479999999999999</v>
      </c>
      <c r="AI336" s="21">
        <f t="shared" si="258"/>
        <v>0.25519999999999998</v>
      </c>
      <c r="AJ336" s="86" cm="1">
        <f t="array" ref="AJ336">MMULT(B336:F336, TRANSPOSE(AC336:AG336))-MMULT(B336:F336, TRANSPOSE(R336:V336))</f>
        <v>7.8103874808434746E-4</v>
      </c>
      <c r="AK336" s="86" cm="1">
        <f t="array" ref="AK336">MMULT(G336:H336, TRANSPOSE(AH336:AI336))-MMULT(G336:H336, TRANSPOSE(W336:X336))</f>
        <v>1.7294488210444804E-4</v>
      </c>
      <c r="AL336" s="23">
        <f t="shared" si="259"/>
        <v>2.3608750697588608E-4</v>
      </c>
      <c r="AM336" s="22">
        <f t="shared" si="260"/>
        <v>1.1900711371646815E-3</v>
      </c>
      <c r="AN336" s="23">
        <f t="shared" si="261"/>
        <v>0.12000000000000001</v>
      </c>
      <c r="AO336" s="23">
        <f t="shared" si="262"/>
        <v>0.12000000000000001</v>
      </c>
      <c r="AP336" s="23">
        <f t="shared" si="263"/>
        <v>0.01</v>
      </c>
      <c r="AQ336" s="21">
        <f t="shared" si="264"/>
        <v>0.01</v>
      </c>
      <c r="AR336" s="87" cm="1">
        <f t="array" ref="AR336">MMULT(B336:E336, TRANSPOSE(AN336:AQ336) - TRANSPOSE(AC336:AF336))</f>
        <v>-7.8247874808434618E-4</v>
      </c>
      <c r="AS336" s="24">
        <f t="shared" si="265"/>
        <v>-1.5600000000000003E-6</v>
      </c>
      <c r="AT336" s="22">
        <f t="shared" si="266"/>
        <v>-7.8403874808434613E-4</v>
      </c>
      <c r="AU336" s="24">
        <f t="shared" si="267"/>
        <v>2.2753518051198062E-4</v>
      </c>
      <c r="AV336" s="24">
        <f t="shared" si="268"/>
        <v>2.4030599876119263E-4</v>
      </c>
      <c r="AW336" s="26">
        <f t="shared" si="269"/>
        <v>4.6784117927317322E-4</v>
      </c>
      <c r="AX336" s="27">
        <f t="shared" si="270"/>
        <v>0.11</v>
      </c>
      <c r="AY336" s="25">
        <f t="shared" si="271"/>
        <v>0.11</v>
      </c>
      <c r="AZ336" s="28">
        <f t="shared" si="272"/>
        <v>0.02</v>
      </c>
      <c r="BA336" s="25">
        <f t="shared" si="273"/>
        <v>0.02</v>
      </c>
      <c r="BB336" s="28" cm="1">
        <f t="array" ref="BB336">MMULT(B336:C336, TRANSPOSE(AX336:AY336-AN336:AO336))</f>
        <v>-1.0841616031658772E-3</v>
      </c>
      <c r="BC336" s="28" cm="1">
        <f t="array" ref="BC336">MMULT(D336:E336, TRANSPOSE(AZ336:BA336-AP336:AQ336))</f>
        <v>3.1373230081923605E-5</v>
      </c>
      <c r="BD336" s="22">
        <f t="shared" si="274"/>
        <v>-1.0527883730839535E-3</v>
      </c>
      <c r="BE336" s="24">
        <f t="shared" si="275"/>
        <v>4.2013161716062596E-4</v>
      </c>
      <c r="BF336" s="24">
        <f t="shared" si="276"/>
        <v>-6.6402998600524979E-4</v>
      </c>
      <c r="BG336" s="22">
        <f t="shared" si="277"/>
        <v>-2.4389836884462383E-4</v>
      </c>
      <c r="BH336" s="28">
        <f t="shared" si="278"/>
        <v>1.4703561831118427E-4</v>
      </c>
      <c r="BI336" s="24">
        <f t="shared" si="279"/>
        <v>1.1566238822926069E-4</v>
      </c>
      <c r="BJ336" s="33">
        <f t="shared" si="280"/>
        <v>2.6269800654044495E-4</v>
      </c>
      <c r="BK336" s="56">
        <f t="shared" si="281"/>
        <v>0.9886346116004362</v>
      </c>
      <c r="BP336" s="59"/>
      <c r="BQ336" s="32"/>
      <c r="BR336" s="32"/>
      <c r="BS336" s="32"/>
      <c r="BT336" s="32"/>
      <c r="BU336" s="32"/>
      <c r="BV336" s="16"/>
      <c r="CG336" s="58">
        <f t="shared" si="282"/>
        <v>6.0189244398407311</v>
      </c>
      <c r="CH336" s="38">
        <f t="shared" si="283"/>
        <v>7.1629482526295524E-3</v>
      </c>
      <c r="CI336" s="38">
        <f t="shared" si="284"/>
        <v>-4.7190699826270008E-3</v>
      </c>
      <c r="CJ336" s="38">
        <f t="shared" si="285"/>
        <v>2.815900707891211E-3</v>
      </c>
      <c r="CK336" s="38">
        <f t="shared" si="286"/>
        <v>-6.3366536687351699E-3</v>
      </c>
      <c r="CL336" s="38">
        <f t="shared" si="287"/>
        <v>-1.4680058530761955E-3</v>
      </c>
      <c r="CM336" s="57">
        <f t="shared" si="288"/>
        <v>1.5811594518637243E-3</v>
      </c>
      <c r="DU336" s="40">
        <f t="shared" si="289"/>
        <v>5.8552018992888335E-3</v>
      </c>
      <c r="DV336" s="58">
        <f t="shared" si="290"/>
        <v>6.0635022122427271</v>
      </c>
      <c r="DW336" s="61">
        <f t="shared" si="291"/>
        <v>7.2159989729242641E-3</v>
      </c>
      <c r="DX336" s="38">
        <f t="shared" si="292"/>
        <v>-4.7540206834934514E-3</v>
      </c>
      <c r="DY336" s="38">
        <f t="shared" si="293"/>
        <v>2.8367560255011322E-3</v>
      </c>
      <c r="DZ336" s="38">
        <f t="shared" si="294"/>
        <v>-6.383584629217974E-3</v>
      </c>
      <c r="EA336" s="38">
        <f t="shared" si="295"/>
        <v>-1.4788782990517693E-3</v>
      </c>
      <c r="EB336" s="57">
        <f t="shared" si="296"/>
        <v>1.5928699438097424E-3</v>
      </c>
    </row>
    <row r="337" spans="1:132" x14ac:dyDescent="0.2">
      <c r="A337" s="31">
        <v>19970331</v>
      </c>
      <c r="B337" s="34">
        <v>-3.5955096185801512E-2</v>
      </c>
      <c r="C337" s="34">
        <v>-5.4115472256983758E-2</v>
      </c>
      <c r="D337" s="34">
        <v>-2.6820840333018011E-2</v>
      </c>
      <c r="E337" s="34">
        <v>-7.0565226765129774E-2</v>
      </c>
      <c r="F337" s="34">
        <v>-6.3E-3</v>
      </c>
      <c r="G337" s="34">
        <v>-1.108148373028262E-2</v>
      </c>
      <c r="H337" s="34">
        <v>-6.9173808447594576E-3</v>
      </c>
      <c r="I337" s="3">
        <v>2.086748098640245E-2</v>
      </c>
      <c r="J337" s="76">
        <v>0.12</v>
      </c>
      <c r="K337" s="76">
        <v>0.1</v>
      </c>
      <c r="L337" s="76">
        <v>0.03</v>
      </c>
      <c r="M337" s="76">
        <v>0.01</v>
      </c>
      <c r="N337" s="77">
        <v>0.27</v>
      </c>
      <c r="O337" s="77">
        <v>0.2</v>
      </c>
      <c r="P337" s="77">
        <v>0.24</v>
      </c>
      <c r="Q337" s="78">
        <v>0.03</v>
      </c>
      <c r="R337" s="76">
        <v>0.12</v>
      </c>
      <c r="S337" s="76">
        <v>0.12</v>
      </c>
      <c r="T337" s="76">
        <v>0.01</v>
      </c>
      <c r="U337" s="76">
        <v>0.01</v>
      </c>
      <c r="V337" s="77">
        <v>0.24</v>
      </c>
      <c r="W337" s="77">
        <v>0.21</v>
      </c>
      <c r="X337" s="77">
        <v>0.28999999999999998</v>
      </c>
      <c r="Y337" s="78">
        <v>0</v>
      </c>
      <c r="Z337" s="23" cm="1">
        <f t="array" ref="Z337">MMULT(B337:I337, TRANSPOSE(J337:Q337))</f>
        <v>-1.6187879964843114E-2</v>
      </c>
      <c r="AA337" s="23" cm="1">
        <f t="array" ref="AA337">MMULT(B337:I337, TRANSPOSE(R337:Y337))</f>
        <v>-1.7627480912455303E-2</v>
      </c>
      <c r="AB337" s="21">
        <f t="shared" si="251"/>
        <v>1.4396009476121893E-3</v>
      </c>
      <c r="AC337" s="23">
        <f t="shared" si="252"/>
        <v>0.12720000000000001</v>
      </c>
      <c r="AD337" s="23">
        <f t="shared" si="253"/>
        <v>0.12720000000000001</v>
      </c>
      <c r="AE337" s="23">
        <f t="shared" si="254"/>
        <v>1.06E-2</v>
      </c>
      <c r="AF337" s="23">
        <f t="shared" si="255"/>
        <v>1.06E-2</v>
      </c>
      <c r="AG337" s="21">
        <f t="shared" si="256"/>
        <v>0.25440000000000002</v>
      </c>
      <c r="AH337" s="23">
        <f t="shared" si="257"/>
        <v>0.18479999999999999</v>
      </c>
      <c r="AI337" s="21">
        <f t="shared" si="258"/>
        <v>0.25519999999999998</v>
      </c>
      <c r="AJ337" s="86" cm="1">
        <f t="array" ref="AJ337">MMULT(B337:F337, TRANSPOSE(AC337:AG337))-MMULT(B337:F337, TRANSPOSE(R337:V337))</f>
        <v>-7.976597330469435E-4</v>
      </c>
      <c r="AK337" s="86" cm="1">
        <f t="array" ref="AK337">MMULT(G337:H337, TRANSPOSE(AH337:AI337))-MMULT(G337:H337, TRANSPOSE(W337:X337))</f>
        <v>5.1997824340075088E-4</v>
      </c>
      <c r="AL337" s="23">
        <f t="shared" si="259"/>
        <v>6.2602442959207348E-4</v>
      </c>
      <c r="AM337" s="22">
        <f t="shared" si="260"/>
        <v>3.4834293994588086E-4</v>
      </c>
      <c r="AN337" s="23">
        <f t="shared" si="261"/>
        <v>0.12000000000000001</v>
      </c>
      <c r="AO337" s="23">
        <f t="shared" si="262"/>
        <v>0.12000000000000001</v>
      </c>
      <c r="AP337" s="23">
        <f t="shared" si="263"/>
        <v>0.01</v>
      </c>
      <c r="AQ337" s="21">
        <f t="shared" si="264"/>
        <v>0.01</v>
      </c>
      <c r="AR337" s="87" cm="1">
        <f t="array" ref="AR337">MMULT(B337:E337, TRANSPOSE(AN337:AQ337) - TRANSPOSE(AC337:AF337))</f>
        <v>7.0693973304694244E-4</v>
      </c>
      <c r="AS337" s="24">
        <f t="shared" si="265"/>
        <v>-9.8280000000000014E-5</v>
      </c>
      <c r="AT337" s="22">
        <f t="shared" si="266"/>
        <v>6.0865973304694248E-4</v>
      </c>
      <c r="AU337" s="24">
        <f t="shared" si="267"/>
        <v>-1.6843855270029604E-4</v>
      </c>
      <c r="AV337" s="24">
        <f t="shared" si="268"/>
        <v>1.0514418884034369E-4</v>
      </c>
      <c r="AW337" s="26">
        <f t="shared" si="269"/>
        <v>-6.3294363859952348E-5</v>
      </c>
      <c r="AX337" s="27">
        <f t="shared" si="270"/>
        <v>0.11</v>
      </c>
      <c r="AY337" s="25">
        <f t="shared" si="271"/>
        <v>0.11</v>
      </c>
      <c r="AZ337" s="28">
        <f t="shared" si="272"/>
        <v>0.02</v>
      </c>
      <c r="BA337" s="25">
        <f t="shared" si="273"/>
        <v>0.02</v>
      </c>
      <c r="BB337" s="28" cm="1">
        <f t="array" ref="BB337">MMULT(B337:C337, TRANSPOSE(AX337:AY337-AN337:AO337))</f>
        <v>9.0070568442785349E-4</v>
      </c>
      <c r="BC337" s="28" cm="1">
        <f t="array" ref="BC337">MMULT(D337:E337, TRANSPOSE(AZ337:BA337-AP337:AQ337))</f>
        <v>-9.7386067098147785E-4</v>
      </c>
      <c r="BD337" s="22">
        <f t="shared" si="274"/>
        <v>-7.3154986553624355E-5</v>
      </c>
      <c r="BE337" s="24">
        <f t="shared" si="275"/>
        <v>-3.5955096185801493E-4</v>
      </c>
      <c r="BF337" s="24">
        <f t="shared" si="276"/>
        <v>5.4115472256983737E-4</v>
      </c>
      <c r="BG337" s="22">
        <f t="shared" si="277"/>
        <v>1.8160376071182243E-4</v>
      </c>
      <c r="BH337" s="28">
        <f t="shared" si="278"/>
        <v>-2.6820840333018005E-4</v>
      </c>
      <c r="BI337" s="24">
        <f t="shared" si="279"/>
        <v>7.056522676512978E-4</v>
      </c>
      <c r="BJ337" s="33">
        <f t="shared" si="280"/>
        <v>4.3744386432111775E-4</v>
      </c>
      <c r="BK337" s="56">
        <f t="shared" si="281"/>
        <v>1.0171986483853304</v>
      </c>
      <c r="BP337" s="59"/>
      <c r="BQ337" s="32"/>
      <c r="BR337" s="32"/>
      <c r="BS337" s="32"/>
      <c r="BT337" s="32"/>
      <c r="BU337" s="32"/>
      <c r="BV337" s="16"/>
      <c r="CG337" s="58">
        <f t="shared" si="282"/>
        <v>6.1928256740153991</v>
      </c>
      <c r="CH337" s="38">
        <f t="shared" si="283"/>
        <v>2.1572271018588554E-3</v>
      </c>
      <c r="CI337" s="38">
        <f t="shared" si="284"/>
        <v>3.7693236215524646E-3</v>
      </c>
      <c r="CJ337" s="38">
        <f t="shared" si="285"/>
        <v>-3.9197096153238529E-4</v>
      </c>
      <c r="CK337" s="38">
        <f t="shared" si="286"/>
        <v>-4.5303607891153619E-4</v>
      </c>
      <c r="CL337" s="38">
        <f t="shared" si="287"/>
        <v>1.1246404318339231E-3</v>
      </c>
      <c r="CM337" s="57">
        <f t="shared" si="288"/>
        <v>2.7090135939083267E-3</v>
      </c>
      <c r="DU337" s="40">
        <f t="shared" si="289"/>
        <v>-5.2644320702324783E-2</v>
      </c>
      <c r="DV337" s="58">
        <f t="shared" si="290"/>
        <v>6.0050026896411133</v>
      </c>
      <c r="DW337" s="61">
        <f t="shared" si="291"/>
        <v>2.0918002912925075E-3</v>
      </c>
      <c r="DX337" s="38">
        <f t="shared" si="292"/>
        <v>3.6550033340231316E-3</v>
      </c>
      <c r="DY337" s="38">
        <f t="shared" si="293"/>
        <v>-3.8008282521813711E-4</v>
      </c>
      <c r="DZ337" s="38">
        <f t="shared" si="294"/>
        <v>-4.3929589101517373E-4</v>
      </c>
      <c r="EA337" s="38">
        <f t="shared" si="295"/>
        <v>1.0905310715234348E-3</v>
      </c>
      <c r="EB337" s="57">
        <f t="shared" si="296"/>
        <v>2.6268515818153142E-3</v>
      </c>
    </row>
    <row r="338" spans="1:132" x14ac:dyDescent="0.2">
      <c r="A338" s="31">
        <v>19970228</v>
      </c>
      <c r="B338" s="34">
        <v>1.469212583579993E-2</v>
      </c>
      <c r="C338" s="34">
        <v>-6.7710790213668659E-3</v>
      </c>
      <c r="D338" s="34">
        <v>9.4913679737551604E-3</v>
      </c>
      <c r="E338" s="34">
        <v>-6.0394935051023675E-2</v>
      </c>
      <c r="F338" s="34">
        <v>1.7899999999999999E-2</v>
      </c>
      <c r="G338" s="34">
        <v>2.4874544649613468E-3</v>
      </c>
      <c r="H338" s="34">
        <v>-1.4776167887195159E-2</v>
      </c>
      <c r="I338" s="3">
        <v>1.047973917093614E-2</v>
      </c>
      <c r="J338" s="76">
        <v>0.12</v>
      </c>
      <c r="K338" s="76">
        <v>0.1</v>
      </c>
      <c r="L338" s="76">
        <v>0.03</v>
      </c>
      <c r="M338" s="76">
        <v>0.01</v>
      </c>
      <c r="N338" s="77">
        <v>0.27</v>
      </c>
      <c r="O338" s="77">
        <v>0.2</v>
      </c>
      <c r="P338" s="77">
        <v>0.24</v>
      </c>
      <c r="Q338" s="78">
        <v>0.03</v>
      </c>
      <c r="R338" s="76">
        <v>0.12</v>
      </c>
      <c r="S338" s="76">
        <v>0.12</v>
      </c>
      <c r="T338" s="76">
        <v>0.01</v>
      </c>
      <c r="U338" s="76">
        <v>0.01</v>
      </c>
      <c r="V338" s="77">
        <v>0.24</v>
      </c>
      <c r="W338" s="77">
        <v>0.21</v>
      </c>
      <c r="X338" s="77">
        <v>0.28999999999999998</v>
      </c>
      <c r="Y338" s="78">
        <v>0</v>
      </c>
      <c r="Z338" s="23" cm="1">
        <f t="array" ref="Z338">MMULT(B338:I338, TRANSPOSE(J338:Q338))</f>
        <v>2.8653416620552392E-3</v>
      </c>
      <c r="AA338" s="23" cm="1">
        <f t="array" ref="AA338">MMULT(B338:I338, TRANSPOSE(R338:Y338))</f>
        <v>9.7476669731456911E-4</v>
      </c>
      <c r="AB338" s="21">
        <f t="shared" si="251"/>
        <v>1.8905749647406701E-3</v>
      </c>
      <c r="AC338" s="23">
        <f t="shared" si="252"/>
        <v>0.12720000000000001</v>
      </c>
      <c r="AD338" s="23">
        <f t="shared" si="253"/>
        <v>0.12720000000000001</v>
      </c>
      <c r="AE338" s="23">
        <f t="shared" si="254"/>
        <v>1.06E-2</v>
      </c>
      <c r="AF338" s="23">
        <f t="shared" si="255"/>
        <v>1.06E-2</v>
      </c>
      <c r="AG338" s="21">
        <f t="shared" si="256"/>
        <v>0.25440000000000002</v>
      </c>
      <c r="AH338" s="23">
        <f t="shared" si="257"/>
        <v>0.18479999999999999</v>
      </c>
      <c r="AI338" s="21">
        <f t="shared" si="258"/>
        <v>0.25519999999999998</v>
      </c>
      <c r="AJ338" s="86" cm="1">
        <f t="array" ref="AJ338">MMULT(B338:F338, TRANSPOSE(AC338:AG338))-MMULT(B338:F338, TRANSPOSE(R338:V338))</f>
        <v>2.8424939681755829E-4</v>
      </c>
      <c r="AK338" s="86" cm="1">
        <f t="array" ref="AK338">MMULT(G338:H338, TRANSPOSE(AH338:AI338))-MMULT(G338:H338, TRANSPOSE(W338:X338))</f>
        <v>4.5152678995736585E-4</v>
      </c>
      <c r="AL338" s="23">
        <f t="shared" si="259"/>
        <v>3.1439217512808422E-4</v>
      </c>
      <c r="AM338" s="22">
        <f t="shared" si="260"/>
        <v>1.0501683619030084E-3</v>
      </c>
      <c r="AN338" s="23">
        <f t="shared" si="261"/>
        <v>0.12000000000000001</v>
      </c>
      <c r="AO338" s="23">
        <f t="shared" si="262"/>
        <v>0.12000000000000001</v>
      </c>
      <c r="AP338" s="23">
        <f t="shared" si="263"/>
        <v>0.01</v>
      </c>
      <c r="AQ338" s="21">
        <f t="shared" si="264"/>
        <v>0.01</v>
      </c>
      <c r="AR338" s="87" cm="1">
        <f t="array" ref="AR338">MMULT(B338:E338, TRANSPOSE(AN338:AQ338) - TRANSPOSE(AC338:AF338))</f>
        <v>-2.6489396817556939E-5</v>
      </c>
      <c r="AS338" s="24">
        <f t="shared" si="265"/>
        <v>2.7924000000000004E-4</v>
      </c>
      <c r="AT338" s="22">
        <f t="shared" si="266"/>
        <v>2.5275060318244311E-4</v>
      </c>
      <c r="AU338" s="24">
        <f t="shared" si="267"/>
        <v>3.7809307867412516E-5</v>
      </c>
      <c r="AV338" s="24">
        <f t="shared" si="268"/>
        <v>2.245977518853663E-4</v>
      </c>
      <c r="AW338" s="26">
        <f t="shared" si="269"/>
        <v>2.6240705975277883E-4</v>
      </c>
      <c r="AX338" s="27">
        <f t="shared" si="270"/>
        <v>0.11</v>
      </c>
      <c r="AY338" s="25">
        <f t="shared" si="271"/>
        <v>0.11</v>
      </c>
      <c r="AZ338" s="28">
        <f t="shared" si="272"/>
        <v>0.02</v>
      </c>
      <c r="BA338" s="25">
        <f t="shared" si="273"/>
        <v>0.02</v>
      </c>
      <c r="BB338" s="28" cm="1">
        <f t="array" ref="BB338">MMULT(B338:C338, TRANSPOSE(AX338:AY338-AN338:AO338))</f>
        <v>-7.921046814433071E-5</v>
      </c>
      <c r="BC338" s="28" cm="1">
        <f t="array" ref="BC338">MMULT(D338:E338, TRANSPOSE(AZ338:BA338-AP338:AQ338))</f>
        <v>-5.0903567077268514E-4</v>
      </c>
      <c r="BD338" s="22">
        <f t="shared" si="274"/>
        <v>-5.8824613891701586E-4</v>
      </c>
      <c r="BE338" s="24">
        <f t="shared" si="275"/>
        <v>1.4692125835799922E-4</v>
      </c>
      <c r="BF338" s="24">
        <f t="shared" si="276"/>
        <v>6.771079021366863E-5</v>
      </c>
      <c r="BG338" s="22">
        <f t="shared" si="277"/>
        <v>2.1463204857166785E-4</v>
      </c>
      <c r="BH338" s="28">
        <f t="shared" si="278"/>
        <v>9.4913679737551596E-5</v>
      </c>
      <c r="BI338" s="24">
        <f t="shared" si="279"/>
        <v>6.0394935051023672E-4</v>
      </c>
      <c r="BJ338" s="33">
        <f t="shared" si="280"/>
        <v>6.988630302477883E-4</v>
      </c>
      <c r="BK338" s="56">
        <f t="shared" si="281"/>
        <v>0.99808392151060488</v>
      </c>
      <c r="BP338" s="59"/>
      <c r="BQ338" s="32"/>
      <c r="BR338" s="32"/>
      <c r="BS338" s="32"/>
      <c r="BT338" s="32"/>
      <c r="BU338" s="32"/>
      <c r="BV338" s="16"/>
      <c r="CG338" s="58">
        <f t="shared" si="282"/>
        <v>6.0764529561303569</v>
      </c>
      <c r="CH338" s="38">
        <f t="shared" si="283"/>
        <v>6.3812986471201098E-3</v>
      </c>
      <c r="CI338" s="38">
        <f t="shared" si="284"/>
        <v>1.5358271498716871E-3</v>
      </c>
      <c r="CJ338" s="38">
        <f t="shared" si="285"/>
        <v>1.594504153944248E-3</v>
      </c>
      <c r="CK338" s="38">
        <f t="shared" si="286"/>
        <v>-3.5744499897545695E-3</v>
      </c>
      <c r="CL338" s="38">
        <f t="shared" si="287"/>
        <v>1.3042015460236255E-3</v>
      </c>
      <c r="CM338" s="57">
        <f t="shared" si="288"/>
        <v>4.2466083260793925E-3</v>
      </c>
      <c r="DU338" s="40">
        <f t="shared" si="289"/>
        <v>-6.913584970937782E-2</v>
      </c>
      <c r="DV338" s="58">
        <f t="shared" si="290"/>
        <v>5.9885111606340606</v>
      </c>
      <c r="DW338" s="61">
        <f t="shared" si="291"/>
        <v>6.2889449558009552E-3</v>
      </c>
      <c r="DX338" s="38">
        <f t="shared" si="292"/>
        <v>1.5135998080150514E-3</v>
      </c>
      <c r="DY338" s="38">
        <f t="shared" si="293"/>
        <v>1.5714276059586847E-3</v>
      </c>
      <c r="DZ338" s="38">
        <f t="shared" si="294"/>
        <v>-3.5227185681044435E-3</v>
      </c>
      <c r="EA338" s="38">
        <f t="shared" si="295"/>
        <v>1.2853264183011848E-3</v>
      </c>
      <c r="EB338" s="57">
        <f t="shared" si="296"/>
        <v>4.1851490563934194E-3</v>
      </c>
    </row>
    <row r="339" spans="1:132" x14ac:dyDescent="0.2">
      <c r="A339" s="31">
        <v>19970131</v>
      </c>
      <c r="B339" s="34">
        <v>4.847689229616492E-2</v>
      </c>
      <c r="C339" s="34">
        <v>7.0137714437386478E-2</v>
      </c>
      <c r="D339" s="34">
        <v>1.5374526896512419E-2</v>
      </c>
      <c r="E339" s="34">
        <v>2.4978544823652138E-2</v>
      </c>
      <c r="F339" s="34">
        <v>-1.9599999999999999E-2</v>
      </c>
      <c r="G339" s="34">
        <v>3.0622711408763159E-3</v>
      </c>
      <c r="H339" s="34">
        <v>-4.18998475081186E-2</v>
      </c>
      <c r="I339" s="3">
        <v>6.4018469919193688E-3</v>
      </c>
      <c r="J339" s="76">
        <v>0.12</v>
      </c>
      <c r="K339" s="76">
        <v>0.1</v>
      </c>
      <c r="L339" s="76">
        <v>0.03</v>
      </c>
      <c r="M339" s="76">
        <v>0.01</v>
      </c>
      <c r="N339" s="77">
        <v>0.27</v>
      </c>
      <c r="O339" s="77">
        <v>0.2</v>
      </c>
      <c r="P339" s="77">
        <v>0.24</v>
      </c>
      <c r="Q339" s="78">
        <v>0.03</v>
      </c>
      <c r="R339" s="76">
        <v>0.12</v>
      </c>
      <c r="S339" s="76">
        <v>0.12</v>
      </c>
      <c r="T339" s="76">
        <v>0.01</v>
      </c>
      <c r="U339" s="76">
        <v>0.01</v>
      </c>
      <c r="V339" s="77">
        <v>0.24</v>
      </c>
      <c r="W339" s="77">
        <v>0.21</v>
      </c>
      <c r="X339" s="77">
        <v>0.28999999999999998</v>
      </c>
      <c r="Y339" s="78">
        <v>0</v>
      </c>
      <c r="Z339" s="23" cm="1">
        <f t="array" ref="Z339">MMULT(B339:I339, TRANSPOSE(J339:Q339))</f>
        <v>-1.0014339896052852E-3</v>
      </c>
      <c r="AA339" s="23" cm="1">
        <f t="array" ref="AA339">MMULT(B339:I339, TRANSPOSE(R339:Y339))</f>
        <v>-1.5745953125425542E-3</v>
      </c>
      <c r="AB339" s="21">
        <f t="shared" si="251"/>
        <v>5.7316132293726892E-4</v>
      </c>
      <c r="AC339" s="23">
        <f t="shared" si="252"/>
        <v>0.12720000000000001</v>
      </c>
      <c r="AD339" s="23">
        <f t="shared" si="253"/>
        <v>0.12720000000000001</v>
      </c>
      <c r="AE339" s="23">
        <f t="shared" si="254"/>
        <v>1.06E-2</v>
      </c>
      <c r="AF339" s="23">
        <f t="shared" si="255"/>
        <v>1.06E-2</v>
      </c>
      <c r="AG339" s="21">
        <f t="shared" si="256"/>
        <v>0.25440000000000002</v>
      </c>
      <c r="AH339" s="23">
        <f t="shared" si="257"/>
        <v>0.18479999999999999</v>
      </c>
      <c r="AI339" s="21">
        <f t="shared" si="258"/>
        <v>0.25519999999999998</v>
      </c>
      <c r="AJ339" s="86" cm="1">
        <f t="array" ref="AJ339">MMULT(B339:F339, TRANSPOSE(AC339:AG339))-MMULT(B339:F339, TRANSPOSE(R339:V339))</f>
        <v>5.9599701151367111E-4</v>
      </c>
      <c r="AK339" s="86" cm="1">
        <f t="array" ref="AK339">MMULT(G339:H339, TRANSPOSE(AH339:AI339))-MMULT(G339:H339, TRANSPOSE(W339:X339))</f>
        <v>1.3809454605324435E-3</v>
      </c>
      <c r="AL339" s="23">
        <f t="shared" si="259"/>
        <v>1.9205540975758106E-4</v>
      </c>
      <c r="AM339" s="22">
        <f t="shared" si="260"/>
        <v>2.1689978818036958E-3</v>
      </c>
      <c r="AN339" s="23">
        <f t="shared" si="261"/>
        <v>0.12000000000000001</v>
      </c>
      <c r="AO339" s="23">
        <f t="shared" si="262"/>
        <v>0.12000000000000001</v>
      </c>
      <c r="AP339" s="23">
        <f t="shared" si="263"/>
        <v>0.01</v>
      </c>
      <c r="AQ339" s="21">
        <f t="shared" si="264"/>
        <v>0.01</v>
      </c>
      <c r="AR339" s="87" cm="1">
        <f t="array" ref="AR339">MMULT(B339:E339, TRANSPOSE(AN339:AQ339) - TRANSPOSE(AC339:AF339))</f>
        <v>-8.7823701151366863E-4</v>
      </c>
      <c r="AS339" s="24">
        <f t="shared" si="265"/>
        <v>-3.0576000000000003E-4</v>
      </c>
      <c r="AT339" s="22">
        <f t="shared" si="266"/>
        <v>-1.1839970115136687E-3</v>
      </c>
      <c r="AU339" s="24">
        <f t="shared" si="267"/>
        <v>4.6546521341320061E-5</v>
      </c>
      <c r="AV339" s="24">
        <f t="shared" si="268"/>
        <v>6.3687768212340235E-4</v>
      </c>
      <c r="AW339" s="26">
        <f t="shared" si="269"/>
        <v>6.8342420346472247E-4</v>
      </c>
      <c r="AX339" s="27">
        <f t="shared" si="270"/>
        <v>0.11</v>
      </c>
      <c r="AY339" s="25">
        <f t="shared" si="271"/>
        <v>0.11</v>
      </c>
      <c r="AZ339" s="28">
        <f t="shared" si="272"/>
        <v>0.02</v>
      </c>
      <c r="BA339" s="25">
        <f t="shared" si="273"/>
        <v>0.02</v>
      </c>
      <c r="BB339" s="28" cm="1">
        <f t="array" ref="BB339">MMULT(B339:C339, TRANSPOSE(AX339:AY339-AN339:AO339))</f>
        <v>-1.1861460673355151E-3</v>
      </c>
      <c r="BC339" s="28" cm="1">
        <f t="array" ref="BC339">MMULT(D339:E339, TRANSPOSE(AZ339:BA339-AP339:AQ339))</f>
        <v>4.035307172016456E-4</v>
      </c>
      <c r="BD339" s="22">
        <f t="shared" si="274"/>
        <v>-7.8261535013386956E-4</v>
      </c>
      <c r="BE339" s="24">
        <f t="shared" si="275"/>
        <v>4.8476892296164895E-4</v>
      </c>
      <c r="BF339" s="24">
        <f t="shared" si="276"/>
        <v>-7.0137714437386442E-4</v>
      </c>
      <c r="BG339" s="22">
        <f t="shared" si="277"/>
        <v>-2.1660822141221546E-4</v>
      </c>
      <c r="BH339" s="28">
        <f t="shared" si="278"/>
        <v>1.5374526896512418E-4</v>
      </c>
      <c r="BI339" s="24">
        <f t="shared" si="279"/>
        <v>-2.4978544823652139E-4</v>
      </c>
      <c r="BJ339" s="33">
        <f t="shared" si="280"/>
        <v>-9.6040179271397215E-5</v>
      </c>
      <c r="BK339" s="56">
        <f t="shared" si="281"/>
        <v>1.0012897032545933</v>
      </c>
      <c r="BP339" s="59"/>
      <c r="BQ339" s="32"/>
      <c r="BR339" s="32"/>
      <c r="BS339" s="32"/>
      <c r="BT339" s="32"/>
      <c r="BU339" s="32"/>
      <c r="BV339" s="16"/>
      <c r="CG339" s="58">
        <f t="shared" si="282"/>
        <v>6.0959701345310311</v>
      </c>
      <c r="CH339" s="38">
        <f t="shared" si="283"/>
        <v>1.3222146309336397E-2</v>
      </c>
      <c r="CI339" s="38">
        <f t="shared" si="284"/>
        <v>-7.2176104215613181E-3</v>
      </c>
      <c r="CJ339" s="38">
        <f t="shared" si="285"/>
        <v>4.1661335335366071E-3</v>
      </c>
      <c r="CK339" s="38">
        <f t="shared" si="286"/>
        <v>-4.7707998012416148E-3</v>
      </c>
      <c r="CL339" s="38">
        <f t="shared" si="287"/>
        <v>-1.3204372486227505E-3</v>
      </c>
      <c r="CM339" s="57">
        <f t="shared" si="288"/>
        <v>-5.8545806455344361E-4</v>
      </c>
      <c r="DU339" s="40">
        <f t="shared" si="289"/>
        <v>-2.0959758708777084E-2</v>
      </c>
      <c r="DV339" s="58">
        <f t="shared" si="290"/>
        <v>6.0366872516346612</v>
      </c>
      <c r="DW339" s="61">
        <f t="shared" si="291"/>
        <v>1.3093561861906954E-2</v>
      </c>
      <c r="DX339" s="38">
        <f t="shared" si="292"/>
        <v>-7.147419665378101E-3</v>
      </c>
      <c r="DY339" s="38">
        <f t="shared" si="293"/>
        <v>4.1256181765140631E-3</v>
      </c>
      <c r="DZ339" s="38">
        <f t="shared" si="294"/>
        <v>-4.7244041070867273E-3</v>
      </c>
      <c r="EA339" s="38">
        <f t="shared" si="295"/>
        <v>-1.3075960887983791E-3</v>
      </c>
      <c r="EB339" s="57">
        <f t="shared" si="296"/>
        <v>-5.79764525852351E-4</v>
      </c>
    </row>
    <row r="340" spans="1:132" x14ac:dyDescent="0.2">
      <c r="A340" s="31">
        <v>19961231</v>
      </c>
      <c r="B340" s="34">
        <v>-1.275846728929142E-2</v>
      </c>
      <c r="C340" s="34">
        <v>-1.957828781526183E-2</v>
      </c>
      <c r="D340" s="34">
        <v>3.2461666679953982E-2</v>
      </c>
      <c r="E340" s="34">
        <v>1.949653599692747E-2</v>
      </c>
      <c r="F340" s="34">
        <v>-1.44E-2</v>
      </c>
      <c r="G340" s="34">
        <v>-9.2978766667889401E-3</v>
      </c>
      <c r="H340" s="34">
        <v>-3.7405688496132679E-3</v>
      </c>
      <c r="I340" s="3">
        <v>1.3634592663218198E-2</v>
      </c>
      <c r="J340" s="76">
        <v>0.12</v>
      </c>
      <c r="K340" s="76">
        <v>0.1</v>
      </c>
      <c r="L340" s="76">
        <v>0.03</v>
      </c>
      <c r="M340" s="76">
        <v>0.01</v>
      </c>
      <c r="N340" s="77">
        <v>0.27</v>
      </c>
      <c r="O340" s="77">
        <v>0.2</v>
      </c>
      <c r="P340" s="77">
        <v>0.24</v>
      </c>
      <c r="Q340" s="78">
        <v>0.03</v>
      </c>
      <c r="R340" s="76">
        <v>0.12</v>
      </c>
      <c r="S340" s="76">
        <v>0.12</v>
      </c>
      <c r="T340" s="76">
        <v>0.01</v>
      </c>
      <c r="U340" s="76">
        <v>0.01</v>
      </c>
      <c r="V340" s="77">
        <v>0.24</v>
      </c>
      <c r="W340" s="77">
        <v>0.21</v>
      </c>
      <c r="X340" s="77">
        <v>0.28999999999999998</v>
      </c>
      <c r="Y340" s="78">
        <v>0</v>
      </c>
      <c r="Z340" s="23" cm="1">
        <f t="array" ref="Z340">MMULT(B340:I340, TRANSPOSE(J340:Q340))</f>
        <v>-8.5563035732416862E-3</v>
      </c>
      <c r="AA340" s="23" cm="1">
        <f t="array" ref="AA340">MMULT(B340:I340, TRANSPOSE(R340:Y340))</f>
        <v>-9.8541476521911003E-3</v>
      </c>
      <c r="AB340" s="21">
        <f t="shared" si="251"/>
        <v>1.2978440789494141E-3</v>
      </c>
      <c r="AC340" s="23">
        <f t="shared" si="252"/>
        <v>0.12720000000000001</v>
      </c>
      <c r="AD340" s="23">
        <f t="shared" si="253"/>
        <v>0.12720000000000001</v>
      </c>
      <c r="AE340" s="23">
        <f t="shared" si="254"/>
        <v>1.06E-2</v>
      </c>
      <c r="AF340" s="23">
        <f t="shared" si="255"/>
        <v>1.06E-2</v>
      </c>
      <c r="AG340" s="21">
        <f t="shared" si="256"/>
        <v>0.25440000000000002</v>
      </c>
      <c r="AH340" s="23">
        <f t="shared" si="257"/>
        <v>0.18479999999999999</v>
      </c>
      <c r="AI340" s="21">
        <f t="shared" si="258"/>
        <v>0.25519999999999998</v>
      </c>
      <c r="AJ340" s="86" cm="1">
        <f t="array" ref="AJ340">MMULT(B340:F340, TRANSPOSE(AC340:AG340))-MMULT(B340:F340, TRANSPOSE(R340:V340))</f>
        <v>-4.0900971514665554E-4</v>
      </c>
      <c r="AK340" s="86" cm="1">
        <f t="array" ref="AK340">MMULT(G340:H340, TRANSPOSE(AH340:AI340))-MMULT(G340:H340, TRANSPOSE(W340:X340))</f>
        <v>3.6447828796962308E-4</v>
      </c>
      <c r="AL340" s="23">
        <f t="shared" si="259"/>
        <v>4.0903777989654595E-4</v>
      </c>
      <c r="AM340" s="22">
        <f t="shared" si="260"/>
        <v>3.6450635271951349E-4</v>
      </c>
      <c r="AN340" s="23">
        <f t="shared" si="261"/>
        <v>0.12000000000000001</v>
      </c>
      <c r="AO340" s="23">
        <f t="shared" si="262"/>
        <v>0.12000000000000001</v>
      </c>
      <c r="AP340" s="23">
        <f t="shared" si="263"/>
        <v>0.01</v>
      </c>
      <c r="AQ340" s="21">
        <f t="shared" si="264"/>
        <v>0.01</v>
      </c>
      <c r="AR340" s="87" cm="1">
        <f t="array" ref="AR340">MMULT(B340:E340, TRANSPOSE(AN340:AQ340) - TRANSPOSE(AC340:AF340))</f>
        <v>2.0164971514665447E-4</v>
      </c>
      <c r="AS340" s="24">
        <f t="shared" si="265"/>
        <v>-2.2464000000000004E-4</v>
      </c>
      <c r="AT340" s="22">
        <f t="shared" si="266"/>
        <v>-2.2990284853345578E-5</v>
      </c>
      <c r="AU340" s="24">
        <f t="shared" si="267"/>
        <v>-1.4132772533519207E-4</v>
      </c>
      <c r="AV340" s="24">
        <f t="shared" si="268"/>
        <v>5.6856646514121636E-5</v>
      </c>
      <c r="AW340" s="26">
        <f t="shared" si="269"/>
        <v>-8.4471078821070437E-5</v>
      </c>
      <c r="AX340" s="27">
        <f t="shared" si="270"/>
        <v>0.11</v>
      </c>
      <c r="AY340" s="25">
        <f t="shared" si="271"/>
        <v>0.11</v>
      </c>
      <c r="AZ340" s="28">
        <f t="shared" si="272"/>
        <v>0.02</v>
      </c>
      <c r="BA340" s="25">
        <f t="shared" si="273"/>
        <v>0.02</v>
      </c>
      <c r="BB340" s="28" cm="1">
        <f t="array" ref="BB340">MMULT(B340:C340, TRANSPOSE(AX340:AY340-AN340:AO340))</f>
        <v>3.2336755104553274E-4</v>
      </c>
      <c r="BC340" s="28" cm="1">
        <f t="array" ref="BC340">MMULT(D340:E340, TRANSPOSE(AZ340:BA340-AP340:AQ340))</f>
        <v>5.1958202676881447E-4</v>
      </c>
      <c r="BD340" s="22">
        <f t="shared" si="274"/>
        <v>8.4294957781434721E-4</v>
      </c>
      <c r="BE340" s="24">
        <f t="shared" si="275"/>
        <v>-1.2758467289291414E-4</v>
      </c>
      <c r="BF340" s="24">
        <f t="shared" si="276"/>
        <v>1.957828781526182E-4</v>
      </c>
      <c r="BG340" s="22">
        <f t="shared" si="277"/>
        <v>6.8198205259704063E-5</v>
      </c>
      <c r="BH340" s="28">
        <f t="shared" si="278"/>
        <v>3.2461666679953975E-4</v>
      </c>
      <c r="BI340" s="24">
        <f t="shared" si="279"/>
        <v>-1.949653599692747E-4</v>
      </c>
      <c r="BJ340" s="33">
        <f t="shared" si="280"/>
        <v>1.2965130683026505E-4</v>
      </c>
      <c r="BK340" s="56">
        <f t="shared" si="281"/>
        <v>1.0092908933692881</v>
      </c>
      <c r="BP340" s="59"/>
      <c r="BQ340" s="32"/>
      <c r="BR340" s="32"/>
      <c r="BS340" s="32"/>
      <c r="BT340" s="32"/>
      <c r="BU340" s="32"/>
      <c r="BV340" s="16"/>
      <c r="CG340" s="58">
        <f t="shared" si="282"/>
        <v>6.1446823262387316</v>
      </c>
      <c r="CH340" s="38">
        <f t="shared" si="283"/>
        <v>2.2397757433573356E-3</v>
      </c>
      <c r="CI340" s="38">
        <f t="shared" si="284"/>
        <v>-1.4126799701354658E-4</v>
      </c>
      <c r="CJ340" s="38">
        <f t="shared" si="285"/>
        <v>-5.1904794511015032E-4</v>
      </c>
      <c r="CK340" s="38">
        <f t="shared" si="286"/>
        <v>5.1796573727062199E-3</v>
      </c>
      <c r="CL340" s="38">
        <f t="shared" si="287"/>
        <v>4.1905630654050485E-4</v>
      </c>
      <c r="CM340" s="57">
        <f t="shared" si="288"/>
        <v>7.9666609365368454E-4</v>
      </c>
      <c r="DU340" s="40">
        <f t="shared" si="289"/>
        <v>-4.7460457724172019E-2</v>
      </c>
      <c r="DV340" s="58">
        <f t="shared" si="290"/>
        <v>6.0101865526192659</v>
      </c>
      <c r="DW340" s="61">
        <f t="shared" si="291"/>
        <v>2.190751179459115E-3</v>
      </c>
      <c r="DX340" s="38">
        <f t="shared" si="292"/>
        <v>-1.3817590086646398E-4</v>
      </c>
      <c r="DY340" s="38">
        <f t="shared" si="293"/>
        <v>-5.0768694201563957E-4</v>
      </c>
      <c r="DZ340" s="38">
        <f t="shared" si="294"/>
        <v>5.0662842171158773E-3</v>
      </c>
      <c r="EA340" s="38">
        <f t="shared" si="295"/>
        <v>4.0988393616464184E-4</v>
      </c>
      <c r="EB340" s="57">
        <f t="shared" si="296"/>
        <v>7.792285408407734E-4</v>
      </c>
    </row>
    <row r="341" spans="1:132" x14ac:dyDescent="0.2">
      <c r="A341" s="31">
        <v>19961129</v>
      </c>
      <c r="B341" s="34">
        <v>7.2513608097131366E-2</v>
      </c>
      <c r="C341" s="34">
        <v>7.5081879131758678E-2</v>
      </c>
      <c r="D341" s="34">
        <v>5.381079847948067E-2</v>
      </c>
      <c r="E341" s="34">
        <v>2.78093683637608E-2</v>
      </c>
      <c r="F341" s="34">
        <v>2.9399999999999999E-2</v>
      </c>
      <c r="G341" s="34">
        <v>1.71285574776785E-2</v>
      </c>
      <c r="H341" s="34">
        <v>1.3628528838554478E-2</v>
      </c>
      <c r="I341" s="3">
        <v>5.578631243813037E-2</v>
      </c>
      <c r="J341" s="76">
        <v>0.12</v>
      </c>
      <c r="K341" s="76">
        <v>0.1</v>
      </c>
      <c r="L341" s="76">
        <v>0.03</v>
      </c>
      <c r="M341" s="76">
        <v>0.01</v>
      </c>
      <c r="N341" s="77">
        <v>0.27</v>
      </c>
      <c r="O341" s="77">
        <v>0.2</v>
      </c>
      <c r="P341" s="77">
        <v>0.24</v>
      </c>
      <c r="Q341" s="78">
        <v>0.03</v>
      </c>
      <c r="R341" s="76">
        <v>0.12</v>
      </c>
      <c r="S341" s="76">
        <v>0.12</v>
      </c>
      <c r="T341" s="76">
        <v>0.01</v>
      </c>
      <c r="U341" s="76">
        <v>0.01</v>
      </c>
      <c r="V341" s="77">
        <v>0.24</v>
      </c>
      <c r="W341" s="77">
        <v>0.21</v>
      </c>
      <c r="X341" s="77">
        <v>0.28999999999999998</v>
      </c>
      <c r="Y341" s="78">
        <v>0</v>
      </c>
      <c r="Z341" s="23" cm="1">
        <f t="array" ref="Z341">MMULT(B341:I341, TRANSPOSE(J341:Q341))</f>
        <v>3.441038631278634E-2</v>
      </c>
      <c r="AA341" s="23" cm="1">
        <f t="array" ref="AA341">MMULT(B341:I341, TRANSPOSE(R341:Y341))</f>
        <v>3.3132930569392503E-2</v>
      </c>
      <c r="AB341" s="21">
        <f t="shared" si="251"/>
        <v>1.2774557433938363E-3</v>
      </c>
      <c r="AC341" s="23">
        <f t="shared" si="252"/>
        <v>0.12720000000000001</v>
      </c>
      <c r="AD341" s="23">
        <f t="shared" si="253"/>
        <v>0.12720000000000001</v>
      </c>
      <c r="AE341" s="23">
        <f t="shared" si="254"/>
        <v>1.06E-2</v>
      </c>
      <c r="AF341" s="23">
        <f t="shared" si="255"/>
        <v>1.06E-2</v>
      </c>
      <c r="AG341" s="21">
        <f t="shared" si="256"/>
        <v>0.25440000000000002</v>
      </c>
      <c r="AH341" s="23">
        <f t="shared" si="257"/>
        <v>0.18479999999999999</v>
      </c>
      <c r="AI341" s="21">
        <f t="shared" si="258"/>
        <v>0.25519999999999998</v>
      </c>
      <c r="AJ341" s="86" cm="1">
        <f t="array" ref="AJ341">MMULT(B341:F341, TRANSPOSE(AC341:AG341))-MMULT(B341:F341, TRANSPOSE(R341:V341))</f>
        <v>1.5350196081539563E-3</v>
      </c>
      <c r="AK341" s="86" cm="1">
        <f t="array" ref="AK341">MMULT(G341:H341, TRANSPOSE(AH341:AI341))-MMULT(G341:H341, TRANSPOSE(W341:X341))</f>
        <v>-9.0591245201919468E-4</v>
      </c>
      <c r="AL341" s="23">
        <f t="shared" si="259"/>
        <v>1.673589373143911E-3</v>
      </c>
      <c r="AM341" s="22">
        <f t="shared" si="260"/>
        <v>2.3026965292786729E-3</v>
      </c>
      <c r="AN341" s="23">
        <f t="shared" si="261"/>
        <v>0.12000000000000001</v>
      </c>
      <c r="AO341" s="23">
        <f t="shared" si="262"/>
        <v>0.12000000000000001</v>
      </c>
      <c r="AP341" s="23">
        <f t="shared" si="263"/>
        <v>0.01</v>
      </c>
      <c r="AQ341" s="21">
        <f t="shared" si="264"/>
        <v>0.01</v>
      </c>
      <c r="AR341" s="87" cm="1">
        <f t="array" ref="AR341">MMULT(B341:E341, TRANSPOSE(AN341:AQ341) - TRANSPOSE(AC341:AF341))</f>
        <v>-1.1116596081539531E-3</v>
      </c>
      <c r="AS341" s="24">
        <f t="shared" si="265"/>
        <v>4.5864000000000007E-4</v>
      </c>
      <c r="AT341" s="22">
        <f t="shared" si="266"/>
        <v>-6.5301960815395299E-4</v>
      </c>
      <c r="AU341" s="24">
        <f t="shared" si="267"/>
        <v>2.6035407366071351E-4</v>
      </c>
      <c r="AV341" s="24">
        <f t="shared" si="268"/>
        <v>-2.0715363834602796E-4</v>
      </c>
      <c r="AW341" s="26">
        <f t="shared" si="269"/>
        <v>5.3200435314685549E-5</v>
      </c>
      <c r="AX341" s="27">
        <f t="shared" si="270"/>
        <v>0.11</v>
      </c>
      <c r="AY341" s="25">
        <f t="shared" si="271"/>
        <v>0.11</v>
      </c>
      <c r="AZ341" s="28">
        <f t="shared" si="272"/>
        <v>0.02</v>
      </c>
      <c r="BA341" s="25">
        <f t="shared" si="273"/>
        <v>0.02</v>
      </c>
      <c r="BB341" s="28" cm="1">
        <f t="array" ref="BB341">MMULT(B341:C341, TRANSPOSE(AX341:AY341-AN341:AO341))</f>
        <v>-1.4759548722889017E-3</v>
      </c>
      <c r="BC341" s="28" cm="1">
        <f t="array" ref="BC341">MMULT(D341:E341, TRANSPOSE(AZ341:BA341-AP341:AQ341))</f>
        <v>8.1620166843241468E-4</v>
      </c>
      <c r="BD341" s="22">
        <f t="shared" si="274"/>
        <v>-6.5975320385648704E-4</v>
      </c>
      <c r="BE341" s="24">
        <f t="shared" si="275"/>
        <v>7.2513608097131334E-4</v>
      </c>
      <c r="BF341" s="24">
        <f t="shared" si="276"/>
        <v>-7.5081879131758643E-4</v>
      </c>
      <c r="BG341" s="22">
        <f t="shared" si="277"/>
        <v>-2.5682710346273084E-5</v>
      </c>
      <c r="BH341" s="28">
        <f t="shared" si="278"/>
        <v>5.3810798479480659E-4</v>
      </c>
      <c r="BI341" s="24">
        <f t="shared" si="279"/>
        <v>-2.7809368363760799E-4</v>
      </c>
      <c r="BJ341" s="33">
        <f t="shared" si="280"/>
        <v>2.6001430115719861E-4</v>
      </c>
      <c r="BK341" s="56">
        <f t="shared" si="281"/>
        <v>0.96733173045088772</v>
      </c>
      <c r="BP341" s="59"/>
      <c r="BQ341" s="32"/>
      <c r="BR341" s="32"/>
      <c r="BS341" s="32"/>
      <c r="BT341" s="32"/>
      <c r="BU341" s="32"/>
      <c r="BV341" s="16"/>
      <c r="CG341" s="58">
        <f t="shared" si="282"/>
        <v>5.8892299799406551</v>
      </c>
      <c r="CH341" s="38">
        <f t="shared" si="283"/>
        <v>1.3561109434933254E-2</v>
      </c>
      <c r="CI341" s="38">
        <f t="shared" si="284"/>
        <v>-3.845782653829359E-3</v>
      </c>
      <c r="CJ341" s="38">
        <f t="shared" si="285"/>
        <v>3.1330959860113969E-4</v>
      </c>
      <c r="CK341" s="38">
        <f t="shared" si="286"/>
        <v>-3.885438347513522E-3</v>
      </c>
      <c r="CL341" s="38">
        <f t="shared" si="287"/>
        <v>-1.512513877374035E-4</v>
      </c>
      <c r="CM341" s="57">
        <f t="shared" si="288"/>
        <v>1.5312840175882923E-3</v>
      </c>
      <c r="DU341" s="40">
        <f t="shared" si="289"/>
        <v>-4.6714883002680799E-2</v>
      </c>
      <c r="DV341" s="58">
        <f t="shared" si="290"/>
        <v>6.0109321273407579</v>
      </c>
      <c r="DW341" s="61">
        <f t="shared" si="291"/>
        <v>1.3841352547357234E-2</v>
      </c>
      <c r="DX341" s="38">
        <f t="shared" si="292"/>
        <v>-3.9252565424360685E-3</v>
      </c>
      <c r="DY341" s="38">
        <f t="shared" si="293"/>
        <v>3.1978420582155721E-4</v>
      </c>
      <c r="DZ341" s="38">
        <f t="shared" si="294"/>
        <v>-3.9657317291769542E-3</v>
      </c>
      <c r="EA341" s="38">
        <f t="shared" si="295"/>
        <v>-1.5437702873759976E-4</v>
      </c>
      <c r="EB341" s="57">
        <f t="shared" si="296"/>
        <v>1.5629283163938602E-3</v>
      </c>
    </row>
    <row r="342" spans="1:132" x14ac:dyDescent="0.2">
      <c r="A342" s="31">
        <v>19961031</v>
      </c>
      <c r="B342" s="34">
        <v>3.8664973299956003E-2</v>
      </c>
      <c r="C342" s="34">
        <v>6.0255849322821131E-3</v>
      </c>
      <c r="D342" s="34">
        <v>1.1596283540834751E-2</v>
      </c>
      <c r="E342" s="34">
        <v>-4.3138154181013633E-2</v>
      </c>
      <c r="F342" s="34">
        <v>-1.2800000000000001E-2</v>
      </c>
      <c r="G342" s="34">
        <v>2.2151457342101329E-2</v>
      </c>
      <c r="H342" s="34">
        <v>2.150690807221944E-2</v>
      </c>
      <c r="I342" s="3">
        <v>-1.3934763568059229E-2</v>
      </c>
      <c r="J342" s="76">
        <v>0.12</v>
      </c>
      <c r="K342" s="76">
        <v>0.1</v>
      </c>
      <c r="L342" s="76">
        <v>0.03</v>
      </c>
      <c r="M342" s="76">
        <v>0.01</v>
      </c>
      <c r="N342" s="77">
        <v>0.27</v>
      </c>
      <c r="O342" s="77">
        <v>0.2</v>
      </c>
      <c r="P342" s="77">
        <v>0.24</v>
      </c>
      <c r="Q342" s="78">
        <v>0.03</v>
      </c>
      <c r="R342" s="76">
        <v>0.12</v>
      </c>
      <c r="S342" s="76">
        <v>0.12</v>
      </c>
      <c r="T342" s="76">
        <v>0.01</v>
      </c>
      <c r="U342" s="76">
        <v>0.01</v>
      </c>
      <c r="V342" s="77">
        <v>0.24</v>
      </c>
      <c r="W342" s="77">
        <v>0.21</v>
      </c>
      <c r="X342" s="77">
        <v>0.28999999999999998</v>
      </c>
      <c r="Y342" s="78">
        <v>0</v>
      </c>
      <c r="Z342" s="23" cm="1">
        <f t="array" ref="Z342">MMULT(B342:I342, TRANSPOSE(J342:Q342))</f>
        <v>1.0876768752348992E-2</v>
      </c>
      <c r="AA342" s="23" cm="1">
        <f t="array" ref="AA342">MMULT(B342:I342, TRANSPOSE(R342:Y342))</f>
        <v>1.2864257664251703E-2</v>
      </c>
      <c r="AB342" s="21">
        <f t="shared" si="251"/>
        <v>-1.9874889119027104E-3</v>
      </c>
      <c r="AC342" s="23">
        <f t="shared" si="252"/>
        <v>0.12720000000000001</v>
      </c>
      <c r="AD342" s="23">
        <f t="shared" si="253"/>
        <v>0.12720000000000001</v>
      </c>
      <c r="AE342" s="23">
        <f t="shared" si="254"/>
        <v>1.06E-2</v>
      </c>
      <c r="AF342" s="23">
        <f t="shared" si="255"/>
        <v>1.06E-2</v>
      </c>
      <c r="AG342" s="21">
        <f t="shared" si="256"/>
        <v>0.25440000000000002</v>
      </c>
      <c r="AH342" s="23">
        <f t="shared" si="257"/>
        <v>0.18479999999999999</v>
      </c>
      <c r="AI342" s="21">
        <f t="shared" si="258"/>
        <v>0.25519999999999998</v>
      </c>
      <c r="AJ342" s="86" cm="1">
        <f t="array" ref="AJ342">MMULT(B342:F342, TRANSPOSE(AC342:AG342))-MMULT(B342:F342, TRANSPOSE(R342:V342))</f>
        <v>1.1852689688800688E-4</v>
      </c>
      <c r="AK342" s="86" cm="1">
        <f t="array" ref="AK342">MMULT(G342:H342, TRANSPOSE(AH342:AI342))-MMULT(G342:H342, TRANSPOSE(W342:X342))</f>
        <v>-1.3066571259341929E-3</v>
      </c>
      <c r="AL342" s="23">
        <f t="shared" si="259"/>
        <v>-4.1804290704177685E-4</v>
      </c>
      <c r="AM342" s="22">
        <f t="shared" si="260"/>
        <v>-1.6061731360879627E-3</v>
      </c>
      <c r="AN342" s="23">
        <f t="shared" si="261"/>
        <v>0.12000000000000001</v>
      </c>
      <c r="AO342" s="23">
        <f t="shared" si="262"/>
        <v>0.12000000000000001</v>
      </c>
      <c r="AP342" s="23">
        <f t="shared" si="263"/>
        <v>0.01</v>
      </c>
      <c r="AQ342" s="21">
        <f t="shared" si="264"/>
        <v>0.01</v>
      </c>
      <c r="AR342" s="87" cm="1">
        <f t="array" ref="AR342">MMULT(B342:E342, TRANSPOSE(AN342:AQ342) - TRANSPOSE(AC342:AF342))</f>
        <v>-3.0284689688800701E-4</v>
      </c>
      <c r="AS342" s="24">
        <f t="shared" si="265"/>
        <v>-1.9968000000000004E-4</v>
      </c>
      <c r="AT342" s="22">
        <f t="shared" si="266"/>
        <v>-5.0252689688800711E-4</v>
      </c>
      <c r="AU342" s="24">
        <f t="shared" si="267"/>
        <v>3.3670215159994064E-4</v>
      </c>
      <c r="AV342" s="24">
        <f t="shared" si="268"/>
        <v>-3.2690500269773532E-4</v>
      </c>
      <c r="AW342" s="26">
        <f t="shared" si="269"/>
        <v>9.7971489022053186E-6</v>
      </c>
      <c r="AX342" s="27">
        <f t="shared" si="270"/>
        <v>0.11</v>
      </c>
      <c r="AY342" s="25">
        <f t="shared" si="271"/>
        <v>0.11</v>
      </c>
      <c r="AZ342" s="28">
        <f t="shared" si="272"/>
        <v>0.02</v>
      </c>
      <c r="BA342" s="25">
        <f t="shared" si="273"/>
        <v>0.02</v>
      </c>
      <c r="BB342" s="28" cm="1">
        <f t="array" ref="BB342">MMULT(B342:C342, TRANSPOSE(AX342:AY342-AN342:AO342))</f>
        <v>-4.4690558232238155E-4</v>
      </c>
      <c r="BC342" s="28" cm="1">
        <f t="array" ref="BC342">MMULT(D342:E342, TRANSPOSE(AZ342:BA342-AP342:AQ342))</f>
        <v>-3.1541870640178888E-4</v>
      </c>
      <c r="BD342" s="22">
        <f t="shared" si="274"/>
        <v>-7.6232428872417043E-4</v>
      </c>
      <c r="BE342" s="24">
        <f t="shared" si="275"/>
        <v>3.8664973299955984E-4</v>
      </c>
      <c r="BF342" s="24">
        <f t="shared" si="276"/>
        <v>-6.0255849322821103E-5</v>
      </c>
      <c r="BG342" s="22">
        <f t="shared" si="277"/>
        <v>3.2639388367673873E-4</v>
      </c>
      <c r="BH342" s="28">
        <f t="shared" si="278"/>
        <v>1.1596283540834749E-4</v>
      </c>
      <c r="BI342" s="24">
        <f t="shared" si="279"/>
        <v>4.3138154181013636E-4</v>
      </c>
      <c r="BJ342" s="33">
        <f t="shared" si="280"/>
        <v>5.4734437721848384E-4</v>
      </c>
      <c r="BK342" s="56">
        <f t="shared" si="281"/>
        <v>0.9882690605614517</v>
      </c>
      <c r="BP342" s="59"/>
      <c r="BQ342" s="32"/>
      <c r="BR342" s="32"/>
      <c r="BS342" s="32"/>
      <c r="BT342" s="32"/>
      <c r="BU342" s="32"/>
      <c r="BV342" s="16"/>
      <c r="CG342" s="58">
        <f t="shared" si="282"/>
        <v>6.0166989218821891</v>
      </c>
      <c r="CH342" s="38">
        <f t="shared" si="283"/>
        <v>-9.6638601762565803E-3</v>
      </c>
      <c r="CI342" s="38">
        <f t="shared" si="284"/>
        <v>-3.0235530387228743E-3</v>
      </c>
      <c r="CJ342" s="38">
        <f t="shared" si="285"/>
        <v>5.8946495237418011E-5</v>
      </c>
      <c r="CK342" s="38">
        <f t="shared" si="286"/>
        <v>-4.5866757260913226E-3</v>
      </c>
      <c r="CL342" s="38">
        <f t="shared" si="287"/>
        <v>1.9638137280267747E-3</v>
      </c>
      <c r="CM342" s="57">
        <f t="shared" si="288"/>
        <v>3.29320632430873E-3</v>
      </c>
      <c r="DU342" s="40">
        <f t="shared" si="289"/>
        <v>7.26798657948E-2</v>
      </c>
      <c r="DV342" s="58">
        <f t="shared" si="290"/>
        <v>6.1303268761382386</v>
      </c>
      <c r="DW342" s="61">
        <f t="shared" si="291"/>
        <v>-9.8463663438912788E-3</v>
      </c>
      <c r="DX342" s="38">
        <f t="shared" si="292"/>
        <v>-3.0806541419748992E-3</v>
      </c>
      <c r="DY342" s="38">
        <f t="shared" si="293"/>
        <v>6.0059725224717501E-5</v>
      </c>
      <c r="DZ342" s="38">
        <f t="shared" si="294"/>
        <v>-4.6732970754987486E-3</v>
      </c>
      <c r="EA342" s="38">
        <f t="shared" si="295"/>
        <v>2.0009011973106494E-3</v>
      </c>
      <c r="EB342" s="57">
        <f t="shared" si="296"/>
        <v>3.3553999461656179E-3</v>
      </c>
    </row>
    <row r="343" spans="1:132" x14ac:dyDescent="0.2">
      <c r="A343" s="31">
        <v>19960930</v>
      </c>
      <c r="B343" s="34">
        <v>3.9750054240346826E-2</v>
      </c>
      <c r="C343" s="34">
        <v>7.2817749645688767E-2</v>
      </c>
      <c r="D343" s="34">
        <v>2.7300604844396451E-2</v>
      </c>
      <c r="E343" s="34">
        <v>5.1496051289548372E-2</v>
      </c>
      <c r="F343" s="34">
        <v>1.9300000000000001E-2</v>
      </c>
      <c r="G343" s="34">
        <v>1.7426893373001739E-2</v>
      </c>
      <c r="H343" s="34">
        <v>2.135597658819099E-3</v>
      </c>
      <c r="I343" s="3">
        <v>5.0883905677838737E-3</v>
      </c>
      <c r="J343" s="76">
        <v>0.12</v>
      </c>
      <c r="K343" s="76">
        <v>0.1</v>
      </c>
      <c r="L343" s="76">
        <v>0.03</v>
      </c>
      <c r="M343" s="76">
        <v>0.01</v>
      </c>
      <c r="N343" s="77">
        <v>0.27</v>
      </c>
      <c r="O343" s="77">
        <v>0.2</v>
      </c>
      <c r="P343" s="77">
        <v>0.24</v>
      </c>
      <c r="Q343" s="78">
        <v>0.03</v>
      </c>
      <c r="R343" s="76">
        <v>0.12</v>
      </c>
      <c r="S343" s="76">
        <v>0.12</v>
      </c>
      <c r="T343" s="76">
        <v>0.01</v>
      </c>
      <c r="U343" s="76">
        <v>0.01</v>
      </c>
      <c r="V343" s="77">
        <v>0.24</v>
      </c>
      <c r="W343" s="77">
        <v>0.21</v>
      </c>
      <c r="X343" s="77">
        <v>0.28999999999999998</v>
      </c>
      <c r="Y343" s="78">
        <v>0</v>
      </c>
      <c r="Z343" s="23" cm="1">
        <f t="array" ref="Z343">MMULT(B343:I343, TRANSPOSE(J343:Q343))</f>
        <v>2.2747333961388321E-2</v>
      </c>
      <c r="AA343" s="23" cm="1">
        <f t="array" ref="AA343">MMULT(B343:I343, TRANSPOSE(R343:Y343))</f>
        <v>2.3207073957051624E-2</v>
      </c>
      <c r="AB343" s="21">
        <f t="shared" si="251"/>
        <v>-4.5973999566330248E-4</v>
      </c>
      <c r="AC343" s="23">
        <f t="shared" si="252"/>
        <v>0.12720000000000001</v>
      </c>
      <c r="AD343" s="23">
        <f t="shared" si="253"/>
        <v>0.12720000000000001</v>
      </c>
      <c r="AE343" s="23">
        <f t="shared" si="254"/>
        <v>1.06E-2</v>
      </c>
      <c r="AF343" s="23">
        <f t="shared" si="255"/>
        <v>1.06E-2</v>
      </c>
      <c r="AG343" s="21">
        <f t="shared" si="256"/>
        <v>0.25440000000000002</v>
      </c>
      <c r="AH343" s="23">
        <f t="shared" si="257"/>
        <v>0.18479999999999999</v>
      </c>
      <c r="AI343" s="21">
        <f t="shared" si="258"/>
        <v>0.25519999999999998</v>
      </c>
      <c r="AJ343" s="86" cm="1">
        <f t="array" ref="AJ343">MMULT(B343:F343, TRANSPOSE(AC343:AG343))-MMULT(B343:F343, TRANSPOSE(R343:V343))</f>
        <v>1.1356861816598229E-3</v>
      </c>
      <c r="AK343" s="86" cm="1">
        <f t="array" ref="AK343">MMULT(G343:H343, TRANSPOSE(AH343:AI343))-MMULT(G343:H343, TRANSPOSE(W343:X343))</f>
        <v>-5.1347651152654781E-4</v>
      </c>
      <c r="AL343" s="23">
        <f t="shared" si="259"/>
        <v>1.5265171703351621E-4</v>
      </c>
      <c r="AM343" s="22">
        <f t="shared" si="260"/>
        <v>7.7486138716679131E-4</v>
      </c>
      <c r="AN343" s="23">
        <f t="shared" si="261"/>
        <v>0.12000000000000001</v>
      </c>
      <c r="AO343" s="23">
        <f t="shared" si="262"/>
        <v>0.12000000000000001</v>
      </c>
      <c r="AP343" s="23">
        <f t="shared" si="263"/>
        <v>0.01</v>
      </c>
      <c r="AQ343" s="21">
        <f t="shared" si="264"/>
        <v>0.01</v>
      </c>
      <c r="AR343" s="87" cm="1">
        <f t="array" ref="AR343">MMULT(B343:E343, TRANSPOSE(AN343:AQ343) - TRANSPOSE(AC343:AF343))</f>
        <v>-8.5776618165982297E-4</v>
      </c>
      <c r="AS343" s="24">
        <f t="shared" si="265"/>
        <v>3.0108000000000007E-4</v>
      </c>
      <c r="AT343" s="22">
        <f t="shared" si="266"/>
        <v>-5.5668618165982285E-4</v>
      </c>
      <c r="AU343" s="24">
        <f t="shared" si="267"/>
        <v>2.6488877926962676E-4</v>
      </c>
      <c r="AV343" s="24">
        <f t="shared" si="268"/>
        <v>-3.2461084414050287E-5</v>
      </c>
      <c r="AW343" s="26">
        <f t="shared" si="269"/>
        <v>2.3242769485557648E-4</v>
      </c>
      <c r="AX343" s="27">
        <f t="shared" si="270"/>
        <v>0.11</v>
      </c>
      <c r="AY343" s="25">
        <f t="shared" si="271"/>
        <v>0.11</v>
      </c>
      <c r="AZ343" s="28">
        <f t="shared" si="272"/>
        <v>0.02</v>
      </c>
      <c r="BA343" s="25">
        <f t="shared" si="273"/>
        <v>0.02</v>
      </c>
      <c r="BB343" s="28" cm="1">
        <f t="array" ref="BB343">MMULT(B343:C343, TRANSPOSE(AX343:AY343-AN343:AO343))</f>
        <v>-1.125678038860357E-3</v>
      </c>
      <c r="BC343" s="28" cm="1">
        <f t="array" ref="BC343">MMULT(D343:E343, TRANSPOSE(AZ343:BA343-AP343:AQ343))</f>
        <v>7.879665613394482E-4</v>
      </c>
      <c r="BD343" s="22">
        <f t="shared" si="274"/>
        <v>-3.3771147752090875E-4</v>
      </c>
      <c r="BE343" s="24">
        <f t="shared" si="275"/>
        <v>3.9750054240346807E-4</v>
      </c>
      <c r="BF343" s="24">
        <f t="shared" si="276"/>
        <v>-7.2817749645688731E-4</v>
      </c>
      <c r="BG343" s="22">
        <f t="shared" si="277"/>
        <v>-3.3067695405341924E-4</v>
      </c>
      <c r="BH343" s="28">
        <f t="shared" si="278"/>
        <v>2.7300604844396445E-4</v>
      </c>
      <c r="BI343" s="24">
        <f t="shared" si="279"/>
        <v>-5.1496051289548375E-4</v>
      </c>
      <c r="BJ343" s="33">
        <f t="shared" si="280"/>
        <v>-2.419544644515193E-4</v>
      </c>
      <c r="BK343" s="56">
        <f t="shared" si="281"/>
        <v>0.97753890600933546</v>
      </c>
      <c r="BP343" s="59"/>
      <c r="BQ343" s="32"/>
      <c r="BR343" s="32"/>
      <c r="BS343" s="32"/>
      <c r="BT343" s="32"/>
      <c r="BU343" s="32"/>
      <c r="BV343" s="16"/>
      <c r="CG343" s="58">
        <f t="shared" si="282"/>
        <v>5.9513724719287024</v>
      </c>
      <c r="CH343" s="38">
        <f t="shared" si="283"/>
        <v>4.6114887291449297E-3</v>
      </c>
      <c r="CI343" s="38">
        <f t="shared" si="284"/>
        <v>-3.3130468170333707E-3</v>
      </c>
      <c r="CJ343" s="38">
        <f t="shared" si="285"/>
        <v>1.3832637848773225E-3</v>
      </c>
      <c r="CK343" s="38">
        <f t="shared" si="286"/>
        <v>-2.0098467907723053E-3</v>
      </c>
      <c r="CL343" s="38">
        <f t="shared" si="287"/>
        <v>-1.9679817214547516E-3</v>
      </c>
      <c r="CM343" s="57">
        <f t="shared" si="288"/>
        <v>-1.4399611391970237E-3</v>
      </c>
      <c r="DU343" s="40">
        <f t="shared" si="289"/>
        <v>1.6812089358185258E-2</v>
      </c>
      <c r="DV343" s="58">
        <f t="shared" si="290"/>
        <v>6.0744590997016239</v>
      </c>
      <c r="DW343" s="61">
        <f t="shared" si="291"/>
        <v>4.7068638042827389E-3</v>
      </c>
      <c r="DX343" s="38">
        <f t="shared" si="292"/>
        <v>-3.3815674418616621E-3</v>
      </c>
      <c r="DY343" s="38">
        <f t="shared" si="293"/>
        <v>1.4118725260381289E-3</v>
      </c>
      <c r="DZ343" s="38">
        <f t="shared" si="294"/>
        <v>-2.0514145577005647E-3</v>
      </c>
      <c r="EA343" s="38">
        <f t="shared" si="295"/>
        <v>-2.0086836326114084E-3</v>
      </c>
      <c r="EB343" s="57">
        <f t="shared" si="296"/>
        <v>-1.4697424983009645E-3</v>
      </c>
    </row>
    <row r="344" spans="1:132" x14ac:dyDescent="0.2">
      <c r="A344" s="31">
        <v>19960830</v>
      </c>
      <c r="B344" s="34">
        <v>2.859911250646641E-2</v>
      </c>
      <c r="C344" s="34">
        <v>2.5810899497644261E-2</v>
      </c>
      <c r="D344" s="34">
        <v>4.3386311606425254E-2</v>
      </c>
      <c r="E344" s="34">
        <v>7.4030595978943348E-2</v>
      </c>
      <c r="F344" s="34">
        <v>5.4000000000000003E-3</v>
      </c>
      <c r="G344" s="34">
        <v>-1.675993230124351E-3</v>
      </c>
      <c r="H344" s="34">
        <v>7.1339153423857216E-3</v>
      </c>
      <c r="I344" s="3">
        <v>4.8530246866813176E-2</v>
      </c>
      <c r="J344" s="76">
        <v>0.12</v>
      </c>
      <c r="K344" s="76">
        <v>0.1</v>
      </c>
      <c r="L344" s="76">
        <v>0.03</v>
      </c>
      <c r="M344" s="76">
        <v>0.01</v>
      </c>
      <c r="N344" s="77">
        <v>0.27</v>
      </c>
      <c r="O344" s="77">
        <v>0.2</v>
      </c>
      <c r="P344" s="77">
        <v>0.24</v>
      </c>
      <c r="Q344" s="78">
        <v>0.03</v>
      </c>
      <c r="R344" s="76">
        <v>0.12</v>
      </c>
      <c r="S344" s="76">
        <v>0.12</v>
      </c>
      <c r="T344" s="76">
        <v>0.01</v>
      </c>
      <c r="U344" s="76">
        <v>0.01</v>
      </c>
      <c r="V344" s="77">
        <v>0.24</v>
      </c>
      <c r="W344" s="77">
        <v>0.21</v>
      </c>
      <c r="X344" s="77">
        <v>0.28999999999999998</v>
      </c>
      <c r="Y344" s="78">
        <v>0</v>
      </c>
      <c r="Z344" s="23" cm="1">
        <f t="array" ref="Z344">MMULT(B344:I344, TRANSPOSE(J344:Q344))</f>
        <v>1.2345727200674686E-2</v>
      </c>
      <c r="AA344" s="23" cm="1">
        <f t="array" ref="AA344">MMULT(B344:I344, TRANSPOSE(R344:Y344))</f>
        <v>1.0716247387312711E-2</v>
      </c>
      <c r="AB344" s="21">
        <f t="shared" si="251"/>
        <v>1.6294798133619746E-3</v>
      </c>
      <c r="AC344" s="23">
        <f t="shared" si="252"/>
        <v>0.12720000000000001</v>
      </c>
      <c r="AD344" s="23">
        <f t="shared" si="253"/>
        <v>0.12720000000000001</v>
      </c>
      <c r="AE344" s="23">
        <f t="shared" si="254"/>
        <v>1.06E-2</v>
      </c>
      <c r="AF344" s="23">
        <f t="shared" si="255"/>
        <v>1.06E-2</v>
      </c>
      <c r="AG344" s="21">
        <f t="shared" si="256"/>
        <v>0.25440000000000002</v>
      </c>
      <c r="AH344" s="23">
        <f t="shared" si="257"/>
        <v>0.18479999999999999</v>
      </c>
      <c r="AI344" s="21">
        <f t="shared" si="258"/>
        <v>0.25519999999999998</v>
      </c>
      <c r="AJ344" s="86" cm="1">
        <f t="array" ref="AJ344">MMULT(B344:F344, TRANSPOSE(AC344:AG344))-MMULT(B344:F344, TRANSPOSE(R344:V344))</f>
        <v>5.3996223098081754E-4</v>
      </c>
      <c r="AK344" s="86" cm="1">
        <f t="array" ref="AK344">MMULT(G344:H344, TRANSPOSE(AH344:AI344))-MMULT(G344:H344, TRANSPOSE(W344:X344))</f>
        <v>-2.0602522451588948E-4</v>
      </c>
      <c r="AL344" s="23">
        <f t="shared" si="259"/>
        <v>1.4559074060043952E-3</v>
      </c>
      <c r="AM344" s="22">
        <f t="shared" si="260"/>
        <v>1.7898444124693233E-3</v>
      </c>
      <c r="AN344" s="23">
        <f t="shared" si="261"/>
        <v>0.12000000000000001</v>
      </c>
      <c r="AO344" s="23">
        <f t="shared" si="262"/>
        <v>0.12000000000000001</v>
      </c>
      <c r="AP344" s="23">
        <f t="shared" si="263"/>
        <v>0.01</v>
      </c>
      <c r="AQ344" s="21">
        <f t="shared" si="264"/>
        <v>0.01</v>
      </c>
      <c r="AR344" s="87" cm="1">
        <f t="array" ref="AR344">MMULT(B344:E344, TRANSPOSE(AN344:AQ344) - TRANSPOSE(AC344:AF344))</f>
        <v>-4.6220223098081785E-4</v>
      </c>
      <c r="AS344" s="24">
        <f t="shared" si="265"/>
        <v>8.424000000000002E-5</v>
      </c>
      <c r="AT344" s="22">
        <f t="shared" si="266"/>
        <v>-3.7796223098081783E-4</v>
      </c>
      <c r="AU344" s="24">
        <f t="shared" si="267"/>
        <v>-2.5475097097890166E-5</v>
      </c>
      <c r="AV344" s="24">
        <f t="shared" si="268"/>
        <v>-1.084355132042629E-4</v>
      </c>
      <c r="AW344" s="26">
        <f t="shared" si="269"/>
        <v>-1.3391061030215308E-4</v>
      </c>
      <c r="AX344" s="27">
        <f t="shared" si="270"/>
        <v>0.11</v>
      </c>
      <c r="AY344" s="25">
        <f t="shared" si="271"/>
        <v>0.11</v>
      </c>
      <c r="AZ344" s="28">
        <f t="shared" si="272"/>
        <v>0.02</v>
      </c>
      <c r="BA344" s="25">
        <f t="shared" si="273"/>
        <v>0.02</v>
      </c>
      <c r="BB344" s="28" cm="1">
        <f t="array" ref="BB344">MMULT(B344:C344, TRANSPOSE(AX344:AY344-AN344:AO344))</f>
        <v>-5.441001200411071E-4</v>
      </c>
      <c r="BC344" s="28" cm="1">
        <f t="array" ref="BC344">MMULT(D344:E344, TRANSPOSE(AZ344:BA344-AP344:AQ344))</f>
        <v>1.174169075853686E-3</v>
      </c>
      <c r="BD344" s="22">
        <f t="shared" si="274"/>
        <v>6.3006895581257895E-4</v>
      </c>
      <c r="BE344" s="24">
        <f t="shared" si="275"/>
        <v>2.8599112506466395E-4</v>
      </c>
      <c r="BF344" s="24">
        <f t="shared" si="276"/>
        <v>-2.5810899497644249E-4</v>
      </c>
      <c r="BG344" s="22">
        <f t="shared" si="277"/>
        <v>2.788213008822146E-5</v>
      </c>
      <c r="BH344" s="28">
        <f t="shared" si="278"/>
        <v>4.3386311606425249E-4</v>
      </c>
      <c r="BI344" s="24">
        <f t="shared" si="279"/>
        <v>-7.403059597894335E-4</v>
      </c>
      <c r="BJ344" s="33">
        <f t="shared" si="280"/>
        <v>-3.0644284372518101E-4</v>
      </c>
      <c r="BK344" s="56">
        <f t="shared" si="281"/>
        <v>0.98860067443534394</v>
      </c>
      <c r="BP344" s="59"/>
      <c r="BQ344" s="32"/>
      <c r="BR344" s="32"/>
      <c r="BS344" s="32"/>
      <c r="BT344" s="32"/>
      <c r="BU344" s="32"/>
      <c r="BV344" s="16"/>
      <c r="CG344" s="58">
        <f t="shared" si="282"/>
        <v>6.0187178263659487</v>
      </c>
      <c r="CH344" s="38">
        <f t="shared" si="283"/>
        <v>1.0772568471750604E-2</v>
      </c>
      <c r="CI344" s="38">
        <f t="shared" si="284"/>
        <v>-2.2748480172972924E-3</v>
      </c>
      <c r="CJ344" s="38">
        <f t="shared" si="285"/>
        <v>-8.0597017736511233E-4</v>
      </c>
      <c r="CK344" s="38">
        <f t="shared" si="286"/>
        <v>3.7922072561889482E-3</v>
      </c>
      <c r="CL344" s="38">
        <f t="shared" si="287"/>
        <v>1.678146733990329E-4</v>
      </c>
      <c r="CM344" s="57">
        <f t="shared" si="288"/>
        <v>-1.8443930062910215E-3</v>
      </c>
      <c r="DU344" s="40">
        <f t="shared" si="289"/>
        <v>-5.9587942071639262E-2</v>
      </c>
      <c r="DV344" s="58">
        <f t="shared" si="290"/>
        <v>5.9980590682717994</v>
      </c>
      <c r="DW344" s="61">
        <f t="shared" si="291"/>
        <v>1.0735592509007236E-2</v>
      </c>
      <c r="DX344" s="38">
        <f t="shared" si="292"/>
        <v>-2.2670397869987346E-3</v>
      </c>
      <c r="DY344" s="38">
        <f t="shared" si="293"/>
        <v>-8.032037504606403E-4</v>
      </c>
      <c r="DZ344" s="38">
        <f t="shared" si="294"/>
        <v>3.7791908140481826E-3</v>
      </c>
      <c r="EA344" s="38">
        <f t="shared" si="295"/>
        <v>1.6723866321839072E-4</v>
      </c>
      <c r="EB344" s="57">
        <f t="shared" si="296"/>
        <v>-1.8380622777128199E-3</v>
      </c>
    </row>
    <row r="345" spans="1:132" x14ac:dyDescent="0.2">
      <c r="A345" s="31">
        <v>19960731</v>
      </c>
      <c r="B345" s="34">
        <v>-3.779101319444278E-2</v>
      </c>
      <c r="C345" s="34">
        <v>-5.8589750217798782E-2</v>
      </c>
      <c r="D345" s="34">
        <v>-5.3163171199384296E-2</v>
      </c>
      <c r="E345" s="34">
        <v>-0.1220775351469664</v>
      </c>
      <c r="F345" s="34">
        <v>-3.6400000000000002E-2</v>
      </c>
      <c r="G345" s="34">
        <v>2.7364561939167142E-3</v>
      </c>
      <c r="H345" s="34">
        <v>2.7373473112781269E-2</v>
      </c>
      <c r="I345" s="3">
        <v>-1.4189208171196841E-2</v>
      </c>
      <c r="J345" s="76">
        <v>0.12</v>
      </c>
      <c r="K345" s="76">
        <v>0.1</v>
      </c>
      <c r="L345" s="76">
        <v>0.03</v>
      </c>
      <c r="M345" s="76">
        <v>0.01</v>
      </c>
      <c r="N345" s="77">
        <v>0.27</v>
      </c>
      <c r="O345" s="77">
        <v>0.2</v>
      </c>
      <c r="P345" s="77">
        <v>0.24</v>
      </c>
      <c r="Q345" s="78">
        <v>0.03</v>
      </c>
      <c r="R345" s="76">
        <v>0.12</v>
      </c>
      <c r="S345" s="76">
        <v>0.12</v>
      </c>
      <c r="T345" s="76">
        <v>0.01</v>
      </c>
      <c r="U345" s="76">
        <v>0.01</v>
      </c>
      <c r="V345" s="77">
        <v>0.24</v>
      </c>
      <c r="W345" s="77">
        <v>0.21</v>
      </c>
      <c r="X345" s="77">
        <v>0.28999999999999998</v>
      </c>
      <c r="Y345" s="78">
        <v>0</v>
      </c>
      <c r="Z345" s="23" cm="1">
        <f t="array" ref="Z345">MMULT(B345:I345, TRANSPOSE(J345:Q345))</f>
        <v>-1.6346318551849266E-2</v>
      </c>
      <c r="AA345" s="23" cm="1">
        <f t="array" ref="AA345">MMULT(B345:I345, TRANSPOSE(R345:Y345))</f>
        <v>-1.3541135669503419E-2</v>
      </c>
      <c r="AB345" s="21">
        <f t="shared" si="251"/>
        <v>-2.8051828823458472E-3</v>
      </c>
      <c r="AC345" s="23">
        <f t="shared" si="252"/>
        <v>0.12720000000000001</v>
      </c>
      <c r="AD345" s="23">
        <f t="shared" si="253"/>
        <v>0.12720000000000001</v>
      </c>
      <c r="AE345" s="23">
        <f t="shared" si="254"/>
        <v>1.06E-2</v>
      </c>
      <c r="AF345" s="23">
        <f t="shared" si="255"/>
        <v>1.06E-2</v>
      </c>
      <c r="AG345" s="21">
        <f t="shared" si="256"/>
        <v>0.25440000000000002</v>
      </c>
      <c r="AH345" s="23">
        <f t="shared" si="257"/>
        <v>0.18479999999999999</v>
      </c>
      <c r="AI345" s="21">
        <f t="shared" si="258"/>
        <v>0.25519999999999998</v>
      </c>
      <c r="AJ345" s="86" cm="1">
        <f t="array" ref="AJ345">MMULT(B345:F345, TRANSPOSE(AC345:AG345))-MMULT(B345:F345, TRANSPOSE(R345:V345))</f>
        <v>-1.3232459203759497E-3</v>
      </c>
      <c r="AK345" s="86" cm="1">
        <f t="array" ref="AK345">MMULT(G345:H345, TRANSPOSE(AH345:AI345))-MMULT(G345:H345, TRANSPOSE(W345:X345))</f>
        <v>-1.0215555604114884E-3</v>
      </c>
      <c r="AL345" s="23">
        <f t="shared" si="259"/>
        <v>-4.2567624513590522E-4</v>
      </c>
      <c r="AM345" s="22">
        <f t="shared" si="260"/>
        <v>-2.7704777259233435E-3</v>
      </c>
      <c r="AN345" s="23">
        <f t="shared" si="261"/>
        <v>0.12000000000000001</v>
      </c>
      <c r="AO345" s="23">
        <f t="shared" si="262"/>
        <v>0.12000000000000001</v>
      </c>
      <c r="AP345" s="23">
        <f t="shared" si="263"/>
        <v>0.01</v>
      </c>
      <c r="AQ345" s="21">
        <f t="shared" si="264"/>
        <v>0.01</v>
      </c>
      <c r="AR345" s="87" cm="1">
        <f t="array" ref="AR345">MMULT(B345:E345, TRANSPOSE(AN345:AQ345) - TRANSPOSE(AC345:AF345))</f>
        <v>7.9908592037594933E-4</v>
      </c>
      <c r="AS345" s="24">
        <f t="shared" si="265"/>
        <v>-5.6784000000000012E-4</v>
      </c>
      <c r="AT345" s="22">
        <f t="shared" si="266"/>
        <v>2.3124592037594921E-4</v>
      </c>
      <c r="AU345" s="24">
        <f t="shared" si="267"/>
        <v>4.1594134147534107E-5</v>
      </c>
      <c r="AV345" s="24">
        <f t="shared" si="268"/>
        <v>-4.1607679131427504E-4</v>
      </c>
      <c r="AW345" s="26">
        <f t="shared" si="269"/>
        <v>-3.7448265716674093E-4</v>
      </c>
      <c r="AX345" s="27">
        <f t="shared" si="270"/>
        <v>0.11</v>
      </c>
      <c r="AY345" s="25">
        <f t="shared" si="271"/>
        <v>0.11</v>
      </c>
      <c r="AZ345" s="28">
        <f t="shared" si="272"/>
        <v>0.02</v>
      </c>
      <c r="BA345" s="25">
        <f t="shared" si="273"/>
        <v>0.02</v>
      </c>
      <c r="BB345" s="28" cm="1">
        <f t="array" ref="BB345">MMULT(B345:C345, TRANSPOSE(AX345:AY345-AN345:AO345))</f>
        <v>9.6380763412241648E-4</v>
      </c>
      <c r="BC345" s="28" cm="1">
        <f t="array" ref="BC345">MMULT(D345:E345, TRANSPOSE(AZ345:BA345-AP345:AQ345))</f>
        <v>-1.7524070634635071E-3</v>
      </c>
      <c r="BD345" s="22">
        <f t="shared" si="274"/>
        <v>-7.8859942934109064E-4</v>
      </c>
      <c r="BE345" s="24">
        <f t="shared" si="275"/>
        <v>-3.7791013194442762E-4</v>
      </c>
      <c r="BF345" s="24">
        <f t="shared" si="276"/>
        <v>5.858975021779875E-4</v>
      </c>
      <c r="BG345" s="22">
        <f t="shared" si="277"/>
        <v>2.0798737023355987E-4</v>
      </c>
      <c r="BH345" s="28">
        <f t="shared" si="278"/>
        <v>-5.3163171199384286E-4</v>
      </c>
      <c r="BI345" s="24">
        <f t="shared" si="279"/>
        <v>1.220775351469664E-3</v>
      </c>
      <c r="BJ345" s="33">
        <f t="shared" si="280"/>
        <v>6.8914363947582117E-4</v>
      </c>
      <c r="BK345" s="56">
        <f t="shared" si="281"/>
        <v>1.0151711159292351</v>
      </c>
      <c r="BP345" s="59"/>
      <c r="BQ345" s="32"/>
      <c r="BR345" s="32"/>
      <c r="BS345" s="32"/>
      <c r="BT345" s="32"/>
      <c r="BU345" s="32"/>
      <c r="BV345" s="16"/>
      <c r="CG345" s="58">
        <f t="shared" si="282"/>
        <v>6.1804818166292952</v>
      </c>
      <c r="CH345" s="38">
        <f t="shared" si="283"/>
        <v>-1.7122887208445705E-2</v>
      </c>
      <c r="CI345" s="38">
        <f t="shared" si="284"/>
        <v>1.4292112060532599E-3</v>
      </c>
      <c r="CJ345" s="38">
        <f t="shared" si="285"/>
        <v>-2.3144832532620645E-3</v>
      </c>
      <c r="CK345" s="38">
        <f t="shared" si="286"/>
        <v>-4.8739244336468493E-3</v>
      </c>
      <c r="CL345" s="38">
        <f t="shared" si="287"/>
        <v>1.2854621598170619E-3</v>
      </c>
      <c r="CM345" s="57">
        <f t="shared" si="288"/>
        <v>4.259239732826047E-3</v>
      </c>
      <c r="DU345" s="40">
        <f t="shared" si="289"/>
        <v>0.1025818630724248</v>
      </c>
      <c r="DV345" s="58">
        <f t="shared" si="290"/>
        <v>6.1602288734158632</v>
      </c>
      <c r="DW345" s="61">
        <f t="shared" si="291"/>
        <v>-1.70667768803885E-2</v>
      </c>
      <c r="DX345" s="38">
        <f t="shared" si="292"/>
        <v>1.424527795559548E-3</v>
      </c>
      <c r="DY345" s="38">
        <f t="shared" si="293"/>
        <v>-2.3068988772720514E-3</v>
      </c>
      <c r="DZ345" s="38">
        <f t="shared" si="294"/>
        <v>-4.857952974186259E-3</v>
      </c>
      <c r="EA345" s="38">
        <f t="shared" si="295"/>
        <v>1.2812498034186106E-3</v>
      </c>
      <c r="EB345" s="57">
        <f t="shared" si="296"/>
        <v>4.2452825458298453E-3</v>
      </c>
    </row>
    <row r="346" spans="1:132" x14ac:dyDescent="0.2">
      <c r="A346" s="31">
        <v>19960628</v>
      </c>
      <c r="B346" s="34">
        <v>8.1719167368876633E-4</v>
      </c>
      <c r="C346" s="34">
        <v>1.3580252136473632E-3</v>
      </c>
      <c r="D346" s="34">
        <v>-1.1806343705108141E-2</v>
      </c>
      <c r="E346" s="34">
        <v>-6.4977351759681459E-2</v>
      </c>
      <c r="F346" s="34">
        <v>4.4999999999999997E-3</v>
      </c>
      <c r="G346" s="34">
        <v>1.342924344664098E-2</v>
      </c>
      <c r="H346" s="34">
        <v>9.5037974662188773E-3</v>
      </c>
      <c r="I346" s="3">
        <v>-1.6615954599930041E-3</v>
      </c>
      <c r="J346" s="76">
        <v>0.12</v>
      </c>
      <c r="K346" s="76">
        <v>0.1</v>
      </c>
      <c r="L346" s="76">
        <v>0.03</v>
      </c>
      <c r="M346" s="76">
        <v>0.01</v>
      </c>
      <c r="N346" s="77">
        <v>0.27</v>
      </c>
      <c r="O346" s="77">
        <v>0.2</v>
      </c>
      <c r="P346" s="77">
        <v>0.24</v>
      </c>
      <c r="Q346" s="78">
        <v>0.03</v>
      </c>
      <c r="R346" s="76">
        <v>0.12</v>
      </c>
      <c r="S346" s="76">
        <v>0.12</v>
      </c>
      <c r="T346" s="76">
        <v>0.01</v>
      </c>
      <c r="U346" s="76">
        <v>0.01</v>
      </c>
      <c r="V346" s="77">
        <v>0.24</v>
      </c>
      <c r="W346" s="77">
        <v>0.21</v>
      </c>
      <c r="X346" s="77">
        <v>0.28999999999999998</v>
      </c>
      <c r="Y346" s="78">
        <v>0</v>
      </c>
      <c r="Z346" s="23" cm="1">
        <f t="array" ref="Z346">MMULT(B346:I346, TRANSPOSE(J346:Q346))</f>
        <v>5.361813910878266E-3</v>
      </c>
      <c r="AA346" s="23" cm="1">
        <f t="array" ref="AA346">MMULT(B346:I346, TRANSPOSE(R346:Y346))</f>
        <v>6.1494314608305191E-3</v>
      </c>
      <c r="AB346" s="21">
        <f t="shared" si="251"/>
        <v>-7.8761754995225301E-4</v>
      </c>
      <c r="AC346" s="23">
        <f t="shared" si="252"/>
        <v>0.12720000000000001</v>
      </c>
      <c r="AD346" s="23">
        <f t="shared" si="253"/>
        <v>0.12720000000000001</v>
      </c>
      <c r="AE346" s="23">
        <f t="shared" si="254"/>
        <v>1.06E-2</v>
      </c>
      <c r="AF346" s="23">
        <f t="shared" si="255"/>
        <v>1.06E-2</v>
      </c>
      <c r="AG346" s="21">
        <f t="shared" si="256"/>
        <v>0.25440000000000002</v>
      </c>
      <c r="AH346" s="23">
        <f t="shared" si="257"/>
        <v>0.18479999999999999</v>
      </c>
      <c r="AI346" s="21">
        <f t="shared" si="258"/>
        <v>0.25519999999999998</v>
      </c>
      <c r="AJ346" s="86" cm="1">
        <f t="array" ref="AJ346">MMULT(B346:F346, TRANSPOSE(AC346:AG346))-MMULT(B346:F346, TRANSPOSE(R346:V346))</f>
        <v>3.43913443099467E-5</v>
      </c>
      <c r="AK346" s="86" cm="1">
        <f t="array" ref="AK346">MMULT(G346:H346, TRANSPOSE(AH346:AI346))-MMULT(G346:H346, TRANSPOSE(W346:X346))</f>
        <v>-6.6914908667976922E-4</v>
      </c>
      <c r="AL346" s="23">
        <f t="shared" si="259"/>
        <v>-4.9847863799790118E-5</v>
      </c>
      <c r="AM346" s="22">
        <f t="shared" si="260"/>
        <v>-6.8460560616961268E-4</v>
      </c>
      <c r="AN346" s="23">
        <f t="shared" si="261"/>
        <v>0.12000000000000001</v>
      </c>
      <c r="AO346" s="23">
        <f t="shared" si="262"/>
        <v>0.12000000000000001</v>
      </c>
      <c r="AP346" s="23">
        <f t="shared" si="263"/>
        <v>0.01</v>
      </c>
      <c r="AQ346" s="21">
        <f t="shared" si="264"/>
        <v>0.01</v>
      </c>
      <c r="AR346" s="87" cm="1">
        <f t="array" ref="AR346">MMULT(B346:E346, TRANSPOSE(AN346:AQ346) - TRANSPOSE(AC346:AF346))</f>
        <v>3.0408655690053621E-5</v>
      </c>
      <c r="AS346" s="24">
        <f t="shared" si="265"/>
        <v>7.0200000000000012E-5</v>
      </c>
      <c r="AT346" s="22">
        <f t="shared" si="266"/>
        <v>1.0060865569005363E-4</v>
      </c>
      <c r="AU346" s="24">
        <f t="shared" si="267"/>
        <v>2.0412450038894314E-4</v>
      </c>
      <c r="AV346" s="24">
        <f t="shared" si="268"/>
        <v>-1.4445772148652684E-4</v>
      </c>
      <c r="AW346" s="26">
        <f t="shared" si="269"/>
        <v>5.9666778902416301E-5</v>
      </c>
      <c r="AX346" s="27">
        <f t="shared" si="270"/>
        <v>0.11</v>
      </c>
      <c r="AY346" s="25">
        <f t="shared" si="271"/>
        <v>0.11</v>
      </c>
      <c r="AZ346" s="28">
        <f t="shared" si="272"/>
        <v>0.02</v>
      </c>
      <c r="BA346" s="25">
        <f t="shared" si="273"/>
        <v>0.02</v>
      </c>
      <c r="BB346" s="28" cm="1">
        <f t="array" ref="BB346">MMULT(B346:C346, TRANSPOSE(AX346:AY346-AN346:AO346))</f>
        <v>-2.1752168873361314E-5</v>
      </c>
      <c r="BC346" s="28" cm="1">
        <f t="array" ref="BC346">MMULT(D346:E346, TRANSPOSE(AZ346:BA346-AP346:AQ346))</f>
        <v>-7.6783695464789593E-4</v>
      </c>
      <c r="BD346" s="22">
        <f t="shared" si="274"/>
        <v>-7.8958912352125729E-4</v>
      </c>
      <c r="BE346" s="24">
        <f t="shared" si="275"/>
        <v>8.1719167368876585E-6</v>
      </c>
      <c r="BF346" s="24">
        <f t="shared" si="276"/>
        <v>-1.3580252136473625E-5</v>
      </c>
      <c r="BG346" s="22">
        <f t="shared" si="277"/>
        <v>-5.4083353995859661E-6</v>
      </c>
      <c r="BH346" s="28">
        <f t="shared" si="278"/>
        <v>-1.1806343705108139E-4</v>
      </c>
      <c r="BI346" s="24">
        <f t="shared" si="279"/>
        <v>6.4977351759681456E-4</v>
      </c>
      <c r="BJ346" s="33">
        <f t="shared" si="280"/>
        <v>5.3171008054573319E-4</v>
      </c>
      <c r="BK346" s="56">
        <f t="shared" si="281"/>
        <v>0.99427736574300474</v>
      </c>
      <c r="BP346" s="59"/>
      <c r="BQ346" s="32"/>
      <c r="BR346" s="32"/>
      <c r="BS346" s="32"/>
      <c r="BT346" s="32"/>
      <c r="BU346" s="32"/>
      <c r="BV346" s="16"/>
      <c r="CG346" s="58">
        <f t="shared" si="282"/>
        <v>6.0532781944212406</v>
      </c>
      <c r="CH346" s="38">
        <f t="shared" si="283"/>
        <v>-4.1441081876050518E-3</v>
      </c>
      <c r="CI346" s="38">
        <f t="shared" si="284"/>
        <v>6.0901218165863608E-4</v>
      </c>
      <c r="CJ346" s="38">
        <f t="shared" si="285"/>
        <v>3.6117961166134993E-4</v>
      </c>
      <c r="CK346" s="38">
        <f t="shared" si="286"/>
        <v>-4.7796026239634061E-3</v>
      </c>
      <c r="CL346" s="38">
        <f t="shared" si="287"/>
        <v>-3.2738158742430216E-5</v>
      </c>
      <c r="CM346" s="57">
        <f t="shared" si="288"/>
        <v>3.218589036321448E-3</v>
      </c>
      <c r="DU346" s="40">
        <f t="shared" si="289"/>
        <v>2.8802141981942829E-2</v>
      </c>
      <c r="DV346" s="58">
        <f t="shared" si="290"/>
        <v>6.0864491523253808</v>
      </c>
      <c r="DW346" s="61">
        <f t="shared" si="291"/>
        <v>-4.1668172113482425E-3</v>
      </c>
      <c r="DX346" s="38">
        <f t="shared" si="292"/>
        <v>6.1234946714132301E-4</v>
      </c>
      <c r="DY346" s="38">
        <f t="shared" si="293"/>
        <v>3.631588158725976E-4</v>
      </c>
      <c r="DZ346" s="38">
        <f t="shared" si="294"/>
        <v>-4.8057940515412968E-3</v>
      </c>
      <c r="EA346" s="38">
        <f t="shared" si="295"/>
        <v>-3.2917558408301353E-5</v>
      </c>
      <c r="EB346" s="57">
        <f t="shared" si="296"/>
        <v>3.2362263690204375E-3</v>
      </c>
    </row>
    <row r="347" spans="1:132" x14ac:dyDescent="0.2">
      <c r="A347" s="31">
        <v>19960531</v>
      </c>
      <c r="B347" s="34">
        <v>1.2504167546018909E-2</v>
      </c>
      <c r="C347" s="34">
        <v>3.4942203994435365E-2</v>
      </c>
      <c r="D347" s="34">
        <v>2.5321842248559712E-2</v>
      </c>
      <c r="E347" s="34">
        <v>5.1281716966805391E-2</v>
      </c>
      <c r="F347" s="34">
        <v>-1.2500000000000001E-2</v>
      </c>
      <c r="G347" s="34">
        <v>-2.0306493184577561E-3</v>
      </c>
      <c r="H347" s="34">
        <v>5.0288158857250131E-3</v>
      </c>
      <c r="I347" s="3">
        <v>-4.5101333291567292E-3</v>
      </c>
      <c r="J347" s="76">
        <v>0.12</v>
      </c>
      <c r="K347" s="76">
        <v>0.1</v>
      </c>
      <c r="L347" s="76">
        <v>0.03</v>
      </c>
      <c r="M347" s="76">
        <v>0.01</v>
      </c>
      <c r="N347" s="77">
        <v>0.27</v>
      </c>
      <c r="O347" s="77">
        <v>0.2</v>
      </c>
      <c r="P347" s="77">
        <v>0.24</v>
      </c>
      <c r="Q347" s="78">
        <v>0.03</v>
      </c>
      <c r="R347" s="76">
        <v>0.12</v>
      </c>
      <c r="S347" s="76">
        <v>0.12</v>
      </c>
      <c r="T347" s="76">
        <v>0.01</v>
      </c>
      <c r="U347" s="76">
        <v>0.01</v>
      </c>
      <c r="V347" s="77">
        <v>0.24</v>
      </c>
      <c r="W347" s="77">
        <v>0.21</v>
      </c>
      <c r="X347" s="77">
        <v>0.28999999999999998</v>
      </c>
      <c r="Y347" s="78">
        <v>0</v>
      </c>
      <c r="Z347" s="23" cm="1">
        <f t="array" ref="Z347">MMULT(B347:I347, TRANSPOSE(J347:Q347))</f>
        <v>3.5576748910984011E-3</v>
      </c>
      <c r="AA347" s="23" cm="1">
        <f t="array" ref="AA347">MMULT(B347:I347, TRANSPOSE(R347:Y347))</f>
        <v>4.4915204269922893E-3</v>
      </c>
      <c r="AB347" s="21">
        <f t="shared" si="251"/>
        <v>-9.3384553589388828E-4</v>
      </c>
      <c r="AC347" s="23">
        <f t="shared" si="252"/>
        <v>0.12720000000000001</v>
      </c>
      <c r="AD347" s="23">
        <f t="shared" si="253"/>
        <v>0.12720000000000001</v>
      </c>
      <c r="AE347" s="23">
        <f t="shared" si="254"/>
        <v>1.06E-2</v>
      </c>
      <c r="AF347" s="23">
        <f t="shared" si="255"/>
        <v>1.06E-2</v>
      </c>
      <c r="AG347" s="21">
        <f t="shared" si="256"/>
        <v>0.25440000000000002</v>
      </c>
      <c r="AH347" s="23">
        <f t="shared" si="257"/>
        <v>0.18479999999999999</v>
      </c>
      <c r="AI347" s="21">
        <f t="shared" si="258"/>
        <v>0.25519999999999998</v>
      </c>
      <c r="AJ347" s="86" cm="1">
        <f t="array" ref="AJ347">MMULT(B347:F347, TRANSPOSE(AC347:AG347))-MMULT(B347:F347, TRANSPOSE(R347:V347))</f>
        <v>2.0757601062048898E-4</v>
      </c>
      <c r="AK347" s="86" cm="1">
        <f t="array" ref="AK347">MMULT(G347:H347, TRANSPOSE(AH347:AI347))-MMULT(G347:H347, TRANSPOSE(W347:X347))</f>
        <v>-1.2383042999809498E-4</v>
      </c>
      <c r="AL347" s="23">
        <f t="shared" si="259"/>
        <v>-1.3530399987470186E-4</v>
      </c>
      <c r="AM347" s="22">
        <f t="shared" si="260"/>
        <v>-5.1558419252307862E-5</v>
      </c>
      <c r="AN347" s="23">
        <f t="shared" si="261"/>
        <v>0.12000000000000001</v>
      </c>
      <c r="AO347" s="23">
        <f t="shared" si="262"/>
        <v>0.12000000000000001</v>
      </c>
      <c r="AP347" s="23">
        <f t="shared" si="263"/>
        <v>0.01</v>
      </c>
      <c r="AQ347" s="21">
        <f t="shared" si="264"/>
        <v>0.01</v>
      </c>
      <c r="AR347" s="87" cm="1">
        <f t="array" ref="AR347">MMULT(B347:E347, TRANSPOSE(AN347:AQ347) - TRANSPOSE(AC347:AF347))</f>
        <v>-3.8757601062048978E-4</v>
      </c>
      <c r="AS347" s="24">
        <f t="shared" si="265"/>
        <v>-1.9500000000000005E-4</v>
      </c>
      <c r="AT347" s="22">
        <f t="shared" si="266"/>
        <v>-5.8257601062048985E-4</v>
      </c>
      <c r="AU347" s="24">
        <f t="shared" si="267"/>
        <v>-3.0865869640557933E-5</v>
      </c>
      <c r="AV347" s="24">
        <f t="shared" si="268"/>
        <v>-7.6438001463020151E-5</v>
      </c>
      <c r="AW347" s="26">
        <f t="shared" si="269"/>
        <v>-1.0730387110357808E-4</v>
      </c>
      <c r="AX347" s="27">
        <f t="shared" si="270"/>
        <v>0.11</v>
      </c>
      <c r="AY347" s="25">
        <f t="shared" si="271"/>
        <v>0.11</v>
      </c>
      <c r="AZ347" s="28">
        <f t="shared" si="272"/>
        <v>0.02</v>
      </c>
      <c r="BA347" s="25">
        <f t="shared" si="273"/>
        <v>0.02</v>
      </c>
      <c r="BB347" s="28" cm="1">
        <f t="array" ref="BB347">MMULT(B347:C347, TRANSPOSE(AX347:AY347-AN347:AO347))</f>
        <v>-4.7446371540454317E-4</v>
      </c>
      <c r="BC347" s="28" cm="1">
        <f t="array" ref="BC347">MMULT(D347:E347, TRANSPOSE(AZ347:BA347-AP347:AQ347))</f>
        <v>7.6603559215365107E-4</v>
      </c>
      <c r="BD347" s="22">
        <f t="shared" si="274"/>
        <v>2.915718767491079E-4</v>
      </c>
      <c r="BE347" s="24">
        <f t="shared" si="275"/>
        <v>1.2504167546018903E-4</v>
      </c>
      <c r="BF347" s="24">
        <f t="shared" si="276"/>
        <v>-3.4942203994435349E-4</v>
      </c>
      <c r="BG347" s="22">
        <f t="shared" si="277"/>
        <v>-2.2438036448416447E-4</v>
      </c>
      <c r="BH347" s="28">
        <f t="shared" si="278"/>
        <v>2.5321842248559706E-4</v>
      </c>
      <c r="BI347" s="24">
        <f t="shared" si="279"/>
        <v>-5.1281716966805396E-4</v>
      </c>
      <c r="BJ347" s="33">
        <f t="shared" si="280"/>
        <v>-2.595987471824569E-4</v>
      </c>
      <c r="BK347" s="56">
        <f t="shared" si="281"/>
        <v>0.99599160660242314</v>
      </c>
      <c r="CG347" s="58">
        <f t="shared" si="282"/>
        <v>6.0637146955142214</v>
      </c>
      <c r="CH347" s="38">
        <f t="shared" si="283"/>
        <v>-3.1263554449770253E-4</v>
      </c>
      <c r="CI347" s="38">
        <f t="shared" si="284"/>
        <v>-3.5325747168535133E-3</v>
      </c>
      <c r="CJ347" s="38">
        <f t="shared" si="285"/>
        <v>-6.5066006009633021E-4</v>
      </c>
      <c r="CK347" s="38">
        <f t="shared" si="286"/>
        <v>1.768008673842227E-3</v>
      </c>
      <c r="CL347" s="38">
        <f t="shared" si="287"/>
        <v>-1.3605785135074654E-3</v>
      </c>
      <c r="CM347" s="57">
        <f t="shared" si="288"/>
        <v>-1.5741327382273449E-3</v>
      </c>
      <c r="DU347" s="40">
        <f t="shared" si="289"/>
        <v>3.4149507861588151E-2</v>
      </c>
      <c r="DV347" s="58">
        <f t="shared" si="290"/>
        <v>6.0917965182050269</v>
      </c>
      <c r="DW347" s="61">
        <f t="shared" si="291"/>
        <v>-3.1408339888536408E-4</v>
      </c>
      <c r="DX347" s="38">
        <f t="shared" si="292"/>
        <v>-3.5489345130876749E-3</v>
      </c>
      <c r="DY347" s="38">
        <f t="shared" si="293"/>
        <v>-6.5367334837869797E-4</v>
      </c>
      <c r="DZ347" s="38">
        <f t="shared" si="294"/>
        <v>1.7761965435867208E-3</v>
      </c>
      <c r="EA347" s="38">
        <f t="shared" si="295"/>
        <v>-1.3668795231182079E-3</v>
      </c>
      <c r="EB347" s="57">
        <f t="shared" si="296"/>
        <v>-1.581422744216478E-3</v>
      </c>
    </row>
    <row r="348" spans="1:132" x14ac:dyDescent="0.2">
      <c r="A348" s="31">
        <v>19960430</v>
      </c>
      <c r="B348" s="34">
        <v>3.8433153203456531E-3</v>
      </c>
      <c r="C348" s="34">
        <v>2.6310679882763251E-2</v>
      </c>
      <c r="D348" s="34">
        <v>2.7282696971873351E-2</v>
      </c>
      <c r="E348" s="34">
        <v>7.6771372942069149E-2</v>
      </c>
      <c r="F348" s="34">
        <v>3.6900000000000002E-2</v>
      </c>
      <c r="G348" s="34">
        <v>-5.6237897883538723E-3</v>
      </c>
      <c r="H348" s="34">
        <v>-3.1889343030904183E-3</v>
      </c>
      <c r="I348" s="3">
        <v>4.8973792638394631E-2</v>
      </c>
      <c r="J348" s="76">
        <v>0.12</v>
      </c>
      <c r="K348" s="76">
        <v>0.1</v>
      </c>
      <c r="L348" s="76">
        <v>0.03</v>
      </c>
      <c r="M348" s="76">
        <v>0.01</v>
      </c>
      <c r="N348" s="77">
        <v>0.27</v>
      </c>
      <c r="O348" s="77">
        <v>0.2</v>
      </c>
      <c r="P348" s="77">
        <v>0.24</v>
      </c>
      <c r="Q348" s="78">
        <v>0.03</v>
      </c>
      <c r="R348" s="76">
        <v>0.12</v>
      </c>
      <c r="S348" s="76">
        <v>0.12</v>
      </c>
      <c r="T348" s="76">
        <v>0.01</v>
      </c>
      <c r="U348" s="76">
        <v>0.01</v>
      </c>
      <c r="V348" s="77">
        <v>0.24</v>
      </c>
      <c r="W348" s="77">
        <v>0.21</v>
      </c>
      <c r="X348" s="77">
        <v>0.28999999999999998</v>
      </c>
      <c r="Y348" s="78">
        <v>0</v>
      </c>
      <c r="Z348" s="23" cm="1">
        <f t="array" ref="Z348">MMULT(B348:I348, TRANSPOSE(J348:Q348))</f>
        <v>1.4220572054034061E-2</v>
      </c>
      <c r="AA348" s="23" cm="1">
        <f t="array" ref="AA348">MMULT(B348:I348, TRANSPOSE(R348:Y348))</f>
        <v>1.1409233320061959E-2</v>
      </c>
      <c r="AB348" s="21">
        <f t="shared" si="251"/>
        <v>2.8113387339721019E-3</v>
      </c>
      <c r="AC348" s="23">
        <f t="shared" si="252"/>
        <v>0.12720000000000001</v>
      </c>
      <c r="AD348" s="23">
        <f t="shared" si="253"/>
        <v>0.12720000000000001</v>
      </c>
      <c r="AE348" s="23">
        <f t="shared" si="254"/>
        <v>1.06E-2</v>
      </c>
      <c r="AF348" s="23">
        <f t="shared" si="255"/>
        <v>1.06E-2</v>
      </c>
      <c r="AG348" s="21">
        <f t="shared" si="256"/>
        <v>0.25440000000000002</v>
      </c>
      <c r="AH348" s="23">
        <f t="shared" si="257"/>
        <v>0.18479999999999999</v>
      </c>
      <c r="AI348" s="21">
        <f t="shared" si="258"/>
        <v>0.25519999999999998</v>
      </c>
      <c r="AJ348" s="86" cm="1">
        <f t="array" ref="AJ348">MMULT(B348:F348, TRANSPOSE(AC348:AG348))-MMULT(B348:F348, TRANSPOSE(R348:V348))</f>
        <v>8.1090120741075106E-4</v>
      </c>
      <c r="AK348" s="86" cm="1">
        <f t="array" ref="AK348">MMULT(G348:H348, TRANSPOSE(AH348:AI348))-MMULT(G348:H348, TRANSPOSE(W348:X348))</f>
        <v>2.5269441641406418E-4</v>
      </c>
      <c r="AL348" s="23">
        <f t="shared" si="259"/>
        <v>1.4692137791518388E-3</v>
      </c>
      <c r="AM348" s="22">
        <f t="shared" si="260"/>
        <v>2.5328094029766542E-3</v>
      </c>
      <c r="AN348" s="23">
        <f t="shared" si="261"/>
        <v>0.12000000000000001</v>
      </c>
      <c r="AO348" s="23">
        <f t="shared" si="262"/>
        <v>0.12000000000000001</v>
      </c>
      <c r="AP348" s="23">
        <f t="shared" si="263"/>
        <v>0.01</v>
      </c>
      <c r="AQ348" s="21">
        <f t="shared" si="264"/>
        <v>0.01</v>
      </c>
      <c r="AR348" s="87" cm="1">
        <f t="array" ref="AR348">MMULT(B348:E348, TRANSPOSE(AN348:AQ348) - TRANSPOSE(AC348:AF348))</f>
        <v>-2.7954120741074956E-4</v>
      </c>
      <c r="AS348" s="24">
        <f t="shared" si="265"/>
        <v>5.7564000000000009E-4</v>
      </c>
      <c r="AT348" s="22">
        <f t="shared" si="266"/>
        <v>2.9609879258925053E-4</v>
      </c>
      <c r="AU348" s="24">
        <f t="shared" si="267"/>
        <v>-8.5481604782978963E-5</v>
      </c>
      <c r="AV348" s="24">
        <f t="shared" si="268"/>
        <v>4.8471801406974328E-5</v>
      </c>
      <c r="AW348" s="26">
        <f t="shared" si="269"/>
        <v>-3.7009803376004635E-5</v>
      </c>
      <c r="AX348" s="27">
        <f t="shared" si="270"/>
        <v>0.11</v>
      </c>
      <c r="AY348" s="25">
        <f t="shared" si="271"/>
        <v>0.11</v>
      </c>
      <c r="AZ348" s="28">
        <f t="shared" si="272"/>
        <v>0.02</v>
      </c>
      <c r="BA348" s="25">
        <f t="shared" si="273"/>
        <v>0.02</v>
      </c>
      <c r="BB348" s="28" cm="1">
        <f t="array" ref="BB348">MMULT(B348:C348, TRANSPOSE(AX348:AY348-AN348:AO348))</f>
        <v>-3.0153995203108935E-4</v>
      </c>
      <c r="BC348" s="28" cm="1">
        <f t="array" ref="BC348">MMULT(D348:E348, TRANSPOSE(AZ348:BA348-AP348:AQ348))</f>
        <v>1.0405406991394251E-3</v>
      </c>
      <c r="BD348" s="22">
        <f t="shared" si="274"/>
        <v>7.3900074710833577E-4</v>
      </c>
      <c r="BE348" s="24">
        <f t="shared" si="275"/>
        <v>3.8433153203456509E-5</v>
      </c>
      <c r="BF348" s="24">
        <f t="shared" si="276"/>
        <v>-2.6310679882763239E-4</v>
      </c>
      <c r="BG348" s="22">
        <f t="shared" si="277"/>
        <v>-2.2467364562417589E-4</v>
      </c>
      <c r="BH348" s="28">
        <f t="shared" si="278"/>
        <v>2.7282696971873347E-4</v>
      </c>
      <c r="BI348" s="24">
        <f t="shared" si="279"/>
        <v>-7.6771372942069155E-4</v>
      </c>
      <c r="BJ348" s="33">
        <f t="shared" si="280"/>
        <v>-4.9488675970195807E-4</v>
      </c>
      <c r="BK348" s="56">
        <f t="shared" si="281"/>
        <v>0.98734787513639322</v>
      </c>
      <c r="CG348" s="58">
        <f t="shared" si="282"/>
        <v>6.0110906360671352</v>
      </c>
      <c r="CH348" s="38">
        <f t="shared" si="283"/>
        <v>1.5224946885175757E-2</v>
      </c>
      <c r="CI348" s="38">
        <f t="shared" si="284"/>
        <v>1.7798766794840288E-3</v>
      </c>
      <c r="CJ348" s="38">
        <f t="shared" si="285"/>
        <v>-2.224692825161873E-4</v>
      </c>
      <c r="CK348" s="38">
        <f t="shared" si="286"/>
        <v>4.4422004709895341E-3</v>
      </c>
      <c r="CL348" s="38">
        <f t="shared" si="287"/>
        <v>-1.3505336473825496E-3</v>
      </c>
      <c r="CM348" s="57">
        <f t="shared" si="288"/>
        <v>-2.9748091671580467E-3</v>
      </c>
      <c r="DU348" s="40">
        <f t="shared" si="289"/>
        <v>-0.10280697450191226</v>
      </c>
      <c r="DV348" s="58">
        <f t="shared" si="290"/>
        <v>5.9548400358415261</v>
      </c>
      <c r="DW348" s="61">
        <f t="shared" si="291"/>
        <v>1.5082474836001255E-2</v>
      </c>
      <c r="DX348" s="38">
        <f t="shared" si="292"/>
        <v>1.7632209446748052E-3</v>
      </c>
      <c r="DY348" s="38">
        <f t="shared" si="293"/>
        <v>-2.2038745886205526E-4</v>
      </c>
      <c r="DZ348" s="38">
        <f t="shared" si="294"/>
        <v>4.4006312353975169E-3</v>
      </c>
      <c r="EA348" s="38">
        <f t="shared" si="295"/>
        <v>-1.3378956199613138E-3</v>
      </c>
      <c r="EB348" s="57">
        <f t="shared" si="296"/>
        <v>-2.9469714898811049E-3</v>
      </c>
    </row>
    <row r="349" spans="1:132" x14ac:dyDescent="0.2">
      <c r="A349" s="31">
        <v>19960329</v>
      </c>
      <c r="B349" s="34">
        <v>1.7002425958935422E-2</v>
      </c>
      <c r="C349" s="34">
        <v>1.2832342582198562E-3</v>
      </c>
      <c r="D349" s="34">
        <v>2.099131819217015E-2</v>
      </c>
      <c r="E349" s="34">
        <v>1.977238199489784E-2</v>
      </c>
      <c r="F349" s="34">
        <v>1.83E-2</v>
      </c>
      <c r="G349" s="34">
        <v>-6.9511377902131688E-3</v>
      </c>
      <c r="H349" s="34">
        <v>2.521643963065312E-3</v>
      </c>
      <c r="I349" s="3">
        <v>4.7574861412099878E-2</v>
      </c>
      <c r="J349" s="76">
        <v>0.12</v>
      </c>
      <c r="K349" s="76">
        <v>0.1</v>
      </c>
      <c r="L349" s="76">
        <v>0.03</v>
      </c>
      <c r="M349" s="76">
        <v>0.01</v>
      </c>
      <c r="N349" s="77">
        <v>0.27</v>
      </c>
      <c r="O349" s="77">
        <v>0.2</v>
      </c>
      <c r="P349" s="77">
        <v>0.24</v>
      </c>
      <c r="Q349" s="78">
        <v>0.03</v>
      </c>
      <c r="R349" s="76">
        <v>0.12</v>
      </c>
      <c r="S349" s="76">
        <v>0.12</v>
      </c>
      <c r="T349" s="76">
        <v>0.01</v>
      </c>
      <c r="U349" s="76">
        <v>0.01</v>
      </c>
      <c r="V349" s="77">
        <v>0.24</v>
      </c>
      <c r="W349" s="77">
        <v>0.21</v>
      </c>
      <c r="X349" s="77">
        <v>0.28999999999999998</v>
      </c>
      <c r="Y349" s="78">
        <v>0</v>
      </c>
      <c r="Z349" s="23" cm="1">
        <f t="array" ref="Z349">MMULT(B349:I349, TRANSPOSE(J349:Q349))</f>
        <v>8.579290742064356E-3</v>
      </c>
      <c r="AA349" s="23" cm="1">
        <f t="array" ref="AA349">MMULT(B349:I349, TRANSPOSE(R349:Y349))</f>
        <v>6.2654540412734883E-3</v>
      </c>
      <c r="AB349" s="21">
        <f t="shared" si="251"/>
        <v>2.3138367007908677E-3</v>
      </c>
      <c r="AC349" s="23">
        <f t="shared" si="252"/>
        <v>0.12720000000000001</v>
      </c>
      <c r="AD349" s="23">
        <f t="shared" si="253"/>
        <v>0.12720000000000001</v>
      </c>
      <c r="AE349" s="23">
        <f t="shared" si="254"/>
        <v>1.06E-2</v>
      </c>
      <c r="AF349" s="23">
        <f t="shared" si="255"/>
        <v>1.06E-2</v>
      </c>
      <c r="AG349" s="21">
        <f t="shared" si="256"/>
        <v>0.25440000000000002</v>
      </c>
      <c r="AH349" s="23">
        <f t="shared" si="257"/>
        <v>0.18479999999999999</v>
      </c>
      <c r="AI349" s="21">
        <f t="shared" si="258"/>
        <v>0.25519999999999998</v>
      </c>
      <c r="AJ349" s="86" cm="1">
        <f t="array" ref="AJ349">MMULT(B349:F349, TRANSPOSE(AC349:AG349))-MMULT(B349:F349, TRANSPOSE(R349:V349))</f>
        <v>4.1963497367575927E-4</v>
      </c>
      <c r="AK349" s="86" cm="1">
        <f t="array" ref="AK349">MMULT(G349:H349, TRANSPOSE(AH349:AI349))-MMULT(G349:H349, TRANSPOSE(W349:X349))</f>
        <v>8.7415462398699058E-5</v>
      </c>
      <c r="AL349" s="23">
        <f t="shared" si="259"/>
        <v>1.4272458423629964E-3</v>
      </c>
      <c r="AM349" s="22">
        <f t="shared" si="260"/>
        <v>1.9342962784374548E-3</v>
      </c>
      <c r="AN349" s="23">
        <f t="shared" si="261"/>
        <v>0.12000000000000001</v>
      </c>
      <c r="AO349" s="23">
        <f t="shared" si="262"/>
        <v>0.12000000000000001</v>
      </c>
      <c r="AP349" s="23">
        <f t="shared" si="263"/>
        <v>0.01</v>
      </c>
      <c r="AQ349" s="21">
        <f t="shared" si="264"/>
        <v>0.01</v>
      </c>
      <c r="AR349" s="87" cm="1">
        <f t="array" ref="AR349">MMULT(B349:E349, TRANSPOSE(AN349:AQ349) - TRANSPOSE(AC349:AF349))</f>
        <v>-1.5611497367575876E-4</v>
      </c>
      <c r="AS349" s="24">
        <f t="shared" si="265"/>
        <v>2.8548000000000007E-4</v>
      </c>
      <c r="AT349" s="22">
        <f t="shared" si="266"/>
        <v>1.2936502632424131E-4</v>
      </c>
      <c r="AU349" s="24">
        <f t="shared" si="267"/>
        <v>-1.056572944112403E-4</v>
      </c>
      <c r="AV349" s="24">
        <f t="shared" si="268"/>
        <v>-3.8328988238592721E-5</v>
      </c>
      <c r="AW349" s="26">
        <f t="shared" si="269"/>
        <v>-1.4398628264983301E-4</v>
      </c>
      <c r="AX349" s="27">
        <f t="shared" si="270"/>
        <v>0.11</v>
      </c>
      <c r="AY349" s="25">
        <f t="shared" si="271"/>
        <v>0.11</v>
      </c>
      <c r="AZ349" s="28">
        <f t="shared" si="272"/>
        <v>0.02</v>
      </c>
      <c r="BA349" s="25">
        <f t="shared" si="273"/>
        <v>0.02</v>
      </c>
      <c r="BB349" s="28" cm="1">
        <f t="array" ref="BB349">MMULT(B349:C349, TRANSPOSE(AX349:AY349-AN349:AO349))</f>
        <v>-1.8285660217155292E-4</v>
      </c>
      <c r="BC349" s="28" cm="1">
        <f t="array" ref="BC349">MMULT(D349:E349, TRANSPOSE(AZ349:BA349-AP349:AQ349))</f>
        <v>4.0763700187067991E-4</v>
      </c>
      <c r="BD349" s="22">
        <f t="shared" si="274"/>
        <v>2.2478039969912699E-4</v>
      </c>
      <c r="BE349" s="24">
        <f t="shared" si="275"/>
        <v>1.7002425958935415E-4</v>
      </c>
      <c r="BF349" s="24">
        <f t="shared" si="276"/>
        <v>-1.2832342582198554E-5</v>
      </c>
      <c r="BG349" s="22">
        <f t="shared" si="277"/>
        <v>1.5719191700715559E-4</v>
      </c>
      <c r="BH349" s="28">
        <f t="shared" si="278"/>
        <v>2.0991318192170147E-4</v>
      </c>
      <c r="BI349" s="24">
        <f t="shared" si="279"/>
        <v>-1.9772381994897842E-4</v>
      </c>
      <c r="BJ349" s="33">
        <f t="shared" si="280"/>
        <v>1.218936197272305E-5</v>
      </c>
      <c r="BK349" s="56">
        <f t="shared" si="281"/>
        <v>0.99263274968734727</v>
      </c>
      <c r="CG349" s="58">
        <f t="shared" si="282"/>
        <v>6.0432655773679826</v>
      </c>
      <c r="CH349" s="38">
        <f t="shared" si="283"/>
        <v>1.1689466115912065E-2</v>
      </c>
      <c r="CI349" s="38">
        <f t="shared" si="284"/>
        <v>7.8178721050059042E-4</v>
      </c>
      <c r="CJ349" s="38">
        <f t="shared" si="285"/>
        <v>-8.7014734555091258E-4</v>
      </c>
      <c r="CK349" s="38">
        <f t="shared" si="286"/>
        <v>1.3584076519687505E-3</v>
      </c>
      <c r="CL349" s="38">
        <f t="shared" si="287"/>
        <v>9.4995250108982816E-4</v>
      </c>
      <c r="CM349" s="57">
        <f t="shared" si="288"/>
        <v>7.3663551619835492E-5</v>
      </c>
      <c r="DU349" s="40">
        <f t="shared" si="289"/>
        <v>-8.4613976901922516E-2</v>
      </c>
      <c r="DV349" s="58">
        <f t="shared" si="290"/>
        <v>5.9730330334415154</v>
      </c>
      <c r="DW349" s="61">
        <f t="shared" si="291"/>
        <v>1.1553615567569904E-2</v>
      </c>
      <c r="DX349" s="38">
        <f t="shared" si="292"/>
        <v>7.727015756067246E-4</v>
      </c>
      <c r="DY349" s="38">
        <f t="shared" si="293"/>
        <v>-8.600348226298995E-4</v>
      </c>
      <c r="DZ349" s="38">
        <f t="shared" si="294"/>
        <v>1.3426207526730728E-3</v>
      </c>
      <c r="EA349" s="38">
        <f t="shared" si="295"/>
        <v>9.3891251287373748E-4</v>
      </c>
      <c r="EB349" s="57">
        <f t="shared" si="296"/>
        <v>7.2807461719650614E-5</v>
      </c>
    </row>
    <row r="350" spans="1:132" x14ac:dyDescent="0.2">
      <c r="A350" s="31">
        <v>19960229</v>
      </c>
      <c r="B350" s="34">
        <v>7.5617702375450069E-3</v>
      </c>
      <c r="C350" s="34">
        <v>1.828863677532477E-2</v>
      </c>
      <c r="D350" s="34">
        <v>1.567352995308546E-2</v>
      </c>
      <c r="E350" s="34">
        <v>4.5599579543343038E-2</v>
      </c>
      <c r="F350" s="34">
        <v>2.5000000000000001E-3</v>
      </c>
      <c r="G350" s="34">
        <v>-1.7382254694886971E-2</v>
      </c>
      <c r="H350" s="34">
        <v>2.9129607752900188E-3</v>
      </c>
      <c r="I350" s="3">
        <v>2.1336437333911999E-2</v>
      </c>
      <c r="J350" s="76">
        <v>0.12</v>
      </c>
      <c r="K350" s="76">
        <v>0.1</v>
      </c>
      <c r="L350" s="76">
        <v>0.03</v>
      </c>
      <c r="M350" s="76">
        <v>0.01</v>
      </c>
      <c r="N350" s="77">
        <v>0.27</v>
      </c>
      <c r="O350" s="77">
        <v>0.2</v>
      </c>
      <c r="P350" s="77">
        <v>0.24</v>
      </c>
      <c r="Q350" s="78">
        <v>0.03</v>
      </c>
      <c r="R350" s="76">
        <v>0.12</v>
      </c>
      <c r="S350" s="76">
        <v>0.12</v>
      </c>
      <c r="T350" s="76">
        <v>0.01</v>
      </c>
      <c r="U350" s="76">
        <v>0.01</v>
      </c>
      <c r="V350" s="77">
        <v>0.24</v>
      </c>
      <c r="W350" s="77">
        <v>0.21</v>
      </c>
      <c r="X350" s="77">
        <v>0.28999999999999998</v>
      </c>
      <c r="Y350" s="78">
        <v>0</v>
      </c>
      <c r="Z350" s="23" cm="1">
        <f t="array" ref="Z350">MMULT(B350:I350, TRANSPOSE(J350:Q350))</f>
        <v>2.200230567173442E-3</v>
      </c>
      <c r="AA350" s="23" cm="1">
        <f t="array" ref="AA350">MMULT(B350:I350, TRANSPOSE(R350:Y350))</f>
        <v>1.5092650754164993E-3</v>
      </c>
      <c r="AB350" s="21">
        <f t="shared" si="251"/>
        <v>6.9096549175694266E-4</v>
      </c>
      <c r="AC350" s="23">
        <f t="shared" si="252"/>
        <v>0.12720000000000001</v>
      </c>
      <c r="AD350" s="23">
        <f t="shared" si="253"/>
        <v>0.12720000000000001</v>
      </c>
      <c r="AE350" s="23">
        <f t="shared" si="254"/>
        <v>1.06E-2</v>
      </c>
      <c r="AF350" s="23">
        <f t="shared" si="255"/>
        <v>1.06E-2</v>
      </c>
      <c r="AG350" s="21">
        <f t="shared" si="256"/>
        <v>0.25440000000000002</v>
      </c>
      <c r="AH350" s="23">
        <f t="shared" si="257"/>
        <v>0.18479999999999999</v>
      </c>
      <c r="AI350" s="21">
        <f t="shared" si="258"/>
        <v>0.25519999999999998</v>
      </c>
      <c r="AJ350" s="86" cm="1">
        <f t="array" ref="AJ350">MMULT(B350:F350, TRANSPOSE(AC350:AG350))-MMULT(B350:F350, TRANSPOSE(R350:V350))</f>
        <v>2.5888679619052134E-4</v>
      </c>
      <c r="AK350" s="86" cm="1">
        <f t="array" ref="AK350">MMULT(G350:H350, TRANSPOSE(AH350:AI350))-MMULT(G350:H350, TRANSPOSE(W350:X350))</f>
        <v>3.3666178333105869E-4</v>
      </c>
      <c r="AL350" s="23">
        <f t="shared" si="259"/>
        <v>6.4009312001735998E-4</v>
      </c>
      <c r="AM350" s="22">
        <f t="shared" si="260"/>
        <v>1.23564169953894E-3</v>
      </c>
      <c r="AN350" s="23">
        <f t="shared" si="261"/>
        <v>0.12000000000000001</v>
      </c>
      <c r="AO350" s="23">
        <f t="shared" si="262"/>
        <v>0.12000000000000001</v>
      </c>
      <c r="AP350" s="23">
        <f t="shared" si="263"/>
        <v>0.01</v>
      </c>
      <c r="AQ350" s="21">
        <f t="shared" si="264"/>
        <v>0.01</v>
      </c>
      <c r="AR350" s="87" cm="1">
        <f t="array" ref="AR350">MMULT(B350:E350, TRANSPOSE(AN350:AQ350) - TRANSPOSE(AC350:AF350))</f>
        <v>-2.2288679619051943E-4</v>
      </c>
      <c r="AS350" s="24">
        <f t="shared" si="265"/>
        <v>3.9000000000000006E-5</v>
      </c>
      <c r="AT350" s="22">
        <f t="shared" si="266"/>
        <v>-1.8388679619051943E-4</v>
      </c>
      <c r="AU350" s="24">
        <f t="shared" si="267"/>
        <v>-2.6421027136228227E-4</v>
      </c>
      <c r="AV350" s="24">
        <f t="shared" si="268"/>
        <v>-4.4277003784408262E-5</v>
      </c>
      <c r="AW350" s="26">
        <f t="shared" si="269"/>
        <v>-3.0848727514669056E-4</v>
      </c>
      <c r="AX350" s="27">
        <f t="shared" si="270"/>
        <v>0.11</v>
      </c>
      <c r="AY350" s="25">
        <f t="shared" si="271"/>
        <v>0.11</v>
      </c>
      <c r="AZ350" s="28">
        <f t="shared" si="272"/>
        <v>0.02</v>
      </c>
      <c r="BA350" s="25">
        <f t="shared" si="273"/>
        <v>0.02</v>
      </c>
      <c r="BB350" s="28" cm="1">
        <f t="array" ref="BB350">MMULT(B350:C350, TRANSPOSE(AX350:AY350-AN350:AO350))</f>
        <v>-2.5850407012869799E-4</v>
      </c>
      <c r="BC350" s="28" cm="1">
        <f t="array" ref="BC350">MMULT(D350:E350, TRANSPOSE(AZ350:BA350-AP350:AQ350))</f>
        <v>6.1273109496428496E-4</v>
      </c>
      <c r="BD350" s="22">
        <f t="shared" si="274"/>
        <v>3.5422702483558696E-4</v>
      </c>
      <c r="BE350" s="24">
        <f t="shared" si="275"/>
        <v>7.5617702375450029E-5</v>
      </c>
      <c r="BF350" s="24">
        <f t="shared" si="276"/>
        <v>-1.8288636775324761E-4</v>
      </c>
      <c r="BG350" s="22">
        <f t="shared" si="277"/>
        <v>-1.0726866537779758E-4</v>
      </c>
      <c r="BH350" s="28">
        <f t="shared" si="278"/>
        <v>1.5673529953085457E-4</v>
      </c>
      <c r="BI350" s="24">
        <f t="shared" si="279"/>
        <v>-4.5599579543343039E-4</v>
      </c>
      <c r="BJ350" s="33">
        <f t="shared" si="280"/>
        <v>-2.9926049590257582E-4</v>
      </c>
      <c r="BK350" s="56">
        <f t="shared" si="281"/>
        <v>0.9981487254649104</v>
      </c>
      <c r="CG350" s="58">
        <f t="shared" si="282"/>
        <v>6.0768474902684408</v>
      </c>
      <c r="CH350" s="38">
        <f t="shared" si="283"/>
        <v>7.5088061607142386E-3</v>
      </c>
      <c r="CI350" s="38">
        <f t="shared" si="284"/>
        <v>-1.1174520159238624E-3</v>
      </c>
      <c r="CJ350" s="38">
        <f t="shared" si="285"/>
        <v>-1.8746301237549164E-3</v>
      </c>
      <c r="CK350" s="38">
        <f t="shared" si="286"/>
        <v>2.1525836068573933E-3</v>
      </c>
      <c r="CL350" s="38">
        <f t="shared" si="287"/>
        <v>-6.5185531998551444E-4</v>
      </c>
      <c r="CM350" s="57">
        <f t="shared" si="288"/>
        <v>-1.8185603934620569E-3</v>
      </c>
      <c r="DU350" s="40">
        <f t="shared" si="289"/>
        <v>-2.5267702832945847E-2</v>
      </c>
      <c r="DV350" s="58">
        <f t="shared" si="290"/>
        <v>6.0323793075104923</v>
      </c>
      <c r="DW350" s="61">
        <f t="shared" si="291"/>
        <v>7.453859419795799E-3</v>
      </c>
      <c r="DX350" s="38">
        <f t="shared" si="292"/>
        <v>-1.1092749042640887E-3</v>
      </c>
      <c r="DY350" s="38">
        <f t="shared" si="293"/>
        <v>-1.8609122552251918E-3</v>
      </c>
      <c r="DZ350" s="38">
        <f t="shared" si="294"/>
        <v>2.1368317747792001E-3</v>
      </c>
      <c r="EA350" s="38">
        <f t="shared" si="295"/>
        <v>-6.4708527736929327E-4</v>
      </c>
      <c r="EB350" s="57">
        <f t="shared" si="296"/>
        <v>-1.8052528230380269E-3</v>
      </c>
    </row>
    <row r="351" spans="1:132" x14ac:dyDescent="0.2">
      <c r="A351" s="31">
        <v>19960131</v>
      </c>
      <c r="B351" s="34">
        <v>3.115737691888976E-2</v>
      </c>
      <c r="C351" s="34">
        <v>3.3449886948732084E-2</v>
      </c>
      <c r="D351" s="34">
        <v>6.6343993932944656E-3</v>
      </c>
      <c r="E351" s="34">
        <v>-8.281930234092294E-3</v>
      </c>
      <c r="F351" s="34">
        <v>1.23E-2</v>
      </c>
      <c r="G351" s="34">
        <v>6.640642478752401E-3</v>
      </c>
      <c r="H351" s="34">
        <v>-1.8753450272177119E-2</v>
      </c>
      <c r="I351" s="3">
        <v>7.1928102688452178E-3</v>
      </c>
      <c r="J351" s="76">
        <v>0.12</v>
      </c>
      <c r="K351" s="76">
        <v>0.1</v>
      </c>
      <c r="L351" s="76">
        <v>0.03</v>
      </c>
      <c r="M351" s="76">
        <v>0.01</v>
      </c>
      <c r="N351" s="77">
        <v>0.27</v>
      </c>
      <c r="O351" s="77">
        <v>0.2</v>
      </c>
      <c r="P351" s="77">
        <v>0.24</v>
      </c>
      <c r="Q351" s="78">
        <v>0.03</v>
      </c>
      <c r="R351" s="76">
        <v>0.12</v>
      </c>
      <c r="S351" s="76">
        <v>0.12</v>
      </c>
      <c r="T351" s="76">
        <v>0.01</v>
      </c>
      <c r="U351" s="76">
        <v>0.01</v>
      </c>
      <c r="V351" s="77">
        <v>0.24</v>
      </c>
      <c r="W351" s="77">
        <v>0.21</v>
      </c>
      <c r="X351" s="77">
        <v>0.28999999999999998</v>
      </c>
      <c r="Y351" s="78">
        <v>0</v>
      </c>
      <c r="Z351" s="23" cm="1">
        <f t="array" ref="Z351">MMULT(B351:I351, TRANSPOSE(J351:Q351))</f>
        <v>7.5641713430912192E-3</v>
      </c>
      <c r="AA351" s="23" cm="1">
        <f t="array" ref="AA351">MMULT(B351:I351, TRANSPOSE(R351:Y351))</f>
        <v>6.6444306973132824E-3</v>
      </c>
      <c r="AB351" s="21">
        <f t="shared" si="251"/>
        <v>9.1974064577793682E-4</v>
      </c>
      <c r="AC351" s="23">
        <f t="shared" si="252"/>
        <v>0.12720000000000001</v>
      </c>
      <c r="AD351" s="23">
        <f t="shared" si="253"/>
        <v>0.12720000000000001</v>
      </c>
      <c r="AE351" s="23">
        <f t="shared" si="254"/>
        <v>1.06E-2</v>
      </c>
      <c r="AF351" s="23">
        <f t="shared" si="255"/>
        <v>1.06E-2</v>
      </c>
      <c r="AG351" s="21">
        <f t="shared" si="256"/>
        <v>0.25440000000000002</v>
      </c>
      <c r="AH351" s="23">
        <f t="shared" si="257"/>
        <v>0.18479999999999999</v>
      </c>
      <c r="AI351" s="21">
        <f t="shared" si="258"/>
        <v>0.25519999999999998</v>
      </c>
      <c r="AJ351" s="86" cm="1">
        <f t="array" ref="AJ351">MMULT(B351:F351, TRANSPOSE(AC351:AG351))-MMULT(B351:F351, TRANSPOSE(R351:V351))</f>
        <v>6.4130378134239982E-4</v>
      </c>
      <c r="AK351" s="86" cm="1">
        <f t="array" ref="AK351">MMULT(G351:H351, TRANSPOSE(AH351:AI351))-MMULT(G351:H351, TRANSPOSE(W351:X351))</f>
        <v>4.8527587900720412E-4</v>
      </c>
      <c r="AL351" s="23">
        <f t="shared" si="259"/>
        <v>2.1578430806535652E-4</v>
      </c>
      <c r="AM351" s="22">
        <f t="shared" si="260"/>
        <v>1.3423639684149605E-3</v>
      </c>
      <c r="AN351" s="23">
        <f t="shared" si="261"/>
        <v>0.12000000000000001</v>
      </c>
      <c r="AO351" s="23">
        <f t="shared" si="262"/>
        <v>0.12000000000000001</v>
      </c>
      <c r="AP351" s="23">
        <f t="shared" si="263"/>
        <v>0.01</v>
      </c>
      <c r="AQ351" s="21">
        <f t="shared" si="264"/>
        <v>0.01</v>
      </c>
      <c r="AR351" s="87" cm="1">
        <f t="array" ref="AR351">MMULT(B351:E351, TRANSPOSE(AN351:AQ351) - TRANSPOSE(AC351:AF351))</f>
        <v>-4.6418378134239845E-4</v>
      </c>
      <c r="AS351" s="24">
        <f t="shared" si="265"/>
        <v>1.9188000000000004E-4</v>
      </c>
      <c r="AT351" s="22">
        <f t="shared" si="266"/>
        <v>-2.7230378134239844E-4</v>
      </c>
      <c r="AU351" s="24">
        <f t="shared" si="267"/>
        <v>1.0093776567703663E-4</v>
      </c>
      <c r="AV351" s="24">
        <f t="shared" si="268"/>
        <v>2.8505244413709206E-4</v>
      </c>
      <c r="AW351" s="26">
        <f t="shared" si="269"/>
        <v>3.859902098141287E-4</v>
      </c>
      <c r="AX351" s="27">
        <f t="shared" si="270"/>
        <v>0.11</v>
      </c>
      <c r="AY351" s="25">
        <f t="shared" si="271"/>
        <v>0.11</v>
      </c>
      <c r="AZ351" s="28">
        <f t="shared" si="272"/>
        <v>0.02</v>
      </c>
      <c r="BA351" s="25">
        <f t="shared" si="273"/>
        <v>0.02</v>
      </c>
      <c r="BB351" s="28" cm="1">
        <f t="array" ref="BB351">MMULT(B351:C351, TRANSPOSE(AX351:AY351-AN351:AO351))</f>
        <v>-6.4607263867621904E-4</v>
      </c>
      <c r="BC351" s="28" cm="1">
        <f t="array" ref="BC351">MMULT(D351:E351, TRANSPOSE(AZ351:BA351-AP351:AQ351))</f>
        <v>-1.6475308407978281E-5</v>
      </c>
      <c r="BD351" s="22">
        <f t="shared" si="274"/>
        <v>-6.6254794708419729E-4</v>
      </c>
      <c r="BE351" s="24">
        <f t="shared" si="275"/>
        <v>3.1157376918889746E-4</v>
      </c>
      <c r="BF351" s="24">
        <f t="shared" si="276"/>
        <v>-3.3449886948732065E-4</v>
      </c>
      <c r="BG351" s="22">
        <f t="shared" si="277"/>
        <v>-2.2925100298423187E-5</v>
      </c>
      <c r="BH351" s="28">
        <f t="shared" si="278"/>
        <v>6.6343993932944641E-5</v>
      </c>
      <c r="BI351" s="24">
        <f t="shared" si="279"/>
        <v>8.2819302340922935E-5</v>
      </c>
      <c r="BJ351" s="33">
        <f t="shared" si="280"/>
        <v>1.4916329627386759E-4</v>
      </c>
      <c r="BK351" s="56">
        <f t="shared" si="281"/>
        <v>0.99294588305255826</v>
      </c>
      <c r="CG351" s="58">
        <f t="shared" si="282"/>
        <v>6.0451719703292275</v>
      </c>
      <c r="CH351" s="38">
        <f t="shared" si="283"/>
        <v>8.1148210358420268E-3</v>
      </c>
      <c r="CI351" s="38">
        <f t="shared" si="284"/>
        <v>-1.6461231863857259E-3</v>
      </c>
      <c r="CJ351" s="38">
        <f t="shared" si="285"/>
        <v>2.3333771971898684E-3</v>
      </c>
      <c r="CK351" s="38">
        <f t="shared" si="286"/>
        <v>-4.0052162787125615E-3</v>
      </c>
      <c r="CL351" s="38">
        <f t="shared" si="287"/>
        <v>-1.3858617374101407E-4</v>
      </c>
      <c r="CM351" s="57">
        <f t="shared" si="288"/>
        <v>9.0171777763669843E-4</v>
      </c>
      <c r="DU351" s="40">
        <f t="shared" si="289"/>
        <v>-3.363371050818488E-2</v>
      </c>
      <c r="DV351" s="58">
        <f t="shared" si="290"/>
        <v>6.0240132998352536</v>
      </c>
      <c r="DW351" s="61">
        <f t="shared" si="291"/>
        <v>8.0864183989513526E-3</v>
      </c>
      <c r="DX351" s="38">
        <f t="shared" si="292"/>
        <v>-1.640361600402039E-3</v>
      </c>
      <c r="DY351" s="38">
        <f t="shared" si="293"/>
        <v>2.3252101575265112E-3</v>
      </c>
      <c r="DZ351" s="38">
        <f t="shared" si="294"/>
        <v>-3.9911976450137483E-3</v>
      </c>
      <c r="EA351" s="38">
        <f t="shared" si="295"/>
        <v>-1.3810110909775843E-4</v>
      </c>
      <c r="EB351" s="57">
        <f t="shared" si="296"/>
        <v>8.9856168060104468E-4</v>
      </c>
    </row>
    <row r="352" spans="1:132" x14ac:dyDescent="0.2">
      <c r="A352" s="31">
        <v>19951229</v>
      </c>
      <c r="B352" s="34">
        <v>2.513384362233273E-2</v>
      </c>
      <c r="C352" s="34">
        <v>5.7328463851189504E-3</v>
      </c>
      <c r="D352" s="34">
        <v>3.0977700217914128E-2</v>
      </c>
      <c r="E352" s="34">
        <v>2.2157450205261279E-2</v>
      </c>
      <c r="F352" s="34">
        <v>3.7699999999999997E-2</v>
      </c>
      <c r="G352" s="34">
        <v>1.4033703365717409E-2</v>
      </c>
      <c r="H352" s="34">
        <v>1.502792620026816E-2</v>
      </c>
      <c r="I352" s="3">
        <v>5.2913337834365803E-2</v>
      </c>
      <c r="J352" s="76">
        <v>0.12</v>
      </c>
      <c r="K352" s="76">
        <v>0.1</v>
      </c>
      <c r="L352" s="76">
        <v>0.03</v>
      </c>
      <c r="M352" s="76">
        <v>0.01</v>
      </c>
      <c r="N352" s="77">
        <v>0.27</v>
      </c>
      <c r="O352" s="77">
        <v>0.2</v>
      </c>
      <c r="P352" s="77">
        <v>0.24</v>
      </c>
      <c r="Q352" s="78">
        <v>0.03</v>
      </c>
      <c r="R352" s="76">
        <v>0.12</v>
      </c>
      <c r="S352" s="76">
        <v>0.12</v>
      </c>
      <c r="T352" s="76">
        <v>0.01</v>
      </c>
      <c r="U352" s="76">
        <v>0.01</v>
      </c>
      <c r="V352" s="77">
        <v>0.24</v>
      </c>
      <c r="W352" s="77">
        <v>0.21</v>
      </c>
      <c r="X352" s="77">
        <v>0.28999999999999998</v>
      </c>
      <c r="Y352" s="78">
        <v>0</v>
      </c>
      <c r="Z352" s="23" cm="1">
        <f t="array" ref="Z352">MMULT(B352:I352, TRANSPOSE(J352:Q352))</f>
        <v>2.2920094478020674E-2</v>
      </c>
      <c r="AA352" s="23" cm="1">
        <f t="array" ref="AA352">MMULT(B352:I352, TRANSPOSE(R352:Y352))</f>
        <v>2.0588530610004374E-2</v>
      </c>
      <c r="AB352" s="21">
        <f t="shared" si="251"/>
        <v>2.3315638680162995E-3</v>
      </c>
      <c r="AC352" s="23">
        <f t="shared" si="252"/>
        <v>0.12720000000000001</v>
      </c>
      <c r="AD352" s="23">
        <f t="shared" si="253"/>
        <v>0.12720000000000001</v>
      </c>
      <c r="AE352" s="23">
        <f t="shared" si="254"/>
        <v>1.06E-2</v>
      </c>
      <c r="AF352" s="23">
        <f t="shared" si="255"/>
        <v>1.06E-2</v>
      </c>
      <c r="AG352" s="21">
        <f t="shared" si="256"/>
        <v>0.25440000000000002</v>
      </c>
      <c r="AH352" s="23">
        <f t="shared" si="257"/>
        <v>0.18479999999999999</v>
      </c>
      <c r="AI352" s="21">
        <f t="shared" si="258"/>
        <v>0.25519999999999998</v>
      </c>
      <c r="AJ352" s="86" cm="1">
        <f t="array" ref="AJ352">MMULT(B352:F352, TRANSPOSE(AC352:AG352))-MMULT(B352:F352, TRANSPOSE(R352:V352))</f>
        <v>7.9700125830755968E-4</v>
      </c>
      <c r="AK352" s="86" cm="1">
        <f t="array" ref="AK352">MMULT(G352:H352, TRANSPOSE(AH352:AI352))-MMULT(G352:H352, TRANSPOSE(W352:X352))</f>
        <v>-8.7662115658541147E-4</v>
      </c>
      <c r="AL352" s="23">
        <f t="shared" si="259"/>
        <v>1.5874001350309741E-3</v>
      </c>
      <c r="AM352" s="22">
        <f t="shared" si="260"/>
        <v>1.5077802367531223E-3</v>
      </c>
      <c r="AN352" s="23">
        <f t="shared" si="261"/>
        <v>0.12000000000000001</v>
      </c>
      <c r="AO352" s="23">
        <f t="shared" si="262"/>
        <v>0.12000000000000001</v>
      </c>
      <c r="AP352" s="23">
        <f t="shared" si="263"/>
        <v>0.01</v>
      </c>
      <c r="AQ352" s="21">
        <f t="shared" si="264"/>
        <v>0.01</v>
      </c>
      <c r="AR352" s="87" cm="1">
        <f t="array" ref="AR352">MMULT(B352:E352, TRANSPOSE(AN352:AQ352) - TRANSPOSE(AC352:AF352))</f>
        <v>-2.5412125830755726E-4</v>
      </c>
      <c r="AS352" s="24">
        <f t="shared" si="265"/>
        <v>5.8812000000000003E-4</v>
      </c>
      <c r="AT352" s="22">
        <f t="shared" si="266"/>
        <v>3.3399874169244277E-4</v>
      </c>
      <c r="AU352" s="24">
        <f t="shared" si="267"/>
        <v>2.1331229115890488E-4</v>
      </c>
      <c r="AV352" s="24">
        <f t="shared" si="268"/>
        <v>-2.284244782440759E-4</v>
      </c>
      <c r="AW352" s="26">
        <f t="shared" si="269"/>
        <v>-1.5112187085171018E-5</v>
      </c>
      <c r="AX352" s="27">
        <f t="shared" si="270"/>
        <v>0.11</v>
      </c>
      <c r="AY352" s="25">
        <f t="shared" si="271"/>
        <v>0.11</v>
      </c>
      <c r="AZ352" s="28">
        <f t="shared" si="272"/>
        <v>0.02</v>
      </c>
      <c r="BA352" s="25">
        <f t="shared" si="273"/>
        <v>0.02</v>
      </c>
      <c r="BB352" s="28" cm="1">
        <f t="array" ref="BB352">MMULT(B352:C352, TRANSPOSE(AX352:AY352-AN352:AO352))</f>
        <v>-3.0866690007451706E-4</v>
      </c>
      <c r="BC352" s="28" cm="1">
        <f t="array" ref="BC352">MMULT(D352:E352, TRANSPOSE(AZ352:BA352-AP352:AQ352))</f>
        <v>5.3135150423175401E-4</v>
      </c>
      <c r="BD352" s="22">
        <f t="shared" si="274"/>
        <v>2.2268460415723695E-4</v>
      </c>
      <c r="BE352" s="24">
        <f t="shared" si="275"/>
        <v>2.5133843622332719E-4</v>
      </c>
      <c r="BF352" s="24">
        <f t="shared" si="276"/>
        <v>-5.7328463851189477E-5</v>
      </c>
      <c r="BG352" s="22">
        <f t="shared" si="277"/>
        <v>1.940099723721377E-4</v>
      </c>
      <c r="BH352" s="28">
        <f t="shared" si="278"/>
        <v>3.0977700217914121E-4</v>
      </c>
      <c r="BI352" s="24">
        <f t="shared" si="279"/>
        <v>-2.215745020526128E-4</v>
      </c>
      <c r="BJ352" s="33">
        <f t="shared" si="280"/>
        <v>8.8202500126528414E-5</v>
      </c>
      <c r="BK352" s="56">
        <f t="shared" si="281"/>
        <v>0.97870928622867603</v>
      </c>
      <c r="CG352" s="58">
        <f t="shared" si="282"/>
        <v>5.9584978851232613</v>
      </c>
      <c r="CH352" s="38">
        <f t="shared" si="283"/>
        <v>8.9841053519241296E-3</v>
      </c>
      <c r="CI352" s="38">
        <f t="shared" si="284"/>
        <v>1.9901307960082507E-3</v>
      </c>
      <c r="CJ352" s="38">
        <f t="shared" si="285"/>
        <v>-9.004593478657857E-5</v>
      </c>
      <c r="CK352" s="38">
        <f t="shared" si="286"/>
        <v>1.326865742920407E-3</v>
      </c>
      <c r="CL352" s="38">
        <f t="shared" si="287"/>
        <v>1.1560080100722048E-3</v>
      </c>
      <c r="CM352" s="57">
        <f t="shared" si="288"/>
        <v>5.2555441046650379E-4</v>
      </c>
      <c r="DU352" s="40">
        <f t="shared" si="289"/>
        <v>-8.5262236183848733E-2</v>
      </c>
      <c r="DV352" s="58">
        <f t="shared" si="290"/>
        <v>5.9723847741595897</v>
      </c>
      <c r="DW352" s="61">
        <f t="shared" si="291"/>
        <v>9.0050437287630888E-3</v>
      </c>
      <c r="DX352" s="38">
        <f t="shared" si="292"/>
        <v>1.9947689994724068E-3</v>
      </c>
      <c r="DY352" s="38">
        <f t="shared" si="293"/>
        <v>-9.0255796051726581E-5</v>
      </c>
      <c r="DZ352" s="38">
        <f t="shared" si="294"/>
        <v>1.3299581393084372E-3</v>
      </c>
      <c r="EA352" s="38">
        <f t="shared" si="295"/>
        <v>1.1587022050304778E-3</v>
      </c>
      <c r="EB352" s="57">
        <f t="shared" si="296"/>
        <v>5.267792687984876E-4</v>
      </c>
    </row>
    <row r="353" spans="1:132" x14ac:dyDescent="0.2">
      <c r="A353" s="31">
        <v>19951130</v>
      </c>
      <c r="B353" s="34">
        <v>5.0647534644400638E-2</v>
      </c>
      <c r="C353" s="34">
        <v>3.8866938384372267E-2</v>
      </c>
      <c r="D353" s="34">
        <v>3.9744925242571449E-2</v>
      </c>
      <c r="E353" s="34">
        <v>4.4141391989775514E-2</v>
      </c>
      <c r="F353" s="34">
        <v>1.84E-2</v>
      </c>
      <c r="G353" s="34">
        <v>1.498491356575604E-2</v>
      </c>
      <c r="H353" s="34">
        <v>7.4964830079873312E-3</v>
      </c>
      <c r="I353" s="3">
        <v>1.5628009739826702E-2</v>
      </c>
      <c r="J353" s="76">
        <v>0.12</v>
      </c>
      <c r="K353" s="76">
        <v>0.1</v>
      </c>
      <c r="L353" s="76">
        <v>0.03</v>
      </c>
      <c r="M353" s="76">
        <v>0.01</v>
      </c>
      <c r="N353" s="77">
        <v>0.27</v>
      </c>
      <c r="O353" s="77">
        <v>0.2</v>
      </c>
      <c r="P353" s="77">
        <v>0.24</v>
      </c>
      <c r="Q353" s="78">
        <v>0.03</v>
      </c>
      <c r="R353" s="76">
        <v>0.12</v>
      </c>
      <c r="S353" s="76">
        <v>0.12</v>
      </c>
      <c r="T353" s="76">
        <v>0.01</v>
      </c>
      <c r="U353" s="76">
        <v>0.01</v>
      </c>
      <c r="V353" s="77">
        <v>0.24</v>
      </c>
      <c r="W353" s="77">
        <v>0.21</v>
      </c>
      <c r="X353" s="77">
        <v>0.28999999999999998</v>
      </c>
      <c r="Y353" s="78">
        <v>0</v>
      </c>
      <c r="Z353" s="23" cm="1">
        <f t="array" ref="Z353">MMULT(B353:I353, TRANSPOSE(J353:Q353))</f>
        <v>2.1831138600203168E-2</v>
      </c>
      <c r="AA353" s="23" cm="1">
        <f t="array" ref="AA353">MMULT(B353:I353, TRANSPOSE(R353:Y353))</f>
        <v>2.1317411856901312E-2</v>
      </c>
      <c r="AB353" s="21">
        <f t="shared" si="251"/>
        <v>5.1372674330185664E-4</v>
      </c>
      <c r="AC353" s="23">
        <f t="shared" si="252"/>
        <v>0.12720000000000001</v>
      </c>
      <c r="AD353" s="23">
        <f t="shared" si="253"/>
        <v>0.12720000000000001</v>
      </c>
      <c r="AE353" s="23">
        <f t="shared" si="254"/>
        <v>1.06E-2</v>
      </c>
      <c r="AF353" s="23">
        <f t="shared" si="255"/>
        <v>1.06E-2</v>
      </c>
      <c r="AG353" s="21">
        <f t="shared" si="256"/>
        <v>0.25440000000000002</v>
      </c>
      <c r="AH353" s="23">
        <f t="shared" si="257"/>
        <v>0.18479999999999999</v>
      </c>
      <c r="AI353" s="21">
        <f t="shared" si="258"/>
        <v>0.25519999999999998</v>
      </c>
      <c r="AJ353" s="86" cm="1">
        <f t="array" ref="AJ353">MMULT(B353:F353, TRANSPOSE(AC353:AG353))-MMULT(B353:F353, TRANSPOSE(R353:V353))</f>
        <v>9.5979599614657435E-4</v>
      </c>
      <c r="AK353" s="86" cm="1">
        <f t="array" ref="AK353">MMULT(G353:H353, TRANSPOSE(AH353:AI353))-MMULT(G353:H353, TRANSPOSE(W353:X353))</f>
        <v>-6.3849743053501218E-4</v>
      </c>
      <c r="AL353" s="23">
        <f t="shared" si="259"/>
        <v>4.6884029219480101E-4</v>
      </c>
      <c r="AM353" s="22">
        <f t="shared" si="260"/>
        <v>7.9013885780636318E-4</v>
      </c>
      <c r="AN353" s="23">
        <f t="shared" si="261"/>
        <v>0.12000000000000001</v>
      </c>
      <c r="AO353" s="23">
        <f t="shared" si="262"/>
        <v>0.12000000000000001</v>
      </c>
      <c r="AP353" s="23">
        <f t="shared" si="263"/>
        <v>0.01</v>
      </c>
      <c r="AQ353" s="21">
        <f t="shared" si="264"/>
        <v>0.01</v>
      </c>
      <c r="AR353" s="87" cm="1">
        <f t="array" ref="AR353">MMULT(B353:E353, TRANSPOSE(AN353:AQ353) - TRANSPOSE(AC353:AF353))</f>
        <v>-6.9483599614657277E-4</v>
      </c>
      <c r="AS353" s="24">
        <f t="shared" si="265"/>
        <v>2.8704000000000007E-4</v>
      </c>
      <c r="AT353" s="22">
        <f t="shared" si="266"/>
        <v>-4.0779599614657269E-4</v>
      </c>
      <c r="AU353" s="24">
        <f t="shared" si="267"/>
        <v>2.2777068619949208E-4</v>
      </c>
      <c r="AV353" s="24">
        <f t="shared" si="268"/>
        <v>-1.1394654172140737E-4</v>
      </c>
      <c r="AW353" s="26">
        <f t="shared" si="269"/>
        <v>1.1382414447808471E-4</v>
      </c>
      <c r="AX353" s="27">
        <f t="shared" si="270"/>
        <v>0.11</v>
      </c>
      <c r="AY353" s="25">
        <f t="shared" si="271"/>
        <v>0.11</v>
      </c>
      <c r="AZ353" s="28">
        <f t="shared" si="272"/>
        <v>0.02</v>
      </c>
      <c r="BA353" s="25">
        <f t="shared" si="273"/>
        <v>0.02</v>
      </c>
      <c r="BB353" s="28" cm="1">
        <f t="array" ref="BB353">MMULT(B353:C353, TRANSPOSE(AX353:AY353-AN353:AO353))</f>
        <v>-8.9514473028772987E-4</v>
      </c>
      <c r="BC353" s="28" cm="1">
        <f t="array" ref="BC353">MMULT(D353:E353, TRANSPOSE(AZ353:BA353-AP353:AQ353))</f>
        <v>8.3886317232346964E-4</v>
      </c>
      <c r="BD353" s="22">
        <f t="shared" si="274"/>
        <v>-5.6281557964260229E-5</v>
      </c>
      <c r="BE353" s="24">
        <f t="shared" si="275"/>
        <v>5.0647534644400612E-4</v>
      </c>
      <c r="BF353" s="24">
        <f t="shared" si="276"/>
        <v>-3.8866938384372245E-4</v>
      </c>
      <c r="BG353" s="22">
        <f t="shared" si="277"/>
        <v>1.1780596260028368E-4</v>
      </c>
      <c r="BH353" s="28">
        <f t="shared" si="278"/>
        <v>3.9744925242571441E-4</v>
      </c>
      <c r="BI353" s="24">
        <f t="shared" si="279"/>
        <v>-4.4141391989775512E-4</v>
      </c>
      <c r="BJ353" s="33">
        <f t="shared" si="280"/>
        <v>-4.3964667472040707E-5</v>
      </c>
      <c r="BK353" s="56">
        <f t="shared" si="281"/>
        <v>0.97888136508753576</v>
      </c>
      <c r="CG353" s="58">
        <f t="shared" si="282"/>
        <v>5.9595455215675219</v>
      </c>
      <c r="CH353" s="38">
        <f t="shared" si="283"/>
        <v>4.7088684914563883E-3</v>
      </c>
      <c r="CI353" s="38">
        <f t="shared" si="284"/>
        <v>-2.4302788025484735E-3</v>
      </c>
      <c r="CJ353" s="38">
        <f t="shared" si="285"/>
        <v>6.7834017047062431E-4</v>
      </c>
      <c r="CK353" s="38">
        <f t="shared" si="286"/>
        <v>-3.3541250671274993E-4</v>
      </c>
      <c r="CL353" s="38">
        <f t="shared" si="287"/>
        <v>7.0206999682847159E-4</v>
      </c>
      <c r="CM353" s="57">
        <f t="shared" si="288"/>
        <v>-2.6200943714020549E-4</v>
      </c>
      <c r="DU353" s="40">
        <f t="shared" si="289"/>
        <v>-1.8786313993889754E-2</v>
      </c>
      <c r="DV353" s="58">
        <f t="shared" si="290"/>
        <v>6.0388606963495484</v>
      </c>
      <c r="DW353" s="61">
        <f t="shared" si="291"/>
        <v>4.7715384930653712E-3</v>
      </c>
      <c r="DX353" s="38">
        <f t="shared" si="292"/>
        <v>-2.4626232132582498E-3</v>
      </c>
      <c r="DY353" s="38">
        <f t="shared" si="293"/>
        <v>6.8736815238431821E-4</v>
      </c>
      <c r="DZ353" s="38">
        <f t="shared" si="294"/>
        <v>-3.3987648831968999E-4</v>
      </c>
      <c r="EA353" s="38">
        <f t="shared" si="295"/>
        <v>7.1141379734247789E-4</v>
      </c>
      <c r="EB353" s="57">
        <f t="shared" si="296"/>
        <v>-2.654965024249841E-4</v>
      </c>
    </row>
    <row r="354" spans="1:132" x14ac:dyDescent="0.2">
      <c r="A354" s="31">
        <v>19951031</v>
      </c>
      <c r="B354" s="34">
        <v>-9.929585721231482E-3</v>
      </c>
      <c r="C354" s="34">
        <v>6.9277724412875052E-4</v>
      </c>
      <c r="D354" s="34">
        <v>-3.9941004000332396E-2</v>
      </c>
      <c r="E354" s="34">
        <v>-4.9186063316443152E-2</v>
      </c>
      <c r="F354" s="34">
        <v>-2.6499999999999999E-2</v>
      </c>
      <c r="G354" s="34">
        <v>1.3004702354524328E-2</v>
      </c>
      <c r="H354" s="34">
        <v>1.0480198276286322E-2</v>
      </c>
      <c r="I354" s="3">
        <v>8.5311283239104529E-3</v>
      </c>
      <c r="J354" s="76">
        <v>0.12</v>
      </c>
      <c r="K354" s="76">
        <v>0.1</v>
      </c>
      <c r="L354" s="76">
        <v>0.03</v>
      </c>
      <c r="M354" s="76">
        <v>0.01</v>
      </c>
      <c r="N354" s="77">
        <v>0.27</v>
      </c>
      <c r="O354" s="77">
        <v>0.2</v>
      </c>
      <c r="P354" s="77">
        <v>0.24</v>
      </c>
      <c r="Q354" s="78">
        <v>0.03</v>
      </c>
      <c r="R354" s="76">
        <v>0.12</v>
      </c>
      <c r="S354" s="76">
        <v>0.12</v>
      </c>
      <c r="T354" s="76">
        <v>0.01</v>
      </c>
      <c r="U354" s="76">
        <v>0.01</v>
      </c>
      <c r="V354" s="77">
        <v>0.24</v>
      </c>
      <c r="W354" s="77">
        <v>0.21</v>
      </c>
      <c r="X354" s="77">
        <v>0.28999999999999998</v>
      </c>
      <c r="Y354" s="78">
        <v>0</v>
      </c>
      <c r="Z354" s="23" cm="1">
        <f t="array" ref="Z354">MMULT(B354:I354, TRANSPOSE(J354:Q354))</f>
        <v>-4.5952414083784091E-3</v>
      </c>
      <c r="AA354" s="23" cm="1">
        <f t="array" ref="AA354">MMULT(B354:I354, TRANSPOSE(R354:Y354))</f>
        <v>-2.5894426958469421E-3</v>
      </c>
      <c r="AB354" s="21">
        <f t="shared" si="251"/>
        <v>-2.005798712531467E-3</v>
      </c>
      <c r="AC354" s="23">
        <f t="shared" si="252"/>
        <v>0.12720000000000001</v>
      </c>
      <c r="AD354" s="23">
        <f t="shared" si="253"/>
        <v>0.12720000000000001</v>
      </c>
      <c r="AE354" s="23">
        <f t="shared" si="254"/>
        <v>1.06E-2</v>
      </c>
      <c r="AF354" s="23">
        <f t="shared" si="255"/>
        <v>1.06E-2</v>
      </c>
      <c r="AG354" s="21">
        <f t="shared" si="256"/>
        <v>0.25440000000000002</v>
      </c>
      <c r="AH354" s="23">
        <f t="shared" si="257"/>
        <v>0.18479999999999999</v>
      </c>
      <c r="AI354" s="21">
        <f t="shared" si="258"/>
        <v>0.25519999999999998</v>
      </c>
      <c r="AJ354" s="86" cm="1">
        <f t="array" ref="AJ354">MMULT(B354:F354, TRANSPOSE(AC354:AG354))-MMULT(B354:F354, TRANSPOSE(R354:V354))</f>
        <v>-5.0158126142520534E-4</v>
      </c>
      <c r="AK354" s="86" cm="1">
        <f t="array" ref="AK354">MMULT(G354:H354, TRANSPOSE(AH354:AI354))-MMULT(G354:H354, TRANSPOSE(W354:X354))</f>
        <v>-6.9242939934877675E-4</v>
      </c>
      <c r="AL354" s="23">
        <f t="shared" si="259"/>
        <v>2.5593384971731356E-4</v>
      </c>
      <c r="AM354" s="22">
        <f t="shared" si="260"/>
        <v>-9.3807681105666858E-4</v>
      </c>
      <c r="AN354" s="23">
        <f t="shared" si="261"/>
        <v>0.12000000000000001</v>
      </c>
      <c r="AO354" s="23">
        <f t="shared" si="262"/>
        <v>0.12000000000000001</v>
      </c>
      <c r="AP354" s="23">
        <f t="shared" si="263"/>
        <v>0.01</v>
      </c>
      <c r="AQ354" s="21">
        <f t="shared" si="264"/>
        <v>0.01</v>
      </c>
      <c r="AR354" s="87" cm="1">
        <f t="array" ref="AR354">MMULT(B354:E354, TRANSPOSE(AN354:AQ354) - TRANSPOSE(AC354:AF354))</f>
        <v>1.1998126142520496E-4</v>
      </c>
      <c r="AS354" s="24">
        <f t="shared" si="265"/>
        <v>-4.1340000000000007E-4</v>
      </c>
      <c r="AT354" s="22">
        <f t="shared" si="266"/>
        <v>-2.9341873857479512E-4</v>
      </c>
      <c r="AU354" s="24">
        <f t="shared" si="267"/>
        <v>1.9767147578877005E-4</v>
      </c>
      <c r="AV354" s="24">
        <f t="shared" si="268"/>
        <v>-1.59299013799552E-4</v>
      </c>
      <c r="AW354" s="26">
        <f t="shared" si="269"/>
        <v>3.8372461989218045E-5</v>
      </c>
      <c r="AX354" s="27">
        <f t="shared" si="270"/>
        <v>0.11</v>
      </c>
      <c r="AY354" s="25">
        <f t="shared" si="271"/>
        <v>0.11</v>
      </c>
      <c r="AZ354" s="28">
        <f t="shared" si="272"/>
        <v>0.02</v>
      </c>
      <c r="BA354" s="25">
        <f t="shared" si="273"/>
        <v>0.02</v>
      </c>
      <c r="BB354" s="28" cm="1">
        <f t="array" ref="BB354">MMULT(B354:C354, TRANSPOSE(AX354:AY354-AN354:AO354))</f>
        <v>9.236808477102739E-5</v>
      </c>
      <c r="BC354" s="28" cm="1">
        <f t="array" ref="BC354">MMULT(D354:E354, TRANSPOSE(AZ354:BA354-AP354:AQ354))</f>
        <v>-8.9127067316775548E-4</v>
      </c>
      <c r="BD354" s="22">
        <f t="shared" si="274"/>
        <v>-7.9890258839672803E-4</v>
      </c>
      <c r="BE354" s="24">
        <f t="shared" si="275"/>
        <v>-9.9295857212314766E-5</v>
      </c>
      <c r="BF354" s="24">
        <f t="shared" si="276"/>
        <v>-6.9277724412875019E-6</v>
      </c>
      <c r="BG354" s="22">
        <f t="shared" si="277"/>
        <v>-1.0622362965360226E-4</v>
      </c>
      <c r="BH354" s="28">
        <f t="shared" si="278"/>
        <v>-3.994100400033239E-4</v>
      </c>
      <c r="BI354" s="24">
        <f t="shared" si="279"/>
        <v>4.9186063316443147E-4</v>
      </c>
      <c r="BJ354" s="33">
        <f t="shared" si="280"/>
        <v>9.2450593161107577E-5</v>
      </c>
      <c r="BK354" s="56">
        <f t="shared" si="281"/>
        <v>1.0036056324081335</v>
      </c>
      <c r="CG354" s="58">
        <f t="shared" si="282"/>
        <v>6.1100697851194496</v>
      </c>
      <c r="CH354" s="38">
        <f t="shared" si="283"/>
        <v>-5.7317147793585575E-3</v>
      </c>
      <c r="CI354" s="38">
        <f t="shared" si="284"/>
        <v>-1.7928089689537184E-3</v>
      </c>
      <c r="CJ354" s="38">
        <f t="shared" si="285"/>
        <v>2.3445842058096575E-4</v>
      </c>
      <c r="CK354" s="38">
        <f t="shared" si="286"/>
        <v>-4.8813505666165683E-3</v>
      </c>
      <c r="CL354" s="38">
        <f t="shared" si="287"/>
        <v>-6.4903379001219361E-4</v>
      </c>
      <c r="CM354" s="57">
        <f t="shared" si="288"/>
        <v>5.6487957589005419E-4</v>
      </c>
      <c r="DU354" s="40">
        <f t="shared" si="289"/>
        <v>7.3349431217005837E-2</v>
      </c>
      <c r="DV354" s="58">
        <f t="shared" si="290"/>
        <v>6.1309964415604439</v>
      </c>
      <c r="DW354" s="61">
        <f t="shared" si="291"/>
        <v>-5.7513455904988041E-3</v>
      </c>
      <c r="DX354" s="38">
        <f t="shared" si="292"/>
        <v>-1.798949242089223E-3</v>
      </c>
      <c r="DY354" s="38">
        <f t="shared" si="293"/>
        <v>2.3526142790980921E-4</v>
      </c>
      <c r="DZ354" s="38">
        <f t="shared" si="294"/>
        <v>-4.8980689266137677E-3</v>
      </c>
      <c r="EA354" s="38">
        <f t="shared" si="295"/>
        <v>-6.5125669541586998E-4</v>
      </c>
      <c r="EB354" s="57">
        <f t="shared" si="296"/>
        <v>5.6681425769090292E-4</v>
      </c>
    </row>
    <row r="355" spans="1:132" x14ac:dyDescent="0.2">
      <c r="A355" s="31">
        <v>19950929</v>
      </c>
      <c r="B355" s="34">
        <v>3.616298892865788E-2</v>
      </c>
      <c r="C355" s="34">
        <v>4.6094916887766901E-2</v>
      </c>
      <c r="D355" s="34">
        <v>1.4930048341189378E-2</v>
      </c>
      <c r="E355" s="34">
        <v>2.0594008935504341E-2</v>
      </c>
      <c r="F355" s="34">
        <v>1.54E-2</v>
      </c>
      <c r="G355" s="34">
        <v>9.7286198766646237E-3</v>
      </c>
      <c r="H355" s="34">
        <v>3.1290793914419801E-2</v>
      </c>
      <c r="I355" s="3">
        <v>9.5217022902873705E-3</v>
      </c>
      <c r="J355" s="76">
        <v>0.12</v>
      </c>
      <c r="K355" s="76">
        <v>0.1</v>
      </c>
      <c r="L355" s="76">
        <v>0.03</v>
      </c>
      <c r="M355" s="76">
        <v>0.01</v>
      </c>
      <c r="N355" s="77">
        <v>0.27</v>
      </c>
      <c r="O355" s="77">
        <v>0.2</v>
      </c>
      <c r="P355" s="77">
        <v>0.24</v>
      </c>
      <c r="Q355" s="78">
        <v>0.03</v>
      </c>
      <c r="R355" s="76">
        <v>0.12</v>
      </c>
      <c r="S355" s="76">
        <v>0.12</v>
      </c>
      <c r="T355" s="76">
        <v>0.01</v>
      </c>
      <c r="U355" s="76">
        <v>0.01</v>
      </c>
      <c r="V355" s="77">
        <v>0.24</v>
      </c>
      <c r="W355" s="77">
        <v>0.21</v>
      </c>
      <c r="X355" s="77">
        <v>0.28999999999999998</v>
      </c>
      <c r="Y355" s="78">
        <v>0</v>
      </c>
      <c r="Z355" s="23" cm="1">
        <f t="array" ref="Z355">MMULT(B355:I355, TRANSPOSE(J355:Q355))</f>
        <v>2.3502057483308657E-2</v>
      </c>
      <c r="AA355" s="23" cm="1">
        <f t="array" ref="AA355">MMULT(B355:I355, TRANSPOSE(R355:Y355))</f>
        <v>2.5039529680019226E-2</v>
      </c>
      <c r="AB355" s="21">
        <f t="shared" si="251"/>
        <v>-1.5374721967105695E-3</v>
      </c>
      <c r="AC355" s="23">
        <f t="shared" si="252"/>
        <v>0.12720000000000001</v>
      </c>
      <c r="AD355" s="23">
        <f t="shared" si="253"/>
        <v>0.12720000000000001</v>
      </c>
      <c r="AE355" s="23">
        <f t="shared" si="254"/>
        <v>1.06E-2</v>
      </c>
      <c r="AF355" s="23">
        <f t="shared" si="255"/>
        <v>1.06E-2</v>
      </c>
      <c r="AG355" s="21">
        <f t="shared" si="256"/>
        <v>0.25440000000000002</v>
      </c>
      <c r="AH355" s="23">
        <f t="shared" si="257"/>
        <v>0.18479999999999999</v>
      </c>
      <c r="AI355" s="21">
        <f t="shared" si="258"/>
        <v>0.25519999999999998</v>
      </c>
      <c r="AJ355" s="86" cm="1">
        <f t="array" ref="AJ355">MMULT(B355:F355, TRANSPOSE(AC355:AG355))-MMULT(B355:F355, TRANSPOSE(R355:V355))</f>
        <v>8.3533135624427358E-4</v>
      </c>
      <c r="AK355" s="86" cm="1">
        <f t="array" ref="AK355">MMULT(G355:H355, TRANSPOSE(AH355:AI355))-MMULT(G355:H355, TRANSPOSE(W355:X355))</f>
        <v>-1.3340808491137598E-3</v>
      </c>
      <c r="AL355" s="23">
        <f t="shared" si="259"/>
        <v>2.8565106870862109E-4</v>
      </c>
      <c r="AM355" s="22">
        <f t="shared" si="260"/>
        <v>-2.1309842416086518E-4</v>
      </c>
      <c r="AN355" s="23">
        <f t="shared" si="261"/>
        <v>0.12000000000000001</v>
      </c>
      <c r="AO355" s="23">
        <f t="shared" si="262"/>
        <v>0.12000000000000001</v>
      </c>
      <c r="AP355" s="23">
        <f t="shared" si="263"/>
        <v>0.01</v>
      </c>
      <c r="AQ355" s="21">
        <f t="shared" si="264"/>
        <v>0.01</v>
      </c>
      <c r="AR355" s="87" cm="1">
        <f t="array" ref="AR355">MMULT(B355:E355, TRANSPOSE(AN355:AQ355) - TRANSPOSE(AC355:AF355))</f>
        <v>-6.1357135624427457E-4</v>
      </c>
      <c r="AS355" s="24">
        <f t="shared" si="265"/>
        <v>2.4024000000000004E-4</v>
      </c>
      <c r="AT355" s="22">
        <f t="shared" si="266"/>
        <v>-3.733313562442745E-4</v>
      </c>
      <c r="AU355" s="24">
        <f t="shared" si="267"/>
        <v>1.4787502212530246E-4</v>
      </c>
      <c r="AV355" s="24">
        <f t="shared" si="268"/>
        <v>-4.7562006749918073E-4</v>
      </c>
      <c r="AW355" s="26">
        <f t="shared" si="269"/>
        <v>-3.2774504537387827E-4</v>
      </c>
      <c r="AX355" s="27">
        <f t="shared" si="270"/>
        <v>0.11</v>
      </c>
      <c r="AY355" s="25">
        <f t="shared" si="271"/>
        <v>0.11</v>
      </c>
      <c r="AZ355" s="28">
        <f t="shared" si="272"/>
        <v>0.02</v>
      </c>
      <c r="BA355" s="25">
        <f t="shared" si="273"/>
        <v>0.02</v>
      </c>
      <c r="BB355" s="28" cm="1">
        <f t="array" ref="BB355">MMULT(B355:C355, TRANSPOSE(AX355:AY355-AN355:AO355))</f>
        <v>-8.2257905816424852E-4</v>
      </c>
      <c r="BC355" s="28" cm="1">
        <f t="array" ref="BC355">MMULT(D355:E355, TRANSPOSE(AZ355:BA355-AP355:AQ355))</f>
        <v>3.5524057276693723E-4</v>
      </c>
      <c r="BD355" s="22">
        <f t="shared" si="274"/>
        <v>-4.673384853973113E-4</v>
      </c>
      <c r="BE355" s="24">
        <f t="shared" si="275"/>
        <v>3.616298892865786E-4</v>
      </c>
      <c r="BF355" s="24">
        <f t="shared" si="276"/>
        <v>-4.6094916887766879E-4</v>
      </c>
      <c r="BG355" s="22">
        <f t="shared" si="277"/>
        <v>-9.9319279591090191E-5</v>
      </c>
      <c r="BH355" s="28">
        <f t="shared" si="278"/>
        <v>1.4930048341189376E-4</v>
      </c>
      <c r="BI355" s="24">
        <f t="shared" si="279"/>
        <v>-2.0594008935504341E-4</v>
      </c>
      <c r="BJ355" s="33">
        <f t="shared" si="280"/>
        <v>-5.6639605943149644E-5</v>
      </c>
      <c r="BK355" s="56">
        <f t="shared" si="281"/>
        <v>0.97630450270237035</v>
      </c>
      <c r="CG355" s="58">
        <f t="shared" si="282"/>
        <v>5.9438572786047654</v>
      </c>
      <c r="CH355" s="38">
        <f t="shared" si="283"/>
        <v>-1.2666266195077642E-3</v>
      </c>
      <c r="CI355" s="38">
        <f t="shared" si="284"/>
        <v>-2.2190282991439198E-3</v>
      </c>
      <c r="CJ355" s="38">
        <f t="shared" si="285"/>
        <v>-1.9480697734721754E-3</v>
      </c>
      <c r="CK355" s="38">
        <f t="shared" si="286"/>
        <v>-2.7777932580009355E-3</v>
      </c>
      <c r="CL355" s="38">
        <f t="shared" si="287"/>
        <v>-5.9033962290328315E-4</v>
      </c>
      <c r="CM355" s="57">
        <f t="shared" si="288"/>
        <v>-3.3665773404249576E-4</v>
      </c>
      <c r="DU355" s="40">
        <f t="shared" si="289"/>
        <v>5.6223344065443763E-2</v>
      </c>
      <c r="DV355" s="58">
        <f t="shared" si="290"/>
        <v>6.1138703544088822</v>
      </c>
      <c r="DW355" s="61">
        <f t="shared" si="291"/>
        <v>-1.3028561380483631E-3</v>
      </c>
      <c r="DX355" s="38">
        <f t="shared" si="292"/>
        <v>-2.2824995113131311E-3</v>
      </c>
      <c r="DY355" s="38">
        <f t="shared" si="293"/>
        <v>-2.0037907167157485E-3</v>
      </c>
      <c r="DZ355" s="38">
        <f t="shared" si="294"/>
        <v>-2.8572469113449699E-3</v>
      </c>
      <c r="EA355" s="38">
        <f t="shared" si="295"/>
        <v>-6.0722519911321341E-4</v>
      </c>
      <c r="EB355" s="57">
        <f t="shared" si="296"/>
        <v>-3.4628720766122375E-4</v>
      </c>
    </row>
    <row r="356" spans="1:132" x14ac:dyDescent="0.2">
      <c r="A356" s="31">
        <v>19950831</v>
      </c>
      <c r="B356" s="34">
        <v>1.413264620170729E-2</v>
      </c>
      <c r="C356" s="34">
        <v>1.0921811960968859E-3</v>
      </c>
      <c r="D356" s="34">
        <v>2.9708221166371059E-2</v>
      </c>
      <c r="E356" s="34">
        <v>1.2339996818560239E-2</v>
      </c>
      <c r="F356" s="34">
        <v>-3.27E-2</v>
      </c>
      <c r="G356" s="34">
        <v>1.206868795534044E-2</v>
      </c>
      <c r="H356" s="34">
        <v>-4.5180461903900904E-2</v>
      </c>
      <c r="I356" s="3">
        <v>1.707558452252389E-2</v>
      </c>
      <c r="J356" s="76">
        <v>0.12</v>
      </c>
      <c r="K356" s="76">
        <v>0.1</v>
      </c>
      <c r="L356" s="76">
        <v>0.03</v>
      </c>
      <c r="M356" s="76">
        <v>0.01</v>
      </c>
      <c r="N356" s="77">
        <v>0.27</v>
      </c>
      <c r="O356" s="77">
        <v>0.2</v>
      </c>
      <c r="P356" s="77">
        <v>0.24</v>
      </c>
      <c r="Q356" s="78">
        <v>0.03</v>
      </c>
      <c r="R356" s="76">
        <v>0.12</v>
      </c>
      <c r="S356" s="76">
        <v>0.12</v>
      </c>
      <c r="T356" s="76">
        <v>0.01</v>
      </c>
      <c r="U356" s="76">
        <v>0.01</v>
      </c>
      <c r="V356" s="77">
        <v>0.24</v>
      </c>
      <c r="W356" s="77">
        <v>0.21</v>
      </c>
      <c r="X356" s="77">
        <v>0.28999999999999998</v>
      </c>
      <c r="Y356" s="78">
        <v>0</v>
      </c>
      <c r="Z356" s="23" cm="1">
        <f t="array" ref="Z356">MMULT(B356:I356, TRANSPOSE(J356:Q356))</f>
        <v>-1.3926523463201113E-2</v>
      </c>
      <c r="AA356" s="23" cm="1">
        <f t="array" ref="AA356">MMULT(B356:I356, TRANSPOSE(R356:Y356))</f>
        <v>-1.6168448013923954E-2</v>
      </c>
      <c r="AB356" s="21">
        <f t="shared" si="251"/>
        <v>2.2419245507228416E-3</v>
      </c>
      <c r="AC356" s="23">
        <f t="shared" si="252"/>
        <v>0.12720000000000001</v>
      </c>
      <c r="AD356" s="23">
        <f t="shared" si="253"/>
        <v>0.12720000000000001</v>
      </c>
      <c r="AE356" s="23">
        <f t="shared" si="254"/>
        <v>1.06E-2</v>
      </c>
      <c r="AF356" s="23">
        <f t="shared" si="255"/>
        <v>1.06E-2</v>
      </c>
      <c r="AG356" s="21">
        <f t="shared" si="256"/>
        <v>0.25440000000000002</v>
      </c>
      <c r="AH356" s="23">
        <f t="shared" si="257"/>
        <v>0.18479999999999999</v>
      </c>
      <c r="AI356" s="21">
        <f t="shared" si="258"/>
        <v>0.25519999999999998</v>
      </c>
      <c r="AJ356" s="86" cm="1">
        <f t="array" ref="AJ356">MMULT(B356:F356, TRANSPOSE(AC356:AG356))-MMULT(B356:F356, TRANSPOSE(R356:V356))</f>
        <v>-3.3603231194485276E-4</v>
      </c>
      <c r="AK356" s="86" cm="1">
        <f t="array" ref="AK356">MMULT(G356:H356, TRANSPOSE(AH356:AI356))-MMULT(G356:H356, TRANSPOSE(W356:X356))</f>
        <v>1.2681491377811733E-3</v>
      </c>
      <c r="AL356" s="23">
        <f t="shared" si="259"/>
        <v>5.1226753567571674E-4</v>
      </c>
      <c r="AM356" s="22">
        <f t="shared" si="260"/>
        <v>1.4443843615120373E-3</v>
      </c>
      <c r="AN356" s="23">
        <f t="shared" si="261"/>
        <v>0.12000000000000001</v>
      </c>
      <c r="AO356" s="23">
        <f t="shared" si="262"/>
        <v>0.12000000000000001</v>
      </c>
      <c r="AP356" s="23">
        <f t="shared" si="263"/>
        <v>0.01</v>
      </c>
      <c r="AQ356" s="21">
        <f t="shared" si="264"/>
        <v>0.01</v>
      </c>
      <c r="AR356" s="87" cm="1">
        <f t="array" ref="AR356">MMULT(B356:E356, TRANSPOSE(AN356:AQ356) - TRANSPOSE(AC356:AF356))</f>
        <v>-1.348476880551488E-4</v>
      </c>
      <c r="AS356" s="24">
        <f t="shared" si="265"/>
        <v>-5.1012000000000008E-4</v>
      </c>
      <c r="AT356" s="22">
        <f t="shared" si="266"/>
        <v>-6.4496768805514886E-4</v>
      </c>
      <c r="AU356" s="24">
        <f t="shared" si="267"/>
        <v>1.8344405692117491E-4</v>
      </c>
      <c r="AV356" s="24">
        <f t="shared" si="268"/>
        <v>6.8674302093929334E-4</v>
      </c>
      <c r="AW356" s="26">
        <f t="shared" si="269"/>
        <v>8.701870778604682E-4</v>
      </c>
      <c r="AX356" s="27">
        <f t="shared" si="270"/>
        <v>0.11</v>
      </c>
      <c r="AY356" s="25">
        <f t="shared" si="271"/>
        <v>0.11</v>
      </c>
      <c r="AZ356" s="28">
        <f t="shared" si="272"/>
        <v>0.02</v>
      </c>
      <c r="BA356" s="25">
        <f t="shared" si="273"/>
        <v>0.02</v>
      </c>
      <c r="BB356" s="28" cm="1">
        <f t="array" ref="BB356">MMULT(B356:C356, TRANSPOSE(AX356:AY356-AN356:AO356))</f>
        <v>-1.522482739780419E-4</v>
      </c>
      <c r="BC356" s="28" cm="1">
        <f t="array" ref="BC356">MMULT(D356:E356, TRANSPOSE(AZ356:BA356-AP356:AQ356))</f>
        <v>4.2048217984931298E-4</v>
      </c>
      <c r="BD356" s="22">
        <f t="shared" si="274"/>
        <v>2.6823390587127111E-4</v>
      </c>
      <c r="BE356" s="24">
        <f t="shared" si="275"/>
        <v>1.4132646201707284E-4</v>
      </c>
      <c r="BF356" s="24">
        <f t="shared" si="276"/>
        <v>-1.0921811960968854E-5</v>
      </c>
      <c r="BG356" s="22">
        <f t="shared" si="277"/>
        <v>1.3040465005610398E-4</v>
      </c>
      <c r="BH356" s="28">
        <f t="shared" si="278"/>
        <v>2.9708221166371054E-4</v>
      </c>
      <c r="BI356" s="24">
        <f t="shared" si="279"/>
        <v>-1.2339996818560238E-4</v>
      </c>
      <c r="BJ356" s="33">
        <f t="shared" si="280"/>
        <v>1.7368224347810815E-4</v>
      </c>
      <c r="BK356" s="56">
        <f t="shared" si="281"/>
        <v>1.0152778101165467</v>
      </c>
      <c r="CG356" s="58">
        <f t="shared" si="282"/>
        <v>6.1811313834602188</v>
      </c>
      <c r="CH356" s="38">
        <f t="shared" si="283"/>
        <v>8.9279295067212043E-3</v>
      </c>
      <c r="CI356" s="38">
        <f t="shared" si="284"/>
        <v>-3.9866300179554615E-3</v>
      </c>
      <c r="CJ356" s="38">
        <f t="shared" si="285"/>
        <v>5.378740656444881E-3</v>
      </c>
      <c r="CK356" s="38">
        <f t="shared" si="286"/>
        <v>1.6579890136890281E-3</v>
      </c>
      <c r="CL356" s="38">
        <f t="shared" si="287"/>
        <v>8.0604827501093163E-4</v>
      </c>
      <c r="CM356" s="57">
        <f t="shared" si="288"/>
        <v>1.0735527659123131E-3</v>
      </c>
      <c r="DU356" s="40">
        <f t="shared" si="289"/>
        <v>-8.1984243782578459E-2</v>
      </c>
      <c r="DV356" s="58">
        <f t="shared" si="290"/>
        <v>5.9756627665608599</v>
      </c>
      <c r="DW356" s="61">
        <f t="shared" si="291"/>
        <v>8.6311538496902616E-3</v>
      </c>
      <c r="DX356" s="38">
        <f t="shared" si="292"/>
        <v>-3.8541093991459924E-3</v>
      </c>
      <c r="DY356" s="38">
        <f t="shared" si="293"/>
        <v>5.1999445211131957E-3</v>
      </c>
      <c r="DZ356" s="38">
        <f t="shared" si="294"/>
        <v>1.6028753640441452E-3</v>
      </c>
      <c r="EA356" s="38">
        <f t="shared" si="295"/>
        <v>7.7925421192665911E-4</v>
      </c>
      <c r="EB356" s="57">
        <f t="shared" si="296"/>
        <v>1.0378665155648887E-3</v>
      </c>
    </row>
    <row r="357" spans="1:132" x14ac:dyDescent="0.2">
      <c r="A357" s="31">
        <v>19950731</v>
      </c>
      <c r="B357" s="34">
        <v>3.481307015883095E-2</v>
      </c>
      <c r="C357" s="34">
        <v>4.1557136301725528E-2</v>
      </c>
      <c r="D357" s="34">
        <v>3.6485087724937644E-2</v>
      </c>
      <c r="E357" s="34">
        <v>7.7941022619602229E-2</v>
      </c>
      <c r="F357" s="34">
        <v>5.3900000000000003E-2</v>
      </c>
      <c r="G357" s="34">
        <v>-2.2334212631541779E-3</v>
      </c>
      <c r="H357" s="34">
        <v>1.4178414974269639E-2</v>
      </c>
      <c r="I357" s="3">
        <v>1.9423263250737399E-2</v>
      </c>
      <c r="J357" s="76">
        <v>0.12</v>
      </c>
      <c r="K357" s="76">
        <v>0.1</v>
      </c>
      <c r="L357" s="76">
        <v>0.03</v>
      </c>
      <c r="M357" s="76">
        <v>0.01</v>
      </c>
      <c r="N357" s="77">
        <v>0.27</v>
      </c>
      <c r="O357" s="77">
        <v>0.2</v>
      </c>
      <c r="P357" s="77">
        <v>0.24</v>
      </c>
      <c r="Q357" s="78">
        <v>0.03</v>
      </c>
      <c r="R357" s="76">
        <v>0.12</v>
      </c>
      <c r="S357" s="76">
        <v>0.12</v>
      </c>
      <c r="T357" s="76">
        <v>0.01</v>
      </c>
      <c r="U357" s="76">
        <v>0.01</v>
      </c>
      <c r="V357" s="77">
        <v>0.24</v>
      </c>
      <c r="W357" s="77">
        <v>0.21</v>
      </c>
      <c r="X357" s="77">
        <v>0.28999999999999998</v>
      </c>
      <c r="Y357" s="78">
        <v>0</v>
      </c>
      <c r="Z357" s="23" cm="1">
        <f t="array" ref="Z357">MMULT(B357:I357, TRANSPOSE(J357:Q357))</f>
        <v>2.8299078145892418E-2</v>
      </c>
      <c r="AA357" s="23" cm="1">
        <f t="array" ref="AA357">MMULT(B357:I357, TRANSPOSE(R357:Y357))</f>
        <v>2.6887407755987993E-2</v>
      </c>
      <c r="AB357" s="21">
        <f t="shared" si="251"/>
        <v>1.411670389904425E-3</v>
      </c>
      <c r="AC357" s="23">
        <f t="shared" si="252"/>
        <v>0.12720000000000001</v>
      </c>
      <c r="AD357" s="23">
        <f t="shared" si="253"/>
        <v>0.12720000000000001</v>
      </c>
      <c r="AE357" s="23">
        <f t="shared" si="254"/>
        <v>1.06E-2</v>
      </c>
      <c r="AF357" s="23">
        <f t="shared" si="255"/>
        <v>1.06E-2</v>
      </c>
      <c r="AG357" s="21">
        <f t="shared" si="256"/>
        <v>0.25440000000000002</v>
      </c>
      <c r="AH357" s="23">
        <f t="shared" si="257"/>
        <v>0.18479999999999999</v>
      </c>
      <c r="AI357" s="21">
        <f t="shared" si="258"/>
        <v>0.25519999999999998</v>
      </c>
      <c r="AJ357" s="86" cm="1">
        <f t="array" ref="AJ357">MMULT(B357:F357, TRANSPOSE(AC357:AG357))-MMULT(B357:F357, TRANSPOSE(R357:V357))</f>
        <v>1.3946811527227286E-3</v>
      </c>
      <c r="AK357" s="86" cm="1">
        <f t="array" ref="AK357">MMULT(G357:H357, TRANSPOSE(AH357:AI357))-MMULT(G357:H357, TRANSPOSE(W357:X357))</f>
        <v>-4.3712662527309798E-4</v>
      </c>
      <c r="AL357" s="23">
        <f t="shared" si="259"/>
        <v>5.8269789752212191E-4</v>
      </c>
      <c r="AM357" s="22">
        <f t="shared" si="260"/>
        <v>1.5402524249717524E-3</v>
      </c>
      <c r="AN357" s="23">
        <f t="shared" si="261"/>
        <v>0.12000000000000001</v>
      </c>
      <c r="AO357" s="23">
        <f t="shared" si="262"/>
        <v>0.12000000000000001</v>
      </c>
      <c r="AP357" s="23">
        <f t="shared" si="263"/>
        <v>0.01</v>
      </c>
      <c r="AQ357" s="21">
        <f t="shared" si="264"/>
        <v>0.01</v>
      </c>
      <c r="AR357" s="87" cm="1">
        <f t="array" ref="AR357">MMULT(B357:E357, TRANSPOSE(AN357:AQ357) - TRANSPOSE(AC357:AF357))</f>
        <v>-6.1852115272273043E-4</v>
      </c>
      <c r="AS357" s="24">
        <f t="shared" si="265"/>
        <v>8.4084000000000025E-4</v>
      </c>
      <c r="AT357" s="22">
        <f t="shared" si="266"/>
        <v>2.2231884727726982E-4</v>
      </c>
      <c r="AU357" s="24">
        <f t="shared" si="267"/>
        <v>-3.3948003199943546E-5</v>
      </c>
      <c r="AV357" s="24">
        <f t="shared" si="268"/>
        <v>-2.155119076088984E-4</v>
      </c>
      <c r="AW357" s="26">
        <f t="shared" si="269"/>
        <v>-2.4945991080884192E-4</v>
      </c>
      <c r="AX357" s="27">
        <f t="shared" si="270"/>
        <v>0.11</v>
      </c>
      <c r="AY357" s="25">
        <f t="shared" si="271"/>
        <v>0.11</v>
      </c>
      <c r="AZ357" s="28">
        <f t="shared" si="272"/>
        <v>0.02</v>
      </c>
      <c r="BA357" s="25">
        <f t="shared" si="273"/>
        <v>0.02</v>
      </c>
      <c r="BB357" s="28" cm="1">
        <f t="array" ref="BB357">MMULT(B357:C357, TRANSPOSE(AX357:AY357-AN357:AO357))</f>
        <v>-7.6370206460556547E-4</v>
      </c>
      <c r="BC357" s="28" cm="1">
        <f t="array" ref="BC357">MMULT(D357:E357, TRANSPOSE(AZ357:BA357-AP357:AQ357))</f>
        <v>1.1442611034453987E-3</v>
      </c>
      <c r="BD357" s="22">
        <f t="shared" si="274"/>
        <v>3.8055903883983319E-4</v>
      </c>
      <c r="BE357" s="24">
        <f t="shared" si="275"/>
        <v>3.481307015883093E-4</v>
      </c>
      <c r="BF357" s="24">
        <f t="shared" si="276"/>
        <v>-4.1557136301725509E-4</v>
      </c>
      <c r="BG357" s="22">
        <f t="shared" si="277"/>
        <v>-6.7440661428945785E-5</v>
      </c>
      <c r="BH357" s="28">
        <f t="shared" si="278"/>
        <v>3.6485087724937639E-4</v>
      </c>
      <c r="BI357" s="24">
        <f t="shared" si="279"/>
        <v>-7.7941022619602233E-4</v>
      </c>
      <c r="BJ357" s="33">
        <f t="shared" si="280"/>
        <v>-4.1455934894664594E-4</v>
      </c>
      <c r="BK357" s="56">
        <f t="shared" si="281"/>
        <v>0.97314785215727062</v>
      </c>
      <c r="CG357" s="58">
        <f t="shared" si="282"/>
        <v>5.9246392167536026</v>
      </c>
      <c r="CH357" s="38">
        <f t="shared" si="283"/>
        <v>9.1254399206874802E-3</v>
      </c>
      <c r="CI357" s="38">
        <f t="shared" si="284"/>
        <v>1.3171589612023676E-3</v>
      </c>
      <c r="CJ357" s="38">
        <f t="shared" si="285"/>
        <v>-1.4779599705859207E-3</v>
      </c>
      <c r="CK357" s="38">
        <f t="shared" si="286"/>
        <v>2.2546750058005331E-3</v>
      </c>
      <c r="CL357" s="38">
        <f t="shared" si="287"/>
        <v>-3.9956158750573427E-4</v>
      </c>
      <c r="CM357" s="57">
        <f t="shared" si="288"/>
        <v>-2.4561145764411397E-3</v>
      </c>
      <c r="DU357" s="40">
        <f t="shared" si="289"/>
        <v>-5.1622936797430026E-2</v>
      </c>
      <c r="DV357" s="58">
        <f t="shared" si="290"/>
        <v>6.0060240735460084</v>
      </c>
      <c r="DW357" s="61">
        <f t="shared" si="291"/>
        <v>9.2507931437179631E-3</v>
      </c>
      <c r="DX357" s="38">
        <f t="shared" si="292"/>
        <v>1.3352523487502809E-3</v>
      </c>
      <c r="DY357" s="38">
        <f t="shared" si="293"/>
        <v>-1.4982622297025447E-3</v>
      </c>
      <c r="DZ357" s="38">
        <f t="shared" si="294"/>
        <v>2.2856467486775684E-3</v>
      </c>
      <c r="EA357" s="38">
        <f t="shared" si="295"/>
        <v>-4.0505023607811415E-4</v>
      </c>
      <c r="EB357" s="57">
        <f t="shared" si="296"/>
        <v>-2.4898534296871155E-3</v>
      </c>
    </row>
    <row r="358" spans="1:132" x14ac:dyDescent="0.2">
      <c r="A358" s="31">
        <v>19950630</v>
      </c>
      <c r="B358" s="34">
        <v>1.3546163424124512E-2</v>
      </c>
      <c r="C358" s="34">
        <v>3.8597799713245839E-2</v>
      </c>
      <c r="D358" s="34">
        <v>3.4169693242356081E-2</v>
      </c>
      <c r="E358" s="34">
        <v>6.8908666106678007E-2</v>
      </c>
      <c r="F358" s="34">
        <v>-1.3599999999999999E-2</v>
      </c>
      <c r="G358" s="34">
        <v>7.3315937242710572E-3</v>
      </c>
      <c r="H358" s="34">
        <v>6.1997974771650366E-3</v>
      </c>
      <c r="I358" s="3">
        <v>-9.894303032388696E-3</v>
      </c>
      <c r="J358" s="76">
        <v>0.12</v>
      </c>
      <c r="K358" s="76">
        <v>0.1</v>
      </c>
      <c r="L358" s="76">
        <v>0.03</v>
      </c>
      <c r="M358" s="76">
        <v>0.01</v>
      </c>
      <c r="N358" s="77">
        <v>0.27</v>
      </c>
      <c r="O358" s="77">
        <v>0.2</v>
      </c>
      <c r="P358" s="77">
        <v>0.24</v>
      </c>
      <c r="Q358" s="78">
        <v>0.03</v>
      </c>
      <c r="R358" s="76">
        <v>0.12</v>
      </c>
      <c r="S358" s="76">
        <v>0.12</v>
      </c>
      <c r="T358" s="76">
        <v>0.01</v>
      </c>
      <c r="U358" s="76">
        <v>0.01</v>
      </c>
      <c r="V358" s="77">
        <v>0.24</v>
      </c>
      <c r="W358" s="77">
        <v>0.21</v>
      </c>
      <c r="X358" s="77">
        <v>0.28999999999999998</v>
      </c>
      <c r="Y358" s="78">
        <v>0</v>
      </c>
      <c r="Z358" s="23" cm="1">
        <f t="array" ref="Z358">MMULT(B358:I358, TRANSPOSE(J358:Q358))</f>
        <v>6.1849380889591465E-3</v>
      </c>
      <c r="AA358" s="23" cm="1">
        <f t="array" ref="AA358">MMULT(B358:I358, TRANSPOSE(R358:Y358))</f>
        <v>7.3616351204495653E-3</v>
      </c>
      <c r="AB358" s="21">
        <f t="shared" si="251"/>
        <v>-1.1766970314904188E-3</v>
      </c>
      <c r="AC358" s="23">
        <f t="shared" si="252"/>
        <v>0.12720000000000001</v>
      </c>
      <c r="AD358" s="23">
        <f t="shared" si="253"/>
        <v>0.12720000000000001</v>
      </c>
      <c r="AE358" s="23">
        <f t="shared" si="254"/>
        <v>1.06E-2</v>
      </c>
      <c r="AF358" s="23">
        <f t="shared" si="255"/>
        <v>1.06E-2</v>
      </c>
      <c r="AG358" s="21">
        <f t="shared" si="256"/>
        <v>0.25440000000000002</v>
      </c>
      <c r="AH358" s="23">
        <f t="shared" si="257"/>
        <v>0.18479999999999999</v>
      </c>
      <c r="AI358" s="21">
        <f t="shared" si="258"/>
        <v>0.25519999999999998</v>
      </c>
      <c r="AJ358" s="86" cm="1">
        <f t="array" ref="AJ358">MMULT(B358:F358, TRANSPOSE(AC358:AG358))-MMULT(B358:F358, TRANSPOSE(R358:V358))</f>
        <v>2.4144355019848837E-4</v>
      </c>
      <c r="AK358" s="86" cm="1">
        <f t="array" ref="AK358">MMULT(G358:H358, TRANSPOSE(AH358:AI358))-MMULT(G358:H358, TRANSPOSE(W358:X358))</f>
        <v>-4.0050911405697378E-4</v>
      </c>
      <c r="AL358" s="23">
        <f t="shared" si="259"/>
        <v>-2.968290909716609E-4</v>
      </c>
      <c r="AM358" s="22">
        <f t="shared" si="260"/>
        <v>-4.5589465483014631E-4</v>
      </c>
      <c r="AN358" s="23">
        <f t="shared" si="261"/>
        <v>0.12000000000000001</v>
      </c>
      <c r="AO358" s="23">
        <f t="shared" si="262"/>
        <v>0.12000000000000001</v>
      </c>
      <c r="AP358" s="23">
        <f t="shared" si="263"/>
        <v>0.01</v>
      </c>
      <c r="AQ358" s="21">
        <f t="shared" si="264"/>
        <v>0.01</v>
      </c>
      <c r="AR358" s="87" cm="1">
        <f t="array" ref="AR358">MMULT(B358:E358, TRANSPOSE(AN358:AQ358) - TRANSPOSE(AC358:AF358))</f>
        <v>-4.3728355019848682E-4</v>
      </c>
      <c r="AS358" s="24">
        <f t="shared" si="265"/>
        <v>-2.1216000000000003E-4</v>
      </c>
      <c r="AT358" s="22">
        <f t="shared" si="266"/>
        <v>-6.494435501984868E-4</v>
      </c>
      <c r="AU358" s="24">
        <f t="shared" si="267"/>
        <v>1.1144022460892021E-4</v>
      </c>
      <c r="AV358" s="24">
        <f t="shared" si="268"/>
        <v>-9.4236921652908503E-5</v>
      </c>
      <c r="AW358" s="26">
        <f t="shared" si="269"/>
        <v>1.7203302956011709E-5</v>
      </c>
      <c r="AX358" s="27">
        <f t="shared" si="270"/>
        <v>0.11</v>
      </c>
      <c r="AY358" s="25">
        <f t="shared" si="271"/>
        <v>0.11</v>
      </c>
      <c r="AZ358" s="28">
        <f t="shared" si="272"/>
        <v>0.02</v>
      </c>
      <c r="BA358" s="25">
        <f t="shared" si="273"/>
        <v>0.02</v>
      </c>
      <c r="BB358" s="28" cm="1">
        <f t="array" ref="BB358">MMULT(B358:C358, TRANSPOSE(AX358:AY358-AN358:AO358))</f>
        <v>-5.2143963137370403E-4</v>
      </c>
      <c r="BC358" s="28" cm="1">
        <f t="array" ref="BC358">MMULT(D358:E358, TRANSPOSE(AZ358:BA358-AP358:AQ358))</f>
        <v>1.030783593490341E-3</v>
      </c>
      <c r="BD358" s="22">
        <f t="shared" si="274"/>
        <v>5.09343962116637E-4</v>
      </c>
      <c r="BE358" s="24">
        <f t="shared" si="275"/>
        <v>1.3546163424124505E-4</v>
      </c>
      <c r="BF358" s="24">
        <f t="shared" si="276"/>
        <v>-3.8597799713245822E-4</v>
      </c>
      <c r="BG358" s="22">
        <f t="shared" si="277"/>
        <v>-2.5051636289121317E-4</v>
      </c>
      <c r="BH358" s="28">
        <f t="shared" si="278"/>
        <v>3.4169693242356073E-4</v>
      </c>
      <c r="BI358" s="24">
        <f t="shared" si="279"/>
        <v>-6.8908666106678009E-4</v>
      </c>
      <c r="BJ358" s="33">
        <f t="shared" si="280"/>
        <v>-3.4738972864321936E-4</v>
      </c>
      <c r="BK358" s="56">
        <f t="shared" si="281"/>
        <v>0.99327239522789246</v>
      </c>
      <c r="CG358" s="58">
        <f t="shared" si="282"/>
        <v>6.0471598150687953</v>
      </c>
      <c r="CH358" s="38">
        <f t="shared" si="283"/>
        <v>-2.7568678365935198E-3</v>
      </c>
      <c r="CI358" s="38">
        <f t="shared" si="284"/>
        <v>-3.9272889389159035E-3</v>
      </c>
      <c r="CJ358" s="38">
        <f t="shared" si="285"/>
        <v>1.0403112232204822E-4</v>
      </c>
      <c r="CK358" s="38">
        <f t="shared" si="286"/>
        <v>3.08008433975965E-3</v>
      </c>
      <c r="CL358" s="38">
        <f t="shared" si="287"/>
        <v>-1.514912482692936E-3</v>
      </c>
      <c r="CM358" s="57">
        <f t="shared" si="288"/>
        <v>-2.1007212072189294E-3</v>
      </c>
      <c r="DU358" s="40">
        <f t="shared" si="289"/>
        <v>4.3030268907507531E-2</v>
      </c>
      <c r="DV358" s="58">
        <f t="shared" si="290"/>
        <v>6.1006772792509461</v>
      </c>
      <c r="DW358" s="61">
        <f t="shared" si="291"/>
        <v>-2.781266162454226E-3</v>
      </c>
      <c r="DX358" s="38">
        <f t="shared" si="292"/>
        <v>-3.9620455108519796E-3</v>
      </c>
      <c r="DY358" s="38">
        <f t="shared" si="293"/>
        <v>1.0495179947181127E-4</v>
      </c>
      <c r="DZ358" s="38">
        <f t="shared" si="294"/>
        <v>3.1073431370086222E-3</v>
      </c>
      <c r="EA358" s="38">
        <f t="shared" si="295"/>
        <v>-1.5283194831710091E-3</v>
      </c>
      <c r="EB358" s="57">
        <f t="shared" si="296"/>
        <v>-2.11931262457884E-3</v>
      </c>
    </row>
    <row r="359" spans="1:132" x14ac:dyDescent="0.2">
      <c r="A359" s="31">
        <v>19950531</v>
      </c>
      <c r="B359" s="34">
        <v>4.2004541031462894E-2</v>
      </c>
      <c r="C359" s="34">
        <v>3.4809404245605968E-2</v>
      </c>
      <c r="D359" s="34">
        <v>2.1417657045840421E-2</v>
      </c>
      <c r="E359" s="34">
        <v>1.307939967033689E-2</v>
      </c>
      <c r="F359" s="34">
        <v>-8.6999999999999994E-3</v>
      </c>
      <c r="G359" s="34">
        <v>3.8697225106153026E-2</v>
      </c>
      <c r="H359" s="34">
        <v>2.0234553503809538E-2</v>
      </c>
      <c r="I359" s="3">
        <v>-6.8333957114610211E-3</v>
      </c>
      <c r="J359" s="76">
        <v>0.12</v>
      </c>
      <c r="K359" s="76">
        <v>0.1</v>
      </c>
      <c r="L359" s="76">
        <v>0.03</v>
      </c>
      <c r="M359" s="76">
        <v>0.01</v>
      </c>
      <c r="N359" s="77">
        <v>0.27</v>
      </c>
      <c r="O359" s="77">
        <v>0.2</v>
      </c>
      <c r="P359" s="77">
        <v>0.24</v>
      </c>
      <c r="Q359" s="78">
        <v>0.03</v>
      </c>
      <c r="R359" s="76">
        <v>0.12</v>
      </c>
      <c r="S359" s="76">
        <v>0.12</v>
      </c>
      <c r="T359" s="76">
        <v>0.01</v>
      </c>
      <c r="U359" s="76">
        <v>0.01</v>
      </c>
      <c r="V359" s="77">
        <v>0.24</v>
      </c>
      <c r="W359" s="77">
        <v>0.21</v>
      </c>
      <c r="X359" s="77">
        <v>0.28999999999999998</v>
      </c>
      <c r="Y359" s="78">
        <v>0</v>
      </c>
      <c r="Z359" s="23" cm="1">
        <f t="array" ref="Z359">MMULT(B359:I359, TRANSPOSE(J359:Q359))</f>
        <v>1.933654504721579E-2</v>
      </c>
      <c r="AA359" s="23" cm="1">
        <f t="array" ref="AA359">MMULT(B359:I359, TRANSPOSE(R359:Y359))</f>
        <v>2.1469081788806937E-2</v>
      </c>
      <c r="AB359" s="21">
        <f t="shared" si="251"/>
        <v>-2.132536741591147E-3</v>
      </c>
      <c r="AC359" s="23">
        <f t="shared" si="252"/>
        <v>0.12720000000000001</v>
      </c>
      <c r="AD359" s="23">
        <f t="shared" si="253"/>
        <v>0.12720000000000001</v>
      </c>
      <c r="AE359" s="23">
        <f t="shared" si="254"/>
        <v>1.06E-2</v>
      </c>
      <c r="AF359" s="23">
        <f t="shared" si="255"/>
        <v>1.06E-2</v>
      </c>
      <c r="AG359" s="21">
        <f t="shared" si="256"/>
        <v>0.25440000000000002</v>
      </c>
      <c r="AH359" s="23">
        <f t="shared" si="257"/>
        <v>0.18479999999999999</v>
      </c>
      <c r="AI359" s="21">
        <f t="shared" si="258"/>
        <v>0.25519999999999998</v>
      </c>
      <c r="AJ359" s="86" cm="1">
        <f t="array" ref="AJ359">MMULT(B359:F359, TRANSPOSE(AC359:AG359))-MMULT(B359:F359, TRANSPOSE(R359:V359))</f>
        <v>4.4847864002460318E-4</v>
      </c>
      <c r="AK359" s="86" cm="1">
        <f t="array" ref="AK359">MMULT(G359:H359, TRANSPOSE(AH359:AI359))-MMULT(G359:H359, TRANSPOSE(W359:X359))</f>
        <v>-1.6793325346076294E-3</v>
      </c>
      <c r="AL359" s="23">
        <f t="shared" si="259"/>
        <v>-2.0500187134383062E-4</v>
      </c>
      <c r="AM359" s="22">
        <f t="shared" si="260"/>
        <v>-1.4358557659268569E-3</v>
      </c>
      <c r="AN359" s="23">
        <f t="shared" si="261"/>
        <v>0.12000000000000001</v>
      </c>
      <c r="AO359" s="23">
        <f t="shared" si="262"/>
        <v>0.12000000000000001</v>
      </c>
      <c r="AP359" s="23">
        <f t="shared" si="263"/>
        <v>0.01</v>
      </c>
      <c r="AQ359" s="21">
        <f t="shared" si="264"/>
        <v>0.01</v>
      </c>
      <c r="AR359" s="87" cm="1">
        <f t="array" ref="AR359">MMULT(B359:E359, TRANSPOSE(AN359:AQ359) - TRANSPOSE(AC359:AF359))</f>
        <v>-5.7375864002460206E-4</v>
      </c>
      <c r="AS359" s="24">
        <f t="shared" si="265"/>
        <v>-1.3572000000000001E-4</v>
      </c>
      <c r="AT359" s="22">
        <f t="shared" si="266"/>
        <v>-7.0947864002460204E-4</v>
      </c>
      <c r="AU359" s="24">
        <f t="shared" si="267"/>
        <v>5.8819782161352672E-4</v>
      </c>
      <c r="AV359" s="24">
        <f t="shared" si="268"/>
        <v>-3.0756521325790481E-4</v>
      </c>
      <c r="AW359" s="26">
        <f t="shared" si="269"/>
        <v>2.8063260835562191E-4</v>
      </c>
      <c r="AX359" s="27">
        <f t="shared" si="270"/>
        <v>0.11</v>
      </c>
      <c r="AY359" s="25">
        <f t="shared" si="271"/>
        <v>0.11</v>
      </c>
      <c r="AZ359" s="28">
        <f t="shared" si="272"/>
        <v>0.02</v>
      </c>
      <c r="BA359" s="25">
        <f t="shared" si="273"/>
        <v>0.02</v>
      </c>
      <c r="BB359" s="28" cm="1">
        <f t="array" ref="BB359">MMULT(B359:C359, TRANSPOSE(AX359:AY359-AN359:AO359))</f>
        <v>-7.6813945277068936E-4</v>
      </c>
      <c r="BC359" s="28" cm="1">
        <f t="array" ref="BC359">MMULT(D359:E359, TRANSPOSE(AZ359:BA359-AP359:AQ359))</f>
        <v>3.4497056716177311E-4</v>
      </c>
      <c r="BD359" s="22">
        <f t="shared" si="274"/>
        <v>-4.2316888560891625E-4</v>
      </c>
      <c r="BE359" s="24">
        <f t="shared" si="275"/>
        <v>4.2004541031462876E-4</v>
      </c>
      <c r="BF359" s="24">
        <f t="shared" si="276"/>
        <v>-3.4809404245605952E-4</v>
      </c>
      <c r="BG359" s="22">
        <f t="shared" si="277"/>
        <v>7.1951367858569238E-5</v>
      </c>
      <c r="BH359" s="28">
        <f t="shared" si="278"/>
        <v>2.1417657045840418E-4</v>
      </c>
      <c r="BI359" s="24">
        <f t="shared" si="279"/>
        <v>-1.3079399670336891E-4</v>
      </c>
      <c r="BJ359" s="33">
        <f t="shared" si="280"/>
        <v>8.3382573755035272E-5</v>
      </c>
      <c r="BK359" s="56">
        <f t="shared" si="281"/>
        <v>0.98000549471539966</v>
      </c>
      <c r="CG359" s="58">
        <f t="shared" si="282"/>
        <v>5.9663893556911791</v>
      </c>
      <c r="CH359" s="38">
        <f t="shared" si="283"/>
        <v>-8.5668745581338034E-3</v>
      </c>
      <c r="CI359" s="38">
        <f t="shared" si="284"/>
        <v>-4.2330258059330396E-3</v>
      </c>
      <c r="CJ359" s="38">
        <f t="shared" si="285"/>
        <v>1.6743634073528341E-3</v>
      </c>
      <c r="CK359" s="38">
        <f t="shared" si="286"/>
        <v>-2.5247903347567361E-3</v>
      </c>
      <c r="CL359" s="38">
        <f t="shared" si="287"/>
        <v>4.2928987531878795E-4</v>
      </c>
      <c r="CM359" s="57">
        <f t="shared" si="288"/>
        <v>4.9749290050217715E-4</v>
      </c>
      <c r="DU359" s="40">
        <f t="shared" si="289"/>
        <v>7.7984074906331691E-2</v>
      </c>
      <c r="DV359" s="58">
        <f t="shared" si="290"/>
        <v>6.13563108524977</v>
      </c>
      <c r="DW359" s="61">
        <f t="shared" si="291"/>
        <v>-8.8098812713559398E-3</v>
      </c>
      <c r="DX359" s="38">
        <f t="shared" si="292"/>
        <v>-4.3530991980556795E-3</v>
      </c>
      <c r="DY359" s="38">
        <f t="shared" si="293"/>
        <v>1.7218581553614782E-3</v>
      </c>
      <c r="DZ359" s="38">
        <f t="shared" si="294"/>
        <v>-2.5964081688525705E-3</v>
      </c>
      <c r="EA359" s="38">
        <f t="shared" si="295"/>
        <v>4.4146704925927859E-4</v>
      </c>
      <c r="EB359" s="57">
        <f t="shared" si="296"/>
        <v>5.116047114995261E-4</v>
      </c>
    </row>
    <row r="360" spans="1:132" x14ac:dyDescent="0.2">
      <c r="A360" s="31">
        <v>19950428</v>
      </c>
      <c r="B360" s="34">
        <v>3.1621214656182062E-2</v>
      </c>
      <c r="C360" s="34">
        <v>2.1867164266137881E-2</v>
      </c>
      <c r="D360" s="34">
        <v>2.973828213779961E-2</v>
      </c>
      <c r="E360" s="34">
        <v>1.5073206919050902E-2</v>
      </c>
      <c r="F360" s="34">
        <v>3.4000000000000002E-2</v>
      </c>
      <c r="G360" s="34">
        <v>1.3968504848022029E-2</v>
      </c>
      <c r="H360" s="34">
        <v>1.783014782022518E-2</v>
      </c>
      <c r="I360" s="3">
        <v>1.997803653604802E-2</v>
      </c>
      <c r="J360" s="76">
        <v>0.12</v>
      </c>
      <c r="K360" s="76">
        <v>0.1</v>
      </c>
      <c r="L360" s="76">
        <v>0.03</v>
      </c>
      <c r="M360" s="76">
        <v>0.01</v>
      </c>
      <c r="N360" s="77">
        <v>0.27</v>
      </c>
      <c r="O360" s="77">
        <v>0.2</v>
      </c>
      <c r="P360" s="77">
        <v>0.24</v>
      </c>
      <c r="Q360" s="78">
        <v>0.03</v>
      </c>
      <c r="R360" s="76">
        <v>0.12</v>
      </c>
      <c r="S360" s="76">
        <v>0.12</v>
      </c>
      <c r="T360" s="76">
        <v>0.01</v>
      </c>
      <c r="U360" s="76">
        <v>0.01</v>
      </c>
      <c r="V360" s="77">
        <v>0.24</v>
      </c>
      <c r="W360" s="77">
        <v>0.21</v>
      </c>
      <c r="X360" s="77">
        <v>0.28999999999999998</v>
      </c>
      <c r="Y360" s="78">
        <v>0</v>
      </c>
      <c r="Z360" s="23" cm="1">
        <f t="array" ref="Z360">MMULT(B360:I360, TRANSPOSE(J360:Q360))</f>
        <v>2.3876420261220024E-2</v>
      </c>
      <c r="AA360" s="23" cm="1">
        <f t="array" ref="AA360">MMULT(B360:I360, TRANSPOSE(R360:Y360))</f>
        <v>2.3130849247196827E-2</v>
      </c>
      <c r="AB360" s="21">
        <f t="shared" si="251"/>
        <v>7.4557101402319623E-4</v>
      </c>
      <c r="AC360" s="23">
        <f t="shared" si="252"/>
        <v>0.12720000000000001</v>
      </c>
      <c r="AD360" s="23">
        <f t="shared" si="253"/>
        <v>0.12720000000000001</v>
      </c>
      <c r="AE360" s="23">
        <f t="shared" si="254"/>
        <v>1.06E-2</v>
      </c>
      <c r="AF360" s="23">
        <f t="shared" si="255"/>
        <v>1.06E-2</v>
      </c>
      <c r="AG360" s="21">
        <f t="shared" si="256"/>
        <v>0.25440000000000002</v>
      </c>
      <c r="AH360" s="23">
        <f t="shared" si="257"/>
        <v>0.18479999999999999</v>
      </c>
      <c r="AI360" s="21">
        <f t="shared" si="258"/>
        <v>0.25519999999999998</v>
      </c>
      <c r="AJ360" s="86" cm="1">
        <f t="array" ref="AJ360">MMULT(B360:F360, TRANSPOSE(AC360:AG360))-MMULT(B360:F360, TRANSPOSE(R360:V360))</f>
        <v>9.0160322167481474E-4</v>
      </c>
      <c r="AK360" s="86" cm="1">
        <f t="array" ref="AK360">MMULT(G360:H360, TRANSPOSE(AH360:AI360))-MMULT(G360:H360, TRANSPOSE(W360:X360))</f>
        <v>-9.7249546631399206E-4</v>
      </c>
      <c r="AL360" s="23">
        <f t="shared" si="259"/>
        <v>5.9934109608144053E-4</v>
      </c>
      <c r="AM360" s="22">
        <f t="shared" si="260"/>
        <v>5.284488514422632E-4</v>
      </c>
      <c r="AN360" s="23">
        <f t="shared" si="261"/>
        <v>0.12000000000000001</v>
      </c>
      <c r="AO360" s="23">
        <f t="shared" si="262"/>
        <v>0.12000000000000001</v>
      </c>
      <c r="AP360" s="23">
        <f t="shared" si="263"/>
        <v>0.01</v>
      </c>
      <c r="AQ360" s="21">
        <f t="shared" si="264"/>
        <v>0.01</v>
      </c>
      <c r="AR360" s="87" cm="1">
        <f t="array" ref="AR360">MMULT(B360:E360, TRANSPOSE(AN360:AQ360) - TRANSPOSE(AC360:AF360))</f>
        <v>-4.1200322167481374E-4</v>
      </c>
      <c r="AS360" s="24">
        <f t="shared" si="265"/>
        <v>5.304000000000001E-4</v>
      </c>
      <c r="AT360" s="22">
        <f t="shared" si="266"/>
        <v>1.1839677832518636E-4</v>
      </c>
      <c r="AU360" s="24">
        <f t="shared" si="267"/>
        <v>2.123212736899351E-4</v>
      </c>
      <c r="AV360" s="24">
        <f t="shared" si="268"/>
        <v>-2.7101824686742259E-4</v>
      </c>
      <c r="AW360" s="26">
        <f t="shared" si="269"/>
        <v>-5.8696973177487497E-5</v>
      </c>
      <c r="AX360" s="27">
        <f t="shared" si="270"/>
        <v>0.11</v>
      </c>
      <c r="AY360" s="25">
        <f t="shared" si="271"/>
        <v>0.11</v>
      </c>
      <c r="AZ360" s="28">
        <f t="shared" si="272"/>
        <v>0.02</v>
      </c>
      <c r="BA360" s="25">
        <f t="shared" si="273"/>
        <v>0.02</v>
      </c>
      <c r="BB360" s="28" cm="1">
        <f t="array" ref="BB360">MMULT(B360:C360, TRANSPOSE(AX360:AY360-AN360:AO360))</f>
        <v>-5.3488378922319992E-4</v>
      </c>
      <c r="BC360" s="28" cm="1">
        <f t="array" ref="BC360">MMULT(D360:E360, TRANSPOSE(AZ360:BA360-AP360:AQ360))</f>
        <v>4.4811489056850512E-4</v>
      </c>
      <c r="BD360" s="22">
        <f t="shared" si="274"/>
        <v>-8.6768898654694801E-5</v>
      </c>
      <c r="BE360" s="24">
        <f t="shared" si="275"/>
        <v>3.1621214656182047E-4</v>
      </c>
      <c r="BF360" s="24">
        <f t="shared" si="276"/>
        <v>-2.1867164266137868E-4</v>
      </c>
      <c r="BG360" s="22">
        <f t="shared" si="277"/>
        <v>9.754050390044179E-5</v>
      </c>
      <c r="BH360" s="28">
        <f t="shared" si="278"/>
        <v>2.9738282137799606E-4</v>
      </c>
      <c r="BI360" s="24">
        <f t="shared" si="279"/>
        <v>-1.5073206919050903E-4</v>
      </c>
      <c r="BJ360" s="33">
        <f t="shared" si="280"/>
        <v>1.4665075218748703E-4</v>
      </c>
      <c r="BK360" s="56">
        <f t="shared" si="281"/>
        <v>0.97703614356000268</v>
      </c>
      <c r="CG360" s="58">
        <f t="shared" si="282"/>
        <v>5.9483115946761602</v>
      </c>
      <c r="CH360" s="38">
        <f t="shared" si="283"/>
        <v>3.1433784302273139E-3</v>
      </c>
      <c r="CI360" s="38">
        <f t="shared" si="284"/>
        <v>7.0426092928400907E-4</v>
      </c>
      <c r="CJ360" s="38">
        <f t="shared" si="285"/>
        <v>-3.4914788612404443E-4</v>
      </c>
      <c r="CK360" s="38">
        <f t="shared" si="286"/>
        <v>-5.1612844592500181E-4</v>
      </c>
      <c r="CL360" s="38">
        <f t="shared" si="287"/>
        <v>5.8020131030155314E-4</v>
      </c>
      <c r="CM360" s="57">
        <f t="shared" si="288"/>
        <v>8.7232436960480938E-4</v>
      </c>
      <c r="DU360" s="40">
        <f t="shared" si="289"/>
        <v>-2.7264555246158478E-2</v>
      </c>
      <c r="DV360" s="58">
        <f t="shared" si="290"/>
        <v>6.0303824550972802</v>
      </c>
      <c r="DW360" s="61">
        <f t="shared" si="291"/>
        <v>3.1867486821537329E-3</v>
      </c>
      <c r="DX360" s="38">
        <f t="shared" si="292"/>
        <v>7.1397785475224573E-4</v>
      </c>
      <c r="DY360" s="38">
        <f t="shared" si="293"/>
        <v>-3.5396519721683626E-4</v>
      </c>
      <c r="DZ360" s="38">
        <f t="shared" si="294"/>
        <v>-5.2324964409538558E-4</v>
      </c>
      <c r="EA360" s="38">
        <f t="shared" si="295"/>
        <v>5.8820654338257198E-4</v>
      </c>
      <c r="EB360" s="57">
        <f t="shared" si="296"/>
        <v>8.8436012301824094E-4</v>
      </c>
    </row>
    <row r="361" spans="1:132" x14ac:dyDescent="0.2">
      <c r="A361" s="31">
        <v>19950331</v>
      </c>
      <c r="B361" s="34">
        <v>2.200056996295241E-2</v>
      </c>
      <c r="C361" s="34">
        <v>2.9166416611654759E-2</v>
      </c>
      <c r="D361" s="34">
        <v>4.9457548205738E-3</v>
      </c>
      <c r="E361" s="34">
        <v>2.9250185949025061E-2</v>
      </c>
      <c r="F361" s="34">
        <v>5.6099999999999997E-2</v>
      </c>
      <c r="G361" s="34">
        <v>6.1351615998899156E-3</v>
      </c>
      <c r="H361" s="34">
        <v>7.3693197346155426E-2</v>
      </c>
      <c r="I361" s="3">
        <v>2.476711056331116E-2</v>
      </c>
      <c r="J361" s="76">
        <v>0.12</v>
      </c>
      <c r="K361" s="76">
        <v>0.1</v>
      </c>
      <c r="L361" s="76">
        <v>0.03</v>
      </c>
      <c r="M361" s="76">
        <v>0.01</v>
      </c>
      <c r="N361" s="77">
        <v>0.27</v>
      </c>
      <c r="O361" s="77">
        <v>0.2</v>
      </c>
      <c r="P361" s="77">
        <v>0.24</v>
      </c>
      <c r="Q361" s="78">
        <v>0.03</v>
      </c>
      <c r="R361" s="76">
        <v>0.12</v>
      </c>
      <c r="S361" s="76">
        <v>0.12</v>
      </c>
      <c r="T361" s="76">
        <v>0.01</v>
      </c>
      <c r="U361" s="76">
        <v>0.01</v>
      </c>
      <c r="V361" s="77">
        <v>0.24</v>
      </c>
      <c r="W361" s="77">
        <v>0.21</v>
      </c>
      <c r="X361" s="77">
        <v>0.28999999999999998</v>
      </c>
      <c r="Y361" s="78">
        <v>0</v>
      </c>
      <c r="Z361" s="23" cm="1">
        <f t="array" ref="Z361">MMULT(B361:I361, TRANSPOSE(J361:Q361))</f>
        <v>4.080099756078185E-2</v>
      </c>
      <c r="AA361" s="23" cm="1">
        <f t="array" ref="AA361">MMULT(B361:I361, TRANSPOSE(R361:Y361))</f>
        <v>4.2605408963010807E-2</v>
      </c>
      <c r="AB361" s="21">
        <f t="shared" si="251"/>
        <v>-1.8044114022289573E-3</v>
      </c>
      <c r="AC361" s="23">
        <f t="shared" si="252"/>
        <v>0.12720000000000001</v>
      </c>
      <c r="AD361" s="23">
        <f t="shared" si="253"/>
        <v>0.12720000000000001</v>
      </c>
      <c r="AE361" s="23">
        <f t="shared" si="254"/>
        <v>1.06E-2</v>
      </c>
      <c r="AF361" s="23">
        <f t="shared" si="255"/>
        <v>1.06E-2</v>
      </c>
      <c r="AG361" s="21">
        <f t="shared" si="256"/>
        <v>0.25440000000000002</v>
      </c>
      <c r="AH361" s="23">
        <f t="shared" si="257"/>
        <v>0.18479999999999999</v>
      </c>
      <c r="AI361" s="21">
        <f t="shared" si="258"/>
        <v>0.25519999999999998</v>
      </c>
      <c r="AJ361" s="86" cm="1">
        <f t="array" ref="AJ361">MMULT(B361:F361, TRANSPOSE(AC361:AG361))-MMULT(B361:F361, TRANSPOSE(R361:V361))</f>
        <v>1.196759867798932E-3</v>
      </c>
      <c r="AK361" s="86" cm="1">
        <f t="array" ref="AK361">MMULT(G361:H361, TRANSPOSE(AH361:AI361))-MMULT(G361:H361, TRANSPOSE(W361:X361))</f>
        <v>-2.7191293399634366E-3</v>
      </c>
      <c r="AL361" s="23">
        <f t="shared" si="259"/>
        <v>7.4301331689933473E-4</v>
      </c>
      <c r="AM361" s="22">
        <f t="shared" si="260"/>
        <v>-7.7935615526516979E-4</v>
      </c>
      <c r="AN361" s="23">
        <f t="shared" si="261"/>
        <v>0.12000000000000001</v>
      </c>
      <c r="AO361" s="23">
        <f t="shared" si="262"/>
        <v>0.12000000000000001</v>
      </c>
      <c r="AP361" s="23">
        <f t="shared" si="263"/>
        <v>0.01</v>
      </c>
      <c r="AQ361" s="21">
        <f t="shared" si="264"/>
        <v>0.01</v>
      </c>
      <c r="AR361" s="87" cm="1">
        <f t="array" ref="AR361">MMULT(B361:E361, TRANSPOSE(AN361:AQ361) - TRANSPOSE(AC361:AF361))</f>
        <v>-3.8891986779893085E-4</v>
      </c>
      <c r="AS361" s="24">
        <f t="shared" si="265"/>
        <v>8.7516000000000015E-4</v>
      </c>
      <c r="AT361" s="22">
        <f t="shared" si="266"/>
        <v>4.862401322010693E-4</v>
      </c>
      <c r="AU361" s="24">
        <f t="shared" si="267"/>
        <v>9.3254456318326833E-5</v>
      </c>
      <c r="AV361" s="24">
        <f t="shared" si="268"/>
        <v>-1.1201365996615618E-3</v>
      </c>
      <c r="AW361" s="26">
        <f t="shared" si="269"/>
        <v>-1.0268821433432351E-3</v>
      </c>
      <c r="AX361" s="27">
        <f t="shared" si="270"/>
        <v>0.11</v>
      </c>
      <c r="AY361" s="25">
        <f t="shared" si="271"/>
        <v>0.11</v>
      </c>
      <c r="AZ361" s="28">
        <f t="shared" si="272"/>
        <v>0.02</v>
      </c>
      <c r="BA361" s="25">
        <f t="shared" si="273"/>
        <v>0.02</v>
      </c>
      <c r="BB361" s="28" cm="1">
        <f t="array" ref="BB361">MMULT(B361:C361, TRANSPOSE(AX361:AY361-AN361:AO361))</f>
        <v>-5.1166986574607213E-4</v>
      </c>
      <c r="BC361" s="28" cm="1">
        <f t="array" ref="BC361">MMULT(D361:E361, TRANSPOSE(AZ361:BA361-AP361:AQ361))</f>
        <v>3.4195940769598865E-4</v>
      </c>
      <c r="BD361" s="22">
        <f t="shared" si="274"/>
        <v>-1.6971045805008349E-4</v>
      </c>
      <c r="BE361" s="24">
        <f t="shared" si="275"/>
        <v>2.20005699629524E-4</v>
      </c>
      <c r="BF361" s="24">
        <f t="shared" si="276"/>
        <v>-2.9166416611654746E-4</v>
      </c>
      <c r="BG361" s="22">
        <f t="shared" si="277"/>
        <v>-7.1658466487023459E-5</v>
      </c>
      <c r="BH361" s="28">
        <f t="shared" si="278"/>
        <v>4.9457548205737991E-5</v>
      </c>
      <c r="BI361" s="24">
        <f t="shared" si="279"/>
        <v>-2.9250185949025064E-4</v>
      </c>
      <c r="BJ361" s="33">
        <f t="shared" si="280"/>
        <v>-2.4304431128451264E-4</v>
      </c>
      <c r="BK361" s="56">
        <f t="shared" si="281"/>
        <v>0.95996656908068556</v>
      </c>
      <c r="CG361" s="58">
        <f t="shared" si="282"/>
        <v>5.8443900064516461</v>
      </c>
      <c r="CH361" s="38">
        <f t="shared" si="283"/>
        <v>-4.5548613252983355E-3</v>
      </c>
      <c r="CI361" s="38">
        <f t="shared" si="284"/>
        <v>2.8417769693716566E-3</v>
      </c>
      <c r="CJ361" s="38">
        <f t="shared" si="285"/>
        <v>-6.0014997363588502E-3</v>
      </c>
      <c r="CK361" s="38">
        <f t="shared" si="286"/>
        <v>-9.9185410501823924E-4</v>
      </c>
      <c r="CL361" s="38">
        <f t="shared" si="287"/>
        <v>-4.1880002541441009E-4</v>
      </c>
      <c r="CM361" s="57">
        <f t="shared" si="288"/>
        <v>-1.4204457439961286E-3</v>
      </c>
      <c r="DU361" s="40">
        <f t="shared" si="289"/>
        <v>6.5984961107057052E-2</v>
      </c>
      <c r="DV361" s="58">
        <f t="shared" si="290"/>
        <v>6.1236319714504956</v>
      </c>
      <c r="DW361" s="61">
        <f t="shared" si="291"/>
        <v>-4.7724902695285305E-3</v>
      </c>
      <c r="DX361" s="38">
        <f t="shared" si="292"/>
        <v>2.9775556193487834E-3</v>
      </c>
      <c r="DY361" s="38">
        <f t="shared" si="293"/>
        <v>-6.288248323888245E-3</v>
      </c>
      <c r="DZ361" s="38">
        <f t="shared" si="294"/>
        <v>-1.0392443868049994E-3</v>
      </c>
      <c r="EA361" s="38">
        <f t="shared" si="295"/>
        <v>-4.3881007640505072E-4</v>
      </c>
      <c r="EB361" s="57">
        <f t="shared" si="296"/>
        <v>-1.4883139150610081E-3</v>
      </c>
    </row>
    <row r="362" spans="1:132" x14ac:dyDescent="0.2">
      <c r="A362" s="31">
        <v>19950228</v>
      </c>
      <c r="B362" s="34">
        <v>3.9580494163654611E-2</v>
      </c>
      <c r="C362" s="34">
        <v>4.1893328331144897E-2</v>
      </c>
      <c r="D362" s="34">
        <v>3.7003634773578035E-2</v>
      </c>
      <c r="E362" s="34">
        <v>4.6102686729108562E-2</v>
      </c>
      <c r="F362" s="34">
        <v>-1.34E-2</v>
      </c>
      <c r="G362" s="34">
        <v>2.377578099558475E-2</v>
      </c>
      <c r="H362" s="34">
        <v>2.6045112335170591E-2</v>
      </c>
      <c r="I362" s="3">
        <v>-1.29784985081427E-3</v>
      </c>
      <c r="J362" s="76">
        <v>0.12</v>
      </c>
      <c r="K362" s="76">
        <v>0.1</v>
      </c>
      <c r="L362" s="76">
        <v>0.03</v>
      </c>
      <c r="M362" s="76">
        <v>0.01</v>
      </c>
      <c r="N362" s="77">
        <v>0.27</v>
      </c>
      <c r="O362" s="77">
        <v>0.2</v>
      </c>
      <c r="P362" s="77">
        <v>0.24</v>
      </c>
      <c r="Q362" s="78">
        <v>0.03</v>
      </c>
      <c r="R362" s="76">
        <v>0.12</v>
      </c>
      <c r="S362" s="76">
        <v>0.12</v>
      </c>
      <c r="T362" s="76">
        <v>0.01</v>
      </c>
      <c r="U362" s="76">
        <v>0.01</v>
      </c>
      <c r="V362" s="77">
        <v>0.24</v>
      </c>
      <c r="W362" s="77">
        <v>0.21</v>
      </c>
      <c r="X362" s="77">
        <v>0.28999999999999998</v>
      </c>
      <c r="Y362" s="78">
        <v>0</v>
      </c>
      <c r="Z362" s="23" cm="1">
        <f t="array" ref="Z362">MMULT(B362:I362, TRANSPOSE(J362:Q362))</f>
        <v>1.7859175707284933E-2</v>
      </c>
      <c r="AA362" s="23" cm="1">
        <f t="array" ref="AA362">MMULT(B362:I362, TRANSPOSE(R362:Y362))</f>
        <v>1.9937918500675077E-2</v>
      </c>
      <c r="AB362" s="21">
        <f t="shared" si="251"/>
        <v>-2.0787427933901433E-3</v>
      </c>
      <c r="AC362" s="23">
        <f t="shared" si="252"/>
        <v>0.12720000000000001</v>
      </c>
      <c r="AD362" s="23">
        <f t="shared" si="253"/>
        <v>0.12720000000000001</v>
      </c>
      <c r="AE362" s="23">
        <f t="shared" si="254"/>
        <v>1.06E-2</v>
      </c>
      <c r="AF362" s="23">
        <f t="shared" si="255"/>
        <v>1.06E-2</v>
      </c>
      <c r="AG362" s="21">
        <f t="shared" si="256"/>
        <v>0.25440000000000002</v>
      </c>
      <c r="AH362" s="23">
        <f t="shared" si="257"/>
        <v>0.18479999999999999</v>
      </c>
      <c r="AI362" s="21">
        <f t="shared" si="258"/>
        <v>0.25519999999999998</v>
      </c>
      <c r="AJ362" s="86" cm="1">
        <f t="array" ref="AJ362">MMULT(B362:F362, TRANSPOSE(AC362:AG362))-MMULT(B362:F362, TRANSPOSE(R362:V362))</f>
        <v>4.4351531486416622E-4</v>
      </c>
      <c r="AK362" s="86" cm="1">
        <f t="array" ref="AK362">MMULT(G362:H362, TRANSPOSE(AH362:AI362))-MMULT(G362:H362, TRANSPOSE(W362:X362))</f>
        <v>-1.5055195903526733E-3</v>
      </c>
      <c r="AL362" s="23">
        <f t="shared" si="259"/>
        <v>-3.8935495524428096E-5</v>
      </c>
      <c r="AM362" s="22">
        <f t="shared" si="260"/>
        <v>-1.1009397710129351E-3</v>
      </c>
      <c r="AN362" s="23">
        <f t="shared" si="261"/>
        <v>0.12000000000000001</v>
      </c>
      <c r="AO362" s="23">
        <f t="shared" si="262"/>
        <v>0.12000000000000001</v>
      </c>
      <c r="AP362" s="23">
        <f t="shared" si="263"/>
        <v>0.01</v>
      </c>
      <c r="AQ362" s="21">
        <f t="shared" si="264"/>
        <v>0.01</v>
      </c>
      <c r="AR362" s="87" cm="1">
        <f t="array" ref="AR362">MMULT(B362:E362, TRANSPOSE(AN362:AQ362) - TRANSPOSE(AC362:AF362))</f>
        <v>-6.3647531486416822E-4</v>
      </c>
      <c r="AS362" s="24">
        <f t="shared" si="265"/>
        <v>-2.0904000000000005E-4</v>
      </c>
      <c r="AT362" s="22">
        <f t="shared" si="266"/>
        <v>-8.4551531486416829E-4</v>
      </c>
      <c r="AU362" s="24">
        <f t="shared" si="267"/>
        <v>3.6139187113288867E-4</v>
      </c>
      <c r="AV362" s="24">
        <f t="shared" si="268"/>
        <v>-3.9588570749459276E-4</v>
      </c>
      <c r="AW362" s="26">
        <f t="shared" si="269"/>
        <v>-3.4493836361704092E-5</v>
      </c>
      <c r="AX362" s="27">
        <f t="shared" si="270"/>
        <v>0.11</v>
      </c>
      <c r="AY362" s="25">
        <f t="shared" si="271"/>
        <v>0.11</v>
      </c>
      <c r="AZ362" s="28">
        <f t="shared" si="272"/>
        <v>0.02</v>
      </c>
      <c r="BA362" s="25">
        <f t="shared" si="273"/>
        <v>0.02</v>
      </c>
      <c r="BB362" s="28" cm="1">
        <f t="array" ref="BB362">MMULT(B362:C362, TRANSPOSE(AX362:AY362-AN362:AO362))</f>
        <v>-8.1473822494799574E-4</v>
      </c>
      <c r="BC362" s="28" cm="1">
        <f t="array" ref="BC362">MMULT(D362:E362, TRANSPOSE(AZ362:BA362-AP362:AQ362))</f>
        <v>8.3106321502686605E-4</v>
      </c>
      <c r="BD362" s="22">
        <f t="shared" si="274"/>
        <v>1.6324990078870304E-5</v>
      </c>
      <c r="BE362" s="24">
        <f t="shared" si="275"/>
        <v>3.958049416365459E-4</v>
      </c>
      <c r="BF362" s="24">
        <f t="shared" si="276"/>
        <v>-4.1893328331144876E-4</v>
      </c>
      <c r="BG362" s="22">
        <f t="shared" si="277"/>
        <v>-2.3128341674902861E-5</v>
      </c>
      <c r="BH362" s="28">
        <f t="shared" si="278"/>
        <v>3.7003634773578029E-4</v>
      </c>
      <c r="BI362" s="24">
        <f t="shared" si="279"/>
        <v>-4.6102686729108564E-4</v>
      </c>
      <c r="BJ362" s="33">
        <f t="shared" si="280"/>
        <v>-9.0990519555305348E-5</v>
      </c>
      <c r="BK362" s="56">
        <f t="shared" si="281"/>
        <v>0.98145232389019654</v>
      </c>
      <c r="CG362" s="58">
        <f t="shared" si="282"/>
        <v>5.9751978228217828</v>
      </c>
      <c r="CH362" s="38">
        <f t="shared" si="283"/>
        <v>-6.5783329228144023E-3</v>
      </c>
      <c r="CI362" s="38">
        <f t="shared" si="284"/>
        <v>-5.0521212685388523E-3</v>
      </c>
      <c r="CJ362" s="38">
        <f t="shared" si="285"/>
        <v>-2.0610749592922515E-4</v>
      </c>
      <c r="CK362" s="38">
        <f t="shared" si="286"/>
        <v>9.7545045176853037E-5</v>
      </c>
      <c r="CL362" s="38">
        <f t="shared" si="287"/>
        <v>-1.3819641682135788E-4</v>
      </c>
      <c r="CM362" s="57">
        <f t="shared" si="288"/>
        <v>-5.4368635434428334E-4</v>
      </c>
      <c r="DU362" s="40">
        <f t="shared" si="289"/>
        <v>7.601690069348116E-2</v>
      </c>
      <c r="DV362" s="58">
        <f t="shared" si="290"/>
        <v>6.1336639110369191</v>
      </c>
      <c r="DW362" s="61">
        <f t="shared" si="291"/>
        <v>-6.75279454168729E-3</v>
      </c>
      <c r="DX362" s="38">
        <f t="shared" si="292"/>
        <v>-5.1861067730113669E-3</v>
      </c>
      <c r="DY362" s="38">
        <f t="shared" si="293"/>
        <v>-2.115735992449974E-4</v>
      </c>
      <c r="DZ362" s="38">
        <f t="shared" si="294"/>
        <v>1.0013200249480252E-4</v>
      </c>
      <c r="EA362" s="38">
        <f t="shared" si="295"/>
        <v>-1.4186147465348285E-4</v>
      </c>
      <c r="EB362" s="57">
        <f t="shared" si="296"/>
        <v>-5.5810526604287548E-4</v>
      </c>
    </row>
    <row r="363" spans="1:132" x14ac:dyDescent="0.2">
      <c r="A363" s="31">
        <v>19950131</v>
      </c>
      <c r="B363" s="34">
        <v>3.0782385634886781E-2</v>
      </c>
      <c r="C363" s="34">
        <v>2.139481415250977E-2</v>
      </c>
      <c r="D363" s="34">
        <v>-4.9041826060156612E-3</v>
      </c>
      <c r="E363" s="34">
        <v>-2.030983052391799E-2</v>
      </c>
      <c r="F363" s="34">
        <v>-4.19E-2</v>
      </c>
      <c r="G363" s="34">
        <v>1.9790478751288591E-2</v>
      </c>
      <c r="H363" s="34">
        <v>2.2567214570598182E-2</v>
      </c>
      <c r="I363" s="3">
        <v>-5.7310249594916263E-3</v>
      </c>
      <c r="J363" s="76">
        <v>0.12</v>
      </c>
      <c r="K363" s="76">
        <v>0.1</v>
      </c>
      <c r="L363" s="76">
        <v>0.03</v>
      </c>
      <c r="M363" s="76">
        <v>0.01</v>
      </c>
      <c r="N363" s="77">
        <v>0.27</v>
      </c>
      <c r="O363" s="77">
        <v>0.2</v>
      </c>
      <c r="P363" s="77">
        <v>0.24</v>
      </c>
      <c r="Q363" s="78">
        <v>0.03</v>
      </c>
      <c r="R363" s="76">
        <v>0.12</v>
      </c>
      <c r="S363" s="76">
        <v>0.12</v>
      </c>
      <c r="T363" s="76">
        <v>0.01</v>
      </c>
      <c r="U363" s="76">
        <v>0.01</v>
      </c>
      <c r="V363" s="77">
        <v>0.24</v>
      </c>
      <c r="W363" s="77">
        <v>0.21</v>
      </c>
      <c r="X363" s="77">
        <v>0.28999999999999998</v>
      </c>
      <c r="Y363" s="78">
        <v>0</v>
      </c>
      <c r="Z363" s="23" cm="1">
        <f t="array" ref="Z363">MMULT(B363:I363, TRANSPOSE(J363:Q363))</f>
        <v>3.3724404064342738E-3</v>
      </c>
      <c r="AA363" s="23" cm="1">
        <f t="array" ref="AA363">MMULT(B363:I363, TRANSPOSE(R363:Y363))</f>
        <v>6.6536166064323264E-3</v>
      </c>
      <c r="AB363" s="21">
        <f t="shared" si="251"/>
        <v>-3.2811761999980526E-3</v>
      </c>
      <c r="AC363" s="23">
        <f t="shared" si="252"/>
        <v>0.12720000000000001</v>
      </c>
      <c r="AD363" s="23">
        <f t="shared" si="253"/>
        <v>0.12720000000000001</v>
      </c>
      <c r="AE363" s="23">
        <f t="shared" si="254"/>
        <v>1.06E-2</v>
      </c>
      <c r="AF363" s="23">
        <f t="shared" si="255"/>
        <v>1.06E-2</v>
      </c>
      <c r="AG363" s="21">
        <f t="shared" si="256"/>
        <v>0.25440000000000002</v>
      </c>
      <c r="AH363" s="23">
        <f t="shared" si="257"/>
        <v>0.18479999999999999</v>
      </c>
      <c r="AI363" s="21">
        <f t="shared" si="258"/>
        <v>0.25519999999999998</v>
      </c>
      <c r="AJ363" s="86" cm="1">
        <f t="array" ref="AJ363">MMULT(B363:F363, TRANSPOSE(AC363:AG363))-MMULT(B363:F363, TRANSPOSE(R363:V363))</f>
        <v>-2.4281256940870619E-4</v>
      </c>
      <c r="AK363" s="86" cm="1">
        <f t="array" ref="AK363">MMULT(G363:H363, TRANSPOSE(AH363:AI363))-MMULT(G363:H363, TRANSPOSE(W363:X363))</f>
        <v>-1.2840591315892887E-3</v>
      </c>
      <c r="AL363" s="23">
        <f t="shared" si="259"/>
        <v>-1.7193074878474879E-4</v>
      </c>
      <c r="AM363" s="22">
        <f t="shared" si="260"/>
        <v>-1.6988024497827437E-3</v>
      </c>
      <c r="AN363" s="23">
        <f t="shared" si="261"/>
        <v>0.12000000000000001</v>
      </c>
      <c r="AO363" s="23">
        <f t="shared" si="262"/>
        <v>0.12000000000000001</v>
      </c>
      <c r="AP363" s="23">
        <f t="shared" si="263"/>
        <v>0.01</v>
      </c>
      <c r="AQ363" s="21">
        <f t="shared" si="264"/>
        <v>0.01</v>
      </c>
      <c r="AR363" s="87" cm="1">
        <f t="array" ref="AR363">MMULT(B363:E363, TRANSPOSE(AN363:AQ363) - TRANSPOSE(AC363:AF363))</f>
        <v>-3.6054743059129489E-4</v>
      </c>
      <c r="AS363" s="24">
        <f t="shared" si="265"/>
        <v>-6.5364000000000015E-4</v>
      </c>
      <c r="AT363" s="22">
        <f t="shared" si="266"/>
        <v>-1.014187430591295E-3</v>
      </c>
      <c r="AU363" s="24">
        <f t="shared" si="267"/>
        <v>3.0081527701958697E-4</v>
      </c>
      <c r="AV363" s="24">
        <f t="shared" si="268"/>
        <v>-3.4302166147309217E-4</v>
      </c>
      <c r="AW363" s="26">
        <f t="shared" si="269"/>
        <v>-4.22063844535052E-5</v>
      </c>
      <c r="AX363" s="27">
        <f t="shared" si="270"/>
        <v>0.11</v>
      </c>
      <c r="AY363" s="25">
        <f t="shared" si="271"/>
        <v>0.11</v>
      </c>
      <c r="AZ363" s="28">
        <f t="shared" si="272"/>
        <v>0.02</v>
      </c>
      <c r="BA363" s="25">
        <f t="shared" si="273"/>
        <v>0.02</v>
      </c>
      <c r="BB363" s="28" cm="1">
        <f t="array" ref="BB363">MMULT(B363:C363, TRANSPOSE(AX363:AY363-AN363:AO363))</f>
        <v>-5.2177199787396605E-4</v>
      </c>
      <c r="BC363" s="28" cm="1">
        <f t="array" ref="BC363">MMULT(D363:E363, TRANSPOSE(AZ363:BA363-AP363:AQ363))</f>
        <v>-2.5214013129933651E-4</v>
      </c>
      <c r="BD363" s="22">
        <f t="shared" si="274"/>
        <v>-7.7391212917330256E-4</v>
      </c>
      <c r="BE363" s="24">
        <f t="shared" si="275"/>
        <v>3.0782385634886767E-4</v>
      </c>
      <c r="BF363" s="24">
        <f t="shared" si="276"/>
        <v>-2.139481415250976E-4</v>
      </c>
      <c r="BG363" s="22">
        <f t="shared" si="277"/>
        <v>9.3875714823770073E-5</v>
      </c>
      <c r="BH363" s="28">
        <f t="shared" si="278"/>
        <v>-4.9041826060156605E-5</v>
      </c>
      <c r="BI363" s="24">
        <f t="shared" si="279"/>
        <v>2.0309830523917991E-4</v>
      </c>
      <c r="BJ363" s="33">
        <f t="shared" si="280"/>
        <v>1.540564791790233E-4</v>
      </c>
      <c r="BK363" s="56">
        <f t="shared" si="281"/>
        <v>0.99501286041635961</v>
      </c>
      <c r="CG363" s="58">
        <f t="shared" si="282"/>
        <v>6.0577559729785397</v>
      </c>
      <c r="CH363" s="38">
        <f t="shared" si="283"/>
        <v>-1.0290930687081992E-2</v>
      </c>
      <c r="CI363" s="38">
        <f t="shared" si="284"/>
        <v>-6.1436999653841752E-3</v>
      </c>
      <c r="CJ363" s="38">
        <f t="shared" si="285"/>
        <v>-2.556759775210497E-4</v>
      </c>
      <c r="CK363" s="38">
        <f t="shared" si="286"/>
        <v>-4.6881708230601124E-3</v>
      </c>
      <c r="CL363" s="38">
        <f t="shared" si="287"/>
        <v>5.6867617219132321E-4</v>
      </c>
      <c r="CM363" s="57">
        <f t="shared" si="288"/>
        <v>9.3323655692277249E-4</v>
      </c>
      <c r="DU363" s="40">
        <f t="shared" si="289"/>
        <v>0.11998831512305005</v>
      </c>
      <c r="DV363" s="58">
        <f t="shared" si="290"/>
        <v>6.177635325466488</v>
      </c>
      <c r="DW363" s="61">
        <f t="shared" si="291"/>
        <v>-1.0494582024766887E-2</v>
      </c>
      <c r="DX363" s="38">
        <f t="shared" si="292"/>
        <v>-6.2652800978648757E-3</v>
      </c>
      <c r="DY363" s="38">
        <f t="shared" si="293"/>
        <v>-2.6073565156019333E-4</v>
      </c>
      <c r="DZ363" s="38">
        <f t="shared" si="294"/>
        <v>-4.7809469079879777E-3</v>
      </c>
      <c r="EA363" s="38">
        <f t="shared" si="295"/>
        <v>5.7992993209874007E-4</v>
      </c>
      <c r="EB363" s="57">
        <f t="shared" si="296"/>
        <v>9.5170474789332685E-4</v>
      </c>
    </row>
    <row r="364" spans="1:132" x14ac:dyDescent="0.2">
      <c r="B364" s="34"/>
      <c r="C364" s="34"/>
      <c r="D364" s="34"/>
      <c r="E364" s="34"/>
      <c r="F364" s="34"/>
      <c r="G364" s="34"/>
      <c r="H364" s="34"/>
      <c r="I364" s="3"/>
    </row>
    <row r="365" spans="1:132" x14ac:dyDescent="0.2">
      <c r="B365" s="34"/>
      <c r="C365" s="34"/>
      <c r="D365" s="34"/>
      <c r="E365" s="34"/>
      <c r="F365" s="34"/>
      <c r="G365" s="34"/>
      <c r="H365" s="34"/>
      <c r="I365" s="3"/>
    </row>
    <row r="366" spans="1:132" x14ac:dyDescent="0.2">
      <c r="B366" s="34"/>
      <c r="C366" s="34"/>
      <c r="D366" s="34"/>
      <c r="E366" s="34"/>
      <c r="F366" s="34"/>
      <c r="G366" s="34"/>
      <c r="H366" s="34"/>
      <c r="I366" s="3"/>
    </row>
    <row r="367" spans="1:132" x14ac:dyDescent="0.2">
      <c r="B367" s="34"/>
      <c r="C367" s="34"/>
      <c r="D367" s="34"/>
      <c r="E367" s="34"/>
      <c r="F367" s="34"/>
      <c r="G367" s="34"/>
      <c r="H367" s="34"/>
      <c r="I367" s="3"/>
    </row>
    <row r="368" spans="1:132" x14ac:dyDescent="0.2">
      <c r="B368" s="34"/>
      <c r="C368" s="34"/>
      <c r="D368" s="34"/>
      <c r="E368" s="34"/>
      <c r="F368" s="34"/>
      <c r="G368" s="34"/>
      <c r="H368" s="34"/>
      <c r="I368" s="3"/>
    </row>
    <row r="369" spans="2:9" x14ac:dyDescent="0.2">
      <c r="B369" s="34"/>
      <c r="C369" s="34"/>
      <c r="D369" s="34"/>
      <c r="E369" s="34"/>
      <c r="F369" s="34"/>
      <c r="G369" s="34"/>
      <c r="H369" s="34"/>
      <c r="I369" s="3"/>
    </row>
    <row r="370" spans="2:9" x14ac:dyDescent="0.2">
      <c r="B370" s="34"/>
      <c r="C370" s="34"/>
      <c r="D370" s="34"/>
      <c r="E370" s="34"/>
      <c r="F370" s="34"/>
      <c r="G370" s="34"/>
      <c r="H370" s="34"/>
      <c r="I370" s="3"/>
    </row>
  </sheetData>
  <mergeCells count="68">
    <mergeCell ref="DW2:EB2"/>
    <mergeCell ref="DS1:EH1"/>
    <mergeCell ref="EI1:EN1"/>
    <mergeCell ref="EI2:EN2"/>
    <mergeCell ref="EC2:EH2"/>
    <mergeCell ref="DM2:DR2"/>
    <mergeCell ref="DS2:DS3"/>
    <mergeCell ref="DT2:DT3"/>
    <mergeCell ref="DU2:DU3"/>
    <mergeCell ref="DV2:DV3"/>
    <mergeCell ref="DC2:DC3"/>
    <mergeCell ref="DD2:DD3"/>
    <mergeCell ref="DE2:DE3"/>
    <mergeCell ref="DF2:DF3"/>
    <mergeCell ref="DG2:DL2"/>
    <mergeCell ref="CN2:CS2"/>
    <mergeCell ref="CC1:CS1"/>
    <mergeCell ref="CT1:DB1"/>
    <mergeCell ref="CT2:CV2"/>
    <mergeCell ref="CW2:DB2"/>
    <mergeCell ref="CD2:CD3"/>
    <mergeCell ref="CE2:CE3"/>
    <mergeCell ref="CF2:CF3"/>
    <mergeCell ref="CG2:CG3"/>
    <mergeCell ref="CH2:CM2"/>
    <mergeCell ref="BO2:BO3"/>
    <mergeCell ref="BP2:BP3"/>
    <mergeCell ref="BQ2:BV2"/>
    <mergeCell ref="BW2:CB2"/>
    <mergeCell ref="CC2:CC3"/>
    <mergeCell ref="BJ2:BJ3"/>
    <mergeCell ref="BK2:BK3"/>
    <mergeCell ref="BL2:BL3"/>
    <mergeCell ref="BM2:BM3"/>
    <mergeCell ref="BN2:BN3"/>
    <mergeCell ref="BC2:BC3"/>
    <mergeCell ref="BD2:BD3"/>
    <mergeCell ref="BH2:BH3"/>
    <mergeCell ref="BI2:BI3"/>
    <mergeCell ref="BE2:BE3"/>
    <mergeCell ref="BF2:BF3"/>
    <mergeCell ref="BG2:BG3"/>
    <mergeCell ref="AT2:AT3"/>
    <mergeCell ref="AU2:AU3"/>
    <mergeCell ref="AV2:AV3"/>
    <mergeCell ref="AW2:AW3"/>
    <mergeCell ref="BB2:BB3"/>
    <mergeCell ref="AJ2:AJ3"/>
    <mergeCell ref="AK2:AK3"/>
    <mergeCell ref="AL2:AL3"/>
    <mergeCell ref="AM2:AM3"/>
    <mergeCell ref="AS2:AS3"/>
    <mergeCell ref="A1:BJ1"/>
    <mergeCell ref="BK1:CB1"/>
    <mergeCell ref="DC1:DR1"/>
    <mergeCell ref="B2:I2"/>
    <mergeCell ref="J2:Q2"/>
    <mergeCell ref="R2:Y2"/>
    <mergeCell ref="AC2:AG2"/>
    <mergeCell ref="AH2:AI2"/>
    <mergeCell ref="AN2:AQ2"/>
    <mergeCell ref="AX2:AY2"/>
    <mergeCell ref="AZ2:BA2"/>
    <mergeCell ref="Z2:Z3"/>
    <mergeCell ref="AA2:AA3"/>
    <mergeCell ref="AB2:AB3"/>
    <mergeCell ref="AR2:AR3"/>
    <mergeCell ref="A2:A3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Notes</vt:lpstr>
      <vt:lpstr>Attribution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Inna Okounkova</dc:creator>
  <cp:lastModifiedBy>ph2715</cp:lastModifiedBy>
  <dcterms:created xsi:type="dcterms:W3CDTF">2015-04-14T01:05:05Z</dcterms:created>
  <dcterms:modified xsi:type="dcterms:W3CDTF">2025-04-29T20:33:24Z</dcterms:modified>
</cp:coreProperties>
</file>