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hade\Desktop\Sawyer Pulsar\"/>
    </mc:Choice>
  </mc:AlternateContent>
  <xr:revisionPtr revIDLastSave="0" documentId="13_ncr:1_{95145805-49A9-45B4-815B-9F6025B1DCE1}" xr6:coauthVersionLast="47" xr6:coauthVersionMax="47" xr10:uidLastSave="{00000000-0000-0000-0000-000000000000}"/>
  <bookViews>
    <workbookView xWindow="25080" yWindow="-58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5" i="1"/>
  <c r="I13" i="1"/>
  <c r="I21" i="1"/>
  <c r="I29" i="1"/>
  <c r="F34" i="1"/>
  <c r="I34" i="1" s="1"/>
  <c r="F33" i="1"/>
  <c r="I33" i="1" s="1"/>
  <c r="F32" i="1"/>
  <c r="I32" i="1" s="1"/>
  <c r="F31" i="1"/>
  <c r="I31" i="1" s="1"/>
  <c r="F30" i="1"/>
  <c r="I30" i="1" s="1"/>
  <c r="F29" i="1"/>
  <c r="F28" i="1"/>
  <c r="I28" i="1" s="1"/>
  <c r="F27" i="1"/>
  <c r="I27" i="1" s="1"/>
  <c r="F26" i="1"/>
  <c r="I26" i="1" s="1"/>
  <c r="F25" i="1"/>
  <c r="I25" i="1" s="1"/>
  <c r="F24" i="1"/>
  <c r="I24" i="1" s="1"/>
  <c r="F23" i="1"/>
  <c r="I23" i="1" s="1"/>
  <c r="F22" i="1"/>
  <c r="I22" i="1" s="1"/>
  <c r="F21" i="1"/>
  <c r="F20" i="1"/>
  <c r="I20" i="1" s="1"/>
  <c r="F19" i="1"/>
  <c r="I19" i="1" s="1"/>
  <c r="F18" i="1"/>
  <c r="I18" i="1" s="1"/>
  <c r="F17" i="1"/>
  <c r="I17" i="1" s="1"/>
  <c r="F16" i="1"/>
  <c r="I16" i="1" s="1"/>
  <c r="F15" i="1"/>
  <c r="I15" i="1" s="1"/>
  <c r="F14" i="1"/>
  <c r="I14" i="1" s="1"/>
  <c r="F13" i="1"/>
  <c r="F12" i="1"/>
  <c r="I12" i="1" s="1"/>
  <c r="F11" i="1"/>
  <c r="I11" i="1" s="1"/>
  <c r="F10" i="1"/>
  <c r="I10" i="1" s="1"/>
  <c r="F9" i="1"/>
  <c r="I9" i="1" s="1"/>
  <c r="F8" i="1"/>
  <c r="I8" i="1" s="1"/>
  <c r="F7" i="1"/>
  <c r="I7" i="1" s="1"/>
  <c r="F6" i="1"/>
  <c r="I6" i="1" s="1"/>
  <c r="F5" i="1"/>
  <c r="I5" i="1" s="1"/>
</calcChain>
</file>

<file path=xl/sharedStrings.xml><?xml version="1.0" encoding="utf-8"?>
<sst xmlns="http://schemas.openxmlformats.org/spreadsheetml/2006/main" count="15" uniqueCount="15">
  <si>
    <t>Sample Times</t>
  </si>
  <si>
    <t>Animal Conc</t>
  </si>
  <si>
    <t>Cleaned Raw</t>
  </si>
  <si>
    <t>Smoothed  conc</t>
  </si>
  <si>
    <t>sdr_quad</t>
  </si>
  <si>
    <t>sdr_linear</t>
  </si>
  <si>
    <t>sdr_const</t>
  </si>
  <si>
    <t>sdr manual</t>
  </si>
  <si>
    <t>sdr check</t>
  </si>
  <si>
    <t>rescaled manual</t>
  </si>
  <si>
    <t>rescaled check</t>
  </si>
  <si>
    <t>peak flag</t>
  </si>
  <si>
    <t>score</t>
  </si>
  <si>
    <t>state</t>
  </si>
  <si>
    <t>delta_conc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</si>
</sst>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0"/>
  <sheetViews>
    <sheetView tabSelected="1" workbookViewId="0">
      <selection activeCell="N6" sqref="N6"/>
    </sheetView>
  </sheetViews>
  <sheetFormatPr defaultRowHeight="18.75" x14ac:dyDescent="0.3"/>
  <cols>
    <col min="1" max="1" width="16.42578125" style="1" bestFit="1" customWidth="1"/>
    <col min="2" max="2" width="15" style="1" customWidth="1"/>
    <col min="3" max="3" width="15.42578125" style="1" customWidth="1"/>
    <col min="4" max="4" width="19.140625" style="1" customWidth="1"/>
    <col min="5" max="5" width="9.140625" style="1" customWidth="1"/>
    <col min="6" max="6" width="10.42578125" style="2" customWidth="1"/>
    <col min="7" max="7" width="11.7109375" style="2" customWidth="1"/>
    <col min="8" max="8" width="2.7109375" style="1" customWidth="1"/>
    <col min="9" max="9" width="19.42578125" style="2" customWidth="1"/>
    <col min="10" max="10" width="17.5703125" style="1" customWidth="1"/>
    <col min="11" max="11" width="12.140625" style="1" customWidth="1"/>
    <col min="12" max="12" width="7.85546875" style="1" customWidth="1"/>
    <col min="13" max="13" width="18.85546875" style="1" customWidth="1"/>
    <col min="14" max="14" width="19" style="1" customWidth="1"/>
    <col min="15" max="18" width="9.140625" style="1" bestFit="1" customWidth="1"/>
    <col min="19" max="16384" width="9.140625" style="1"/>
  </cols>
  <sheetData>
    <row r="1" spans="1:14" x14ac:dyDescent="0.3">
      <c r="G1" s="2" t="s">
        <v>4</v>
      </c>
      <c r="H1" s="1">
        <v>0</v>
      </c>
      <c r="I1" s="2" t="s">
        <v>5</v>
      </c>
      <c r="J1" s="1">
        <v>2.5</v>
      </c>
      <c r="K1" s="1" t="s">
        <v>6</v>
      </c>
      <c r="L1" s="1">
        <v>3.3</v>
      </c>
    </row>
    <row r="4" spans="1:14" x14ac:dyDescent="0.3">
      <c r="A4" s="1" t="s">
        <v>0</v>
      </c>
      <c r="B4" s="1" t="s">
        <v>1</v>
      </c>
      <c r="C4" s="2" t="s">
        <v>2</v>
      </c>
      <c r="D4" s="1" t="s">
        <v>3</v>
      </c>
      <c r="F4" s="2" t="s">
        <v>7</v>
      </c>
      <c r="G4" s="2" t="s">
        <v>8</v>
      </c>
      <c r="I4" s="2" t="s">
        <v>9</v>
      </c>
      <c r="J4" s="1" t="s">
        <v>10</v>
      </c>
      <c r="K4" s="1" t="s">
        <v>11</v>
      </c>
      <c r="L4" s="1" t="s">
        <v>12</v>
      </c>
      <c r="M4" s="1" t="s">
        <v>13</v>
      </c>
      <c r="N4" s="1" t="s">
        <v>14</v>
      </c>
    </row>
    <row r="5" spans="1:14" x14ac:dyDescent="0.3">
      <c r="A5" s="1">
        <v>6</v>
      </c>
      <c r="B5" s="2">
        <v>0.46783910000000001</v>
      </c>
      <c r="C5" s="2">
        <v>0.46783910000000001</v>
      </c>
      <c r="D5" s="1">
        <v>0.52043859999999997</v>
      </c>
      <c r="F5" s="2">
        <f>(($H$1 * POWER(C5,2)) + ($J$1 * C5) + $L$1)*0.01</f>
        <v>4.4695977500000005E-2</v>
      </c>
      <c r="G5" s="2">
        <v>4.4695980000000003E-2</v>
      </c>
      <c r="I5" s="2">
        <f>(C5-D5)/F5</f>
        <v>-1.1768284964793523</v>
      </c>
      <c r="J5" s="2">
        <v>-1.1768297999999999</v>
      </c>
      <c r="K5" s="3">
        <v>0</v>
      </c>
      <c r="L5" s="1">
        <v>0</v>
      </c>
      <c r="M5" s="1">
        <v>0</v>
      </c>
      <c r="N5" s="2">
        <f>J6-J5</f>
        <v>1.2686923999999999</v>
      </c>
    </row>
    <row r="6" spans="1:14" x14ac:dyDescent="0.3">
      <c r="A6" s="1">
        <v>12</v>
      </c>
      <c r="B6" s="2">
        <v>0.52810789999999996</v>
      </c>
      <c r="C6" s="2">
        <v>0.52810789999999996</v>
      </c>
      <c r="D6" s="1">
        <v>0.52386359999999998</v>
      </c>
      <c r="F6" s="2">
        <f t="shared" ref="F6:F34" si="0">(($H$1 * POWER(C6,2)) + ($J$1 * C6) + $L$1)*0.01</f>
        <v>4.6202697500000001E-2</v>
      </c>
      <c r="G6" s="2">
        <v>4.6202699999999999E-2</v>
      </c>
      <c r="I6" s="2">
        <f t="shared" ref="I6:I34" si="1">(C6-D6)/F6</f>
        <v>9.1862601745276426E-2</v>
      </c>
      <c r="J6" s="2">
        <v>9.1862600000000003E-2</v>
      </c>
      <c r="K6" s="3">
        <v>0</v>
      </c>
      <c r="L6" s="1">
        <v>0</v>
      </c>
      <c r="M6" s="1">
        <v>0</v>
      </c>
      <c r="N6" s="2">
        <f t="shared" ref="N6:N34" si="2">J7-J6</f>
        <v>-1.4195316</v>
      </c>
    </row>
    <row r="7" spans="1:14" x14ac:dyDescent="0.3">
      <c r="A7" s="1">
        <v>18</v>
      </c>
      <c r="B7" s="2">
        <v>0.46783910000000001</v>
      </c>
      <c r="C7" s="2">
        <v>0.46783910000000001</v>
      </c>
      <c r="D7" s="1">
        <v>0.52718050000000005</v>
      </c>
      <c r="F7" s="2">
        <f t="shared" si="0"/>
        <v>4.4695977500000005E-2</v>
      </c>
      <c r="G7" s="2">
        <v>4.4695980000000003E-2</v>
      </c>
      <c r="I7" s="2">
        <f t="shared" si="1"/>
        <v>-1.3276675736647674</v>
      </c>
      <c r="J7" s="2">
        <v>-1.327669</v>
      </c>
      <c r="K7" s="3">
        <v>0</v>
      </c>
      <c r="L7" s="1">
        <v>0</v>
      </c>
      <c r="M7" s="1">
        <v>0</v>
      </c>
      <c r="N7" s="2">
        <f t="shared" si="2"/>
        <v>2.8521225000000001</v>
      </c>
    </row>
    <row r="8" spans="1:14" x14ac:dyDescent="0.3">
      <c r="A8" s="1">
        <v>24</v>
      </c>
      <c r="B8" s="2">
        <v>0.60380239999999996</v>
      </c>
      <c r="C8" s="2">
        <v>0.60380239999999996</v>
      </c>
      <c r="D8" s="1">
        <v>0.5304837</v>
      </c>
      <c r="F8" s="2">
        <f t="shared" si="0"/>
        <v>4.8095060000000002E-2</v>
      </c>
      <c r="G8" s="2">
        <v>4.8095060000000002E-2</v>
      </c>
      <c r="I8" s="2">
        <f t="shared" si="1"/>
        <v>1.5244538628291544</v>
      </c>
      <c r="J8" s="2">
        <v>1.5244534999999999</v>
      </c>
      <c r="K8" s="3">
        <v>0</v>
      </c>
      <c r="L8" s="1">
        <v>0</v>
      </c>
      <c r="M8" s="1">
        <v>0</v>
      </c>
      <c r="N8" s="2">
        <f t="shared" si="2"/>
        <v>-2.3160387999999998</v>
      </c>
    </row>
    <row r="9" spans="1:14" x14ac:dyDescent="0.3">
      <c r="A9" s="1">
        <v>30</v>
      </c>
      <c r="B9" s="2">
        <v>0.49793959999999998</v>
      </c>
      <c r="C9" s="2">
        <v>0.49793959999999998</v>
      </c>
      <c r="D9" s="1">
        <v>0.5339159</v>
      </c>
      <c r="F9" s="2">
        <f t="shared" si="0"/>
        <v>4.5448489999999994E-2</v>
      </c>
      <c r="G9" s="2">
        <v>4.5448490000000001E-2</v>
      </c>
      <c r="I9" s="2">
        <f t="shared" si="1"/>
        <v>-0.7915840548277846</v>
      </c>
      <c r="J9" s="2">
        <v>-0.79158530000000005</v>
      </c>
      <c r="K9" s="3">
        <v>0</v>
      </c>
      <c r="L9" s="1">
        <v>0</v>
      </c>
      <c r="M9" s="1">
        <v>0</v>
      </c>
      <c r="N9" s="2">
        <f t="shared" si="2"/>
        <v>8.9385990999999994</v>
      </c>
    </row>
    <row r="10" spans="1:14" x14ac:dyDescent="0.3">
      <c r="A10" s="1">
        <v>36</v>
      </c>
      <c r="B10" s="2">
        <v>1.0127269000000001</v>
      </c>
      <c r="C10" s="2">
        <v>1.0127269000000001</v>
      </c>
      <c r="D10" s="1">
        <v>0.53760799999999997</v>
      </c>
      <c r="F10" s="2">
        <f t="shared" si="0"/>
        <v>5.8318172500000001E-2</v>
      </c>
      <c r="G10" s="2">
        <v>5.8318170000000003E-2</v>
      </c>
      <c r="I10" s="2">
        <f t="shared" si="1"/>
        <v>8.1470128372078214</v>
      </c>
      <c r="J10" s="2">
        <v>8.1470137999999999</v>
      </c>
      <c r="K10" s="3">
        <v>1</v>
      </c>
      <c r="L10" s="1">
        <v>1</v>
      </c>
      <c r="M10" s="1">
        <v>1</v>
      </c>
      <c r="N10" s="2">
        <f t="shared" si="2"/>
        <v>-9.5665712000000003</v>
      </c>
    </row>
    <row r="11" spans="1:14" x14ac:dyDescent="0.3">
      <c r="A11" s="1">
        <v>42</v>
      </c>
      <c r="B11" s="2">
        <v>0.47786479999999998</v>
      </c>
      <c r="C11" s="2">
        <v>0.47786479999999998</v>
      </c>
      <c r="D11" s="1">
        <v>0.54166910000000001</v>
      </c>
      <c r="F11" s="2">
        <f t="shared" si="0"/>
        <v>4.494662E-2</v>
      </c>
      <c r="G11" s="2">
        <v>4.494662E-2</v>
      </c>
      <c r="I11" s="2">
        <f t="shared" si="1"/>
        <v>-1.4195572436815056</v>
      </c>
      <c r="J11" s="2">
        <v>-1.4195574</v>
      </c>
      <c r="K11" s="3">
        <v>0</v>
      </c>
      <c r="L11" s="1">
        <v>0</v>
      </c>
      <c r="M11" s="1">
        <v>0</v>
      </c>
      <c r="N11" s="2">
        <f t="shared" si="2"/>
        <v>-0.32891870000000001</v>
      </c>
    </row>
    <row r="12" spans="1:14" x14ac:dyDescent="0.3">
      <c r="A12" s="1">
        <v>48</v>
      </c>
      <c r="B12" s="2">
        <v>0.46783910000000001</v>
      </c>
      <c r="C12" s="2">
        <v>0.46783910000000001</v>
      </c>
      <c r="D12" s="1">
        <v>0.5459889</v>
      </c>
      <c r="F12" s="2">
        <f t="shared" si="0"/>
        <v>4.4695977500000005E-2</v>
      </c>
      <c r="G12" s="2">
        <v>4.4695980000000003E-2</v>
      </c>
      <c r="I12" s="2">
        <f t="shared" si="1"/>
        <v>-1.7484750165716811</v>
      </c>
      <c r="J12" s="2">
        <v>-1.7484761</v>
      </c>
      <c r="K12" s="3">
        <v>0</v>
      </c>
      <c r="L12" s="1">
        <v>0</v>
      </c>
      <c r="M12" s="1">
        <v>0</v>
      </c>
      <c r="N12" s="2">
        <f t="shared" si="2"/>
        <v>-2.1813622000000001</v>
      </c>
    </row>
    <row r="13" spans="1:14" x14ac:dyDescent="0.3">
      <c r="A13" s="1">
        <v>54</v>
      </c>
      <c r="B13" s="2">
        <v>0.38295980000000002</v>
      </c>
      <c r="C13" s="2">
        <v>0.38295980000000002</v>
      </c>
      <c r="D13" s="1">
        <v>0.55026870000000006</v>
      </c>
      <c r="F13" s="2">
        <f t="shared" si="0"/>
        <v>4.2573995000000003E-2</v>
      </c>
      <c r="G13" s="2">
        <v>4.2573989999999999E-2</v>
      </c>
      <c r="I13" s="2">
        <f t="shared" si="1"/>
        <v>-3.9298379210125813</v>
      </c>
      <c r="J13" s="2">
        <v>-3.9298383000000001</v>
      </c>
      <c r="K13" s="3">
        <v>0</v>
      </c>
      <c r="L13" s="1">
        <v>0</v>
      </c>
      <c r="M13" s="1">
        <v>0</v>
      </c>
      <c r="N13" s="2">
        <f t="shared" si="2"/>
        <v>4.8643695999999998</v>
      </c>
    </row>
    <row r="14" spans="1:14" x14ac:dyDescent="0.3">
      <c r="A14" s="1">
        <v>60</v>
      </c>
      <c r="B14" s="2">
        <v>0.59874459999999996</v>
      </c>
      <c r="C14" s="2">
        <v>0.59874459999999996</v>
      </c>
      <c r="D14" s="1">
        <v>0.55391639999999998</v>
      </c>
      <c r="F14" s="2">
        <f t="shared" si="0"/>
        <v>4.7968614999999992E-2</v>
      </c>
      <c r="G14" s="2">
        <v>4.7968610000000002E-2</v>
      </c>
      <c r="I14" s="2">
        <f t="shared" si="1"/>
        <v>0.93453188089754091</v>
      </c>
      <c r="J14" s="2">
        <v>0.93453129999999995</v>
      </c>
      <c r="K14" s="3">
        <v>0</v>
      </c>
      <c r="L14" s="1">
        <v>0</v>
      </c>
      <c r="M14" s="1">
        <v>0</v>
      </c>
      <c r="N14" s="2">
        <f t="shared" si="2"/>
        <v>0.16428299999999996</v>
      </c>
    </row>
    <row r="15" spans="1:14" x14ac:dyDescent="0.3">
      <c r="A15" s="1">
        <v>66</v>
      </c>
      <c r="B15" s="2">
        <v>0.60886180000000001</v>
      </c>
      <c r="C15" s="2">
        <v>0.60886180000000001</v>
      </c>
      <c r="D15" s="1">
        <v>0.55587520000000001</v>
      </c>
      <c r="F15" s="2">
        <f t="shared" si="0"/>
        <v>4.8221544999999998E-2</v>
      </c>
      <c r="G15" s="2">
        <v>4.822154E-2</v>
      </c>
      <c r="I15" s="2">
        <f t="shared" si="1"/>
        <v>1.0988158923568292</v>
      </c>
      <c r="J15" s="2">
        <v>1.0988142999999999</v>
      </c>
      <c r="K15" s="3">
        <v>0</v>
      </c>
      <c r="L15" s="1">
        <v>0</v>
      </c>
      <c r="M15" s="1">
        <v>0</v>
      </c>
      <c r="N15" s="2">
        <f t="shared" si="2"/>
        <v>-0.38367969999999996</v>
      </c>
    </row>
    <row r="16" spans="1:14" x14ac:dyDescent="0.3">
      <c r="A16" s="1">
        <v>72</v>
      </c>
      <c r="B16" s="2">
        <v>0.60380239999999996</v>
      </c>
      <c r="C16" s="2">
        <v>0.60380239999999996</v>
      </c>
      <c r="D16" s="1">
        <v>0.56940789999999997</v>
      </c>
      <c r="F16" s="2">
        <f t="shared" si="0"/>
        <v>4.8095060000000002E-2</v>
      </c>
      <c r="G16" s="2">
        <v>4.8095060000000002E-2</v>
      </c>
      <c r="I16" s="2">
        <f t="shared" si="1"/>
        <v>0.7151358164435182</v>
      </c>
      <c r="J16" s="2">
        <v>0.71513459999999995</v>
      </c>
      <c r="K16" s="3">
        <v>0</v>
      </c>
      <c r="L16" s="1">
        <v>0</v>
      </c>
      <c r="M16" s="1">
        <v>0</v>
      </c>
      <c r="N16" s="2">
        <f t="shared" si="2"/>
        <v>-2.5710457</v>
      </c>
    </row>
    <row r="17" spans="1:14" x14ac:dyDescent="0.3">
      <c r="A17" s="1">
        <v>78</v>
      </c>
      <c r="B17" s="2">
        <v>0.51804450000000002</v>
      </c>
      <c r="C17" s="2">
        <v>0.51804450000000002</v>
      </c>
      <c r="D17" s="1">
        <v>0.60332560000000002</v>
      </c>
      <c r="F17" s="2">
        <f t="shared" si="0"/>
        <v>4.5951112500000002E-2</v>
      </c>
      <c r="G17" s="2">
        <v>4.5951110000000003E-2</v>
      </c>
      <c r="I17" s="2">
        <f t="shared" si="1"/>
        <v>-1.8559093645447646</v>
      </c>
      <c r="J17" s="2">
        <v>-1.8559110999999999</v>
      </c>
      <c r="K17" s="3">
        <v>0</v>
      </c>
      <c r="L17" s="1">
        <v>0</v>
      </c>
      <c r="M17" s="1">
        <v>0</v>
      </c>
      <c r="N17" s="2">
        <f t="shared" si="2"/>
        <v>-1.2716869</v>
      </c>
    </row>
    <row r="18" spans="1:14" x14ac:dyDescent="0.3">
      <c r="A18" s="1">
        <v>84</v>
      </c>
      <c r="B18" s="2">
        <v>0.51804450000000002</v>
      </c>
      <c r="C18" s="2">
        <v>0.51804450000000002</v>
      </c>
      <c r="D18" s="1">
        <v>0.66176109999999999</v>
      </c>
      <c r="F18" s="2">
        <f t="shared" si="0"/>
        <v>4.5951112500000002E-2</v>
      </c>
      <c r="G18" s="2">
        <v>4.5951110000000003E-2</v>
      </c>
      <c r="I18" s="2">
        <f t="shared" si="1"/>
        <v>-3.1275978356345555</v>
      </c>
      <c r="J18" s="2">
        <v>-3.1275979999999999</v>
      </c>
      <c r="K18" s="3">
        <v>0</v>
      </c>
      <c r="L18" s="1">
        <v>0</v>
      </c>
      <c r="M18" s="1">
        <v>0</v>
      </c>
      <c r="N18" s="2">
        <f t="shared" si="2"/>
        <v>-2.2334890000000005</v>
      </c>
    </row>
    <row r="19" spans="1:14" x14ac:dyDescent="0.3">
      <c r="A19" s="1">
        <v>90</v>
      </c>
      <c r="B19" s="2">
        <v>0.49291800000000002</v>
      </c>
      <c r="C19" s="2">
        <v>0.49291800000000002</v>
      </c>
      <c r="D19" s="1">
        <v>0.73589830000000001</v>
      </c>
      <c r="F19" s="2">
        <f t="shared" si="0"/>
        <v>4.5322949999999994E-2</v>
      </c>
      <c r="G19" s="2">
        <v>4.5322950000000001E-2</v>
      </c>
      <c r="I19" s="2">
        <f t="shared" si="1"/>
        <v>-5.361087484376017</v>
      </c>
      <c r="J19" s="2">
        <v>-5.3610870000000004</v>
      </c>
      <c r="K19" s="3">
        <v>0</v>
      </c>
      <c r="L19" s="1">
        <v>0</v>
      </c>
      <c r="M19" s="1">
        <v>0</v>
      </c>
      <c r="N19" s="2">
        <f t="shared" si="2"/>
        <v>-2.0872694999999997</v>
      </c>
    </row>
    <row r="20" spans="1:14" x14ac:dyDescent="0.3">
      <c r="A20" s="1">
        <v>96</v>
      </c>
      <c r="B20" s="2">
        <v>0.48288059999999999</v>
      </c>
      <c r="C20" s="2">
        <v>0.48288059999999999</v>
      </c>
      <c r="D20" s="1">
        <v>0.81859300000000002</v>
      </c>
      <c r="F20" s="2">
        <f t="shared" si="0"/>
        <v>4.5072015E-2</v>
      </c>
      <c r="G20" s="2">
        <v>4.5072019999999997E-2</v>
      </c>
      <c r="I20" s="2">
        <f t="shared" si="1"/>
        <v>-7.4483557036444905</v>
      </c>
      <c r="J20" s="2">
        <v>-7.4483565</v>
      </c>
      <c r="K20" s="3">
        <v>0</v>
      </c>
      <c r="L20" s="1">
        <v>0</v>
      </c>
      <c r="M20" s="1">
        <v>0</v>
      </c>
      <c r="N20" s="2">
        <f t="shared" si="2"/>
        <v>6.3756509999999995</v>
      </c>
    </row>
    <row r="21" spans="1:14" x14ac:dyDescent="0.3">
      <c r="A21" s="1">
        <v>102</v>
      </c>
      <c r="B21" s="2">
        <v>0.84823850000000001</v>
      </c>
      <c r="C21" s="2">
        <v>0.84823850000000001</v>
      </c>
      <c r="D21" s="1">
        <v>0.90638549999999996</v>
      </c>
      <c r="F21" s="2">
        <f t="shared" si="0"/>
        <v>5.4205962500000003E-2</v>
      </c>
      <c r="G21" s="2">
        <v>5.4205959999999997E-2</v>
      </c>
      <c r="I21" s="2">
        <f t="shared" si="1"/>
        <v>-1.0727048707971922</v>
      </c>
      <c r="J21" s="2">
        <v>-1.0727055000000001</v>
      </c>
      <c r="K21" s="3">
        <v>0</v>
      </c>
      <c r="L21" s="1">
        <v>0</v>
      </c>
      <c r="M21" s="1">
        <v>0</v>
      </c>
      <c r="N21" s="2">
        <f t="shared" si="2"/>
        <v>20.362021800000001</v>
      </c>
    </row>
    <row r="22" spans="1:14" x14ac:dyDescent="0.3">
      <c r="A22" s="1">
        <v>108</v>
      </c>
      <c r="B22" s="2">
        <v>3.1324784999999999</v>
      </c>
      <c r="C22" s="2">
        <v>3.1324784999999999</v>
      </c>
      <c r="D22" s="1">
        <v>0.98534679999999997</v>
      </c>
      <c r="F22" s="2">
        <f t="shared" si="0"/>
        <v>0.11131196249999999</v>
      </c>
      <c r="G22" s="2">
        <v>0.11131196</v>
      </c>
      <c r="I22" s="2">
        <f t="shared" si="1"/>
        <v>19.289316725504687</v>
      </c>
      <c r="J22" s="2">
        <v>19.289316299999999</v>
      </c>
      <c r="K22" s="3">
        <v>1</v>
      </c>
      <c r="L22" s="1">
        <v>9</v>
      </c>
      <c r="M22" s="1">
        <v>1</v>
      </c>
      <c r="N22" s="2">
        <f t="shared" si="2"/>
        <v>-6.0555973999999999</v>
      </c>
    </row>
    <row r="23" spans="1:14" x14ac:dyDescent="0.3">
      <c r="A23" s="1">
        <v>114</v>
      </c>
      <c r="B23" s="2">
        <v>2.2024900999999999</v>
      </c>
      <c r="C23" s="2">
        <v>2.2024900999999999</v>
      </c>
      <c r="D23" s="1">
        <v>1.037099</v>
      </c>
      <c r="F23" s="2">
        <f t="shared" si="0"/>
        <v>8.8062252500000007E-2</v>
      </c>
      <c r="G23" s="2">
        <v>8.8062249999999995E-2</v>
      </c>
      <c r="I23" s="2">
        <f t="shared" si="1"/>
        <v>13.23371895353233</v>
      </c>
      <c r="J23" s="2">
        <v>13.2337189</v>
      </c>
      <c r="K23" s="3">
        <v>1</v>
      </c>
      <c r="L23" s="1">
        <v>9</v>
      </c>
      <c r="M23" s="1">
        <v>2</v>
      </c>
      <c r="N23" s="2">
        <f t="shared" si="2"/>
        <v>-5.3114191999999996</v>
      </c>
    </row>
    <row r="24" spans="1:14" x14ac:dyDescent="0.3">
      <c r="A24" s="1">
        <v>120</v>
      </c>
      <c r="B24" s="2">
        <v>1.6532732999999999</v>
      </c>
      <c r="C24" s="2">
        <v>1.6532732999999999</v>
      </c>
      <c r="D24" s="1">
        <v>1.0643942</v>
      </c>
      <c r="F24" s="2">
        <f t="shared" si="0"/>
        <v>7.43318325E-2</v>
      </c>
      <c r="G24" s="2">
        <v>7.4331830000000002E-2</v>
      </c>
      <c r="I24" s="2">
        <f t="shared" si="1"/>
        <v>7.9223003146061277</v>
      </c>
      <c r="J24" s="2">
        <v>7.9222996999999999</v>
      </c>
      <c r="K24" s="3">
        <v>1</v>
      </c>
      <c r="L24" s="1">
        <v>9</v>
      </c>
      <c r="M24" s="1">
        <v>2</v>
      </c>
      <c r="N24" s="2">
        <f t="shared" si="2"/>
        <v>-3.3445260999999995</v>
      </c>
    </row>
    <row r="25" spans="1:14" x14ac:dyDescent="0.3">
      <c r="A25" s="1">
        <v>126</v>
      </c>
      <c r="B25" s="2">
        <v>1.3550053</v>
      </c>
      <c r="C25" s="2">
        <v>1.3550053</v>
      </c>
      <c r="D25" s="1">
        <v>1.0488660000000001</v>
      </c>
      <c r="F25" s="2">
        <f t="shared" si="0"/>
        <v>6.6875132500000004E-2</v>
      </c>
      <c r="G25" s="2">
        <v>6.6875130000000005E-2</v>
      </c>
      <c r="I25" s="2">
        <f t="shared" si="1"/>
        <v>4.5777748552498174</v>
      </c>
      <c r="J25" s="2">
        <v>4.5777736000000004</v>
      </c>
      <c r="K25" s="3">
        <v>1</v>
      </c>
      <c r="L25" s="1">
        <v>9</v>
      </c>
      <c r="M25" s="1">
        <v>2</v>
      </c>
      <c r="N25" s="2">
        <f t="shared" si="2"/>
        <v>1.3446102</v>
      </c>
    </row>
    <row r="26" spans="1:14" x14ac:dyDescent="0.3">
      <c r="A26" s="1">
        <v>132</v>
      </c>
      <c r="B26" s="2">
        <v>1.4698633999999999</v>
      </c>
      <c r="C26" s="2">
        <v>1.4698633999999999</v>
      </c>
      <c r="D26" s="1">
        <v>1.0567974</v>
      </c>
      <c r="F26" s="2">
        <f t="shared" si="0"/>
        <v>6.9746585E-2</v>
      </c>
      <c r="G26" s="2">
        <v>6.9746580000000002E-2</v>
      </c>
      <c r="I26" s="2">
        <f t="shared" si="1"/>
        <v>5.9223831532396884</v>
      </c>
      <c r="J26" s="2">
        <v>5.9223838000000004</v>
      </c>
      <c r="K26" s="3">
        <v>1</v>
      </c>
      <c r="L26" s="1">
        <v>9</v>
      </c>
      <c r="M26" s="1">
        <v>2</v>
      </c>
      <c r="N26" s="2">
        <f t="shared" si="2"/>
        <v>13.4005347</v>
      </c>
    </row>
    <row r="27" spans="1:14" x14ac:dyDescent="0.3">
      <c r="A27" s="1">
        <v>138</v>
      </c>
      <c r="B27" s="2">
        <v>3.3101326000000002</v>
      </c>
      <c r="C27" s="2">
        <v>3.3101326000000002</v>
      </c>
      <c r="D27" s="1">
        <v>1.0734408</v>
      </c>
      <c r="F27" s="2">
        <f t="shared" si="0"/>
        <v>0.11575331500000001</v>
      </c>
      <c r="G27" s="2">
        <v>0.11575332000000001</v>
      </c>
      <c r="I27" s="2">
        <f t="shared" si="1"/>
        <v>19.322917879284926</v>
      </c>
      <c r="J27" s="2">
        <v>19.3229185</v>
      </c>
      <c r="K27" s="3">
        <v>1</v>
      </c>
      <c r="L27" s="1">
        <v>9</v>
      </c>
      <c r="M27" s="1">
        <v>2</v>
      </c>
      <c r="N27" s="2">
        <f t="shared" si="2"/>
        <v>-4.6409903000000003</v>
      </c>
    </row>
    <row r="28" spans="1:14" x14ac:dyDescent="0.3">
      <c r="A28" s="1">
        <v>144</v>
      </c>
      <c r="B28" s="2">
        <v>2.4897814999999999</v>
      </c>
      <c r="C28" s="2">
        <v>2.4897814999999999</v>
      </c>
      <c r="D28" s="1">
        <v>1.0914079999999999</v>
      </c>
      <c r="F28" s="2">
        <f t="shared" si="0"/>
        <v>9.524453749999999E-2</v>
      </c>
      <c r="G28" s="2">
        <v>9.5244540000000003E-2</v>
      </c>
      <c r="I28" s="2">
        <f t="shared" si="1"/>
        <v>14.681928609291637</v>
      </c>
      <c r="J28" s="2">
        <v>14.6819282</v>
      </c>
      <c r="K28" s="3">
        <v>1</v>
      </c>
      <c r="L28" s="1">
        <v>9</v>
      </c>
      <c r="M28" s="1">
        <v>2</v>
      </c>
      <c r="N28" s="2">
        <f t="shared" si="2"/>
        <v>-5.8023013999999993</v>
      </c>
    </row>
    <row r="29" spans="1:14" x14ac:dyDescent="0.3">
      <c r="A29" s="1">
        <v>150</v>
      </c>
      <c r="B29" s="2">
        <v>1.8005528</v>
      </c>
      <c r="C29" s="2">
        <v>1.8005528</v>
      </c>
      <c r="D29" s="1">
        <v>1.1078192</v>
      </c>
      <c r="F29" s="2">
        <f t="shared" si="0"/>
        <v>7.8013819999999998E-2</v>
      </c>
      <c r="G29" s="2">
        <v>7.8013819999999998E-2</v>
      </c>
      <c r="I29" s="2">
        <f t="shared" si="1"/>
        <v>8.8796267122927706</v>
      </c>
      <c r="J29" s="2">
        <v>8.8796268000000005</v>
      </c>
      <c r="K29" s="3">
        <v>1</v>
      </c>
      <c r="L29" s="1">
        <v>9</v>
      </c>
      <c r="M29" s="1">
        <v>2</v>
      </c>
      <c r="N29" s="2">
        <f t="shared" si="2"/>
        <v>-6.1854696000000011</v>
      </c>
    </row>
    <row r="30" spans="1:14" x14ac:dyDescent="0.3">
      <c r="A30" s="1">
        <v>156</v>
      </c>
      <c r="B30" s="2">
        <v>1.2977098</v>
      </c>
      <c r="C30" s="2">
        <v>1.2977098</v>
      </c>
      <c r="D30" s="1">
        <v>1.1213968000000001</v>
      </c>
      <c r="F30" s="2">
        <f t="shared" si="0"/>
        <v>6.5442744999999997E-2</v>
      </c>
      <c r="G30" s="2">
        <v>6.5442749999999994E-2</v>
      </c>
      <c r="I30" s="2">
        <f t="shared" si="1"/>
        <v>2.6941565485983197</v>
      </c>
      <c r="J30" s="2">
        <v>2.6941571999999998</v>
      </c>
      <c r="K30" s="3">
        <v>1</v>
      </c>
      <c r="L30" s="1">
        <v>9</v>
      </c>
      <c r="M30" s="1">
        <v>2</v>
      </c>
      <c r="N30" s="2">
        <f t="shared" si="2"/>
        <v>-9.9206883000000001</v>
      </c>
    </row>
    <row r="31" spans="1:14" x14ac:dyDescent="0.3">
      <c r="A31" s="1">
        <v>162</v>
      </c>
      <c r="B31" s="2">
        <v>0.75621950000000004</v>
      </c>
      <c r="C31" s="2">
        <v>0.75621950000000004</v>
      </c>
      <c r="D31" s="1">
        <v>1.1313161</v>
      </c>
      <c r="F31" s="2">
        <f t="shared" si="0"/>
        <v>5.19054875E-2</v>
      </c>
      <c r="G31" s="2">
        <v>5.1905489999999999E-2</v>
      </c>
      <c r="I31" s="2">
        <f t="shared" si="1"/>
        <v>-7.2265307208606799</v>
      </c>
      <c r="J31" s="2">
        <v>-7.2265310999999999</v>
      </c>
      <c r="K31" s="3">
        <v>0</v>
      </c>
      <c r="L31" s="1">
        <v>0</v>
      </c>
      <c r="M31" s="1">
        <v>0</v>
      </c>
      <c r="N31" s="2">
        <f t="shared" si="2"/>
        <v>5.0952280999999999</v>
      </c>
    </row>
    <row r="32" spans="1:14" x14ac:dyDescent="0.3">
      <c r="A32" s="1">
        <v>168</v>
      </c>
      <c r="B32" s="2">
        <v>1.0127269000000001</v>
      </c>
      <c r="C32" s="2">
        <v>1.0127269000000001</v>
      </c>
      <c r="D32" s="1">
        <v>1.1370206</v>
      </c>
      <c r="F32" s="2">
        <f t="shared" si="0"/>
        <v>5.8318172500000001E-2</v>
      </c>
      <c r="G32" s="2">
        <v>5.8318170000000003E-2</v>
      </c>
      <c r="I32" s="2">
        <f t="shared" si="1"/>
        <v>-2.1313030685246517</v>
      </c>
      <c r="J32" s="2">
        <v>-2.1313029999999999</v>
      </c>
      <c r="K32" s="3">
        <v>0</v>
      </c>
      <c r="L32" s="1">
        <v>0</v>
      </c>
      <c r="M32" s="1">
        <v>0</v>
      </c>
      <c r="N32" s="2">
        <f t="shared" si="2"/>
        <v>-2.2776399999999999</v>
      </c>
    </row>
    <row r="33" spans="1:22" x14ac:dyDescent="0.3">
      <c r="A33" s="1">
        <v>174</v>
      </c>
      <c r="B33" s="2">
        <v>0.89439009999999997</v>
      </c>
      <c r="C33" s="2">
        <v>0.89439009999999997</v>
      </c>
      <c r="D33" s="1">
        <v>1.1384681000000001</v>
      </c>
      <c r="F33" s="2">
        <f t="shared" si="0"/>
        <v>5.5359752499999998E-2</v>
      </c>
      <c r="G33" s="2">
        <v>5.5359749999999999E-2</v>
      </c>
      <c r="I33" s="2">
        <f t="shared" si="1"/>
        <v>-4.4089431216297461</v>
      </c>
      <c r="J33" s="2">
        <v>-4.4089429999999998</v>
      </c>
      <c r="K33" s="3">
        <v>0</v>
      </c>
      <c r="L33" s="1">
        <v>0</v>
      </c>
      <c r="M33" s="1">
        <v>0</v>
      </c>
      <c r="N33" s="2">
        <f t="shared" si="2"/>
        <v>22.0482835</v>
      </c>
    </row>
    <row r="34" spans="1:22" x14ac:dyDescent="0.3">
      <c r="A34" s="1">
        <v>180</v>
      </c>
      <c r="B34" s="2">
        <v>3.0733427</v>
      </c>
      <c r="C34" s="2">
        <v>3.0733427</v>
      </c>
      <c r="D34" s="1">
        <v>1.1359509999999999</v>
      </c>
      <c r="F34" s="2">
        <f t="shared" si="0"/>
        <v>0.10983356749999999</v>
      </c>
      <c r="G34" s="2">
        <v>0.10983357000000001</v>
      </c>
      <c r="I34" s="2">
        <f t="shared" si="1"/>
        <v>17.639340541314933</v>
      </c>
      <c r="J34" s="2">
        <v>17.639340499999999</v>
      </c>
      <c r="K34" s="3">
        <v>1</v>
      </c>
      <c r="L34" s="1">
        <v>1</v>
      </c>
      <c r="N34" s="2">
        <f t="shared" si="2"/>
        <v>-17.639340499999999</v>
      </c>
    </row>
    <row r="40" spans="1:22" x14ac:dyDescent="0.3">
      <c r="E40" s="2"/>
      <c r="G40" s="1"/>
      <c r="U40" s="2"/>
      <c r="V40" s="2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Haden</dc:creator>
  <cp:lastModifiedBy>Patricia Haden</cp:lastModifiedBy>
  <dcterms:created xsi:type="dcterms:W3CDTF">2015-06-05T18:17:20Z</dcterms:created>
  <dcterms:modified xsi:type="dcterms:W3CDTF">2022-06-29T22:24:59Z</dcterms:modified>
</cp:coreProperties>
</file>