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naldo\Desktop\"/>
    </mc:Choice>
  </mc:AlternateContent>
  <bookViews>
    <workbookView xWindow="0" yWindow="0" windowWidth="20490" windowHeight="9045" firstSheet="1" activeTab="3"/>
  </bookViews>
  <sheets>
    <sheet name="A̳ssets" sheetId="1" state="hidden" r:id="rId1"/>
    <sheet name="B̳ases" sheetId="2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5251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3" l="1"/>
  <c r="D26" i="3"/>
</calcChain>
</file>

<file path=xl/sharedStrings.xml><?xml version="1.0" encoding="utf-8"?>
<sst xmlns="http://schemas.openxmlformats.org/spreadsheetml/2006/main" count="2027" uniqueCount="323">
  <si>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</si>
  <si>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</si>
  <si>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</si>
  <si>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</si>
  <si>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</si>
  <si>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</si>
  <si>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</si>
  <si>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</si>
  <si>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</si>
  <si>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</si>
  <si>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</si>
  <si>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</si>
  <si>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</si>
  <si>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</si>
  <si>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</si>
  <si>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</si>
  <si>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</si>
  <si>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</si>
  <si>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</si>
  <si>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</si>
  <si>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</si>
  <si>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</si>
  <si>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</si>
  <si>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</si>
  <si>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</si>
  <si>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</si>
  <si>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</si>
  <si>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</si>
  <si>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</si>
  <si>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</si>
  <si>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</si>
  <si>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</si>
  <si>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</si>
  <si>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</si>
  <si>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</si>
  <si>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</si>
  <si>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</si>
  <si>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</si>
  <si>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</si>
  <si>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</si>
  <si>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</si>
  <si>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</si>
  <si>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</si>
  <si>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</si>
  <si>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</si>
  <si>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</si>
  <si>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</si>
  <si>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</si>
  <si>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</si>
  <si>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</si>
  <si>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</si>
  <si>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</si>
  <si>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</si>
  <si>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</si>
  <si>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</si>
  <si>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</si>
  <si>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</si>
  <si>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</si>
  <si>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</si>
  <si>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</si>
  <si>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</si>
  <si>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</si>
  <si>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</si>
  <si>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</si>
  <si>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</si>
  <si>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</si>
  <si>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</si>
  <si>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</si>
  <si>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</si>
  <si>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</si>
  <si>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</si>
  <si>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</si>
  <si>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</si>
  <si>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</si>
  <si>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</si>
  <si>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</si>
  <si>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</si>
  <si>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</si>
  <si>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</si>
  <si>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</si>
  <si>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</si>
  <si>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</si>
  <si>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</si>
  <si>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</si>
  <si>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</si>
  <si>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</si>
  <si>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</si>
  <si>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</si>
  <si>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</si>
  <si>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</si>
  <si>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</si>
  <si>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</si>
  <si>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</si>
  <si>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</si>
  <si>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</si>
  <si>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</si>
  <si>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</si>
  <si>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</si>
  <si>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</si>
  <si>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</si>
  <si>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</si>
  <si>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</si>
  <si>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</si>
  <si>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</si>
  <si>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</si>
  <si>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</si>
  <si>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</si>
  <si>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</si>
  <si>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</si>
  <si>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</si>
  <si>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</si>
  <si>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</si>
  <si>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</si>
  <si>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</si>
  <si>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</si>
  <si>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</si>
  <si>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</si>
  <si>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</si>
  <si>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</si>
  <si>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</si>
  <si>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</si>
  <si>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</si>
  <si>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</si>
  <si>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</si>
  <si>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</si>
  <si>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</si>
  <si>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</si>
  <si>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</si>
  <si>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</si>
  <si>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</si>
  <si>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</si>
  <si>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</si>
  <si>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</si>
  <si>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</si>
  <si>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</si>
  <si>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</si>
  <si>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</si>
  <si>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</si>
  <si>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</si>
  <si>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</si>
  <si>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</si>
  <si>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</si>
  <si>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</si>
  <si>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</si>
  <si>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</si>
  <si>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</si>
  <si>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</si>
  <si>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</si>
  <si>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</si>
  <si>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</si>
  <si>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</si>
  <si>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</si>
  <si>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</si>
  <si>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</si>
  <si>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</si>
  <si>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</si>
  <si>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</si>
  <si>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</si>
  <si>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</si>
  <si>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</si>
  <si>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</si>
  <si>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</si>
  <si>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</si>
  <si>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</si>
  <si>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</si>
  <si>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</si>
  <si>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</si>
  <si>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</si>
  <si>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</si>
  <si>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</si>
  <si>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</si>
  <si>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</si>
  <si>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</si>
  <si>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</si>
  <si>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</si>
  <si>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</si>
  <si>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</si>
  <si>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</si>
  <si>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</si>
  <si>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</si>
  <si>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</si>
  <si>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</si>
  <si>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</si>
  <si>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</si>
  <si>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</si>
  <si>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</si>
  <si>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</si>
  <si>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</si>
  <si>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</si>
  <si>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</si>
  <si>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</si>
  <si>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</si>
  <si>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</si>
  <si>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</si>
  <si>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</si>
  <si>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</si>
  <si>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</si>
  <si>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</si>
  <si>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</si>
  <si>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</si>
  <si>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</si>
  <si>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</si>
  <si>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</si>
  <si>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</si>
  <si>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</si>
  <si>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</si>
  <si>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</si>
  <si>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</si>
  <si>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</si>
  <si>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</si>
  <si>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</si>
  <si>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</si>
  <si>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</si>
  <si>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</si>
  <si>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</si>
  <si>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</si>
  <si>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</si>
  <si>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</si>
  <si>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</si>
  <si>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</si>
  <si>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</si>
  <si>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</si>
  <si>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</si>
  <si>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</si>
  <si>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</si>
  <si>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</si>
  <si>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</si>
  <si>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</si>
  <si>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</si>
  <si>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</si>
  <si>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</si>
  <si>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</si>
  <si>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</si>
  <si>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</si>
  <si>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</si>
  <si>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</si>
  <si>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</si>
  <si>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</si>
  <si>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</si>
  <si>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</si>
  <si>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</si>
  <si>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</si>
  <si>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</si>
  <si>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</si>
  <si>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</si>
  <si>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</si>
  <si>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</si>
  <si>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</si>
  <si>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</si>
  <si>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</si>
  <si>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</si>
  <si>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</si>
  <si>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</si>
  <si>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</si>
  <si>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</si>
  <si>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</si>
  <si>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</si>
  <si>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</si>
  <si>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</si>
  <si>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</si>
  <si>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</si>
  <si>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</si>
  <si>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</si>
  <si>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</si>
  <si>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</si>
  <si>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</si>
  <si>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</si>
  <si>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</si>
  <si>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</si>
  <si>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</si>
  <si>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</si>
  <si>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</si>
  <si>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</si>
  <si>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</si>
  <si>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</si>
  <si>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</si>
  <si>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</si>
  <si>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</si>
  <si>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</si>
  <si>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</si>
  <si>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</si>
  <si>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</si>
  <si>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</si>
  <si>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</si>
  <si>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</si>
  <si>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</si>
  <si>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</si>
  <si>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</si>
  <si>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</si>
  <si>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</si>
  <si>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</si>
  <si>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</si>
  <si>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</si>
  <si>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</si>
  <si>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</si>
  <si>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</si>
  <si>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</si>
  <si>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</si>
  <si>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</si>
  <si>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</si>
  <si>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</si>
  <si>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</si>
  <si>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</si>
  <si>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</si>
  <si>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</si>
  <si>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</si>
  <si>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</si>
  <si>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</si>
  <si>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</si>
  <si>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-</t>
  </si>
  <si>
    <t>Subscription Price</t>
  </si>
  <si>
    <t>Rótulos de Linha</t>
  </si>
  <si>
    <t>Total Geral</t>
  </si>
  <si>
    <t>Soma de Total Value</t>
  </si>
  <si>
    <t>1. Qual é  o total de vendas anual?</t>
  </si>
  <si>
    <t>2. Qual o faturamento de planos anuais separados por renovação automática ou não</t>
  </si>
  <si>
    <t>XBOX GAME PASS SUBSCRIPITIONS SALES</t>
  </si>
  <si>
    <t>3. Total de assinaturas da EA Seasson Pass Price</t>
  </si>
  <si>
    <t>4. Total de assinaturas do Minecraft Season Pass</t>
  </si>
  <si>
    <t>Soma de Minecraft Season Pass Price</t>
  </si>
  <si>
    <t>EA_Play_Season_Pass</t>
  </si>
  <si>
    <t>EA_Play_Season_Pass
Price</t>
  </si>
  <si>
    <t>Soma de EA_Play_Season_Pass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</si>
</sst>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28"/>
      <color rgb="FF17C392"/>
      <name val="Segoe MDL2 Assets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7C3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17C39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/>
    </xf>
    <xf numFmtId="0" fontId="0" fillId="8" borderId="0" xfId="0" applyFill="1"/>
    <xf numFmtId="0" fontId="0" fillId="9" borderId="0" xfId="0" applyFill="1"/>
    <xf numFmtId="0" fontId="0" fillId="0" borderId="0" xfId="0" applyNumberFormat="1"/>
    <xf numFmtId="0" fontId="0" fillId="10" borderId="0" xfId="0" applyFill="1"/>
    <xf numFmtId="0" fontId="5" fillId="9" borderId="0" xfId="0" applyFont="1" applyFill="1" applyBorder="1" applyAlignment="1">
      <alignment horizontal="left" vertical="top"/>
    </xf>
    <xf numFmtId="0" fontId="5" fillId="9" borderId="2" xfId="0" applyFont="1" applyFill="1" applyBorder="1" applyAlignment="1">
      <alignment horizontal="left" vertical="top"/>
    </xf>
  </cellXfs>
  <cellStyles count="3">
    <cellStyle name="Moeda" xfId="2" builtinId="4"/>
    <cellStyle name="Normal" xfId="0" builtinId="0"/>
    <cellStyle name="Título 1" xfId="1" builtinId="16"/>
  </cellStyles>
  <dxfs count="1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diagonalUp="0" diagonalDown="0">
        <left style="hair">
          <color theme="6" tint="-0.24994659260841701"/>
        </left>
        <right style="hair">
          <color theme="6" tint="-0.24994659260841701"/>
        </right>
        <top style="hair">
          <color theme="6" tint="-0.24994659260841701"/>
        </top>
        <bottom style="hair">
          <color theme="6" tint="-0.24994659260841701"/>
        </bottom>
        <vertical/>
        <horizontal/>
      </border>
    </dxf>
    <dxf>
      <font>
        <sz val="12"/>
        <color theme="9" tint="-0.24994659260841701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7CF0CC"/>
        </patternFill>
      </fill>
      <border>
        <left/>
        <right/>
        <top/>
        <bottom/>
      </border>
    </dxf>
  </dxfs>
  <tableStyles count="3" defaultTableStyle="TableStyleMedium2" defaultPivotStyle="PivotStyleLight16">
    <tableStyle name="Estilo de Segmentação de Dados 1" pivot="0" table="0" count="1">
      <tableStyleElement type="wholeTable" dxfId="16"/>
    </tableStyle>
    <tableStyle name="Estilo de Segmentação de Dados 2" pivot="0" table="0" count="1">
      <tableStyleElement type="wholeTable" dxfId="15"/>
    </tableStyle>
    <tableStyle name="Estilo de Segmentação de Dados 3" pivot="0" table="0" count="1">
      <tableStyleElement type="wholeTable" dxfId="14"/>
    </tableStyle>
  </tableStyles>
  <colors>
    <mruColors>
      <color rgb="FF000000"/>
      <color rgb="FF2AE6B1"/>
      <color rgb="FF17C392"/>
      <color rgb="FF5BF6A8"/>
      <color rgb="FF7CF0CC"/>
      <color rgb="FF98F2E9"/>
      <color rgb="FFBFF7F2"/>
      <color rgb="FF22C55E"/>
      <color rgb="FFE8E6E9"/>
      <color rgb="FFE0E0E0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[Dashboard_xbox.xlsx]C̳álculos!Tabela dinâmica2</c:name>
    <c:fmtId val="7"/>
  </c:pivotSource>
  <c:chart>
    <c:autoTitleDeleted val="1"/>
    <c:pivotFmts>
      <c:pivotFmt>
        <c:idx val="0"/>
        <c:spPr>
          <a:solidFill>
            <a:srgbClr val="2AE6B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>
                      <a:lumMod val="90000"/>
                      <a:lumOff val="1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E6B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>
                      <a:lumMod val="90000"/>
                      <a:lumOff val="1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>
                      <a:lumMod val="90000"/>
                      <a:lumOff val="10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2969602820016405E-2"/>
          <c:y val="6.2944832135541431E-2"/>
          <c:w val="0.80520588550611549"/>
          <c:h val="0.8854574102431703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>
                        <a:lumMod val="90000"/>
                        <a:lumOff val="10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C̳álculos!$B$16:$B$18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C̳álculos!$C$16:$C$18</c:f>
              <c:numCache>
                <c:formatCode>"R$"\ #,##0.00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27159920"/>
        <c:axId val="-1427162096"/>
      </c:barChart>
      <c:valAx>
        <c:axId val="-1427162096"/>
        <c:scaling>
          <c:orientation val="minMax"/>
        </c:scaling>
        <c:delete val="1"/>
        <c:axPos val="b"/>
        <c:numFmt formatCode="&quot;R$&quot;\ #,##0.00" sourceLinked="1"/>
        <c:majorTickMark val="out"/>
        <c:minorTickMark val="none"/>
        <c:tickLblPos val="nextTo"/>
        <c:crossAx val="-1427159920"/>
        <c:crosses val="autoZero"/>
        <c:crossBetween val="between"/>
      </c:valAx>
      <c:catAx>
        <c:axId val="-1427159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>
                    <a:lumMod val="90000"/>
                    <a:lumOff val="10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pt-BR"/>
          </a:p>
        </c:txPr>
        <c:crossAx val="-1427162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[Dashboard_xbox.xlsx]C̳álculos!Tabela dinâmica5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2">
                      <a:lumMod val="90000"/>
                      <a:lumOff val="10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2">
                        <a:lumMod val="90000"/>
                        <a:lumOff val="10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C̳álculos!$B$40:$B$43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C̳álculos!$C$40:$C$43</c:f>
              <c:numCache>
                <c:formatCode>"R$"\ #,##0.00</c:formatCode>
                <c:ptCount val="3"/>
                <c:pt idx="0">
                  <c:v>132</c:v>
                </c:pt>
                <c:pt idx="1">
                  <c:v>395</c:v>
                </c:pt>
                <c:pt idx="2">
                  <c:v>1781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1332537328"/>
        <c:axId val="-1332527536"/>
      </c:barChart>
      <c:catAx>
        <c:axId val="-133253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0000"/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pt-BR"/>
          </a:p>
        </c:txPr>
        <c:crossAx val="-1332527536"/>
        <c:crosses val="autoZero"/>
        <c:auto val="1"/>
        <c:lblAlgn val="ctr"/>
        <c:lblOffset val="100"/>
        <c:noMultiLvlLbl val="0"/>
      </c:catAx>
      <c:valAx>
        <c:axId val="-1332527536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-133253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12" Type="http://schemas.openxmlformats.org/officeDocument/2006/relationships/chart" Target="../charts/chart2.xml"/><Relationship Id="rId2" Type="http://schemas.openxmlformats.org/officeDocument/2006/relationships/image" Target="../media/image6.png"/><Relationship Id="rId1" Type="http://schemas.openxmlformats.org/officeDocument/2006/relationships/chart" Target="../charts/chart1.xml"/><Relationship Id="rId11" Type="http://schemas.openxmlformats.org/officeDocument/2006/relationships/image" Target="../media/image1.png"/><Relationship Id="rId10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250031</xdr:colOff>
      <xdr:row>17</xdr:row>
      <xdr:rowOff>84284</xdr:rowOff>
    </xdr:from>
    <xdr:to>
      <xdr:col>11</xdr:col>
      <xdr:colOff>273821</xdr:colOff>
      <xdr:row>37</xdr:row>
      <xdr:rowOff>149563</xdr:rowOff>
    </xdr:to>
    <xdr:sp macro="" textlink="">
      <xdr:nvSpPr>
        <xdr:cNvPr id="5" name="Arredondar Retângulo no Mesmo Canto Lateral 4"/>
        <xdr:cNvSpPr/>
      </xdr:nvSpPr>
      <xdr:spPr>
        <a:xfrm>
          <a:off x="2107406" y="2929878"/>
          <a:ext cx="6584134" cy="3637154"/>
        </a:xfrm>
        <a:prstGeom prst="round2Same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45802</xdr:colOff>
      <xdr:row>20</xdr:row>
      <xdr:rowOff>107157</xdr:rowOff>
    </xdr:from>
    <xdr:to>
      <xdr:col>11</xdr:col>
      <xdr:colOff>285750</xdr:colOff>
      <xdr:row>38</xdr:row>
      <xdr:rowOff>107154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95249</xdr:colOff>
      <xdr:row>8</xdr:row>
      <xdr:rowOff>95250</xdr:rowOff>
    </xdr:from>
    <xdr:to>
      <xdr:col>0</xdr:col>
      <xdr:colOff>1738312</xdr:colOff>
      <xdr:row>15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1333500"/>
              <a:ext cx="1643063" cy="11549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1</xdr:col>
      <xdr:colOff>200026</xdr:colOff>
      <xdr:row>7</xdr:row>
      <xdr:rowOff>92860</xdr:rowOff>
    </xdr:from>
    <xdr:to>
      <xdr:col>11</xdr:col>
      <xdr:colOff>297531</xdr:colOff>
      <xdr:row>16</xdr:row>
      <xdr:rowOff>45233</xdr:rowOff>
    </xdr:to>
    <xdr:grpSp>
      <xdr:nvGrpSpPr>
        <xdr:cNvPr id="28" name="Grupo 27"/>
        <xdr:cNvGrpSpPr/>
      </xdr:nvGrpSpPr>
      <xdr:grpSpPr>
        <a:xfrm>
          <a:off x="2057401" y="1152516"/>
          <a:ext cx="6657849" cy="1559717"/>
          <a:chOff x="2057401" y="890584"/>
          <a:chExt cx="6657849" cy="1559717"/>
        </a:xfrm>
      </xdr:grpSpPr>
      <xdr:sp macro="" textlink="">
        <xdr:nvSpPr>
          <xdr:cNvPr id="8" name="Arredondar Retângulo no Mesmo Canto Lateral 7"/>
          <xdr:cNvSpPr/>
        </xdr:nvSpPr>
        <xdr:spPr>
          <a:xfrm>
            <a:off x="2059783" y="904869"/>
            <a:ext cx="6655467" cy="1464471"/>
          </a:xfrm>
          <a:prstGeom prst="round2Same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/>
          </a:p>
        </xdr:txBody>
      </xdr:sp>
      <xdr:sp macro="" textlink="C̳álculos!D26">
        <xdr:nvSpPr>
          <xdr:cNvPr id="9" name="CaixaDeTexto 8"/>
          <xdr:cNvSpPr txBox="1"/>
        </xdr:nvSpPr>
        <xdr:spPr>
          <a:xfrm>
            <a:off x="4726782" y="1428745"/>
            <a:ext cx="3452812" cy="8810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A13C611-CBB4-449D-866E-011EFFDD9BC7}" type="TxLink">
              <a:rPr lang="en-US" sz="3600" b="1" i="0" u="none" strike="noStrike">
                <a:solidFill>
                  <a:srgbClr val="17C392"/>
                </a:solidFill>
                <a:latin typeface="Aptos Narrow"/>
              </a:rPr>
              <a:pPr algn="ctr"/>
              <a:t>R$ 990,00</a:t>
            </a:fld>
            <a:endParaRPr lang="pt-BR" sz="3600" b="1">
              <a:solidFill>
                <a:srgbClr val="17C392"/>
              </a:solidFill>
            </a:endParaRPr>
          </a:p>
        </xdr:txBody>
      </xdr:sp>
      <xdr:sp macro="" textlink="">
        <xdr:nvSpPr>
          <xdr:cNvPr id="10" name="Arredondar Retângulo no Mesmo Canto Lateral 9"/>
          <xdr:cNvSpPr/>
        </xdr:nvSpPr>
        <xdr:spPr>
          <a:xfrm>
            <a:off x="2057401" y="890584"/>
            <a:ext cx="6655467" cy="452437"/>
          </a:xfrm>
          <a:prstGeom prst="round2SameRect">
            <a:avLst/>
          </a:prstGeom>
          <a:solidFill>
            <a:srgbClr val="17C392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>
                <a:latin typeface="Segoe UI Semibold" panose="020B0702040204020203" pitchFamily="34" charset="0"/>
                <a:cs typeface="Segoe UI Semibold" panose="020B0702040204020203" pitchFamily="34" charset="0"/>
              </a:rPr>
              <a:t>TOTAL</a:t>
            </a:r>
            <a:r>
              <a:rPr lang="en-US" sz="1800" b="1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SUBSCRIPTIONS EA PLAY SEASON PASS</a:t>
            </a:r>
            <a:endParaRPr lang="en-US" sz="1800" b="1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xmlns="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50345" y="1297776"/>
            <a:ext cx="1371600" cy="1152525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78584</xdr:colOff>
      <xdr:row>6</xdr:row>
      <xdr:rowOff>321468</xdr:rowOff>
    </xdr:from>
    <xdr:to>
      <xdr:col>0</xdr:col>
      <xdr:colOff>1727384</xdr:colOff>
      <xdr:row>8</xdr:row>
      <xdr:rowOff>95249</xdr:rowOff>
    </xdr:to>
    <xdr:sp macro="" textlink="">
      <xdr:nvSpPr>
        <xdr:cNvPr id="12" name="Arredondar Retângulo no Mesmo Canto Lateral 11"/>
        <xdr:cNvSpPr/>
      </xdr:nvSpPr>
      <xdr:spPr>
        <a:xfrm>
          <a:off x="78584" y="964406"/>
          <a:ext cx="1648800" cy="369093"/>
        </a:xfrm>
        <a:prstGeom prst="round2SameRect">
          <a:avLst/>
        </a:prstGeom>
        <a:solidFill>
          <a:schemeClr val="accent6">
            <a:lumMod val="60000"/>
            <a:lumOff val="40000"/>
          </a:schemeClr>
        </a:solidFill>
        <a:ln w="3175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latin typeface="Segoe UI Semibold" panose="020B0702040204020203" pitchFamily="34" charset="0"/>
              <a:cs typeface="Segoe UI Semibold" panose="020B0702040204020203" pitchFamily="34" charset="0"/>
            </a:rPr>
            <a:t>FILTER</a:t>
          </a:r>
        </a:p>
      </xdr:txBody>
    </xdr:sp>
    <xdr:clientData/>
  </xdr:twoCellAnchor>
  <xdr:twoCellAnchor>
    <xdr:from>
      <xdr:col>12</xdr:col>
      <xdr:colOff>66676</xdr:colOff>
      <xdr:row>7</xdr:row>
      <xdr:rowOff>90479</xdr:rowOff>
    </xdr:from>
    <xdr:to>
      <xdr:col>21</xdr:col>
      <xdr:colOff>509462</xdr:colOff>
      <xdr:row>15</xdr:row>
      <xdr:rowOff>140485</xdr:rowOff>
    </xdr:to>
    <xdr:grpSp>
      <xdr:nvGrpSpPr>
        <xdr:cNvPr id="29" name="Grupo 28"/>
        <xdr:cNvGrpSpPr/>
      </xdr:nvGrpSpPr>
      <xdr:grpSpPr>
        <a:xfrm>
          <a:off x="8984457" y="1150135"/>
          <a:ext cx="6657849" cy="1478756"/>
          <a:chOff x="8984457" y="888203"/>
          <a:chExt cx="6657849" cy="1478756"/>
        </a:xfrm>
      </xdr:grpSpPr>
      <xdr:sp macro="" textlink="">
        <xdr:nvSpPr>
          <xdr:cNvPr id="19" name="Arredondar Retângulo no Mesmo Canto Lateral 18"/>
          <xdr:cNvSpPr/>
        </xdr:nvSpPr>
        <xdr:spPr>
          <a:xfrm>
            <a:off x="8986839" y="902488"/>
            <a:ext cx="6655467" cy="1464471"/>
          </a:xfrm>
          <a:prstGeom prst="round2Same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/>
          </a:p>
        </xdr:txBody>
      </xdr:sp>
      <xdr:sp macro="" textlink="C̳álculos!D35">
        <xdr:nvSpPr>
          <xdr:cNvPr id="20" name="CaixaDeTexto 19"/>
          <xdr:cNvSpPr txBox="1"/>
        </xdr:nvSpPr>
        <xdr:spPr>
          <a:xfrm>
            <a:off x="11653838" y="1426364"/>
            <a:ext cx="3452812" cy="8810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CE6199DA-95C2-4807-949E-D7D51D0DBFE8}" type="TxLink">
              <a:rPr lang="en-US" sz="3600" b="1" i="0" u="none" strike="noStrike">
                <a:solidFill>
                  <a:srgbClr val="17C392"/>
                </a:solidFill>
                <a:latin typeface="Aptos Narrow"/>
                <a:ea typeface="+mn-ea"/>
                <a:cs typeface="+mn-cs"/>
              </a:rPr>
              <a:pPr marL="0" indent="0" algn="ctr"/>
              <a:t>R$ 1.140,00</a:t>
            </a:fld>
            <a:endParaRPr lang="pt-BR" sz="3600" b="1" i="0" u="none" strike="noStrike">
              <a:solidFill>
                <a:srgbClr val="17C392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21" name="Arredondar Retângulo no Mesmo Canto Lateral 20"/>
          <xdr:cNvSpPr/>
        </xdr:nvSpPr>
        <xdr:spPr>
          <a:xfrm>
            <a:off x="8984457" y="888203"/>
            <a:ext cx="6655467" cy="452437"/>
          </a:xfrm>
          <a:prstGeom prst="round2SameRect">
            <a:avLst/>
          </a:prstGeom>
          <a:solidFill>
            <a:srgbClr val="17C392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>
                <a:latin typeface="Segoe UI Semibold" panose="020B0702040204020203" pitchFamily="34" charset="0"/>
                <a:cs typeface="Segoe UI Semibold" panose="020B0702040204020203" pitchFamily="34" charset="0"/>
              </a:rPr>
              <a:t>TOTAL</a:t>
            </a:r>
            <a:r>
              <a:rPr lang="en-US" sz="1800" b="1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SUBSCRIPTIONS MINECRAFT PLAY SEASON PASS</a:t>
            </a:r>
            <a:endParaRPr lang="en-US" sz="1800" b="1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  <xdr:grpSp>
        <xdr:nvGrpSpPr>
          <xdr:cNvPr id="23" name="Agrupar 16">
            <a:extLst>
              <a:ext uri="{FF2B5EF4-FFF2-40B4-BE49-F238E27FC236}">
                <a16:creationId xmlns:a16="http://schemas.microsoft.com/office/drawing/2014/main" xmlns="" id="{A71E6AF1-ADEE-EB3B-0380-7B4EF5640C97}"/>
              </a:ext>
            </a:extLst>
          </xdr:cNvPr>
          <xdr:cNvGrpSpPr/>
        </xdr:nvGrpSpPr>
        <xdr:grpSpPr>
          <a:xfrm>
            <a:off x="9501188" y="1476370"/>
            <a:ext cx="1778076" cy="714376"/>
            <a:chOff x="3495675" y="5400674"/>
            <a:chExt cx="1549476" cy="752476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xmlns="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5" name="Gráfico 13">
              <a:extLst>
                <a:ext uri="{FF2B5EF4-FFF2-40B4-BE49-F238E27FC236}">
                  <a16:creationId xmlns:a16="http://schemas.microsoft.com/office/drawing/2014/main" xmlns="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257176</xdr:colOff>
      <xdr:row>17</xdr:row>
      <xdr:rowOff>59531</xdr:rowOff>
    </xdr:from>
    <xdr:to>
      <xdr:col>11</xdr:col>
      <xdr:colOff>289414</xdr:colOff>
      <xdr:row>20</xdr:row>
      <xdr:rowOff>99750</xdr:rowOff>
    </xdr:to>
    <xdr:sp macro="" textlink="">
      <xdr:nvSpPr>
        <xdr:cNvPr id="26" name="Arredondar Retângulo no Mesmo Canto Lateral 25"/>
        <xdr:cNvSpPr/>
      </xdr:nvSpPr>
      <xdr:spPr>
        <a:xfrm>
          <a:off x="2114551" y="2905125"/>
          <a:ext cx="6592582" cy="576000"/>
        </a:xfrm>
        <a:prstGeom prst="round2SameRect">
          <a:avLst/>
        </a:prstGeom>
        <a:solidFill>
          <a:srgbClr val="17C392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latin typeface="Segoe UI Semibold" panose="020B0702040204020203" pitchFamily="34" charset="0"/>
              <a:cs typeface="Segoe UI Semibold" panose="020B0702040204020203" pitchFamily="34" charset="0"/>
            </a:rPr>
            <a:t>TOTAL</a:t>
          </a:r>
          <a:r>
            <a:rPr lang="en-US" sz="1800" b="1" baseline="0">
              <a:latin typeface="Segoe UI Semibold" panose="020B0702040204020203" pitchFamily="34" charset="0"/>
              <a:cs typeface="Segoe UI Semibold" panose="020B0702040204020203" pitchFamily="34" charset="0"/>
            </a:rPr>
            <a:t> SUBSCRIPTIONS FOR XBOX GAME PASS</a:t>
          </a:r>
          <a:endParaRPr lang="en-US" sz="1800" b="1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oneCell">
    <xdr:from>
      <xdr:col>0</xdr:col>
      <xdr:colOff>83342</xdr:colOff>
      <xdr:row>2</xdr:row>
      <xdr:rowOff>23812</xdr:rowOff>
    </xdr:from>
    <xdr:to>
      <xdr:col>0</xdr:col>
      <xdr:colOff>1736339</xdr:colOff>
      <xdr:row>6</xdr:row>
      <xdr:rowOff>16478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3342" y="226218"/>
          <a:ext cx="1652997" cy="433198"/>
        </a:xfrm>
        <a:prstGeom prst="rect">
          <a:avLst/>
        </a:prstGeom>
      </xdr:spPr>
    </xdr:pic>
    <xdr:clientData/>
  </xdr:twoCellAnchor>
  <xdr:twoCellAnchor>
    <xdr:from>
      <xdr:col>1</xdr:col>
      <xdr:colOff>142876</xdr:colOff>
      <xdr:row>6</xdr:row>
      <xdr:rowOff>107156</xdr:rowOff>
    </xdr:from>
    <xdr:to>
      <xdr:col>11</xdr:col>
      <xdr:colOff>238126</xdr:colOff>
      <xdr:row>6</xdr:row>
      <xdr:rowOff>404812</xdr:rowOff>
    </xdr:to>
    <xdr:sp macro="" textlink="">
      <xdr:nvSpPr>
        <xdr:cNvPr id="30" name="CaixaDeTexto 29"/>
        <xdr:cNvSpPr txBox="1"/>
      </xdr:nvSpPr>
      <xdr:spPr>
        <a:xfrm>
          <a:off x="2000251" y="750094"/>
          <a:ext cx="6655594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2">
                  <a:lumMod val="50000"/>
                </a:schemeClr>
              </a:solidFill>
            </a:rPr>
            <a:t>Calculation period: 01/02/2024 - 31/12/2024 | Update date: 11/01/2025 </a:t>
          </a:r>
          <a:r>
            <a:rPr lang="pt-BR" sz="1400" baseline="0">
              <a:solidFill>
                <a:schemeClr val="bg2">
                  <a:lumMod val="50000"/>
                </a:schemeClr>
              </a:solidFill>
            </a:rPr>
            <a:t>10:00:00</a:t>
          </a:r>
          <a:endParaRPr lang="pt-BR" sz="14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33338</xdr:colOff>
      <xdr:row>17</xdr:row>
      <xdr:rowOff>93809</xdr:rowOff>
    </xdr:from>
    <xdr:to>
      <xdr:col>21</xdr:col>
      <xdr:colOff>402409</xdr:colOff>
      <xdr:row>37</xdr:row>
      <xdr:rowOff>159088</xdr:rowOff>
    </xdr:to>
    <xdr:sp macro="" textlink="">
      <xdr:nvSpPr>
        <xdr:cNvPr id="31" name="Arredondar Retângulo no Mesmo Canto Lateral 30"/>
        <xdr:cNvSpPr/>
      </xdr:nvSpPr>
      <xdr:spPr>
        <a:xfrm>
          <a:off x="8951119" y="2939403"/>
          <a:ext cx="6584134" cy="3637154"/>
        </a:xfrm>
        <a:prstGeom prst="round2Same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297656</xdr:colOff>
      <xdr:row>19</xdr:row>
      <xdr:rowOff>83343</xdr:rowOff>
    </xdr:from>
    <xdr:to>
      <xdr:col>21</xdr:col>
      <xdr:colOff>119062</xdr:colOff>
      <xdr:row>37</xdr:row>
      <xdr:rowOff>32146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12</xdr:col>
      <xdr:colOff>52389</xdr:colOff>
      <xdr:row>17</xdr:row>
      <xdr:rowOff>69057</xdr:rowOff>
    </xdr:from>
    <xdr:to>
      <xdr:col>21</xdr:col>
      <xdr:colOff>429908</xdr:colOff>
      <xdr:row>20</xdr:row>
      <xdr:rowOff>109276</xdr:rowOff>
    </xdr:to>
    <xdr:sp macro="" textlink="">
      <xdr:nvSpPr>
        <xdr:cNvPr id="32" name="Arredondar Retângulo no Mesmo Canto Lateral 31"/>
        <xdr:cNvSpPr/>
      </xdr:nvSpPr>
      <xdr:spPr>
        <a:xfrm>
          <a:off x="8970170" y="2914651"/>
          <a:ext cx="6592582" cy="576000"/>
        </a:xfrm>
        <a:prstGeom prst="round2SameRect">
          <a:avLst/>
        </a:prstGeom>
        <a:solidFill>
          <a:srgbClr val="17C392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latin typeface="Segoe UI Semibold" panose="020B0702040204020203" pitchFamily="34" charset="0"/>
              <a:cs typeface="Segoe UI Semibold" panose="020B0702040204020203" pitchFamily="34" charset="0"/>
            </a:rPr>
            <a:t>TOTAL</a:t>
          </a:r>
          <a:r>
            <a:rPr lang="en-US" sz="1800" b="1" baseline="0">
              <a:latin typeface="Segoe UI Semibold" panose="020B0702040204020203" pitchFamily="34" charset="0"/>
              <a:cs typeface="Segoe UI Semibold" panose="020B0702040204020203" pitchFamily="34" charset="0"/>
            </a:rPr>
            <a:t> EARNED BY PLAN</a:t>
          </a:r>
          <a:endParaRPr lang="en-US" sz="1800" b="1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naldo" refreshedDate="45668.336129050927" createdVersion="5" refreshedVersion="5" minRefreshableVersion="3" recordCount="296">
  <cacheSource type="worksheet">
    <worksheetSource ref="A1:M1048576" sheet="B̳ases"/>
  </cacheSource>
  <cacheFields count="13">
    <cacheField name="Subscriber ID" numFmtId="0">
      <sharedItems containsString="0" containsBlank="1" containsNumber="1" containsInteger="1" minValue="3231" maxValue="3525"/>
    </cacheField>
    <cacheField name="Name" numFmtId="0">
      <sharedItems containsBlank="1"/>
    </cacheField>
    <cacheField name="Plan" numFmtId="0">
      <sharedItems containsBlank="1" count="4">
        <s v="Ultimate"/>
        <s v="Core"/>
        <s v="Standard"/>
        <m/>
      </sharedItems>
    </cacheField>
    <cacheField name="Start Date" numFmtId="0">
      <sharedItems containsNonDate="0" containsDate="1" containsString="0" containsBlank="1" minDate="2024-01-01T00:00:00" maxDate="2024-12-17T00:00:00"/>
    </cacheField>
    <cacheField name="Auto Renewal" numFmtId="0">
      <sharedItems containsBlank="1" count="3">
        <s v="Yes"/>
        <s v="No"/>
        <m/>
      </sharedItems>
    </cacheField>
    <cacheField name="Subscription Price" numFmtId="0">
      <sharedItems containsString="0" containsBlank="1" containsNumber="1" containsInteger="1" minValue="5" maxValue="15"/>
    </cacheField>
    <cacheField name="Subscription Type" numFmtId="0">
      <sharedItems containsBlank="1" count="4">
        <s v="Monthly"/>
        <s v="Annual"/>
        <s v="Quarterly"/>
        <m/>
      </sharedItems>
    </cacheField>
    <cacheField name="EA_Play_Season_Pass" numFmtId="0">
      <sharedItems containsBlank="1"/>
    </cacheField>
    <cacheField name="EA_Play_Season_Pass_x000a_Price" numFmtId="0">
      <sharedItems containsBlank="1" containsMixedTypes="1" containsNumber="1" containsInteger="1" minValue="30" maxValue="30"/>
    </cacheField>
    <cacheField name="Minecraft Season Pass" numFmtId="0">
      <sharedItems containsBlank="1"/>
    </cacheField>
    <cacheField name="Minecraft Season Pass Price" numFmtId="0">
      <sharedItems containsString="0" containsBlank="1" containsNumber="1" containsInteger="1" minValue="0" maxValue="20"/>
    </cacheField>
    <cacheField name="Coupon Value" numFmtId="0">
      <sharedItems containsString="0" containsBlank="1" containsNumber="1" containsInteger="1" minValue="0" maxValue="20"/>
    </cacheField>
    <cacheField name="Total Value" numFmtId="0">
      <sharedItems containsString="0" containsBlank="1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  <r>
    <m/>
    <m/>
    <x v="3"/>
    <m/>
    <x v="2"/>
    <m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4:C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multipleItemSelectionAllowed="1" showAll="0">
      <items count="5">
        <item h="1" x="1"/>
        <item h="1" x="0"/>
        <item x="2"/>
        <item h="1" x="3"/>
        <item t="default"/>
      </items>
    </pivotField>
    <pivotField showAll="0" defaultSubtotal="0"/>
    <pivotField showAll="0" defaultSubtotal="0"/>
    <pivotField showAll="0"/>
    <pivotField showAll="0"/>
    <pivotField showAll="0"/>
    <pivotField dataField="1" showAll="0"/>
  </pivotFields>
  <rowFields count="1">
    <field x="6"/>
  </rowFields>
  <rowItems count="2">
    <i>
      <x v="2"/>
    </i>
    <i t="grand">
      <x/>
    </i>
  </rowItems>
  <colItems count="1">
    <i/>
  </colItems>
  <dataFields count="1">
    <dataField name="Soma de Total Value" fld="12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9">
  <location ref="B25:C27" firstHeaderRow="1" firstDataRow="1" firstDataCol="1" rowPageCount="1" colPageCount="1"/>
  <pivotFields count="13">
    <pivotField showAll="0"/>
    <pivotField showAll="0"/>
    <pivotField axis="axisRow" showAll="0">
      <items count="5">
        <item h="1" x="1"/>
        <item h="1" x="2"/>
        <item x="0"/>
        <item h="1" x="3"/>
        <item t="default"/>
      </items>
    </pivotField>
    <pivotField showAll="0"/>
    <pivotField showAll="0"/>
    <pivotField showAll="0"/>
    <pivotField axis="axisPage" multipleItemSelectionAllowed="1" showAll="0">
      <items count="5">
        <item h="1" x="1"/>
        <item h="1" x="0"/>
        <item x="2"/>
        <item h="1" x="3"/>
        <item t="default"/>
      </items>
    </pivotField>
    <pivotField showAll="0" defaultSubtotal="0"/>
    <pivotField dataField="1" showAll="0" defaultSubtotal="0"/>
    <pivotField showAll="0"/>
    <pivotField showAll="0"/>
    <pivotField showAll="0"/>
    <pivotField showAll="0"/>
  </pivotFields>
  <rowFields count="1">
    <field x="2"/>
  </rowFields>
  <rowItems count="2">
    <i>
      <x v="2"/>
    </i>
    <i t="grand">
      <x/>
    </i>
  </rowItems>
  <colItems count="1">
    <i/>
  </colItems>
  <pageFields count="1">
    <pageField fld="6" hier="-1"/>
  </pageFields>
  <dataFields count="1">
    <dataField name="Soma de EA_Play_Season_Pass" fld="8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>
  <location ref="B15:C18" firstHeaderRow="1" firstDataRow="1" firstDataCol="1" rowPageCount="1" colPageCount="1"/>
  <pivotFields count="13"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axis="axisPage" multipleItemSelectionAllowed="1" showAll="0">
      <items count="5">
        <item h="1" x="1"/>
        <item h="1" x="0"/>
        <item x="2"/>
        <item h="1" x="3"/>
        <item t="default"/>
      </items>
    </pivotField>
    <pivotField showAll="0" defaultSubtotal="0"/>
    <pivotField showAll="0" defaultSubtotal="0"/>
    <pivotField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1" baseItem="0" numFmtId="164"/>
  </dataFields>
  <chartFormats count="2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4">
  <location ref="B39:C43" firstHeaderRow="1" firstDataRow="1" firstDataCol="1"/>
  <pivotFields count="13"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multipleItemSelectionAllowed="1" showAll="0">
      <items count="5">
        <item h="1" x="1"/>
        <item h="1" x="0"/>
        <item x="2"/>
        <item h="1" x="3"/>
        <item t="default"/>
      </items>
    </pivotField>
    <pivotField showAll="0" defaultSubtotal="0"/>
    <pivotField showAll="0" defaultSubtotal="0"/>
    <pivotField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2" baseItem="1" numFmtId="164"/>
  </dataField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9">
  <location ref="B32:C35" firstHeaderRow="1" firstDataRow="1" firstDataCol="1"/>
  <pivotFields count="13">
    <pivotField showAll="0"/>
    <pivotField showAll="0"/>
    <pivotField axis="axisRow" showAll="0">
      <items count="5">
        <item h="1" x="1"/>
        <item x="2"/>
        <item x="0"/>
        <item h="1" x="3"/>
        <item t="default"/>
      </items>
    </pivotField>
    <pivotField showAll="0"/>
    <pivotField showAll="0"/>
    <pivotField showAll="0"/>
    <pivotField multipleItemSelectionAllowed="1" showAll="0">
      <items count="5">
        <item h="1" x="1"/>
        <item h="1" x="0"/>
        <item x="2"/>
        <item h="1" x="3"/>
        <item t="default"/>
      </items>
    </pivotField>
    <pivotField showAll="0" defaultSubtotal="0"/>
    <pivotField showAll="0" defaultSubtotal="0"/>
    <pivotField showAll="0"/>
    <pivotField dataField="1" showAll="0"/>
    <pivotField showAll="0"/>
    <pivotField showAll="0"/>
  </pivotFields>
  <rowFields count="1">
    <field x="2"/>
  </rowFields>
  <rowItems count="3">
    <i>
      <x v="1"/>
    </i>
    <i>
      <x v="2"/>
    </i>
    <i t="grand">
      <x/>
    </i>
  </rowItems>
  <colItems count="1">
    <i/>
  </colItems>
  <dataFields count="1">
    <dataField name="Soma de Minecraft Season Pass Price" fld="10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abela dinâmica2"/>
    <pivotTable tabId="3" name="Tabela dinâmica3"/>
    <pivotTable tabId="3" name="Tabela dinâmica1"/>
    <pivotTable tabId="3" name="Tabela dinâmica4"/>
    <pivotTable tabId="3" name="Tabela dinâmica5"/>
  </pivotTables>
  <data>
    <tabular pivotCacheId="1">
      <items count="4">
        <i x="1"/>
        <i x="0"/>
        <i x="2" s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3" rowHeight="241300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/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_Play_Season_Pass" dataDxfId="5"/>
    <tableColumn id="13" name="EA_Play_Season_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10" zoomScaleNormal="100" workbookViewId="0">
      <selection activeCell="J24" sqref="J24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pane ySplit="1" topLeftCell="A2" activePane="bottomLeft" state="frozen"/>
      <selection pane="bottomLeft" activeCell="I2" activeCellId="1" sqref="K2:L2 I2"/>
    </sheetView>
  </sheetViews>
  <sheetFormatPr defaultRowHeight="14.25"/>
  <cols>
    <col min="1" max="1" width="9.5" customWidth="1"/>
    <col min="2" max="2" width="18.875" bestFit="1" customWidth="1"/>
    <col min="3" max="3" width="9.375" bestFit="1" customWidth="1"/>
    <col min="4" max="4" width="13.25" customWidth="1"/>
    <col min="5" max="5" width="12.75" customWidth="1"/>
    <col min="6" max="6" width="14.75" bestFit="1" customWidth="1"/>
    <col min="7" max="7" width="12.625" customWidth="1"/>
    <col min="8" max="8" width="12.875" customWidth="1"/>
    <col min="9" max="9" width="16.375" customWidth="1"/>
    <col min="10" max="10" width="13.25" customWidth="1"/>
    <col min="11" max="11" width="12.875" customWidth="1"/>
    <col min="12" max="12" width="12.75" bestFit="1" customWidth="1"/>
    <col min="13" max="13" width="10.625" bestFit="1" customWidth="1"/>
  </cols>
  <sheetData>
    <row r="1" spans="1:13" ht="4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310</v>
      </c>
      <c r="G1" s="9" t="s">
        <v>16</v>
      </c>
      <c r="H1" s="9" t="s">
        <v>320</v>
      </c>
      <c r="I1" s="9" t="s">
        <v>321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309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309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309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309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309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309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309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309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309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309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309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309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309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309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309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309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309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309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309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309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309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309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309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309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309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309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309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309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309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309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309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309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309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309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309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309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309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309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309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309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309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309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309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309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309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309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309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309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309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309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309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309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309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309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309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309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309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309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309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309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309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309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309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309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309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309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309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309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309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309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309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309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309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309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309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309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309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309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309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309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309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309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309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309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309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309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309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309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309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309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309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309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309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309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309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309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309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309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309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309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309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309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309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309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309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309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309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309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309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309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309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309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309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309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309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309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309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309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309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309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309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309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309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309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309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309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309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309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309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309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309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309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309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309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309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309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309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309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309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309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309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309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309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309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309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309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309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309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309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309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309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309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309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309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309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309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309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309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309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309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309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309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309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309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309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309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309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309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309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309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309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309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309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309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309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309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309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309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309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309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309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309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309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309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309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309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309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309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309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309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309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309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309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309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309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309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309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2:D43"/>
  <sheetViews>
    <sheetView showGridLines="0" topLeftCell="A10" zoomScale="80" zoomScaleNormal="80" workbookViewId="0">
      <selection activeCell="C41" sqref="C41"/>
    </sheetView>
  </sheetViews>
  <sheetFormatPr defaultRowHeight="14.25"/>
  <cols>
    <col min="1" max="1" width="6" customWidth="1"/>
    <col min="2" max="2" width="18.375" customWidth="1"/>
    <col min="3" max="3" width="19.5" customWidth="1"/>
    <col min="4" max="4" width="35.875" customWidth="1"/>
    <col min="5" max="5" width="30.625" bestFit="1" customWidth="1"/>
    <col min="6" max="6" width="6.25" customWidth="1"/>
    <col min="7" max="7" width="19.125" bestFit="1" customWidth="1"/>
    <col min="8" max="8" width="27.75" bestFit="1" customWidth="1"/>
    <col min="9" max="9" width="5.375" customWidth="1"/>
    <col min="10" max="10" width="21.125" bestFit="1" customWidth="1"/>
    <col min="11" max="12" width="35.125" bestFit="1" customWidth="1"/>
    <col min="13" max="16" width="9.75" bestFit="1" customWidth="1"/>
    <col min="17" max="17" width="15.625" bestFit="1" customWidth="1"/>
    <col min="18" max="18" width="12.125" bestFit="1" customWidth="1"/>
  </cols>
  <sheetData>
    <row r="2" spans="2:3" ht="15">
      <c r="B2" s="15" t="s">
        <v>314</v>
      </c>
    </row>
    <row r="4" spans="2:3">
      <c r="B4" s="12" t="s">
        <v>311</v>
      </c>
      <c r="C4" t="s">
        <v>313</v>
      </c>
    </row>
    <row r="5" spans="2:3">
      <c r="B5" s="13" t="s">
        <v>27</v>
      </c>
      <c r="C5" s="14">
        <v>2308</v>
      </c>
    </row>
    <row r="6" spans="2:3">
      <c r="B6" s="13" t="s">
        <v>312</v>
      </c>
      <c r="C6" s="14">
        <v>2308</v>
      </c>
    </row>
    <row r="11" spans="2:3" ht="15">
      <c r="B11" s="16" t="s">
        <v>315</v>
      </c>
    </row>
    <row r="12" spans="2:3">
      <c r="B12" s="13"/>
    </row>
    <row r="13" spans="2:3">
      <c r="B13" s="12" t="s">
        <v>16</v>
      </c>
      <c r="C13" t="s">
        <v>27</v>
      </c>
    </row>
    <row r="15" spans="2:3">
      <c r="B15" s="12" t="s">
        <v>311</v>
      </c>
      <c r="C15" t="s">
        <v>313</v>
      </c>
    </row>
    <row r="16" spans="2:3">
      <c r="B16" s="13" t="s">
        <v>23</v>
      </c>
      <c r="C16" s="14">
        <v>806</v>
      </c>
    </row>
    <row r="17" spans="2:4">
      <c r="B17" s="13" t="s">
        <v>19</v>
      </c>
      <c r="C17" s="14">
        <v>1502</v>
      </c>
    </row>
    <row r="18" spans="2:4">
      <c r="B18" s="13" t="s">
        <v>312</v>
      </c>
      <c r="C18" s="14">
        <v>2308</v>
      </c>
    </row>
    <row r="20" spans="2:4">
      <c r="B20" s="13"/>
      <c r="C20" s="14"/>
    </row>
    <row r="21" spans="2:4" ht="15">
      <c r="B21" s="16" t="s">
        <v>317</v>
      </c>
    </row>
    <row r="22" spans="2:4" ht="15">
      <c r="B22" s="16"/>
    </row>
    <row r="23" spans="2:4">
      <c r="B23" s="12" t="s">
        <v>16</v>
      </c>
      <c r="C23" t="s">
        <v>27</v>
      </c>
    </row>
    <row r="25" spans="2:4">
      <c r="B25" s="12" t="s">
        <v>311</v>
      </c>
      <c r="C25" t="s">
        <v>322</v>
      </c>
    </row>
    <row r="26" spans="2:4">
      <c r="B26" s="13" t="s">
        <v>18</v>
      </c>
      <c r="C26" s="19">
        <v>990</v>
      </c>
      <c r="D26" s="14">
        <f>GETPIVOTDATA("EA_Play_Season_Pass
Price",$B$25,"Plan","Ultimate")</f>
        <v>990</v>
      </c>
    </row>
    <row r="27" spans="2:4">
      <c r="B27" s="13" t="s">
        <v>312</v>
      </c>
      <c r="C27" s="19">
        <v>990</v>
      </c>
    </row>
    <row r="30" spans="2:4" ht="15">
      <c r="B30" s="16" t="s">
        <v>318</v>
      </c>
    </row>
    <row r="32" spans="2:4">
      <c r="B32" s="12" t="s">
        <v>311</v>
      </c>
      <c r="C32" t="s">
        <v>319</v>
      </c>
    </row>
    <row r="33" spans="2:4">
      <c r="B33" s="13" t="s">
        <v>26</v>
      </c>
      <c r="C33" s="19">
        <v>480</v>
      </c>
    </row>
    <row r="34" spans="2:4">
      <c r="B34" s="13" t="s">
        <v>18</v>
      </c>
      <c r="C34" s="19">
        <v>660</v>
      </c>
    </row>
    <row r="35" spans="2:4">
      <c r="B35" s="13" t="s">
        <v>312</v>
      </c>
      <c r="C35" s="19">
        <v>1140</v>
      </c>
      <c r="D35" s="14">
        <f>GETPIVOTDATA("Minecraft Season Pass Price",$B$32)</f>
        <v>1140</v>
      </c>
    </row>
    <row r="37" spans="2:4" ht="15">
      <c r="B37" s="16" t="s">
        <v>318</v>
      </c>
    </row>
    <row r="39" spans="2:4">
      <c r="B39" s="12" t="s">
        <v>311</v>
      </c>
      <c r="C39" t="s">
        <v>313</v>
      </c>
    </row>
    <row r="40" spans="2:4">
      <c r="B40" s="13" t="s">
        <v>22</v>
      </c>
      <c r="C40" s="14">
        <v>132</v>
      </c>
    </row>
    <row r="41" spans="2:4">
      <c r="B41" s="13" t="s">
        <v>26</v>
      </c>
      <c r="C41" s="14">
        <v>395</v>
      </c>
    </row>
    <row r="42" spans="2:4">
      <c r="B42" s="13" t="s">
        <v>18</v>
      </c>
      <c r="C42" s="14">
        <v>1781</v>
      </c>
    </row>
    <row r="43" spans="2:4">
      <c r="B43" s="13" t="s">
        <v>312</v>
      </c>
      <c r="C43" s="14">
        <v>2308</v>
      </c>
    </row>
  </sheetData>
  <pageMargins left="0.511811024" right="0.511811024" top="0.78740157499999996" bottom="0.78740157499999996" header="0.31496062000000002" footer="0.31496062000000002"/>
  <pageSetup paperSize="9" orientation="portrait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2"/>
  <sheetViews>
    <sheetView showGridLines="0" showRowColHeaders="0" tabSelected="1" zoomScale="80" zoomScaleNormal="80" workbookViewId="0">
      <selection activeCell="A19" sqref="A19"/>
    </sheetView>
  </sheetViews>
  <sheetFormatPr defaultRowHeight="14.25"/>
  <cols>
    <col min="1" max="1" width="24.375" style="20" customWidth="1"/>
    <col min="2" max="2" width="3.625" customWidth="1"/>
    <col min="11" max="11" width="10" customWidth="1"/>
    <col min="12" max="12" width="6.625" customWidth="1"/>
  </cols>
  <sheetData>
    <row r="1" spans="1:25" s="18" customFormat="1" ht="6.75" customHeight="1">
      <c r="A1" s="20"/>
    </row>
    <row r="2" spans="1:25" s="18" customFormat="1" ht="9.75" customHeight="1">
      <c r="A2" s="20"/>
      <c r="C2" s="21" t="s">
        <v>316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5" s="18" customFormat="1" ht="8.25" customHeight="1">
      <c r="A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5" s="18" customFormat="1" ht="13.5" customHeight="1">
      <c r="A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5" s="18" customFormat="1" ht="7.5" customHeight="1" thickBot="1">
      <c r="A5" s="20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</row>
    <row r="6" spans="1:25" s="18" customFormat="1" ht="6" customHeight="1" thickTop="1">
      <c r="A6" s="20"/>
    </row>
    <row r="7" spans="1:25" ht="33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2:25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2:25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2:25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2:25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2:25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2:25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2:25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2:25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2:25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2:25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2:25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2:25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2:25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2:25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2:25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2:25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2:25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2:25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2: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2:2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2:2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2:25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2:2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2:2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2:25"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2:25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2:25"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2:25"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2:25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spans="2:25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2:25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2:2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2:25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2:25"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2:25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2:25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2:25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2:25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2:25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2:25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2:25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2:25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2:25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2:2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2:25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2:25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2:25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2:25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2:25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2:25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2:25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spans="2:25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spans="2:25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2:25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2:25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2:25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2:25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spans="2: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2:25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spans="2:25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spans="2:25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2:25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spans="2:25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spans="2:25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spans="2:25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spans="2:25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</sheetData>
  <sheetProtection algorithmName="SHA-512" hashValue="BAuItQZnE9HsHC8w2lBfnKtcXKETLYVcZUnlC9dow8ePMmeS6PeMqH0BBXaxXr/sgLqzSKtuHd31P/Zq3+eEpw==" saltValue="l+jWFhNZZ4XWDFAlCVnXzw==" spinCount="100000" sheet="1" objects="1" scenarios="1" autoFilter="0" pivotTables="0"/>
  <mergeCells count="1">
    <mergeCell ref="C2:U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19483571-f922-4e8e-9c1c-26f0a2252132"/>
    <ds:schemaRef ds:uri="851b35d3-0456-4d6a-bc2f-da927e91d158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Ronaldo</cp:lastModifiedBy>
  <dcterms:created xsi:type="dcterms:W3CDTF">2024-12-19T13:13:10Z</dcterms:created>
  <dcterms:modified xsi:type="dcterms:W3CDTF">2025-01-11T11:49:11Z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