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E1B79BFC-4E4D-4DD6-A4C1-BE38FBF94F16}" xr6:coauthVersionLast="47" xr6:coauthVersionMax="47" xr10:uidLastSave="{00000000-0000-0000-0000-000000000000}"/>
  <bookViews>
    <workbookView xWindow="-108" yWindow="-108" windowWidth="23256" windowHeight="12456" tabRatio="557" activeTab="1" xr2:uid="{00000000-000D-0000-FFFF-FFFF00000000}"/>
  </bookViews>
  <sheets>
    <sheet name="RawData" sheetId="74" r:id="rId1"/>
    <sheet name="Key ค่าไฟรายวัน" sheetId="48" r:id="rId2"/>
    <sheet name="LOAD DEMAND GC2" sheetId="72" r:id="rId3"/>
    <sheet name="แผนผังตู้ไฟ" sheetId="73" r:id="rId4"/>
  </sheets>
  <externalReferences>
    <externalReference r:id="rId5"/>
  </externalReferences>
  <definedNames>
    <definedName name="_xlnm._FilterDatabase" localSheetId="1" hidden="1">'Key ค่าไฟรายวัน'!$B$3:$Q$104</definedName>
    <definedName name="_xlnm._FilterDatabase" localSheetId="2" hidden="1">'LOAD DEMAND GC2'!$B$3:$AR$66</definedName>
    <definedName name="a">#REF!</definedName>
    <definedName name="data_day1">[1]DemandData!$B$2:$B$97</definedName>
    <definedName name="_xlnm.Print_Area" localSheetId="1">'Key ค่าไฟรายวัน'!$B$1:$C$45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2" l="1"/>
  <c r="H2" i="72" s="1"/>
  <c r="I3" i="72"/>
  <c r="J3" i="72"/>
  <c r="K3" i="72"/>
  <c r="K2" i="72" s="1"/>
  <c r="L3" i="72"/>
  <c r="L2" i="72" s="1"/>
  <c r="M3" i="72"/>
  <c r="N3" i="72"/>
  <c r="O3" i="72"/>
  <c r="O2" i="72" s="1"/>
  <c r="P3" i="72"/>
  <c r="P2" i="72" s="1"/>
  <c r="Q3" i="72"/>
  <c r="Q2" i="72" s="1"/>
  <c r="R3" i="72"/>
  <c r="R2" i="72" s="1"/>
  <c r="S3" i="72"/>
  <c r="S2" i="72" s="1"/>
  <c r="T3" i="72"/>
  <c r="T2" i="72" s="1"/>
  <c r="U3" i="72"/>
  <c r="U2" i="72" s="1"/>
  <c r="V3" i="72"/>
  <c r="V2" i="72" s="1"/>
  <c r="W3" i="72"/>
  <c r="W2" i="72" s="1"/>
  <c r="X3" i="72"/>
  <c r="X2" i="72" s="1"/>
  <c r="Y3" i="72"/>
  <c r="Z3" i="72"/>
  <c r="AA3" i="72"/>
  <c r="AA2" i="72" s="1"/>
  <c r="AB3" i="72"/>
  <c r="AB2" i="72" s="1"/>
  <c r="AC3" i="72"/>
  <c r="AD3" i="72"/>
  <c r="AE3" i="72"/>
  <c r="AE2" i="72" s="1"/>
  <c r="AF3" i="72"/>
  <c r="AF2" i="72" s="1"/>
  <c r="AG3" i="72"/>
  <c r="AG2" i="72" s="1"/>
  <c r="AH3" i="72"/>
  <c r="AH2" i="72" s="1"/>
  <c r="AI3" i="72"/>
  <c r="AI2" i="72" s="1"/>
  <c r="AJ3" i="72"/>
  <c r="AJ2" i="72" s="1"/>
  <c r="AK3" i="72"/>
  <c r="AK2" i="72" s="1"/>
  <c r="G3" i="72"/>
  <c r="G2" i="72" s="1"/>
  <c r="I2" i="72"/>
  <c r="J2" i="72"/>
  <c r="M2" i="72"/>
  <c r="N2" i="72"/>
  <c r="Y2" i="72"/>
  <c r="Z2" i="72"/>
  <c r="AC2" i="72"/>
  <c r="AD2" i="72"/>
  <c r="E3" i="48"/>
  <c r="F3" i="48"/>
  <c r="F2" i="48" s="1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D2" i="48" s="1"/>
  <c r="E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E4" i="48" a="1"/>
  <c r="M4" i="48" a="1"/>
  <c r="U4" i="48" a="1"/>
  <c r="AC4" i="48" a="1"/>
  <c r="F4" i="48" a="1"/>
  <c r="J4" i="48" a="1"/>
  <c r="R4" i="48" a="1"/>
  <c r="Z4" i="48" a="1"/>
  <c r="AH4" i="48" a="1"/>
  <c r="K4" i="48" a="1"/>
  <c r="S4" i="48" a="1"/>
  <c r="AA4" i="48" a="1"/>
  <c r="AI4" i="48" a="1"/>
  <c r="L4" i="48" a="1"/>
  <c r="T4" i="48" a="1"/>
  <c r="AB4" i="48" a="1"/>
  <c r="E5" i="48" a="1"/>
  <c r="G4" i="48" a="1"/>
  <c r="X4" i="48" a="1"/>
  <c r="AG5" i="48" a="1"/>
  <c r="N6" i="48" a="1"/>
  <c r="F7" i="48" a="1"/>
  <c r="R7" i="48" a="1"/>
  <c r="AC7" i="48" a="1"/>
  <c r="J8" i="48" a="1"/>
  <c r="U8" i="48" a="1"/>
  <c r="AG8" i="48" a="1"/>
  <c r="F10" i="48" a="1"/>
  <c r="R10" i="48" a="1"/>
  <c r="J5" i="48" a="1"/>
  <c r="V5" i="48" a="1"/>
  <c r="Z6" i="48" a="1"/>
  <c r="G7" i="48" a="1"/>
  <c r="AD7" i="48" a="1"/>
  <c r="K8" i="48" a="1"/>
  <c r="V8" i="48" a="1"/>
  <c r="AH8" i="48" a="1"/>
  <c r="N9" i="48" a="1"/>
  <c r="Z9" i="48" a="1"/>
  <c r="AD10" i="48" a="1"/>
  <c r="J11" i="48" a="1"/>
  <c r="U11" i="48" a="1"/>
  <c r="K12" i="48" a="1"/>
  <c r="V12" i="48" a="1"/>
  <c r="L13" i="48" a="1"/>
  <c r="H4" i="48" a="1"/>
  <c r="Y4" i="48" a="1"/>
  <c r="K5" i="48" a="1"/>
  <c r="W5" i="48" a="1"/>
  <c r="AH5" i="48" a="1"/>
  <c r="O6" i="48" a="1"/>
  <c r="S7" i="48" a="1"/>
  <c r="AE7" i="48" a="1"/>
  <c r="W8" i="48" a="1"/>
  <c r="AI8" i="48" a="1"/>
  <c r="O9" i="48" a="1"/>
  <c r="AA9" i="48" a="1"/>
  <c r="G10" i="48" a="1"/>
  <c r="S10" i="48" a="1"/>
  <c r="K11" i="48" a="1"/>
  <c r="L5" i="48" a="1"/>
  <c r="X5" i="48" a="1"/>
  <c r="AI5" i="48" a="1"/>
  <c r="P6" i="48" a="1"/>
  <c r="AA6" i="48" a="1"/>
  <c r="H7" i="48" a="1"/>
  <c r="L8" i="48" a="1"/>
  <c r="X8" i="48" a="1"/>
  <c r="P9" i="48" a="1"/>
  <c r="AB9" i="48" a="1"/>
  <c r="H10" i="48" a="1"/>
  <c r="T10" i="48" a="1"/>
  <c r="AE10" i="48" a="1"/>
  <c r="AG11" i="48" a="1"/>
  <c r="AH12" i="48" a="1"/>
  <c r="AI13" i="48" a="1"/>
  <c r="I4" i="48" a="1"/>
  <c r="AD4" i="48" a="1"/>
  <c r="M5" i="48" a="1"/>
  <c r="E6" i="48" a="1"/>
  <c r="Q6" i="48" a="1"/>
  <c r="AB6" i="48" a="1"/>
  <c r="I7" i="48" a="1"/>
  <c r="T7" i="48" a="1"/>
  <c r="AF7" i="48" a="1"/>
  <c r="E9" i="48" a="1"/>
  <c r="Q9" i="48" a="1"/>
  <c r="I10" i="48" a="1"/>
  <c r="U10" i="48" a="1"/>
  <c r="AF10" i="48" a="1"/>
  <c r="L11" i="48" a="1"/>
  <c r="W11" i="48" a="1"/>
  <c r="AE4" i="48" a="1"/>
  <c r="Y5" i="48" a="1"/>
  <c r="F6" i="48" a="1"/>
  <c r="AC6" i="48" a="1"/>
  <c r="J7" i="48" a="1"/>
  <c r="U7" i="48" a="1"/>
  <c r="AG7" i="48" a="1"/>
  <c r="M8" i="48" a="1"/>
  <c r="Y8" i="48" a="1"/>
  <c r="AC9" i="48" a="1"/>
  <c r="J10" i="48" a="1"/>
  <c r="AG10" i="48" a="1"/>
  <c r="M11" i="48" a="1"/>
  <c r="AH11" i="48" a="1"/>
  <c r="N12" i="48" a="1"/>
  <c r="AI12" i="48" a="1"/>
  <c r="N4" i="48" a="1"/>
  <c r="N5" i="48" a="1"/>
  <c r="R6" i="48" a="1"/>
  <c r="AD6" i="48" a="1"/>
  <c r="V7" i="48" a="1"/>
  <c r="AH7" i="48" a="1"/>
  <c r="N8" i="48" a="1"/>
  <c r="Z8" i="48" a="1"/>
  <c r="F9" i="48" a="1"/>
  <c r="R9" i="48" a="1"/>
  <c r="V10" i="48" a="1"/>
  <c r="AH10" i="48" a="1"/>
  <c r="N11" i="48" a="1"/>
  <c r="X11" i="48" a="1"/>
  <c r="AI11" i="48" a="1"/>
  <c r="O12" i="48" a="1"/>
  <c r="O4" i="48" a="1"/>
  <c r="AF4" i="48" a="1"/>
  <c r="O5" i="48" a="1"/>
  <c r="Z5" i="48" a="1"/>
  <c r="G6" i="48" a="1"/>
  <c r="K7" i="48" a="1"/>
  <c r="W7" i="48" a="1"/>
  <c r="O8" i="48" a="1"/>
  <c r="AA8" i="48" a="1"/>
  <c r="G9" i="48" a="1"/>
  <c r="S9" i="48" a="1"/>
  <c r="AD9" i="48" a="1"/>
  <c r="K10" i="48" a="1"/>
  <c r="Y11" i="48" a="1"/>
  <c r="Z12" i="48" a="1"/>
  <c r="AA13" i="48" a="1"/>
  <c r="P5" i="48" a="1"/>
  <c r="AA5" i="48" a="1"/>
  <c r="H6" i="48" a="1"/>
  <c r="S6" i="48" a="1"/>
  <c r="AE6" i="48" a="1"/>
  <c r="AI7" i="48" a="1"/>
  <c r="P8" i="48" a="1"/>
  <c r="H9" i="48" a="1"/>
  <c r="T9" i="48" a="1"/>
  <c r="AE9" i="48" a="1"/>
  <c r="L10" i="48" a="1"/>
  <c r="W10" i="48" a="1"/>
  <c r="AI10" i="48" a="1"/>
  <c r="O11" i="48" a="1"/>
  <c r="E12" i="48" a="1"/>
  <c r="P12" i="48" a="1"/>
  <c r="P4" i="48" a="1"/>
  <c r="AG4" i="48" a="1"/>
  <c r="AB5" i="48" a="1"/>
  <c r="I6" i="48" a="1"/>
  <c r="T6" i="48" a="1"/>
  <c r="AF6" i="48" a="1"/>
  <c r="L7" i="48" a="1"/>
  <c r="X7" i="48" a="1"/>
  <c r="AB8" i="48" a="1"/>
  <c r="I9" i="48" a="1"/>
  <c r="AF9" i="48" a="1"/>
  <c r="M10" i="48" a="1"/>
  <c r="X10" i="48" a="1"/>
  <c r="E11" i="48" a="1"/>
  <c r="Z11" i="48" a="1"/>
  <c r="F12" i="48" a="1"/>
  <c r="AA12" i="48" a="1"/>
  <c r="G13" i="48" a="1"/>
  <c r="AB13" i="48" a="1"/>
  <c r="H14" i="48" a="1"/>
  <c r="AC14" i="48" a="1"/>
  <c r="I15" i="48" a="1"/>
  <c r="AD15" i="48" a="1"/>
  <c r="J16" i="48" a="1"/>
  <c r="AE16" i="48" a="1"/>
  <c r="K17" i="48" a="1"/>
  <c r="AF17" i="48" a="1"/>
  <c r="L18" i="48" a="1"/>
  <c r="AG18" i="48" a="1"/>
  <c r="M19" i="48" a="1"/>
  <c r="AH19" i="48" a="1"/>
  <c r="M20" i="48" a="1"/>
  <c r="W20" i="48" a="1"/>
  <c r="J22" i="48" a="1"/>
  <c r="T22" i="48" a="1"/>
  <c r="AD22" i="48" a="1"/>
  <c r="I23" i="48" a="1"/>
  <c r="AB23" i="48" a="1"/>
  <c r="G24" i="48" a="1"/>
  <c r="Q24" i="48" a="1"/>
  <c r="AA24" i="48" a="1"/>
  <c r="AI25" i="48" a="1"/>
  <c r="L26" i="48" a="1"/>
  <c r="T26" i="48" a="1"/>
  <c r="AB26" i="48" a="1"/>
  <c r="E27" i="48" a="1"/>
  <c r="M27" i="48" a="1"/>
  <c r="U27" i="48" a="1"/>
  <c r="AC27" i="48" a="1"/>
  <c r="F28" i="48" a="1"/>
  <c r="N28" i="48" a="1"/>
  <c r="V28" i="48" a="1"/>
  <c r="AD28" i="48" a="1"/>
  <c r="G29" i="48" a="1"/>
  <c r="O29" i="48" a="1"/>
  <c r="W29" i="48" a="1"/>
  <c r="AE29" i="48" a="1"/>
  <c r="H30" i="48" a="1"/>
  <c r="P30" i="48" a="1"/>
  <c r="X30" i="48" a="1"/>
  <c r="AF30" i="48" a="1"/>
  <c r="I31" i="48" a="1"/>
  <c r="Q31" i="48" a="1"/>
  <c r="Y31" i="48" a="1"/>
  <c r="AG31" i="48" a="1"/>
  <c r="J32" i="48" a="1"/>
  <c r="R32" i="48" a="1"/>
  <c r="Z32" i="48" a="1"/>
  <c r="AH32" i="48" a="1"/>
  <c r="K33" i="48" a="1"/>
  <c r="S33" i="48" a="1"/>
  <c r="AA33" i="48" a="1"/>
  <c r="AI33" i="48" a="1"/>
  <c r="L34" i="48" a="1"/>
  <c r="T34" i="48" a="1"/>
  <c r="AB34" i="48" a="1"/>
  <c r="E35" i="48" a="1"/>
  <c r="M35" i="48" a="1"/>
  <c r="U35" i="48" a="1"/>
  <c r="AC35" i="48" a="1"/>
  <c r="F36" i="48" a="1"/>
  <c r="N36" i="48" a="1"/>
  <c r="V36" i="48" a="1"/>
  <c r="AD36" i="48" a="1"/>
  <c r="G37" i="48" a="1"/>
  <c r="O37" i="48" a="1"/>
  <c r="W37" i="48" a="1"/>
  <c r="AE37" i="48" a="1"/>
  <c r="H38" i="48" a="1"/>
  <c r="P38" i="48" a="1"/>
  <c r="X38" i="48" a="1"/>
  <c r="AF38" i="48" a="1"/>
  <c r="Q5" i="48" a="1"/>
  <c r="AC5" i="48" a="1"/>
  <c r="U6" i="48" a="1"/>
  <c r="AG6" i="48" a="1"/>
  <c r="M7" i="48" a="1"/>
  <c r="Y7" i="48" a="1"/>
  <c r="E8" i="48" a="1"/>
  <c r="Q8" i="48" a="1"/>
  <c r="U9" i="48" a="1"/>
  <c r="AG9" i="48" a="1"/>
  <c r="Y10" i="48" a="1"/>
  <c r="F11" i="48" a="1"/>
  <c r="Q4" i="48" a="1"/>
  <c r="F5" i="48" a="1"/>
  <c r="J6" i="48" a="1"/>
  <c r="V6" i="48" a="1"/>
  <c r="N7" i="48" a="1"/>
  <c r="Z7" i="48" a="1"/>
  <c r="F8" i="48" a="1"/>
  <c r="R8" i="48" a="1"/>
  <c r="AC8" i="48" a="1"/>
  <c r="J9" i="48" a="1"/>
  <c r="N10" i="48" a="1"/>
  <c r="Z10" i="48" a="1"/>
  <c r="Q11" i="48" a="1"/>
  <c r="R12" i="48" a="1"/>
  <c r="S13" i="48" a="1"/>
  <c r="T14" i="48" a="1"/>
  <c r="U15" i="48" a="1"/>
  <c r="V16" i="48" a="1"/>
  <c r="W17" i="48" a="1"/>
  <c r="X18" i="48" a="1"/>
  <c r="Y19" i="48" a="1"/>
  <c r="X20" i="48" a="1"/>
  <c r="AH20" i="48" a="1"/>
  <c r="M21" i="48" a="1"/>
  <c r="W21" i="48" a="1"/>
  <c r="K22" i="48" a="1"/>
  <c r="U22" i="48" a="1"/>
  <c r="AE22" i="48" a="1"/>
  <c r="J23" i="48" a="1"/>
  <c r="AB24" i="48" a="1"/>
  <c r="G25" i="48" a="1"/>
  <c r="Q25" i="48" a="1"/>
  <c r="AA25" i="48" a="1"/>
  <c r="E26" i="48" a="1"/>
  <c r="M26" i="48" a="1"/>
  <c r="U26" i="48" a="1"/>
  <c r="AC26" i="48" a="1"/>
  <c r="F27" i="48" a="1"/>
  <c r="N27" i="48" a="1"/>
  <c r="V27" i="48" a="1"/>
  <c r="AD27" i="48" a="1"/>
  <c r="G28" i="48" a="1"/>
  <c r="O28" i="48" a="1"/>
  <c r="W28" i="48" a="1"/>
  <c r="AE28" i="48" a="1"/>
  <c r="H29" i="48" a="1"/>
  <c r="P29" i="48" a="1"/>
  <c r="X29" i="48" a="1"/>
  <c r="AF29" i="48" a="1"/>
  <c r="I30" i="48" a="1"/>
  <c r="Q30" i="48" a="1"/>
  <c r="Y30" i="48" a="1"/>
  <c r="AG30" i="48" a="1"/>
  <c r="J31" i="48" a="1"/>
  <c r="R31" i="48" a="1"/>
  <c r="Z31" i="48" a="1"/>
  <c r="AH31" i="48" a="1"/>
  <c r="K32" i="48" a="1"/>
  <c r="S32" i="48" a="1"/>
  <c r="AA32" i="48" a="1"/>
  <c r="AI32" i="48" a="1"/>
  <c r="L33" i="48" a="1"/>
  <c r="T33" i="48" a="1"/>
  <c r="AB33" i="48" a="1"/>
  <c r="E34" i="48" a="1"/>
  <c r="M34" i="48" a="1"/>
  <c r="U34" i="48" a="1"/>
  <c r="AC34" i="48" a="1"/>
  <c r="F35" i="48" a="1"/>
  <c r="N35" i="48" a="1"/>
  <c r="V35" i="48" a="1"/>
  <c r="AD35" i="48" a="1"/>
  <c r="G36" i="48" a="1"/>
  <c r="O36" i="48" a="1"/>
  <c r="W36" i="48" a="1"/>
  <c r="AE36" i="48" a="1"/>
  <c r="H37" i="48" a="1"/>
  <c r="P37" i="48" a="1"/>
  <c r="X37" i="48" a="1"/>
  <c r="AF37" i="48" a="1"/>
  <c r="I38" i="48" a="1"/>
  <c r="Q38" i="48" a="1"/>
  <c r="Y38" i="48" a="1"/>
  <c r="AG38" i="48" a="1"/>
  <c r="G5" i="48" a="1"/>
  <c r="R5" i="48" a="1"/>
  <c r="AD5" i="48" a="1"/>
  <c r="AH6" i="48" a="1"/>
  <c r="O7" i="48" a="1"/>
  <c r="G8" i="48" a="1"/>
  <c r="S8" i="48" a="1"/>
  <c r="AD8" i="48" a="1"/>
  <c r="K9" i="48" a="1"/>
  <c r="V9" i="48" a="1"/>
  <c r="AH9" i="48" a="1"/>
  <c r="G11" i="48" a="1"/>
  <c r="V4" i="48" a="1"/>
  <c r="H5" i="48" a="1"/>
  <c r="S5" i="48" a="1"/>
  <c r="AE5" i="48" a="1"/>
  <c r="K6" i="48" a="1"/>
  <c r="W6" i="48" a="1"/>
  <c r="AA7" i="48" a="1"/>
  <c r="H8" i="48" a="1"/>
  <c r="AE8" i="48" a="1"/>
  <c r="L9" i="48" a="1"/>
  <c r="W9" i="48" a="1"/>
  <c r="AI9" i="48" a="1"/>
  <c r="O10" i="48" a="1"/>
  <c r="AA10" i="48" a="1"/>
  <c r="R11" i="48" a="1"/>
  <c r="AC11" i="48" a="1"/>
  <c r="W4" i="48" a="1"/>
  <c r="T5" i="48" a="1"/>
  <c r="AF5" i="48" a="1"/>
  <c r="L6" i="48" a="1"/>
  <c r="X6" i="48" a="1"/>
  <c r="AI6" i="48" a="1"/>
  <c r="P7" i="48" a="1"/>
  <c r="T8" i="48" a="1"/>
  <c r="AF8" i="48" a="1"/>
  <c r="X9" i="48" a="1"/>
  <c r="E10" i="48" a="1"/>
  <c r="P10" i="48" a="1"/>
  <c r="I5" i="48" a="1"/>
  <c r="U5" i="48" a="1"/>
  <c r="M6" i="48" a="1"/>
  <c r="Y6" i="48" a="1"/>
  <c r="E7" i="48" a="1"/>
  <c r="Q7" i="48" a="1"/>
  <c r="AB7" i="48" a="1"/>
  <c r="I8" i="48" a="1"/>
  <c r="M9" i="48" a="1"/>
  <c r="Y9" i="48" a="1"/>
  <c r="Q10" i="48" a="1"/>
  <c r="AC10" i="48" a="1"/>
  <c r="I11" i="48" a="1"/>
  <c r="J12" i="48" a="1"/>
  <c r="K13" i="48" a="1"/>
  <c r="L14" i="48" a="1"/>
  <c r="AB10" i="48" a="1"/>
  <c r="H12" i="48" a="1"/>
  <c r="AC12" i="48" a="1"/>
  <c r="P13" i="48" a="1"/>
  <c r="AF13" i="48" a="1"/>
  <c r="T15" i="48" a="1"/>
  <c r="AG15" i="48" a="1"/>
  <c r="N16" i="48" a="1"/>
  <c r="Z16" i="48" a="1"/>
  <c r="G17" i="48" a="1"/>
  <c r="S17" i="48" a="1"/>
  <c r="AE17" i="48" a="1"/>
  <c r="M18" i="48" a="1"/>
  <c r="Y18" i="48" a="1"/>
  <c r="R19" i="48" a="1"/>
  <c r="V20" i="48" a="1"/>
  <c r="AG20" i="48" a="1"/>
  <c r="N21" i="48" a="1"/>
  <c r="Y21" i="48" a="1"/>
  <c r="E22" i="48" a="1"/>
  <c r="AA22" i="48" a="1"/>
  <c r="S23" i="48" a="1"/>
  <c r="AE23" i="48" a="1"/>
  <c r="K24" i="48" a="1"/>
  <c r="V24" i="48" a="1"/>
  <c r="AG24" i="48" a="1"/>
  <c r="M25" i="48" a="1"/>
  <c r="X25" i="48" a="1"/>
  <c r="N26" i="48" a="1"/>
  <c r="W26" i="48" a="1"/>
  <c r="AF26" i="48" a="1"/>
  <c r="J27" i="48" a="1"/>
  <c r="S27" i="48" a="1"/>
  <c r="AB27" i="48" a="1"/>
  <c r="P28" i="48" a="1"/>
  <c r="AD12" i="48" a="1"/>
  <c r="Q13" i="48" a="1"/>
  <c r="AG13" i="48" a="1"/>
  <c r="O14" i="48" a="1"/>
  <c r="AA14" i="48" a="1"/>
  <c r="H15" i="48" a="1"/>
  <c r="AH15" i="48" a="1"/>
  <c r="AA16" i="48" a="1"/>
  <c r="T17" i="48" a="1"/>
  <c r="N18" i="48" a="1"/>
  <c r="Z18" i="48" a="1"/>
  <c r="G19" i="48" a="1"/>
  <c r="S19" i="48" a="1"/>
  <c r="AE19" i="48" a="1"/>
  <c r="K20" i="48" a="1"/>
  <c r="O21" i="48" a="1"/>
  <c r="F22" i="48" a="1"/>
  <c r="Q22" i="48" a="1"/>
  <c r="AB22" i="48" a="1"/>
  <c r="H23" i="48" a="1"/>
  <c r="T23" i="48" a="1"/>
  <c r="AH24" i="48" a="1"/>
  <c r="Y25" i="48" a="1"/>
  <c r="H11" i="48" a="1"/>
  <c r="I12" i="48" a="1"/>
  <c r="AE12" i="48" a="1"/>
  <c r="R13" i="48" a="1"/>
  <c r="P14" i="48" a="1"/>
  <c r="AB14" i="48" a="1"/>
  <c r="J15" i="48" a="1"/>
  <c r="V15" i="48" a="1"/>
  <c r="O16" i="48" a="1"/>
  <c r="H17" i="48" a="1"/>
  <c r="AG17" i="48" a="1"/>
  <c r="L20" i="48" a="1"/>
  <c r="AI20" i="48" a="1"/>
  <c r="Z21" i="48" a="1"/>
  <c r="U23" i="48" a="1"/>
  <c r="AF23" i="48" a="1"/>
  <c r="L24" i="48" a="1"/>
  <c r="W24" i="48" a="1"/>
  <c r="N25" i="48" a="1"/>
  <c r="Z25" i="48" a="1"/>
  <c r="F26" i="48" a="1"/>
  <c r="O26" i="48" a="1"/>
  <c r="X26" i="48" a="1"/>
  <c r="AG26" i="48" a="1"/>
  <c r="K27" i="48" a="1"/>
  <c r="AF12" i="48" a="1"/>
  <c r="AH13" i="48" a="1"/>
  <c r="Q14" i="48" a="1"/>
  <c r="K15" i="48" a="1"/>
  <c r="W15" i="48" a="1"/>
  <c r="AI15" i="48" a="1"/>
  <c r="P16" i="48" a="1"/>
  <c r="AB16" i="48" a="1"/>
  <c r="I17" i="48" a="1"/>
  <c r="U17" i="48" a="1"/>
  <c r="AH17" i="48" a="1"/>
  <c r="O18" i="48" a="1"/>
  <c r="AA18" i="48" a="1"/>
  <c r="H19" i="48" a="1"/>
  <c r="T19" i="48" a="1"/>
  <c r="AF19" i="48" a="1"/>
  <c r="E21" i="48" a="1"/>
  <c r="P21" i="48" a="1"/>
  <c r="AA21" i="48" a="1"/>
  <c r="G22" i="48" a="1"/>
  <c r="R22" i="48" a="1"/>
  <c r="AC22" i="48" a="1"/>
  <c r="AG23" i="48" a="1"/>
  <c r="X24" i="48" a="1"/>
  <c r="AI24" i="48" a="1"/>
  <c r="O25" i="48" a="1"/>
  <c r="P11" i="48" a="1"/>
  <c r="L12" i="48" a="1"/>
  <c r="AG12" i="48" a="1"/>
  <c r="T13" i="48" a="1"/>
  <c r="AD14" i="48" a="1"/>
  <c r="V17" i="48" a="1"/>
  <c r="AI17" i="48" a="1"/>
  <c r="P18" i="48" a="1"/>
  <c r="AB18" i="48" a="1"/>
  <c r="I19" i="48" a="1"/>
  <c r="U19" i="48" a="1"/>
  <c r="AG19" i="48" a="1"/>
  <c r="N20" i="48" a="1"/>
  <c r="Y20" i="48" a="1"/>
  <c r="H22" i="48" a="1"/>
  <c r="K23" i="48" a="1"/>
  <c r="V23" i="48" a="1"/>
  <c r="M24" i="48" a="1"/>
  <c r="P25" i="48" a="1"/>
  <c r="AB25" i="48" a="1"/>
  <c r="G26" i="48" a="1"/>
  <c r="P26" i="48" a="1"/>
  <c r="Y26" i="48" a="1"/>
  <c r="AH26" i="48" a="1"/>
  <c r="L27" i="48" a="1"/>
  <c r="AE27" i="48" a="1"/>
  <c r="M12" i="48" a="1"/>
  <c r="U13" i="48" a="1"/>
  <c r="E14" i="48" a="1"/>
  <c r="R14" i="48" a="1"/>
  <c r="AE14" i="48" a="1"/>
  <c r="L15" i="48" a="1"/>
  <c r="X15" i="48" a="1"/>
  <c r="E16" i="48" a="1"/>
  <c r="Q16" i="48" a="1"/>
  <c r="AC16" i="48" a="1"/>
  <c r="J17" i="48" a="1"/>
  <c r="E18" i="48" a="1"/>
  <c r="AC18" i="48" a="1"/>
  <c r="V19" i="48" a="1"/>
  <c r="O20" i="48" a="1"/>
  <c r="Z20" i="48" a="1"/>
  <c r="F21" i="48" a="1"/>
  <c r="Q21" i="48" a="1"/>
  <c r="AB21" i="48" a="1"/>
  <c r="S22" i="48" a="1"/>
  <c r="AF22" i="48" a="1"/>
  <c r="W23" i="48" a="1"/>
  <c r="AH23" i="48" a="1"/>
  <c r="N24" i="48" a="1"/>
  <c r="Y24" i="48" a="1"/>
  <c r="E25" i="48" a="1"/>
  <c r="S11" i="48" a="1"/>
  <c r="Q12" i="48" a="1"/>
  <c r="E13" i="48" a="1"/>
  <c r="V13" i="48" a="1"/>
  <c r="F14" i="48" a="1"/>
  <c r="S14" i="48" a="1"/>
  <c r="AF14" i="48" a="1"/>
  <c r="M15" i="48" a="1"/>
  <c r="Y15" i="48" a="1"/>
  <c r="F16" i="48" a="1"/>
  <c r="R16" i="48" a="1"/>
  <c r="AD16" i="48" a="1"/>
  <c r="L17" i="48" a="1"/>
  <c r="X17" i="48" a="1"/>
  <c r="Q18" i="48" a="1"/>
  <c r="J19" i="48" a="1"/>
  <c r="AI19" i="48" a="1"/>
  <c r="G21" i="48" a="1"/>
  <c r="AC21" i="48" a="1"/>
  <c r="I22" i="48" a="1"/>
  <c r="L23" i="48" a="1"/>
  <c r="Z24" i="48" a="1"/>
  <c r="F25" i="48" a="1"/>
  <c r="R25" i="48" a="1"/>
  <c r="AC25" i="48" a="1"/>
  <c r="H26" i="48" a="1"/>
  <c r="Q26" i="48" a="1"/>
  <c r="Z26" i="48" a="1"/>
  <c r="AI26" i="48" a="1"/>
  <c r="W27" i="48" a="1"/>
  <c r="AF27" i="48" a="1"/>
  <c r="J28" i="48" a="1"/>
  <c r="S28" i="48" a="1"/>
  <c r="T11" i="48" a="1"/>
  <c r="F13" i="48" a="1"/>
  <c r="W13" i="48" a="1"/>
  <c r="AG14" i="48" a="1"/>
  <c r="Z15" i="48" a="1"/>
  <c r="S16" i="48" a="1"/>
  <c r="M17" i="48" a="1"/>
  <c r="Y17" i="48" a="1"/>
  <c r="F18" i="48" a="1"/>
  <c r="R18" i="48" a="1"/>
  <c r="AD18" i="48" a="1"/>
  <c r="V11" i="48" a="1"/>
  <c r="S12" i="48" a="1"/>
  <c r="H13" i="48" a="1"/>
  <c r="X13" i="48" a="1"/>
  <c r="G14" i="48" a="1"/>
  <c r="U14" i="48" a="1"/>
  <c r="N15" i="48" a="1"/>
  <c r="G16" i="48" a="1"/>
  <c r="AF16" i="48" a="1"/>
  <c r="X19" i="48" a="1"/>
  <c r="F20" i="48" a="1"/>
  <c r="AB20" i="48" a="1"/>
  <c r="H21" i="48" a="1"/>
  <c r="S21" i="48" a="1"/>
  <c r="AD21" i="48" a="1"/>
  <c r="Y23" i="48" a="1"/>
  <c r="P24" i="48" a="1"/>
  <c r="H25" i="48" a="1"/>
  <c r="AD25" i="48" a="1"/>
  <c r="I26" i="48" a="1"/>
  <c r="R26" i="48" a="1"/>
  <c r="AA26" i="48" a="1"/>
  <c r="AF11" i="48" a="1"/>
  <c r="Y12" i="48" a="1"/>
  <c r="M13" i="48" a="1"/>
  <c r="AC13" i="48" a="1"/>
  <c r="Y14" i="48" a="1"/>
  <c r="R15" i="48" a="1"/>
  <c r="L16" i="48" a="1"/>
  <c r="X16" i="48" a="1"/>
  <c r="E17" i="48" a="1"/>
  <c r="Q17" i="48" a="1"/>
  <c r="AC17" i="48" a="1"/>
  <c r="J18" i="48" a="1"/>
  <c r="V18" i="48" a="1"/>
  <c r="AI18" i="48" a="1"/>
  <c r="P19" i="48" a="1"/>
  <c r="AB19" i="48" a="1"/>
  <c r="T20" i="48" a="1"/>
  <c r="AE20" i="48" a="1"/>
  <c r="K21" i="48" a="1"/>
  <c r="N13" i="48" a="1"/>
  <c r="AD13" i="48" a="1"/>
  <c r="M14" i="48" a="1"/>
  <c r="F15" i="48" a="1"/>
  <c r="AE15" i="48" a="1"/>
  <c r="W18" i="48" a="1"/>
  <c r="E19" i="48" a="1"/>
  <c r="Q19" i="48" a="1"/>
  <c r="AC19" i="48" a="1"/>
  <c r="I20" i="48" a="1"/>
  <c r="L21" i="48" a="1"/>
  <c r="X21" i="48" a="1"/>
  <c r="AI21" i="48" a="1"/>
  <c r="O22" i="48" a="1"/>
  <c r="Z22" i="48" a="1"/>
  <c r="F23" i="48" a="1"/>
  <c r="AC23" i="48" a="1"/>
  <c r="G12" i="48" a="1"/>
  <c r="AB12" i="48" a="1"/>
  <c r="O13" i="48" a="1"/>
  <c r="AE13" i="48" a="1"/>
  <c r="N14" i="48" a="1"/>
  <c r="Z14" i="48" a="1"/>
  <c r="G15" i="48" a="1"/>
  <c r="S15" i="48" a="1"/>
  <c r="AF15" i="48" a="1"/>
  <c r="M16" i="48" a="1"/>
  <c r="Y16" i="48" a="1"/>
  <c r="F17" i="48" a="1"/>
  <c r="R17" i="48" a="1"/>
  <c r="AD17" i="48" a="1"/>
  <c r="K18" i="48" a="1"/>
  <c r="F19" i="48" a="1"/>
  <c r="AD19" i="48" a="1"/>
  <c r="J20" i="48" a="1"/>
  <c r="AA11" i="48" a="1"/>
  <c r="I14" i="48" a="1"/>
  <c r="AA15" i="48" a="1"/>
  <c r="N17" i="48" a="1"/>
  <c r="AE18" i="48" a="1"/>
  <c r="G20" i="48" a="1"/>
  <c r="R24" i="48" a="1"/>
  <c r="S26" i="48" a="1"/>
  <c r="T27" i="48" a="1"/>
  <c r="AI27" i="48" a="1"/>
  <c r="R28" i="48" a="1"/>
  <c r="J29" i="48" a="1"/>
  <c r="AG29" i="48" a="1"/>
  <c r="M32" i="48" a="1"/>
  <c r="N34" i="48" a="1"/>
  <c r="X34" i="48" a="1"/>
  <c r="Y36" i="48" a="1"/>
  <c r="AI36" i="48" a="1"/>
  <c r="E39" i="48" a="1"/>
  <c r="N39" i="48" a="1"/>
  <c r="G41" i="48" a="1"/>
  <c r="P41" i="48" a="1"/>
  <c r="AD42" i="48" a="1"/>
  <c r="G43" i="48" a="1"/>
  <c r="O43" i="48" a="1"/>
  <c r="W43" i="48" a="1"/>
  <c r="AE43" i="48" a="1"/>
  <c r="H44" i="48" a="1"/>
  <c r="P44" i="48" a="1"/>
  <c r="X44" i="48" a="1"/>
  <c r="AF44" i="48" a="1"/>
  <c r="I45" i="48" a="1"/>
  <c r="Q45" i="48" a="1"/>
  <c r="Y45" i="48" a="1"/>
  <c r="AG45" i="48" a="1"/>
  <c r="Z37" i="48" a="1"/>
  <c r="O38" i="48" a="1"/>
  <c r="O39" i="48" a="1"/>
  <c r="AG39" i="48" a="1"/>
  <c r="K40" i="48" a="1"/>
  <c r="AC40" i="48" a="1"/>
  <c r="Z41" i="48" a="1"/>
  <c r="M42" i="48" a="1"/>
  <c r="AB11" i="48" a="1"/>
  <c r="J14" i="48" a="1"/>
  <c r="O17" i="48" a="1"/>
  <c r="AF18" i="48" a="1"/>
  <c r="I21" i="48" a="1"/>
  <c r="AH21" i="48" a="1"/>
  <c r="AG22" i="48" a="1"/>
  <c r="Z23" i="48" a="1"/>
  <c r="S24" i="48" a="1"/>
  <c r="J25" i="48" a="1"/>
  <c r="AF25" i="48" a="1"/>
  <c r="G27" i="48" a="1"/>
  <c r="U29" i="48" a="1"/>
  <c r="AH29" i="48" a="1"/>
  <c r="M30" i="48" a="1"/>
  <c r="W30" i="48" a="1"/>
  <c r="AH30" i="48" a="1"/>
  <c r="M31" i="48" a="1"/>
  <c r="W31" i="48" a="1"/>
  <c r="N32" i="48" a="1"/>
  <c r="X32" i="48" a="1"/>
  <c r="N33" i="48" a="1"/>
  <c r="X33" i="48" a="1"/>
  <c r="AH33" i="48" a="1"/>
  <c r="Y34" i="48" a="1"/>
  <c r="AI34" i="48" a="1"/>
  <c r="O35" i="48" a="1"/>
  <c r="Y35" i="48" a="1"/>
  <c r="AI35" i="48" a="1"/>
  <c r="E37" i="48" a="1"/>
  <c r="E38" i="48" a="1"/>
  <c r="Z38" i="48" a="1"/>
  <c r="X39" i="48" a="1"/>
  <c r="T40" i="48" a="1"/>
  <c r="Q41" i="48" a="1"/>
  <c r="AI41" i="48" a="1"/>
  <c r="V42" i="48" a="1"/>
  <c r="AD11" i="48" a="1"/>
  <c r="AB15" i="48" a="1"/>
  <c r="H20" i="48" a="1"/>
  <c r="AH22" i="48" a="1"/>
  <c r="K25" i="48" a="1"/>
  <c r="AG25" i="48" a="1"/>
  <c r="X27" i="48" a="1"/>
  <c r="E28" i="48" a="1"/>
  <c r="T28" i="48" a="1"/>
  <c r="K29" i="48" a="1"/>
  <c r="V29" i="48" a="1"/>
  <c r="X31" i="48" a="1"/>
  <c r="AI31" i="48" a="1"/>
  <c r="O34" i="48" a="1"/>
  <c r="P36" i="48" a="1"/>
  <c r="Z36" i="48" a="1"/>
  <c r="AA38" i="48" a="1"/>
  <c r="F39" i="48" a="1"/>
  <c r="AD40" i="48" a="1"/>
  <c r="H41" i="48" a="1"/>
  <c r="AE42" i="48" a="1"/>
  <c r="H43" i="48" a="1"/>
  <c r="P43" i="48" a="1"/>
  <c r="X43" i="48" a="1"/>
  <c r="AF43" i="48" a="1"/>
  <c r="I44" i="48" a="1"/>
  <c r="Q44" i="48" a="1"/>
  <c r="Y44" i="48" a="1"/>
  <c r="AG44" i="48" a="1"/>
  <c r="J45" i="48" a="1"/>
  <c r="R45" i="48" a="1"/>
  <c r="Z45" i="48" a="1"/>
  <c r="AH45" i="48" a="1"/>
  <c r="AH39" i="48" a="1"/>
  <c r="I41" i="48" a="1"/>
  <c r="AA41" i="48" a="1"/>
  <c r="N42" i="48" a="1"/>
  <c r="AE11" i="48" a="1"/>
  <c r="K14" i="48" a="1"/>
  <c r="AC15" i="48" a="1"/>
  <c r="P17" i="48" a="1"/>
  <c r="AH18" i="48" a="1"/>
  <c r="P20" i="48" a="1"/>
  <c r="J21" i="48" a="1"/>
  <c r="AA23" i="48" a="1"/>
  <c r="T24" i="48" a="1"/>
  <c r="H27" i="48" a="1"/>
  <c r="AF28" i="48" a="1"/>
  <c r="AI29" i="48" a="1"/>
  <c r="N30" i="48" a="1"/>
  <c r="AI30" i="48" a="1"/>
  <c r="N31" i="48" a="1"/>
  <c r="E32" i="48" a="1"/>
  <c r="O32" i="48" a="1"/>
  <c r="Y32" i="48" a="1"/>
  <c r="E33" i="48" a="1"/>
  <c r="O33" i="48" a="1"/>
  <c r="Y33" i="48" a="1"/>
  <c r="P34" i="48" a="1"/>
  <c r="Z34" i="48" a="1"/>
  <c r="P35" i="48" a="1"/>
  <c r="Z35" i="48" a="1"/>
  <c r="E36" i="48" a="1"/>
  <c r="AA36" i="48" a="1"/>
  <c r="F37" i="48" a="1"/>
  <c r="Q37" i="48" a="1"/>
  <c r="AA37" i="48" a="1"/>
  <c r="F38" i="48" a="1"/>
  <c r="G39" i="48" a="1"/>
  <c r="P39" i="48" a="1"/>
  <c r="Y39" i="48" a="1"/>
  <c r="L40" i="48" a="1"/>
  <c r="U40" i="48" a="1"/>
  <c r="R41" i="48" a="1"/>
  <c r="E42" i="48" a="1"/>
  <c r="W42" i="48" a="1"/>
  <c r="T12" i="48" a="1"/>
  <c r="V14" i="48" a="1"/>
  <c r="H16" i="48" a="1"/>
  <c r="Z17" i="48" a="1"/>
  <c r="K19" i="48" a="1"/>
  <c r="Q20" i="48" a="1"/>
  <c r="L22" i="48" a="1"/>
  <c r="AI22" i="48" a="1"/>
  <c r="L25" i="48" a="1"/>
  <c r="AH25" i="48" a="1"/>
  <c r="V26" i="48" a="1"/>
  <c r="Y27" i="48" a="1"/>
  <c r="H28" i="48" a="1"/>
  <c r="U28" i="48" a="1"/>
  <c r="L29" i="48" a="1"/>
  <c r="Y29" i="48" a="1"/>
  <c r="O31" i="48" a="1"/>
  <c r="Z33" i="48" a="1"/>
  <c r="F34" i="48" a="1"/>
  <c r="Q36" i="48" a="1"/>
  <c r="R38" i="48" a="1"/>
  <c r="AB38" i="48" a="1"/>
  <c r="V40" i="48" a="1"/>
  <c r="AE40" i="48" a="1"/>
  <c r="X42" i="48" a="1"/>
  <c r="AF42" i="48" a="1"/>
  <c r="I43" i="48" a="1"/>
  <c r="Q43" i="48" a="1"/>
  <c r="Y43" i="48" a="1"/>
  <c r="AG43" i="48" a="1"/>
  <c r="J44" i="48" a="1"/>
  <c r="R44" i="48" a="1"/>
  <c r="Z44" i="48" a="1"/>
  <c r="AH44" i="48" a="1"/>
  <c r="K45" i="48" a="1"/>
  <c r="S45" i="48" a="1"/>
  <c r="AA45" i="48" a="1"/>
  <c r="AI45" i="48" a="1"/>
  <c r="U12" i="48" a="1"/>
  <c r="AA17" i="48" a="1"/>
  <c r="L19" i="48" a="1"/>
  <c r="R20" i="48" a="1"/>
  <c r="R21" i="48" a="1"/>
  <c r="E23" i="48" a="1"/>
  <c r="AD23" i="48" a="1"/>
  <c r="U24" i="48" a="1"/>
  <c r="I27" i="48" a="1"/>
  <c r="I28" i="48" a="1"/>
  <c r="AG28" i="48" a="1"/>
  <c r="M29" i="48" a="1"/>
  <c r="E30" i="48" a="1"/>
  <c r="O30" i="48" a="1"/>
  <c r="Z30" i="48" a="1"/>
  <c r="E31" i="48" a="1"/>
  <c r="AA31" i="48" a="1"/>
  <c r="F32" i="48" a="1"/>
  <c r="P32" i="48" a="1"/>
  <c r="F33" i="48" a="1"/>
  <c r="P33" i="48" a="1"/>
  <c r="G34" i="48" a="1"/>
  <c r="Q34" i="48" a="1"/>
  <c r="AA34" i="48" a="1"/>
  <c r="G35" i="48" a="1"/>
  <c r="Q35" i="48" a="1"/>
  <c r="AA35" i="48" a="1"/>
  <c r="R36" i="48" a="1"/>
  <c r="AB36" i="48" a="1"/>
  <c r="R37" i="48" a="1"/>
  <c r="AB37" i="48" a="1"/>
  <c r="G38" i="48" a="1"/>
  <c r="AC38" i="48" a="1"/>
  <c r="H39" i="48" a="1"/>
  <c r="Q39" i="48" a="1"/>
  <c r="Z39" i="48" a="1"/>
  <c r="AI39" i="48" a="1"/>
  <c r="M40" i="48" a="1"/>
  <c r="AF40" i="48" a="1"/>
  <c r="J41" i="48" a="1"/>
  <c r="S41" i="48" a="1"/>
  <c r="AB41" i="48" a="1"/>
  <c r="F42" i="48" a="1"/>
  <c r="O42" i="48" a="1"/>
  <c r="W12" i="48" a="1"/>
  <c r="W14" i="48" a="1"/>
  <c r="I16" i="48" a="1"/>
  <c r="AB17" i="48" a="1"/>
  <c r="N19" i="48" a="1"/>
  <c r="M22" i="48" a="1"/>
  <c r="AI23" i="48" a="1"/>
  <c r="S25" i="48" a="1"/>
  <c r="Z27" i="48" a="1"/>
  <c r="N29" i="48" a="1"/>
  <c r="Z29" i="48" a="1"/>
  <c r="F31" i="48" a="1"/>
  <c r="P31" i="48" a="1"/>
  <c r="Q33" i="48" a="1"/>
  <c r="AB35" i="48" a="1"/>
  <c r="H36" i="48" a="1"/>
  <c r="S38" i="48" a="1"/>
  <c r="N40" i="48" a="1"/>
  <c r="W40" i="48" a="1"/>
  <c r="P42" i="48" a="1"/>
  <c r="Y42" i="48" a="1"/>
  <c r="AG42" i="48" a="1"/>
  <c r="J43" i="48" a="1"/>
  <c r="R43" i="48" a="1"/>
  <c r="Z43" i="48" a="1"/>
  <c r="AH43" i="48" a="1"/>
  <c r="K44" i="48" a="1"/>
  <c r="S44" i="48" a="1"/>
  <c r="AA44" i="48" a="1"/>
  <c r="AI44" i="48" a="1"/>
  <c r="L45" i="48" a="1"/>
  <c r="T45" i="48" a="1"/>
  <c r="AB45" i="48" a="1"/>
  <c r="T41" i="48" a="1"/>
  <c r="U45" i="48" a="1"/>
  <c r="P40" i="48" a="1"/>
  <c r="AD41" i="48" a="1"/>
  <c r="V22" i="48" a="1"/>
  <c r="X12" i="48" a="1"/>
  <c r="X14" i="48" a="1"/>
  <c r="K16" i="48" a="1"/>
  <c r="O19" i="48" a="1"/>
  <c r="S20" i="48" a="1"/>
  <c r="T21" i="48" a="1"/>
  <c r="N22" i="48" a="1"/>
  <c r="G23" i="48" a="1"/>
  <c r="E24" i="48" a="1"/>
  <c r="T25" i="48" a="1"/>
  <c r="K28" i="48" a="1"/>
  <c r="AH28" i="48" a="1"/>
  <c r="F30" i="48" a="1"/>
  <c r="AA30" i="48" a="1"/>
  <c r="AB31" i="48" a="1"/>
  <c r="G32" i="48" a="1"/>
  <c r="Q32" i="48" a="1"/>
  <c r="AB32" i="48" a="1"/>
  <c r="G33" i="48" a="1"/>
  <c r="AC33" i="48" a="1"/>
  <c r="H34" i="48" a="1"/>
  <c r="R34" i="48" a="1"/>
  <c r="H35" i="48" a="1"/>
  <c r="R35" i="48" a="1"/>
  <c r="I36" i="48" a="1"/>
  <c r="S36" i="48" a="1"/>
  <c r="AC36" i="48" a="1"/>
  <c r="I37" i="48" a="1"/>
  <c r="S37" i="48" a="1"/>
  <c r="AC37" i="48" a="1"/>
  <c r="T38" i="48" a="1"/>
  <c r="AD38" i="48" a="1"/>
  <c r="I39" i="48" a="1"/>
  <c r="R39" i="48" a="1"/>
  <c r="AA39" i="48" a="1"/>
  <c r="E40" i="48" a="1"/>
  <c r="X40" i="48" a="1"/>
  <c r="AG40" i="48" a="1"/>
  <c r="K41" i="48" a="1"/>
  <c r="AC41" i="48" a="1"/>
  <c r="G42" i="48" a="1"/>
  <c r="AC45" i="48" a="1"/>
  <c r="L41" i="48" a="1"/>
  <c r="AI14" i="48" a="1"/>
  <c r="I13" i="48" a="1"/>
  <c r="AH14" i="48" a="1"/>
  <c r="T16" i="48" a="1"/>
  <c r="G18" i="48" a="1"/>
  <c r="U20" i="48" a="1"/>
  <c r="U21" i="48" a="1"/>
  <c r="M23" i="48" a="1"/>
  <c r="F24" i="48" a="1"/>
  <c r="AC24" i="48" a="1"/>
  <c r="J26" i="48" a="1"/>
  <c r="O27" i="48" a="1"/>
  <c r="AA27" i="48" a="1"/>
  <c r="X28" i="48" a="1"/>
  <c r="AI28" i="48" a="1"/>
  <c r="AA29" i="48" a="1"/>
  <c r="AB30" i="48" a="1"/>
  <c r="G31" i="48" a="1"/>
  <c r="H33" i="48" a="1"/>
  <c r="R33" i="48" a="1"/>
  <c r="S35" i="48" a="1"/>
  <c r="AD37" i="48" a="1"/>
  <c r="J38" i="48" a="1"/>
  <c r="F40" i="48" a="1"/>
  <c r="O40" i="48" a="1"/>
  <c r="H42" i="48" a="1"/>
  <c r="Q42" i="48" a="1"/>
  <c r="Z42" i="48" a="1"/>
  <c r="AH42" i="48" a="1"/>
  <c r="K43" i="48" a="1"/>
  <c r="S43" i="48" a="1"/>
  <c r="AA43" i="48" a="1"/>
  <c r="AI43" i="48" a="1"/>
  <c r="L44" i="48" a="1"/>
  <c r="T44" i="48" a="1"/>
  <c r="AB44" i="48" a="1"/>
  <c r="E45" i="48" a="1"/>
  <c r="M45" i="48" a="1"/>
  <c r="AH40" i="48" a="1"/>
  <c r="J13" i="48" a="1"/>
  <c r="U16" i="48" a="1"/>
  <c r="H18" i="48" a="1"/>
  <c r="W19" i="48" a="1"/>
  <c r="AA20" i="48" a="1"/>
  <c r="V21" i="48" a="1"/>
  <c r="P22" i="48" a="1"/>
  <c r="N23" i="48" a="1"/>
  <c r="AD24" i="48" a="1"/>
  <c r="U25" i="48" a="1"/>
  <c r="L28" i="48" a="1"/>
  <c r="E29" i="48" a="1"/>
  <c r="Q29" i="48" a="1"/>
  <c r="G30" i="48" a="1"/>
  <c r="R30" i="48" a="1"/>
  <c r="H31" i="48" a="1"/>
  <c r="S31" i="48" a="1"/>
  <c r="AC31" i="48" a="1"/>
  <c r="H32" i="48" a="1"/>
  <c r="AC32" i="48" a="1"/>
  <c r="AD33" i="48" a="1"/>
  <c r="I34" i="48" a="1"/>
  <c r="S34" i="48" a="1"/>
  <c r="AD34" i="48" a="1"/>
  <c r="I35" i="48" a="1"/>
  <c r="AE35" i="48" a="1"/>
  <c r="J36" i="48" a="1"/>
  <c r="T36" i="48" a="1"/>
  <c r="J37" i="48" a="1"/>
  <c r="T37" i="48" a="1"/>
  <c r="K38" i="48" a="1"/>
  <c r="U38" i="48" a="1"/>
  <c r="AE38" i="48" a="1"/>
  <c r="J39" i="48" a="1"/>
  <c r="S39" i="48" a="1"/>
  <c r="AB39" i="48" a="1"/>
  <c r="Y40" i="48" a="1"/>
  <c r="U41" i="48" a="1"/>
  <c r="R42" i="48" a="1"/>
  <c r="O23" i="48" a="1"/>
  <c r="AH16" i="48" a="1"/>
  <c r="T18" i="48" a="1"/>
  <c r="AE21" i="48" a="1"/>
  <c r="Q23" i="48" a="1"/>
  <c r="AB28" i="48" a="1"/>
  <c r="S29" i="48" a="1"/>
  <c r="U30" i="48" a="1"/>
  <c r="AE30" i="48" a="1"/>
  <c r="K31" i="48" a="1"/>
  <c r="U31" i="48" a="1"/>
  <c r="AE31" i="48" a="1"/>
  <c r="AF32" i="48" a="1"/>
  <c r="V33" i="48" a="1"/>
  <c r="AF33" i="48" a="1"/>
  <c r="K34" i="48" a="1"/>
  <c r="V34" i="48" a="1"/>
  <c r="L35" i="48" a="1"/>
  <c r="W35" i="48" a="1"/>
  <c r="AG35" i="48" a="1"/>
  <c r="L36" i="48" a="1"/>
  <c r="AG36" i="48" a="1"/>
  <c r="AH37" i="48" a="1"/>
  <c r="M38" i="48" a="1"/>
  <c r="W38" i="48" a="1"/>
  <c r="Z13" i="48" a="1"/>
  <c r="P15" i="48" a="1"/>
  <c r="AI16" i="48" a="1"/>
  <c r="U18" i="48" a="1"/>
  <c r="E20" i="48" a="1"/>
  <c r="AF20" i="48" a="1"/>
  <c r="AF21" i="48" a="1"/>
  <c r="Y22" i="48" a="1"/>
  <c r="R23" i="48" a="1"/>
  <c r="O24" i="48" a="1"/>
  <c r="R27" i="48" a="1"/>
  <c r="AH27" i="48" a="1"/>
  <c r="I29" i="48" a="1"/>
  <c r="AD29" i="48" a="1"/>
  <c r="K30" i="48" a="1"/>
  <c r="L32" i="48" a="1"/>
  <c r="V32" i="48" a="1"/>
  <c r="W34" i="48" a="1"/>
  <c r="AG34" i="48" a="1"/>
  <c r="AH36" i="48" a="1"/>
  <c r="M37" i="48" a="1"/>
  <c r="M39" i="48" a="1"/>
  <c r="V39" i="48" a="1"/>
  <c r="O41" i="48" a="1"/>
  <c r="X41" i="48" a="1"/>
  <c r="Q15" i="48" a="1"/>
  <c r="AG21" i="48" a="1"/>
  <c r="X23" i="48" a="1"/>
  <c r="I25" i="48" a="1"/>
  <c r="AE25" i="48" a="1"/>
  <c r="Q28" i="48" a="1"/>
  <c r="AC28" i="48" a="1"/>
  <c r="T29" i="48" a="1"/>
  <c r="L30" i="48" a="1"/>
  <c r="V30" i="48" a="1"/>
  <c r="L31" i="48" a="1"/>
  <c r="V31" i="48" a="1"/>
  <c r="AF31" i="48" a="1"/>
  <c r="W32" i="48" a="1"/>
  <c r="AG32" i="48" a="1"/>
  <c r="M33" i="48" a="1"/>
  <c r="W33" i="48" a="1"/>
  <c r="AG33" i="48" a="1"/>
  <c r="AH34" i="48" a="1"/>
  <c r="X35" i="48" a="1"/>
  <c r="AH35" i="48" a="1"/>
  <c r="M36" i="48" a="1"/>
  <c r="X36" i="48" a="1"/>
  <c r="N37" i="48" a="1"/>
  <c r="Y37" i="48" a="1"/>
  <c r="AI37" i="48" a="1"/>
  <c r="N38" i="48" a="1"/>
  <c r="AI38" i="48" a="1"/>
  <c r="W39" i="48" a="1"/>
  <c r="AF39" i="48" a="1"/>
  <c r="J40" i="48" a="1"/>
  <c r="S40" i="48" a="1"/>
  <c r="AB40" i="48" a="1"/>
  <c r="F41" i="48" a="1"/>
  <c r="X22" i="48" a="1"/>
  <c r="L38" i="48" a="1"/>
  <c r="AA40" i="48" a="1"/>
  <c r="U42" i="48" a="1"/>
  <c r="AF41" i="48" a="1"/>
  <c r="N43" i="48" a="1"/>
  <c r="AC44" i="48" a="1"/>
  <c r="O45" i="48" a="1"/>
  <c r="R29" i="48" a="1"/>
  <c r="AI40" i="48" a="1"/>
  <c r="AH41" i="48" a="1"/>
  <c r="AI42" i="48" a="1"/>
  <c r="AH38" i="48" a="1"/>
  <c r="J30" i="48" a="1"/>
  <c r="K39" i="48" a="1"/>
  <c r="W25" i="48" a="1"/>
  <c r="K26" i="48" a="1"/>
  <c r="S42" i="48" a="1"/>
  <c r="Y13" i="48" a="1"/>
  <c r="AE26" i="48" a="1"/>
  <c r="AE32" i="48" a="1"/>
  <c r="U36" i="48" a="1"/>
  <c r="AC39" i="48" a="1"/>
  <c r="AA42" i="48" a="1"/>
  <c r="F44" i="48" a="1"/>
  <c r="AF45" i="48" a="1"/>
  <c r="AE34" i="48" a="1"/>
  <c r="AG41" i="48" a="1"/>
  <c r="N44" i="48" a="1"/>
  <c r="N41" i="48" a="1"/>
  <c r="M28" i="48" a="1"/>
  <c r="O44" i="48" a="1"/>
  <c r="Q40" i="48" a="1"/>
  <c r="AF35" i="48" a="1"/>
  <c r="T30" i="48" a="1"/>
  <c r="E15" i="48" a="1"/>
  <c r="P23" i="48" a="1"/>
  <c r="P27" i="48" a="1"/>
  <c r="I33" i="48" a="1"/>
  <c r="I40" i="48" a="1"/>
  <c r="AB43" i="48" a="1"/>
  <c r="G45" i="48" a="1"/>
  <c r="AD20" i="48" a="1"/>
  <c r="H45" i="48" a="1"/>
  <c r="O15" i="48" a="1"/>
  <c r="H24" i="48" a="1"/>
  <c r="J33" i="48" a="1"/>
  <c r="AF34" i="48" a="1"/>
  <c r="V38" i="48" a="1"/>
  <c r="AD39" i="48" a="1"/>
  <c r="AB42" i="48" a="1"/>
  <c r="T43" i="48" a="1"/>
  <c r="G44" i="48" a="1"/>
  <c r="AD44" i="48" a="1"/>
  <c r="P45" i="48" a="1"/>
  <c r="Q27" i="48" a="1"/>
  <c r="J35" i="48" a="1"/>
  <c r="AF36" i="48" a="1"/>
  <c r="E41" i="48" a="1"/>
  <c r="V43" i="48" a="1"/>
  <c r="K42" i="48" a="1"/>
  <c r="AE33" i="48" a="1"/>
  <c r="S30" i="48" a="1"/>
  <c r="X45" i="48" a="1"/>
  <c r="AC43" i="48" a="1"/>
  <c r="L39" i="48" a="1"/>
  <c r="N45" i="48" a="1"/>
  <c r="W16" i="48" a="1"/>
  <c r="I24" i="48" a="1"/>
  <c r="AB29" i="48" a="1"/>
  <c r="T31" i="48" a="1"/>
  <c r="AE39" i="48" a="1"/>
  <c r="W45" i="48" a="1"/>
  <c r="AA19" i="48" a="1"/>
  <c r="V41" i="48" a="1"/>
  <c r="R40" i="48" a="1"/>
  <c r="AG16" i="48" a="1"/>
  <c r="J24" i="48" a="1"/>
  <c r="G40" i="48" a="1"/>
  <c r="I42" i="48" a="1"/>
  <c r="AC42" i="48" a="1"/>
  <c r="U43" i="48" a="1"/>
  <c r="M44" i="48" a="1"/>
  <c r="AE44" i="48" a="1"/>
  <c r="T35" i="48" a="1"/>
  <c r="AF24" i="48" a="1"/>
  <c r="F45" i="48" a="1"/>
  <c r="E43" i="48" a="1"/>
  <c r="L42" i="48" a="1"/>
  <c r="V37" i="48" a="1"/>
  <c r="Z28" i="48" a="1"/>
  <c r="W41" i="48" a="1"/>
  <c r="I18" i="48" a="1"/>
  <c r="AC29" i="48" a="1"/>
  <c r="U33" i="48" a="1"/>
  <c r="K35" i="48" a="1"/>
  <c r="H40" i="48" a="1"/>
  <c r="M41" i="48" a="1"/>
  <c r="J42" i="48" a="1"/>
  <c r="V45" i="48" a="1"/>
  <c r="AD31" i="48" a="1"/>
  <c r="L37" i="48" a="1"/>
  <c r="U37" i="48" a="1"/>
  <c r="V25" i="48" a="1"/>
  <c r="AC20" i="48" a="1"/>
  <c r="U44" i="48" a="1"/>
  <c r="J34" i="48" a="1"/>
  <c r="S18" i="48" a="1"/>
  <c r="AE24" i="48" a="1"/>
  <c r="AG27" i="48" a="1"/>
  <c r="K37" i="48" a="1"/>
  <c r="Z19" i="48" a="1"/>
  <c r="I32" i="48" a="1"/>
  <c r="Y28" i="48" a="1"/>
  <c r="F43" i="48" a="1"/>
  <c r="AE45" i="48" a="1"/>
  <c r="AA28" i="48" a="1"/>
  <c r="AC30" i="48" a="1"/>
  <c r="T32" i="48" a="1"/>
  <c r="AG37" i="48" a="1"/>
  <c r="L43" i="48" a="1"/>
  <c r="AD43" i="48" a="1"/>
  <c r="V44" i="48" a="1"/>
  <c r="AD45" i="48" a="1"/>
  <c r="F29" i="48" a="1"/>
  <c r="AD30" i="48" a="1"/>
  <c r="U32" i="48" a="1"/>
  <c r="K36" i="48" a="1"/>
  <c r="T39" i="48" a="1"/>
  <c r="Z40" i="48" a="1"/>
  <c r="Y41" i="48" a="1"/>
  <c r="T42" i="48" a="1"/>
  <c r="W22" i="48" a="1"/>
  <c r="AD26" i="48" a="1"/>
  <c r="AD32" i="48" a="1"/>
  <c r="U39" i="48" a="1"/>
  <c r="AE41" i="48" a="1"/>
  <c r="M43" i="48" a="1"/>
  <c r="E44" i="48" a="1"/>
  <c r="W44" i="48" a="1"/>
  <c r="D31" i="48" a="1"/>
  <c r="D5" i="48" a="1"/>
  <c r="D13" i="48" a="1"/>
  <c r="D21" i="48" a="1"/>
  <c r="D29" i="48" a="1"/>
  <c r="D37" i="48" a="1"/>
  <c r="D45" i="48" a="1"/>
  <c r="D14" i="48" a="1"/>
  <c r="D22" i="48" a="1"/>
  <c r="D38" i="48" a="1"/>
  <c r="D41" i="48" a="1"/>
  <c r="D27" i="48" a="1"/>
  <c r="D28" i="48" a="1"/>
  <c r="D6" i="48" a="1"/>
  <c r="D30" i="48" a="1"/>
  <c r="D39" i="48" a="1"/>
  <c r="D18" i="48" a="1"/>
  <c r="D35" i="48" a="1"/>
  <c r="D36" i="48" a="1"/>
  <c r="D15" i="48" a="1"/>
  <c r="D23" i="48" a="1"/>
  <c r="D17" i="48" a="1"/>
  <c r="D26" i="48" a="1"/>
  <c r="D43" i="48" a="1"/>
  <c r="D7" i="48" a="1"/>
  <c r="D8" i="48" a="1"/>
  <c r="D24" i="48" a="1"/>
  <c r="D32" i="48" a="1"/>
  <c r="D40" i="48" a="1"/>
  <c r="D9" i="48" a="1"/>
  <c r="D10" i="48" a="1"/>
  <c r="D42" i="48" a="1"/>
  <c r="D11" i="48" a="1"/>
  <c r="D20" i="48" a="1"/>
  <c r="D44" i="48" a="1"/>
  <c r="D16" i="48" a="1"/>
  <c r="D33" i="48" a="1"/>
  <c r="D34" i="48" a="1"/>
  <c r="D19" i="48" a="1"/>
  <c r="D12" i="48" a="1"/>
  <c r="D25" i="48" a="1"/>
  <c r="D4" i="48" a="1"/>
  <c r="W44" i="48" l="1"/>
  <c r="E44" i="48"/>
  <c r="M43" i="48"/>
  <c r="AE41" i="48"/>
  <c r="U39" i="48"/>
  <c r="AD32" i="48"/>
  <c r="AD26" i="48"/>
  <c r="W22" i="48"/>
  <c r="T42" i="48"/>
  <c r="Y41" i="48"/>
  <c r="Z40" i="48"/>
  <c r="T39" i="48"/>
  <c r="K36" i="48"/>
  <c r="U32" i="48"/>
  <c r="AD30" i="48"/>
  <c r="F29" i="48"/>
  <c r="AD45" i="48"/>
  <c r="V44" i="48"/>
  <c r="AD43" i="48"/>
  <c r="L43" i="48"/>
  <c r="AG37" i="48"/>
  <c r="T32" i="48"/>
  <c r="AC30" i="48"/>
  <c r="AA28" i="48"/>
  <c r="AE45" i="48"/>
  <c r="F43" i="48"/>
  <c r="Y28" i="48"/>
  <c r="I32" i="48"/>
  <c r="Z19" i="48"/>
  <c r="K37" i="48"/>
  <c r="AG27" i="48"/>
  <c r="AE24" i="48"/>
  <c r="S18" i="48"/>
  <c r="J34" i="48"/>
  <c r="U44" i="48"/>
  <c r="AC20" i="48"/>
  <c r="V25" i="48"/>
  <c r="U37" i="48"/>
  <c r="L37" i="48"/>
  <c r="AD31" i="48"/>
  <c r="V45" i="48"/>
  <c r="J42" i="48"/>
  <c r="M41" i="48"/>
  <c r="H40" i="48"/>
  <c r="K35" i="48"/>
  <c r="U33" i="48"/>
  <c r="AC29" i="48"/>
  <c r="I18" i="48"/>
  <c r="W41" i="48"/>
  <c r="Z28" i="48"/>
  <c r="V37" i="48"/>
  <c r="L42" i="48"/>
  <c r="E43" i="48"/>
  <c r="F45" i="48"/>
  <c r="AF24" i="48"/>
  <c r="T35" i="48"/>
  <c r="AE44" i="48"/>
  <c r="M44" i="48"/>
  <c r="U43" i="48"/>
  <c r="AC42" i="48"/>
  <c r="I42" i="48"/>
  <c r="G40" i="48"/>
  <c r="J24" i="48"/>
  <c r="AG16" i="48"/>
  <c r="R40" i="48"/>
  <c r="V41" i="48"/>
  <c r="AA19" i="48"/>
  <c r="W45" i="48"/>
  <c r="AE39" i="48"/>
  <c r="T31" i="48"/>
  <c r="AB29" i="48"/>
  <c r="I24" i="48"/>
  <c r="W16" i="48"/>
  <c r="N45" i="48"/>
  <c r="L39" i="48"/>
  <c r="AC43" i="48"/>
  <c r="X45" i="48"/>
  <c r="S30" i="48"/>
  <c r="AE33" i="48"/>
  <c r="K42" i="48"/>
  <c r="V43" i="48"/>
  <c r="E41" i="48"/>
  <c r="AF36" i="48"/>
  <c r="J35" i="48"/>
  <c r="Q27" i="48"/>
  <c r="P45" i="48"/>
  <c r="AD44" i="48"/>
  <c r="G44" i="48"/>
  <c r="T43" i="48"/>
  <c r="AB42" i="48"/>
  <c r="AD39" i="48"/>
  <c r="V38" i="48"/>
  <c r="AF34" i="48"/>
  <c r="J33" i="48"/>
  <c r="H24" i="48"/>
  <c r="O15" i="48"/>
  <c r="H45" i="48"/>
  <c r="AD20" i="48"/>
  <c r="G45" i="48"/>
  <c r="AB43" i="48"/>
  <c r="I40" i="48"/>
  <c r="I33" i="48"/>
  <c r="P27" i="48"/>
  <c r="P23" i="48"/>
  <c r="E15" i="48"/>
  <c r="T30" i="48"/>
  <c r="AF35" i="48"/>
  <c r="Q40" i="48"/>
  <c r="O44" i="48"/>
  <c r="M28" i="48"/>
  <c r="N41" i="48"/>
  <c r="N44" i="48"/>
  <c r="AG41" i="48"/>
  <c r="AE34" i="48"/>
  <c r="AF45" i="48"/>
  <c r="F44" i="48"/>
  <c r="AA42" i="48"/>
  <c r="AC39" i="48"/>
  <c r="U36" i="48"/>
  <c r="AE32" i="48"/>
  <c r="AE26" i="48"/>
  <c r="Y13" i="48"/>
  <c r="S42" i="48"/>
  <c r="K26" i="48"/>
  <c r="W25" i="48"/>
  <c r="K39" i="48"/>
  <c r="J30" i="48"/>
  <c r="AH38" i="48"/>
  <c r="AI42" i="48"/>
  <c r="AH41" i="48"/>
  <c r="AI40" i="48"/>
  <c r="R29" i="48"/>
  <c r="O45" i="48"/>
  <c r="AC44" i="48"/>
  <c r="N43" i="48"/>
  <c r="AF41" i="48"/>
  <c r="U42" i="48"/>
  <c r="AA40" i="48"/>
  <c r="L38" i="48"/>
  <c r="X22" i="48"/>
  <c r="F41" i="48"/>
  <c r="AB40" i="48"/>
  <c r="S40" i="48"/>
  <c r="J40" i="48"/>
  <c r="AF39" i="48"/>
  <c r="W39" i="48"/>
  <c r="AI38" i="48"/>
  <c r="N38" i="48"/>
  <c r="AI37" i="48"/>
  <c r="Y37" i="48"/>
  <c r="N37" i="48"/>
  <c r="X36" i="48"/>
  <c r="M36" i="48"/>
  <c r="AH35" i="48"/>
  <c r="X35" i="48"/>
  <c r="AH34" i="48"/>
  <c r="AG33" i="48"/>
  <c r="W33" i="48"/>
  <c r="M33" i="48"/>
  <c r="AG32" i="48"/>
  <c r="W32" i="48"/>
  <c r="AF31" i="48"/>
  <c r="V31" i="48"/>
  <c r="L31" i="48"/>
  <c r="V30" i="48"/>
  <c r="L30" i="48"/>
  <c r="T29" i="48"/>
  <c r="AC28" i="48"/>
  <c r="Q28" i="48"/>
  <c r="AE25" i="48"/>
  <c r="I25" i="48"/>
  <c r="X23" i="48"/>
  <c r="AG21" i="48"/>
  <c r="Q15" i="48"/>
  <c r="X41" i="48"/>
  <c r="O41" i="48"/>
  <c r="V39" i="48"/>
  <c r="M39" i="48"/>
  <c r="M37" i="48"/>
  <c r="AH36" i="48"/>
  <c r="AG34" i="48"/>
  <c r="W34" i="48"/>
  <c r="V32" i="48"/>
  <c r="L32" i="48"/>
  <c r="K30" i="48"/>
  <c r="AD29" i="48"/>
  <c r="I29" i="48"/>
  <c r="AH27" i="48"/>
  <c r="R27" i="48"/>
  <c r="O24" i="48"/>
  <c r="R23" i="48"/>
  <c r="Y22" i="48"/>
  <c r="AF21" i="48"/>
  <c r="AF20" i="48"/>
  <c r="E20" i="48"/>
  <c r="U18" i="48"/>
  <c r="AI16" i="48"/>
  <c r="P15" i="48"/>
  <c r="Z13" i="48"/>
  <c r="W38" i="48"/>
  <c r="M38" i="48"/>
  <c r="AH37" i="48"/>
  <c r="AG36" i="48"/>
  <c r="L36" i="48"/>
  <c r="AG35" i="48"/>
  <c r="W35" i="48"/>
  <c r="L35" i="48"/>
  <c r="V34" i="48"/>
  <c r="K34" i="48"/>
  <c r="AF33" i="48"/>
  <c r="V33" i="48"/>
  <c r="AF32" i="48"/>
  <c r="AE31" i="48"/>
  <c r="U31" i="48"/>
  <c r="K31" i="48"/>
  <c r="AE30" i="48"/>
  <c r="U30" i="48"/>
  <c r="S29" i="48"/>
  <c r="AB28" i="48"/>
  <c r="Q23" i="48"/>
  <c r="AE21" i="48"/>
  <c r="T18" i="48"/>
  <c r="AH16" i="48"/>
  <c r="O23" i="48"/>
  <c r="R42" i="48"/>
  <c r="U41" i="48"/>
  <c r="Y40" i="48"/>
  <c r="AB39" i="48"/>
  <c r="S39" i="48"/>
  <c r="J39" i="48"/>
  <c r="AE38" i="48"/>
  <c r="U38" i="48"/>
  <c r="K38" i="48"/>
  <c r="T37" i="48"/>
  <c r="J37" i="48"/>
  <c r="T36" i="48"/>
  <c r="J36" i="48"/>
  <c r="AE35" i="48"/>
  <c r="I35" i="48"/>
  <c r="AD34" i="48"/>
  <c r="S34" i="48"/>
  <c r="I34" i="48"/>
  <c r="AD33" i="48"/>
  <c r="AC32" i="48"/>
  <c r="H32" i="48"/>
  <c r="AC31" i="48"/>
  <c r="S31" i="48"/>
  <c r="H31" i="48"/>
  <c r="R30" i="48"/>
  <c r="G30" i="48"/>
  <c r="Q29" i="48"/>
  <c r="E29" i="48"/>
  <c r="L28" i="48"/>
  <c r="U25" i="48"/>
  <c r="AD24" i="48"/>
  <c r="N23" i="48"/>
  <c r="P22" i="48"/>
  <c r="V21" i="48"/>
  <c r="AA20" i="48"/>
  <c r="W19" i="48"/>
  <c r="H18" i="48"/>
  <c r="U16" i="48"/>
  <c r="J13" i="48"/>
  <c r="AH40" i="48"/>
  <c r="M45" i="48"/>
  <c r="E45" i="48"/>
  <c r="AB44" i="48"/>
  <c r="T44" i="48"/>
  <c r="L44" i="48"/>
  <c r="AI43" i="48"/>
  <c r="AA43" i="48"/>
  <c r="S43" i="48"/>
  <c r="K43" i="48"/>
  <c r="AH42" i="48"/>
  <c r="Z42" i="48"/>
  <c r="Q42" i="48"/>
  <c r="H42" i="48"/>
  <c r="O40" i="48"/>
  <c r="F40" i="48"/>
  <c r="J38" i="48"/>
  <c r="AD37" i="48"/>
  <c r="S35" i="48"/>
  <c r="R33" i="48"/>
  <c r="H33" i="48"/>
  <c r="G31" i="48"/>
  <c r="AB30" i="48"/>
  <c r="AA29" i="48"/>
  <c r="AI28" i="48"/>
  <c r="X28" i="48"/>
  <c r="AA27" i="48"/>
  <c r="O27" i="48"/>
  <c r="J26" i="48"/>
  <c r="AC24" i="48"/>
  <c r="F24" i="48"/>
  <c r="M23" i="48"/>
  <c r="U21" i="48"/>
  <c r="U20" i="48"/>
  <c r="G18" i="48"/>
  <c r="T16" i="48"/>
  <c r="AH14" i="48"/>
  <c r="I13" i="48"/>
  <c r="AI14" i="48"/>
  <c r="L41" i="48"/>
  <c r="AC45" i="48"/>
  <c r="G42" i="48"/>
  <c r="AC41" i="48"/>
  <c r="K41" i="48"/>
  <c r="AG40" i="48"/>
  <c r="X40" i="48"/>
  <c r="E40" i="48"/>
  <c r="AA39" i="48"/>
  <c r="R39" i="48"/>
  <c r="I39" i="48"/>
  <c r="AD38" i="48"/>
  <c r="T38" i="48"/>
  <c r="AC37" i="48"/>
  <c r="S37" i="48"/>
  <c r="I37" i="48"/>
  <c r="AC36" i="48"/>
  <c r="S36" i="48"/>
  <c r="I36" i="48"/>
  <c r="R35" i="48"/>
  <c r="H35" i="48"/>
  <c r="R34" i="48"/>
  <c r="H34" i="48"/>
  <c r="AC33" i="48"/>
  <c r="G33" i="48"/>
  <c r="AB32" i="48"/>
  <c r="Q32" i="48"/>
  <c r="G32" i="48"/>
  <c r="AB31" i="48"/>
  <c r="AA30" i="48"/>
  <c r="F30" i="48"/>
  <c r="AH28" i="48"/>
  <c r="K28" i="48"/>
  <c r="T25" i="48"/>
  <c r="E24" i="48"/>
  <c r="G23" i="48"/>
  <c r="N22" i="48"/>
  <c r="T21" i="48"/>
  <c r="S20" i="48"/>
  <c r="O19" i="48"/>
  <c r="K16" i="48"/>
  <c r="X14" i="48"/>
  <c r="X12" i="48"/>
  <c r="V22" i="48"/>
  <c r="AD41" i="48"/>
  <c r="P40" i="48"/>
  <c r="U45" i="48"/>
  <c r="T41" i="48"/>
  <c r="AB45" i="48"/>
  <c r="T45" i="48"/>
  <c r="L45" i="48"/>
  <c r="AI44" i="48"/>
  <c r="AA44" i="48"/>
  <c r="S44" i="48"/>
  <c r="K44" i="48"/>
  <c r="AH43" i="48"/>
  <c r="Z43" i="48"/>
  <c r="R43" i="48"/>
  <c r="J43" i="48"/>
  <c r="AG42" i="48"/>
  <c r="Y42" i="48"/>
  <c r="P42" i="48"/>
  <c r="W40" i="48"/>
  <c r="N40" i="48"/>
  <c r="S38" i="48"/>
  <c r="H36" i="48"/>
  <c r="AB35" i="48"/>
  <c r="Q33" i="48"/>
  <c r="P31" i="48"/>
  <c r="F31" i="48"/>
  <c r="Z29" i="48"/>
  <c r="N29" i="48"/>
  <c r="Z27" i="48"/>
  <c r="S25" i="48"/>
  <c r="AI23" i="48"/>
  <c r="M22" i="48"/>
  <c r="N19" i="48"/>
  <c r="AB17" i="48"/>
  <c r="I16" i="48"/>
  <c r="W14" i="48"/>
  <c r="W12" i="48"/>
  <c r="O42" i="48"/>
  <c r="F42" i="48"/>
  <c r="AB41" i="48"/>
  <c r="S41" i="48"/>
  <c r="J41" i="48"/>
  <c r="AF40" i="48"/>
  <c r="M40" i="48"/>
  <c r="AI39" i="48"/>
  <c r="Z39" i="48"/>
  <c r="Q39" i="48"/>
  <c r="H39" i="48"/>
  <c r="AC38" i="48"/>
  <c r="G38" i="48"/>
  <c r="AB37" i="48"/>
  <c r="R37" i="48"/>
  <c r="AB36" i="48"/>
  <c r="R36" i="48"/>
  <c r="AA35" i="48"/>
  <c r="Q35" i="48"/>
  <c r="G35" i="48"/>
  <c r="AA34" i="48"/>
  <c r="Q34" i="48"/>
  <c r="G34" i="48"/>
  <c r="P33" i="48"/>
  <c r="F33" i="48"/>
  <c r="P32" i="48"/>
  <c r="F32" i="48"/>
  <c r="AA31" i="48"/>
  <c r="E31" i="48"/>
  <c r="Z30" i="48"/>
  <c r="O30" i="48"/>
  <c r="E30" i="48"/>
  <c r="M29" i="48"/>
  <c r="AG28" i="48"/>
  <c r="I28" i="48"/>
  <c r="I27" i="48"/>
  <c r="U24" i="48"/>
  <c r="AD23" i="48"/>
  <c r="E23" i="48"/>
  <c r="R21" i="48"/>
  <c r="R20" i="48"/>
  <c r="L19" i="48"/>
  <c r="AA17" i="48"/>
  <c r="U12" i="48"/>
  <c r="AI45" i="48"/>
  <c r="AK45" i="72" s="1"/>
  <c r="AA45" i="48"/>
  <c r="S45" i="48"/>
  <c r="K45" i="48"/>
  <c r="AH44" i="48"/>
  <c r="Z44" i="48"/>
  <c r="R44" i="48"/>
  <c r="J44" i="48"/>
  <c r="AG43" i="48"/>
  <c r="Y43" i="48"/>
  <c r="Q43" i="48"/>
  <c r="I43" i="48"/>
  <c r="AF42" i="48"/>
  <c r="X42" i="48"/>
  <c r="AE40" i="48"/>
  <c r="V40" i="48"/>
  <c r="AB38" i="48"/>
  <c r="R38" i="48"/>
  <c r="Q36" i="48"/>
  <c r="F34" i="48"/>
  <c r="Z33" i="48"/>
  <c r="O31" i="48"/>
  <c r="Y29" i="48"/>
  <c r="L29" i="48"/>
  <c r="U28" i="48"/>
  <c r="H28" i="48"/>
  <c r="Y27" i="48"/>
  <c r="V26" i="48"/>
  <c r="AH25" i="48"/>
  <c r="L25" i="48"/>
  <c r="AI22" i="48"/>
  <c r="L22" i="48"/>
  <c r="Q20" i="48"/>
  <c r="K19" i="48"/>
  <c r="Z17" i="48"/>
  <c r="H16" i="48"/>
  <c r="V14" i="48"/>
  <c r="T12" i="48"/>
  <c r="W42" i="48"/>
  <c r="E42" i="48"/>
  <c r="R41" i="48"/>
  <c r="U40" i="48"/>
  <c r="L40" i="48"/>
  <c r="Y39" i="48"/>
  <c r="P39" i="48"/>
  <c r="G39" i="48"/>
  <c r="F38" i="48"/>
  <c r="AA37" i="48"/>
  <c r="Q37" i="48"/>
  <c r="F37" i="48"/>
  <c r="AA36" i="48"/>
  <c r="E36" i="48"/>
  <c r="Z35" i="48"/>
  <c r="P35" i="48"/>
  <c r="Z34" i="48"/>
  <c r="P34" i="48"/>
  <c r="Y33" i="48"/>
  <c r="O33" i="48"/>
  <c r="E33" i="48"/>
  <c r="Y32" i="48"/>
  <c r="O32" i="48"/>
  <c r="E32" i="48"/>
  <c r="N31" i="48"/>
  <c r="AI30" i="48"/>
  <c r="N30" i="48"/>
  <c r="AI29" i="48"/>
  <c r="AF28" i="48"/>
  <c r="H27" i="48"/>
  <c r="T24" i="48"/>
  <c r="AA23" i="48"/>
  <c r="J21" i="48"/>
  <c r="P20" i="48"/>
  <c r="AH18" i="48"/>
  <c r="P17" i="48"/>
  <c r="AC15" i="48"/>
  <c r="K14" i="48"/>
  <c r="AE11" i="48"/>
  <c r="N42" i="48"/>
  <c r="AA41" i="48"/>
  <c r="I41" i="48"/>
  <c r="AH39" i="48"/>
  <c r="AH45" i="48"/>
  <c r="Z45" i="48"/>
  <c r="R45" i="48"/>
  <c r="J45" i="48"/>
  <c r="AG44" i="48"/>
  <c r="Y44" i="48"/>
  <c r="Q44" i="48"/>
  <c r="I44" i="48"/>
  <c r="AF43" i="48"/>
  <c r="X43" i="48"/>
  <c r="P43" i="48"/>
  <c r="H43" i="48"/>
  <c r="AE42" i="48"/>
  <c r="H41" i="48"/>
  <c r="AD40" i="48"/>
  <c r="F39" i="48"/>
  <c r="AA38" i="48"/>
  <c r="Z36" i="48"/>
  <c r="P36" i="48"/>
  <c r="O34" i="48"/>
  <c r="AI31" i="48"/>
  <c r="X31" i="48"/>
  <c r="V29" i="48"/>
  <c r="K29" i="48"/>
  <c r="T28" i="48"/>
  <c r="E28" i="48"/>
  <c r="X27" i="48"/>
  <c r="AG25" i="48"/>
  <c r="K25" i="48"/>
  <c r="AH22" i="48"/>
  <c r="H20" i="48"/>
  <c r="AB15" i="48"/>
  <c r="AD11" i="48"/>
  <c r="V42" i="48"/>
  <c r="AI41" i="48"/>
  <c r="Q41" i="48"/>
  <c r="T40" i="48"/>
  <c r="X39" i="48"/>
  <c r="Z38" i="48"/>
  <c r="E38" i="48"/>
  <c r="E37" i="48"/>
  <c r="AI35" i="48"/>
  <c r="Y35" i="48"/>
  <c r="O35" i="48"/>
  <c r="AI34" i="48"/>
  <c r="Y34" i="48"/>
  <c r="AH33" i="48"/>
  <c r="X33" i="48"/>
  <c r="N33" i="48"/>
  <c r="X32" i="48"/>
  <c r="N32" i="48"/>
  <c r="W31" i="48"/>
  <c r="M31" i="48"/>
  <c r="AH30" i="48"/>
  <c r="W30" i="48"/>
  <c r="M30" i="48"/>
  <c r="AH29" i="48"/>
  <c r="U29" i="48"/>
  <c r="G27" i="48"/>
  <c r="AF25" i="48"/>
  <c r="J25" i="48"/>
  <c r="S24" i="48"/>
  <c r="Z23" i="48"/>
  <c r="AG22" i="48"/>
  <c r="AH21" i="48"/>
  <c r="I21" i="48"/>
  <c r="AF18" i="48"/>
  <c r="O17" i="48"/>
  <c r="J14" i="48"/>
  <c r="AB11" i="48"/>
  <c r="M42" i="48"/>
  <c r="Z41" i="48"/>
  <c r="AC40" i="48"/>
  <c r="K40" i="48"/>
  <c r="AG39" i="48"/>
  <c r="O39" i="48"/>
  <c r="O38" i="48"/>
  <c r="Z37" i="48"/>
  <c r="AG45" i="48"/>
  <c r="Y45" i="48"/>
  <c r="Q45" i="48"/>
  <c r="I45" i="48"/>
  <c r="AF44" i="48"/>
  <c r="X44" i="48"/>
  <c r="P44" i="48"/>
  <c r="H44" i="48"/>
  <c r="AE43" i="48"/>
  <c r="W43" i="48"/>
  <c r="O43" i="48"/>
  <c r="G43" i="48"/>
  <c r="AD42" i="48"/>
  <c r="P41" i="48"/>
  <c r="G41" i="48"/>
  <c r="N39" i="48"/>
  <c r="E39" i="48"/>
  <c r="AI36" i="48"/>
  <c r="Y36" i="48"/>
  <c r="X34" i="48"/>
  <c r="N34" i="48"/>
  <c r="M32" i="48"/>
  <c r="AG29" i="48"/>
  <c r="J29" i="48"/>
  <c r="R28" i="48"/>
  <c r="AI27" i="48"/>
  <c r="T27" i="48"/>
  <c r="S26" i="48"/>
  <c r="R24" i="48"/>
  <c r="G20" i="48"/>
  <c r="AE18" i="48"/>
  <c r="N17" i="48"/>
  <c r="AA15" i="48"/>
  <c r="I14" i="48"/>
  <c r="AA11" i="48"/>
  <c r="J20" i="48"/>
  <c r="AD19" i="48"/>
  <c r="F19" i="48"/>
  <c r="K18" i="48"/>
  <c r="AD17" i="48"/>
  <c r="R17" i="48"/>
  <c r="F17" i="48"/>
  <c r="Y16" i="48"/>
  <c r="M16" i="48"/>
  <c r="AF15" i="48"/>
  <c r="S15" i="48"/>
  <c r="G15" i="48"/>
  <c r="Z14" i="48"/>
  <c r="N14" i="48"/>
  <c r="AE13" i="48"/>
  <c r="O13" i="48"/>
  <c r="AB12" i="48"/>
  <c r="G12" i="48"/>
  <c r="AC23" i="48"/>
  <c r="F23" i="48"/>
  <c r="Z22" i="48"/>
  <c r="O22" i="48"/>
  <c r="AI21" i="48"/>
  <c r="X21" i="48"/>
  <c r="L21" i="48"/>
  <c r="I20" i="48"/>
  <c r="AC19" i="48"/>
  <c r="Q19" i="48"/>
  <c r="E19" i="48"/>
  <c r="W18" i="48"/>
  <c r="AE15" i="48"/>
  <c r="F15" i="48"/>
  <c r="M14" i="48"/>
  <c r="AD13" i="48"/>
  <c r="N13" i="48"/>
  <c r="K21" i="48"/>
  <c r="AE20" i="48"/>
  <c r="T20" i="48"/>
  <c r="AB19" i="48"/>
  <c r="P19" i="48"/>
  <c r="AI18" i="48"/>
  <c r="V18" i="48"/>
  <c r="J18" i="48"/>
  <c r="AC17" i="48"/>
  <c r="Q17" i="48"/>
  <c r="E17" i="48"/>
  <c r="X16" i="48"/>
  <c r="L16" i="48"/>
  <c r="R15" i="48"/>
  <c r="Y14" i="48"/>
  <c r="AC13" i="48"/>
  <c r="M13" i="48"/>
  <c r="Y12" i="48"/>
  <c r="AF11" i="48"/>
  <c r="AA26" i="48"/>
  <c r="R26" i="48"/>
  <c r="I26" i="48"/>
  <c r="AD25" i="48"/>
  <c r="H25" i="48"/>
  <c r="P24" i="48"/>
  <c r="Y23" i="48"/>
  <c r="AD21" i="48"/>
  <c r="S21" i="48"/>
  <c r="H21" i="48"/>
  <c r="AB20" i="48"/>
  <c r="F20" i="48"/>
  <c r="X19" i="48"/>
  <c r="AF16" i="48"/>
  <c r="G16" i="48"/>
  <c r="N15" i="48"/>
  <c r="U14" i="48"/>
  <c r="G14" i="48"/>
  <c r="X13" i="48"/>
  <c r="H13" i="48"/>
  <c r="S12" i="48"/>
  <c r="V11" i="48"/>
  <c r="AD18" i="48"/>
  <c r="R18" i="48"/>
  <c r="F18" i="48"/>
  <c r="Y17" i="48"/>
  <c r="M17" i="48"/>
  <c r="S16" i="48"/>
  <c r="Z15" i="48"/>
  <c r="AG14" i="48"/>
  <c r="W13" i="48"/>
  <c r="F13" i="48"/>
  <c r="T11" i="48"/>
  <c r="S28" i="48"/>
  <c r="J28" i="48"/>
  <c r="AF27" i="48"/>
  <c r="W27" i="48"/>
  <c r="AI26" i="48"/>
  <c r="Z26" i="48"/>
  <c r="Q26" i="48"/>
  <c r="H26" i="48"/>
  <c r="AC25" i="48"/>
  <c r="R25" i="48"/>
  <c r="F25" i="48"/>
  <c r="Z24" i="48"/>
  <c r="L23" i="48"/>
  <c r="I22" i="48"/>
  <c r="AC21" i="48"/>
  <c r="G21" i="48"/>
  <c r="AI19" i="48"/>
  <c r="J19" i="48"/>
  <c r="Q18" i="48"/>
  <c r="X17" i="48"/>
  <c r="L17" i="48"/>
  <c r="AD16" i="48"/>
  <c r="R16" i="48"/>
  <c r="F16" i="48"/>
  <c r="Y15" i="48"/>
  <c r="M15" i="48"/>
  <c r="AF14" i="48"/>
  <c r="S14" i="48"/>
  <c r="F14" i="48"/>
  <c r="V13" i="48"/>
  <c r="E13" i="48"/>
  <c r="Q12" i="48"/>
  <c r="S11" i="48"/>
  <c r="E25" i="48"/>
  <c r="Y24" i="48"/>
  <c r="N24" i="48"/>
  <c r="AH23" i="48"/>
  <c r="W23" i="48"/>
  <c r="AF22" i="48"/>
  <c r="S22" i="48"/>
  <c r="AB21" i="48"/>
  <c r="Q21" i="48"/>
  <c r="F21" i="48"/>
  <c r="Z20" i="48"/>
  <c r="O20" i="48"/>
  <c r="V19" i="48"/>
  <c r="AC18" i="48"/>
  <c r="E18" i="48"/>
  <c r="J17" i="48"/>
  <c r="AC16" i="48"/>
  <c r="Q16" i="48"/>
  <c r="E16" i="48"/>
  <c r="X15" i="48"/>
  <c r="L15" i="48"/>
  <c r="AE14" i="48"/>
  <c r="R14" i="48"/>
  <c r="E14" i="48"/>
  <c r="U13" i="48"/>
  <c r="M12" i="48"/>
  <c r="AE27" i="48"/>
  <c r="L27" i="48"/>
  <c r="AH26" i="48"/>
  <c r="Y26" i="48"/>
  <c r="P26" i="48"/>
  <c r="G26" i="48"/>
  <c r="AB25" i="48"/>
  <c r="P25" i="48"/>
  <c r="M24" i="48"/>
  <c r="V23" i="48"/>
  <c r="K23" i="48"/>
  <c r="H22" i="48"/>
  <c r="Y20" i="48"/>
  <c r="N20" i="48"/>
  <c r="AG19" i="48"/>
  <c r="U19" i="48"/>
  <c r="I19" i="48"/>
  <c r="AB18" i="48"/>
  <c r="P18" i="48"/>
  <c r="AI17" i="48"/>
  <c r="V17" i="48"/>
  <c r="AD14" i="48"/>
  <c r="T13" i="48"/>
  <c r="AG12" i="48"/>
  <c r="L12" i="48"/>
  <c r="P11" i="48"/>
  <c r="O25" i="48"/>
  <c r="AI24" i="48"/>
  <c r="X24" i="48"/>
  <c r="AG23" i="48"/>
  <c r="AC22" i="48"/>
  <c r="R22" i="48"/>
  <c r="G22" i="48"/>
  <c r="AA21" i="48"/>
  <c r="P21" i="48"/>
  <c r="E21" i="48"/>
  <c r="AF19" i="48"/>
  <c r="T19" i="48"/>
  <c r="H19" i="48"/>
  <c r="AA18" i="48"/>
  <c r="O18" i="48"/>
  <c r="AH17" i="48"/>
  <c r="U17" i="48"/>
  <c r="I17" i="48"/>
  <c r="AB16" i="48"/>
  <c r="P16" i="48"/>
  <c r="AI15" i="48"/>
  <c r="W15" i="48"/>
  <c r="K15" i="48"/>
  <c r="Q14" i="48"/>
  <c r="AH13" i="48"/>
  <c r="AF12" i="48"/>
  <c r="K27" i="48"/>
  <c r="AG26" i="48"/>
  <c r="X26" i="48"/>
  <c r="O26" i="48"/>
  <c r="F26" i="48"/>
  <c r="Z25" i="48"/>
  <c r="N25" i="48"/>
  <c r="W24" i="48"/>
  <c r="L24" i="48"/>
  <c r="AF23" i="48"/>
  <c r="U23" i="48"/>
  <c r="Z21" i="48"/>
  <c r="AI20" i="48"/>
  <c r="L20" i="48"/>
  <c r="AG17" i="48"/>
  <c r="H17" i="48"/>
  <c r="O16" i="48"/>
  <c r="V15" i="48"/>
  <c r="J15" i="48"/>
  <c r="AB14" i="48"/>
  <c r="P14" i="48"/>
  <c r="R13" i="48"/>
  <c r="AE12" i="48"/>
  <c r="I12" i="48"/>
  <c r="H11" i="48"/>
  <c r="Y25" i="48"/>
  <c r="AH24" i="48"/>
  <c r="T23" i="48"/>
  <c r="H23" i="48"/>
  <c r="AB22" i="48"/>
  <c r="Q22" i="48"/>
  <c r="F22" i="48"/>
  <c r="O21" i="48"/>
  <c r="K20" i="48"/>
  <c r="AE19" i="48"/>
  <c r="S19" i="48"/>
  <c r="G19" i="48"/>
  <c r="Z18" i="48"/>
  <c r="N18" i="48"/>
  <c r="T17" i="48"/>
  <c r="AA16" i="48"/>
  <c r="AH15" i="48"/>
  <c r="H15" i="48"/>
  <c r="AA14" i="48"/>
  <c r="O14" i="48"/>
  <c r="AG13" i="48"/>
  <c r="Q13" i="48"/>
  <c r="AD12" i="48"/>
  <c r="P28" i="48"/>
  <c r="AB27" i="48"/>
  <c r="S27" i="48"/>
  <c r="J27" i="48"/>
  <c r="AF26" i="48"/>
  <c r="W26" i="48"/>
  <c r="N26" i="48"/>
  <c r="X25" i="48"/>
  <c r="M25" i="48"/>
  <c r="AG24" i="48"/>
  <c r="V24" i="48"/>
  <c r="K24" i="48"/>
  <c r="AE23" i="48"/>
  <c r="S23" i="48"/>
  <c r="AA22" i="48"/>
  <c r="E22" i="48"/>
  <c r="Y21" i="48"/>
  <c r="N21" i="48"/>
  <c r="AG20" i="48"/>
  <c r="V20" i="48"/>
  <c r="R19" i="48"/>
  <c r="Y18" i="48"/>
  <c r="M18" i="48"/>
  <c r="AE17" i="48"/>
  <c r="S17" i="48"/>
  <c r="G17" i="48"/>
  <c r="Z16" i="48"/>
  <c r="N16" i="48"/>
  <c r="AG15" i="48"/>
  <c r="T15" i="48"/>
  <c r="AF13" i="48"/>
  <c r="P13" i="48"/>
  <c r="AC12" i="48"/>
  <c r="H12" i="48"/>
  <c r="AB10" i="48"/>
  <c r="L14" i="48"/>
  <c r="K13" i="48"/>
  <c r="J12" i="48"/>
  <c r="I11" i="48"/>
  <c r="AC10" i="48"/>
  <c r="Q10" i="48"/>
  <c r="Y9" i="48"/>
  <c r="M9" i="48"/>
  <c r="I8" i="48"/>
  <c r="AB7" i="48"/>
  <c r="Q7" i="48"/>
  <c r="E7" i="48"/>
  <c r="Y6" i="48"/>
  <c r="M6" i="48"/>
  <c r="U5" i="48"/>
  <c r="I5" i="48"/>
  <c r="P10" i="48"/>
  <c r="E10" i="48"/>
  <c r="X9" i="48"/>
  <c r="AF8" i="48"/>
  <c r="T8" i="48"/>
  <c r="P7" i="48"/>
  <c r="AI6" i="48"/>
  <c r="X6" i="48"/>
  <c r="L6" i="48"/>
  <c r="AF5" i="48"/>
  <c r="T5" i="48"/>
  <c r="W4" i="48"/>
  <c r="AC11" i="48"/>
  <c r="R11" i="48"/>
  <c r="AA10" i="48"/>
  <c r="O10" i="48"/>
  <c r="AI9" i="48"/>
  <c r="W9" i="48"/>
  <c r="L9" i="48"/>
  <c r="AE8" i="48"/>
  <c r="H8" i="48"/>
  <c r="AA7" i="48"/>
  <c r="W6" i="48"/>
  <c r="K6" i="48"/>
  <c r="AE5" i="48"/>
  <c r="S5" i="48"/>
  <c r="H5" i="48"/>
  <c r="V4" i="48"/>
  <c r="G11" i="48"/>
  <c r="AH9" i="48"/>
  <c r="V9" i="48"/>
  <c r="K9" i="48"/>
  <c r="AD8" i="48"/>
  <c r="S8" i="48"/>
  <c r="G8" i="48"/>
  <c r="O7" i="48"/>
  <c r="AH6" i="48"/>
  <c r="AD5" i="48"/>
  <c r="R5" i="48"/>
  <c r="G5" i="48"/>
  <c r="AG38" i="48"/>
  <c r="Y38" i="48"/>
  <c r="Q38" i="48"/>
  <c r="I38" i="48"/>
  <c r="AF37" i="48"/>
  <c r="X37" i="48"/>
  <c r="P37" i="48"/>
  <c r="H37" i="48"/>
  <c r="AE36" i="48"/>
  <c r="W36" i="48"/>
  <c r="O36" i="48"/>
  <c r="G36" i="48"/>
  <c r="AD35" i="48"/>
  <c r="V35" i="48"/>
  <c r="N35" i="48"/>
  <c r="F35" i="48"/>
  <c r="AC34" i="48"/>
  <c r="U34" i="48"/>
  <c r="M34" i="48"/>
  <c r="E34" i="48"/>
  <c r="AB33" i="48"/>
  <c r="T33" i="48"/>
  <c r="L33" i="48"/>
  <c r="AI32" i="48"/>
  <c r="AA32" i="48"/>
  <c r="S32" i="48"/>
  <c r="K32" i="48"/>
  <c r="AH31" i="48"/>
  <c r="Z31" i="48"/>
  <c r="R31" i="48"/>
  <c r="J31" i="48"/>
  <c r="AG30" i="48"/>
  <c r="Y30" i="48"/>
  <c r="Q30" i="48"/>
  <c r="I30" i="48"/>
  <c r="AF29" i="48"/>
  <c r="X29" i="48"/>
  <c r="P29" i="48"/>
  <c r="H29" i="48"/>
  <c r="AE28" i="48"/>
  <c r="W28" i="48"/>
  <c r="O28" i="48"/>
  <c r="G28" i="48"/>
  <c r="AD27" i="48"/>
  <c r="V27" i="48"/>
  <c r="N27" i="48"/>
  <c r="F27" i="48"/>
  <c r="AC26" i="48"/>
  <c r="U26" i="48"/>
  <c r="M26" i="48"/>
  <c r="E26" i="48"/>
  <c r="AA25" i="48"/>
  <c r="Q25" i="48"/>
  <c r="G25" i="48"/>
  <c r="AB24" i="48"/>
  <c r="J23" i="48"/>
  <c r="AE22" i="48"/>
  <c r="U22" i="48"/>
  <c r="K22" i="48"/>
  <c r="W21" i="48"/>
  <c r="M21" i="48"/>
  <c r="AH20" i="48"/>
  <c r="X20" i="48"/>
  <c r="Y19" i="48"/>
  <c r="X18" i="48"/>
  <c r="W17" i="48"/>
  <c r="V16" i="48"/>
  <c r="U15" i="48"/>
  <c r="T14" i="48"/>
  <c r="S13" i="48"/>
  <c r="R12" i="48"/>
  <c r="Q11" i="48"/>
  <c r="Z10" i="48"/>
  <c r="N10" i="48"/>
  <c r="J9" i="48"/>
  <c r="AC8" i="48"/>
  <c r="R8" i="48"/>
  <c r="F8" i="48"/>
  <c r="Z7" i="48"/>
  <c r="N7" i="48"/>
  <c r="V6" i="48"/>
  <c r="J6" i="48"/>
  <c r="F5" i="48"/>
  <c r="Q4" i="48"/>
  <c r="F11" i="48"/>
  <c r="Y10" i="48"/>
  <c r="AG9" i="48"/>
  <c r="U9" i="48"/>
  <c r="Q8" i="48"/>
  <c r="E8" i="48"/>
  <c r="Y7" i="48"/>
  <c r="M7" i="48"/>
  <c r="AG6" i="48"/>
  <c r="U6" i="48"/>
  <c r="AC5" i="48"/>
  <c r="Q5" i="48"/>
  <c r="AF38" i="48"/>
  <c r="X38" i="48"/>
  <c r="P38" i="48"/>
  <c r="H38" i="48"/>
  <c r="AE37" i="48"/>
  <c r="W37" i="48"/>
  <c r="O37" i="48"/>
  <c r="G37" i="48"/>
  <c r="AD36" i="48"/>
  <c r="V36" i="48"/>
  <c r="N36" i="48"/>
  <c r="F36" i="48"/>
  <c r="AC35" i="48"/>
  <c r="U35" i="48"/>
  <c r="M35" i="48"/>
  <c r="E35" i="48"/>
  <c r="AB34" i="48"/>
  <c r="T34" i="48"/>
  <c r="L34" i="48"/>
  <c r="AI33" i="48"/>
  <c r="AA33" i="48"/>
  <c r="S33" i="48"/>
  <c r="K33" i="48"/>
  <c r="AH32" i="48"/>
  <c r="Z32" i="48"/>
  <c r="R32" i="48"/>
  <c r="J32" i="48"/>
  <c r="AG31" i="48"/>
  <c r="Y31" i="48"/>
  <c r="Q31" i="48"/>
  <c r="I31" i="48"/>
  <c r="AF30" i="48"/>
  <c r="X30" i="48"/>
  <c r="P30" i="48"/>
  <c r="H30" i="48"/>
  <c r="AE29" i="48"/>
  <c r="W29" i="48"/>
  <c r="O29" i="48"/>
  <c r="G29" i="48"/>
  <c r="AD28" i="48"/>
  <c r="V28" i="48"/>
  <c r="N28" i="48"/>
  <c r="F28" i="48"/>
  <c r="AC27" i="48"/>
  <c r="U27" i="48"/>
  <c r="M27" i="48"/>
  <c r="E27" i="48"/>
  <c r="AB26" i="48"/>
  <c r="T26" i="48"/>
  <c r="L26" i="48"/>
  <c r="AI25" i="48"/>
  <c r="AA24" i="48"/>
  <c r="Q24" i="48"/>
  <c r="G24" i="48"/>
  <c r="AB23" i="48"/>
  <c r="I23" i="48"/>
  <c r="AD22" i="48"/>
  <c r="T22" i="48"/>
  <c r="J22" i="48"/>
  <c r="W20" i="48"/>
  <c r="M20" i="48"/>
  <c r="AH19" i="48"/>
  <c r="M19" i="48"/>
  <c r="AG18" i="48"/>
  <c r="L18" i="48"/>
  <c r="AF17" i="48"/>
  <c r="K17" i="48"/>
  <c r="AE16" i="48"/>
  <c r="J16" i="48"/>
  <c r="AD15" i="48"/>
  <c r="I15" i="48"/>
  <c r="AC14" i="48"/>
  <c r="H14" i="48"/>
  <c r="AB13" i="48"/>
  <c r="G13" i="48"/>
  <c r="AA12" i="48"/>
  <c r="F12" i="48"/>
  <c r="Z11" i="48"/>
  <c r="E11" i="48"/>
  <c r="X10" i="48"/>
  <c r="M10" i="48"/>
  <c r="AF9" i="48"/>
  <c r="I9" i="48"/>
  <c r="AB8" i="48"/>
  <c r="X7" i="48"/>
  <c r="L7" i="48"/>
  <c r="AF6" i="48"/>
  <c r="T6" i="48"/>
  <c r="I6" i="48"/>
  <c r="AB5" i="48"/>
  <c r="AG4" i="48"/>
  <c r="P4" i="48"/>
  <c r="P12" i="48"/>
  <c r="E12" i="48"/>
  <c r="O11" i="48"/>
  <c r="AI10" i="48"/>
  <c r="W10" i="48"/>
  <c r="L10" i="48"/>
  <c r="AE9" i="48"/>
  <c r="T9" i="48"/>
  <c r="H9" i="48"/>
  <c r="P8" i="48"/>
  <c r="AI7" i="48"/>
  <c r="AE6" i="48"/>
  <c r="S6" i="48"/>
  <c r="H6" i="48"/>
  <c r="AA5" i="48"/>
  <c r="P5" i="48"/>
  <c r="AA13" i="48"/>
  <c r="Z12" i="48"/>
  <c r="Y11" i="48"/>
  <c r="K10" i="48"/>
  <c r="AD9" i="48"/>
  <c r="S9" i="48"/>
  <c r="G9" i="48"/>
  <c r="AA8" i="48"/>
  <c r="O8" i="48"/>
  <c r="W7" i="48"/>
  <c r="K7" i="48"/>
  <c r="G6" i="48"/>
  <c r="Z5" i="48"/>
  <c r="O5" i="48"/>
  <c r="AF4" i="48"/>
  <c r="O4" i="48"/>
  <c r="O12" i="48"/>
  <c r="AI11" i="48"/>
  <c r="X11" i="48"/>
  <c r="N11" i="48"/>
  <c r="AH10" i="48"/>
  <c r="V10" i="48"/>
  <c r="R9" i="48"/>
  <c r="F9" i="48"/>
  <c r="Z8" i="48"/>
  <c r="N8" i="48"/>
  <c r="AH7" i="48"/>
  <c r="V7" i="48"/>
  <c r="AD6" i="48"/>
  <c r="R6" i="48"/>
  <c r="N5" i="48"/>
  <c r="N4" i="48"/>
  <c r="AI12" i="48"/>
  <c r="N12" i="48"/>
  <c r="AH11" i="48"/>
  <c r="M11" i="48"/>
  <c r="AG10" i="48"/>
  <c r="J10" i="48"/>
  <c r="AC9" i="48"/>
  <c r="Y8" i="48"/>
  <c r="M8" i="48"/>
  <c r="AG7" i="48"/>
  <c r="U7" i="48"/>
  <c r="J7" i="48"/>
  <c r="AC6" i="48"/>
  <c r="F6" i="48"/>
  <c r="Y5" i="48"/>
  <c r="AE4" i="48"/>
  <c r="W11" i="48"/>
  <c r="L11" i="48"/>
  <c r="AF10" i="48"/>
  <c r="U10" i="48"/>
  <c r="I10" i="48"/>
  <c r="Q9" i="48"/>
  <c r="E9" i="48"/>
  <c r="AF7" i="48"/>
  <c r="T7" i="48"/>
  <c r="I7" i="48"/>
  <c r="AB6" i="48"/>
  <c r="Q6" i="48"/>
  <c r="E6" i="48"/>
  <c r="M5" i="48"/>
  <c r="AD4" i="48"/>
  <c r="I4" i="48"/>
  <c r="AI13" i="48"/>
  <c r="AH12" i="48"/>
  <c r="AG11" i="48"/>
  <c r="AE10" i="48"/>
  <c r="T10" i="48"/>
  <c r="H10" i="48"/>
  <c r="AB9" i="48"/>
  <c r="P9" i="48"/>
  <c r="X8" i="48"/>
  <c r="L8" i="48"/>
  <c r="H7" i="48"/>
  <c r="AA6" i="48"/>
  <c r="P6" i="48"/>
  <c r="AI5" i="48"/>
  <c r="X5" i="48"/>
  <c r="L5" i="48"/>
  <c r="K11" i="48"/>
  <c r="S10" i="48"/>
  <c r="G10" i="48"/>
  <c r="AA9" i="48"/>
  <c r="O9" i="48"/>
  <c r="AI8" i="48"/>
  <c r="W8" i="48"/>
  <c r="AE7" i="48"/>
  <c r="S7" i="48"/>
  <c r="O6" i="48"/>
  <c r="AH5" i="48"/>
  <c r="W5" i="48"/>
  <c r="K5" i="48"/>
  <c r="Y4" i="48"/>
  <c r="H4" i="48"/>
  <c r="L13" i="48"/>
  <c r="V12" i="48"/>
  <c r="K12" i="48"/>
  <c r="U11" i="48"/>
  <c r="J11" i="48"/>
  <c r="AD10" i="48"/>
  <c r="Z9" i="48"/>
  <c r="N9" i="48"/>
  <c r="AH8" i="48"/>
  <c r="V8" i="48"/>
  <c r="K8" i="48"/>
  <c r="AD7" i="48"/>
  <c r="G7" i="48"/>
  <c r="Z6" i="48"/>
  <c r="V5" i="48"/>
  <c r="J5" i="48"/>
  <c r="R10" i="48"/>
  <c r="F10" i="48"/>
  <c r="AG8" i="48"/>
  <c r="U8" i="48"/>
  <c r="J8" i="48"/>
  <c r="AC7" i="48"/>
  <c r="R7" i="48"/>
  <c r="F7" i="48"/>
  <c r="N6" i="48"/>
  <c r="AG5" i="48"/>
  <c r="X4" i="48"/>
  <c r="G4" i="48"/>
  <c r="E5" i="48"/>
  <c r="AB4" i="48"/>
  <c r="T4" i="48"/>
  <c r="L4" i="48"/>
  <c r="AI4" i="48"/>
  <c r="AA4" i="48"/>
  <c r="S4" i="48"/>
  <c r="K4" i="48"/>
  <c r="AH4" i="48"/>
  <c r="Z4" i="48"/>
  <c r="R4" i="48"/>
  <c r="J4" i="48"/>
  <c r="F4" i="48"/>
  <c r="AC4" i="48"/>
  <c r="U4" i="48"/>
  <c r="M4" i="48"/>
  <c r="E4" i="48"/>
  <c r="AK38" i="72"/>
  <c r="X43" i="72"/>
  <c r="AK43" i="72"/>
  <c r="AK33" i="72"/>
  <c r="AK15" i="72"/>
  <c r="AK14" i="72"/>
  <c r="AK12" i="72"/>
  <c r="D31" i="48"/>
  <c r="D25" i="48"/>
  <c r="D12" i="48"/>
  <c r="D19" i="48"/>
  <c r="D34" i="48"/>
  <c r="D33" i="48"/>
  <c r="D16" i="48"/>
  <c r="D44" i="48"/>
  <c r="D20" i="48"/>
  <c r="D11" i="48"/>
  <c r="D42" i="48"/>
  <c r="D10" i="48"/>
  <c r="D9" i="48"/>
  <c r="D40" i="48"/>
  <c r="D32" i="48"/>
  <c r="D24" i="48"/>
  <c r="D8" i="48"/>
  <c r="D7" i="48"/>
  <c r="D43" i="48"/>
  <c r="D26" i="48"/>
  <c r="D17" i="48"/>
  <c r="D23" i="48"/>
  <c r="D15" i="48"/>
  <c r="D36" i="48"/>
  <c r="D35" i="48"/>
  <c r="D18" i="48"/>
  <c r="D39" i="48"/>
  <c r="D30" i="48"/>
  <c r="D6" i="48"/>
  <c r="D28" i="48"/>
  <c r="D27" i="48"/>
  <c r="D41" i="48"/>
  <c r="D38" i="48"/>
  <c r="D22" i="48"/>
  <c r="D14" i="48"/>
  <c r="D45" i="48"/>
  <c r="D37" i="48"/>
  <c r="D29" i="48"/>
  <c r="D21" i="48"/>
  <c r="D13" i="48"/>
  <c r="D5" i="48"/>
  <c r="D4" i="48"/>
  <c r="AK68" i="72"/>
  <c r="AK31" i="72"/>
  <c r="AK55" i="72" s="1"/>
  <c r="AK32" i="72"/>
  <c r="AK37" i="72"/>
  <c r="AK39" i="72"/>
  <c r="AK40" i="72"/>
  <c r="AK41" i="72"/>
  <c r="AK42" i="72"/>
  <c r="AK44" i="72"/>
  <c r="Y43" i="72"/>
  <c r="AK9" i="72" l="1"/>
  <c r="AK20" i="72"/>
  <c r="AK16" i="72"/>
  <c r="AK13" i="72"/>
  <c r="AK19" i="72"/>
  <c r="AK21" i="72"/>
  <c r="AK18" i="72"/>
  <c r="AK35" i="72"/>
  <c r="AK7" i="72"/>
  <c r="AK26" i="72"/>
  <c r="AK6" i="72"/>
  <c r="AK29" i="72"/>
  <c r="AK27" i="72"/>
  <c r="AK10" i="72"/>
  <c r="AK8" i="72"/>
  <c r="AK22" i="72"/>
  <c r="AK23" i="72"/>
  <c r="AK4" i="72"/>
  <c r="AK52" i="72" s="1"/>
  <c r="AK30" i="72"/>
  <c r="AK5" i="72"/>
  <c r="AK28" i="72"/>
  <c r="AK17" i="72"/>
  <c r="AK11" i="72"/>
  <c r="AK34" i="72"/>
  <c r="AK36" i="72"/>
  <c r="AK25" i="72"/>
  <c r="AK24" i="72"/>
  <c r="AK54" i="72" s="1"/>
  <c r="AK57" i="72"/>
  <c r="AK46" i="72"/>
  <c r="AK47" i="72" l="1"/>
  <c r="AK49" i="72" s="1"/>
  <c r="AK53" i="72"/>
  <c r="AK62" i="72" s="1"/>
  <c r="AK56" i="72"/>
  <c r="R33" i="72"/>
  <c r="AK58" i="72" l="1"/>
  <c r="AK59" i="72" s="1"/>
  <c r="AJ4" i="72"/>
  <c r="AJ52" i="72" s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54" i="72" s="1"/>
  <c r="AJ25" i="72"/>
  <c r="AJ26" i="72"/>
  <c r="AJ27" i="72"/>
  <c r="AJ28" i="72"/>
  <c r="AJ29" i="72"/>
  <c r="AJ30" i="72"/>
  <c r="AJ31" i="72"/>
  <c r="AJ55" i="72" s="1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68" i="72"/>
  <c r="AK61" i="72" l="1"/>
  <c r="AJ47" i="72"/>
  <c r="AJ49" i="72" s="1"/>
  <c r="AJ57" i="72"/>
  <c r="AJ46" i="72"/>
  <c r="AJ53" i="72"/>
  <c r="AJ56" i="72"/>
  <c r="AJ58" i="72" l="1"/>
  <c r="AJ61" i="72" s="1"/>
  <c r="AJ62" i="72"/>
  <c r="AJ59" i="72" l="1"/>
  <c r="S33" i="72" l="1"/>
  <c r="G31" i="72" l="1"/>
  <c r="H31" i="72"/>
  <c r="G32" i="72"/>
  <c r="H32" i="72"/>
  <c r="G33" i="72"/>
  <c r="H33" i="72"/>
  <c r="G37" i="72"/>
  <c r="H37" i="72"/>
  <c r="G38" i="72"/>
  <c r="H38" i="72"/>
  <c r="G39" i="72"/>
  <c r="H39" i="72"/>
  <c r="G40" i="72"/>
  <c r="H40" i="72"/>
  <c r="G41" i="72"/>
  <c r="H41" i="72"/>
  <c r="G42" i="72"/>
  <c r="H42" i="72"/>
  <c r="G43" i="72"/>
  <c r="H43" i="72"/>
  <c r="G44" i="72"/>
  <c r="H44" i="72"/>
  <c r="G45" i="72"/>
  <c r="H45" i="72"/>
  <c r="G46" i="72" l="1"/>
  <c r="H11" i="72"/>
  <c r="G11" i="72"/>
  <c r="O4" i="72" l="1"/>
  <c r="P6" i="72" l="1"/>
  <c r="G14" i="72"/>
  <c r="P25" i="72"/>
  <c r="P28" i="72"/>
  <c r="G15" i="72" l="1"/>
  <c r="G12" i="72"/>
  <c r="H15" i="72"/>
  <c r="H12" i="72"/>
  <c r="H14" i="72"/>
  <c r="H6" i="72"/>
  <c r="Z25" i="72"/>
  <c r="X25" i="72"/>
  <c r="Z10" i="72"/>
  <c r="W17" i="72"/>
  <c r="W26" i="72"/>
  <c r="R28" i="72"/>
  <c r="R17" i="72"/>
  <c r="R6" i="72"/>
  <c r="AI8" i="72"/>
  <c r="AH8" i="72"/>
  <c r="M28" i="72"/>
  <c r="M25" i="72"/>
  <c r="H13" i="72"/>
  <c r="G13" i="72"/>
  <c r="AF8" i="72"/>
  <c r="AG8" i="72"/>
  <c r="AC8" i="72"/>
  <c r="Y8" i="72"/>
  <c r="AE8" i="72"/>
  <c r="AD8" i="72"/>
  <c r="AB8" i="72"/>
  <c r="AA8" i="72"/>
  <c r="X8" i="72"/>
  <c r="T8" i="72"/>
  <c r="Z8" i="72"/>
  <c r="U8" i="72"/>
  <c r="W8" i="72"/>
  <c r="S8" i="72"/>
  <c r="V8" i="72"/>
  <c r="Q17" i="72"/>
  <c r="Y10" i="72"/>
  <c r="R8" i="72"/>
  <c r="G17" i="72"/>
  <c r="H10" i="72"/>
  <c r="G10" i="72"/>
  <c r="H34" i="72"/>
  <c r="H27" i="72"/>
  <c r="H7" i="72"/>
  <c r="H29" i="72"/>
  <c r="H25" i="72"/>
  <c r="H21" i="72"/>
  <c r="H17" i="72"/>
  <c r="H8" i="72"/>
  <c r="H4" i="72"/>
  <c r="H47" i="72" s="1"/>
  <c r="H35" i="72"/>
  <c r="H30" i="72"/>
  <c r="G27" i="72"/>
  <c r="H26" i="72"/>
  <c r="G23" i="72"/>
  <c r="H22" i="72"/>
  <c r="G19" i="72"/>
  <c r="H18" i="72"/>
  <c r="G30" i="72"/>
  <c r="G18" i="72"/>
  <c r="G9" i="72"/>
  <c r="G5" i="72"/>
  <c r="G26" i="72"/>
  <c r="G22" i="72"/>
  <c r="G29" i="72"/>
  <c r="H28" i="72"/>
  <c r="G25" i="72"/>
  <c r="H24" i="72"/>
  <c r="G21" i="72"/>
  <c r="H20" i="72"/>
  <c r="H16" i="72"/>
  <c r="G8" i="72"/>
  <c r="G4" i="72"/>
  <c r="G35" i="72"/>
  <c r="G24" i="72"/>
  <c r="H23" i="72"/>
  <c r="G20" i="72"/>
  <c r="H19" i="72"/>
  <c r="G16" i="72"/>
  <c r="G7" i="72"/>
  <c r="H36" i="72"/>
  <c r="G28" i="72"/>
  <c r="H9" i="72"/>
  <c r="G6" i="72"/>
  <c r="H5" i="72"/>
  <c r="G36" i="72"/>
  <c r="G34" i="72"/>
  <c r="R11" i="72"/>
  <c r="S11" i="72"/>
  <c r="T11" i="72"/>
  <c r="U11" i="72"/>
  <c r="H53" i="72" l="1"/>
  <c r="G53" i="72"/>
  <c r="G52" i="72"/>
  <c r="G47" i="72"/>
  <c r="G49" i="72" s="1"/>
  <c r="I37" i="72" l="1"/>
  <c r="J37" i="72"/>
  <c r="K37" i="72"/>
  <c r="L37" i="72"/>
  <c r="M37" i="72"/>
  <c r="N37" i="72"/>
  <c r="O37" i="72"/>
  <c r="P37" i="72"/>
  <c r="Q37" i="72"/>
  <c r="R37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F37" i="72"/>
  <c r="AG37" i="72"/>
  <c r="AH37" i="72"/>
  <c r="AI37" i="72"/>
  <c r="I38" i="72"/>
  <c r="J38" i="72"/>
  <c r="K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I39" i="72"/>
  <c r="J39" i="72"/>
  <c r="K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I40" i="72"/>
  <c r="J40" i="72"/>
  <c r="K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I41" i="72"/>
  <c r="J41" i="72"/>
  <c r="K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I42" i="72"/>
  <c r="J42" i="72"/>
  <c r="K42" i="72"/>
  <c r="L42" i="72"/>
  <c r="M42" i="72"/>
  <c r="N42" i="72"/>
  <c r="O42" i="72"/>
  <c r="P42" i="72"/>
  <c r="Q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J43" i="72"/>
  <c r="K43" i="72"/>
  <c r="L43" i="72"/>
  <c r="M43" i="72"/>
  <c r="N43" i="72"/>
  <c r="O43" i="72"/>
  <c r="P43" i="72"/>
  <c r="Q43" i="72"/>
  <c r="R43" i="72"/>
  <c r="S43" i="72"/>
  <c r="T43" i="72"/>
  <c r="U43" i="72"/>
  <c r="V43" i="72"/>
  <c r="W43" i="72"/>
  <c r="Z43" i="72"/>
  <c r="AA43" i="72"/>
  <c r="AB43" i="72"/>
  <c r="AC43" i="72"/>
  <c r="AD43" i="72"/>
  <c r="AE43" i="72"/>
  <c r="AF43" i="72"/>
  <c r="AG43" i="72"/>
  <c r="AH43" i="72"/>
  <c r="AI43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I45" i="72"/>
  <c r="J45" i="72"/>
  <c r="K45" i="72"/>
  <c r="L45" i="72"/>
  <c r="M45" i="72"/>
  <c r="N45" i="72"/>
  <c r="O45" i="72"/>
  <c r="P45" i="72"/>
  <c r="Q45" i="72"/>
  <c r="R45" i="72"/>
  <c r="S45" i="72"/>
  <c r="T45" i="72"/>
  <c r="U45" i="72"/>
  <c r="V45" i="72"/>
  <c r="W45" i="72"/>
  <c r="X45" i="72"/>
  <c r="Y45" i="72"/>
  <c r="Z45" i="72"/>
  <c r="AA45" i="72"/>
  <c r="AB45" i="72"/>
  <c r="AC45" i="72"/>
  <c r="AD45" i="72"/>
  <c r="AE45" i="72"/>
  <c r="AF45" i="72"/>
  <c r="AG45" i="72"/>
  <c r="AH45" i="72"/>
  <c r="AI45" i="72"/>
  <c r="R10" i="72" l="1"/>
  <c r="S10" i="72"/>
  <c r="T10" i="72"/>
  <c r="U10" i="72"/>
  <c r="R12" i="72"/>
  <c r="S12" i="72"/>
  <c r="T12" i="72"/>
  <c r="U12" i="72"/>
  <c r="R13" i="72"/>
  <c r="S13" i="72"/>
  <c r="T13" i="72"/>
  <c r="U13" i="72"/>
  <c r="R14" i="72"/>
  <c r="S14" i="72"/>
  <c r="T14" i="72"/>
  <c r="U14" i="72"/>
  <c r="R15" i="72"/>
  <c r="S15" i="72"/>
  <c r="T15" i="72"/>
  <c r="U15" i="72"/>
  <c r="AI7" i="72"/>
  <c r="Z7" i="72" l="1"/>
  <c r="Z9" i="72"/>
  <c r="Z6" i="72"/>
  <c r="X9" i="72"/>
  <c r="X26" i="72"/>
  <c r="S34" i="72" l="1"/>
  <c r="S35" i="72"/>
  <c r="S36" i="72"/>
  <c r="J11" i="72" l="1"/>
  <c r="K11" i="72"/>
  <c r="J31" i="72"/>
  <c r="K31" i="72"/>
  <c r="J32" i="72"/>
  <c r="K32" i="72"/>
  <c r="J33" i="72"/>
  <c r="K33" i="72"/>
  <c r="J46" i="72" l="1"/>
  <c r="K46" i="72"/>
  <c r="J55" i="72"/>
  <c r="K55" i="72"/>
  <c r="J57" i="72"/>
  <c r="K57" i="72"/>
  <c r="R34" i="72" l="1"/>
  <c r="Q27" i="72" l="1"/>
  <c r="R27" i="72"/>
  <c r="S27" i="72"/>
  <c r="AF11" i="72" l="1"/>
  <c r="AG11" i="72"/>
  <c r="AH11" i="72"/>
  <c r="AF31" i="72"/>
  <c r="AG31" i="72"/>
  <c r="AH31" i="72"/>
  <c r="AF32" i="72"/>
  <c r="AG32" i="72"/>
  <c r="AH32" i="72"/>
  <c r="AF33" i="72"/>
  <c r="AG33" i="72"/>
  <c r="AH33" i="72"/>
  <c r="AE11" i="72"/>
  <c r="G56" i="48" l="1"/>
  <c r="F56" i="48"/>
  <c r="E56" i="48"/>
  <c r="Z46" i="72" l="1"/>
  <c r="W46" i="72"/>
  <c r="AG46" i="72"/>
  <c r="AC46" i="72"/>
  <c r="AI46" i="72"/>
  <c r="AH46" i="72"/>
  <c r="AD46" i="72"/>
  <c r="AF46" i="72"/>
  <c r="AE46" i="72"/>
  <c r="Y46" i="72"/>
  <c r="AB46" i="72"/>
  <c r="AA46" i="72"/>
  <c r="X46" i="72"/>
  <c r="I46" i="72"/>
  <c r="J5" i="72" l="1"/>
  <c r="J10" i="72"/>
  <c r="K10" i="72"/>
  <c r="J12" i="72"/>
  <c r="K12" i="72"/>
  <c r="J13" i="72"/>
  <c r="K13" i="72"/>
  <c r="J14" i="72"/>
  <c r="K14" i="72"/>
  <c r="J15" i="72"/>
  <c r="K15" i="72"/>
  <c r="R35" i="72"/>
  <c r="R36" i="72"/>
  <c r="J9" i="72" l="1"/>
  <c r="K30" i="72"/>
  <c r="J29" i="72"/>
  <c r="J6" i="72"/>
  <c r="J7" i="72"/>
  <c r="J8" i="72"/>
  <c r="K4" i="72"/>
  <c r="K36" i="72"/>
  <c r="K35" i="72"/>
  <c r="K28" i="72"/>
  <c r="K34" i="72"/>
  <c r="K27" i="72"/>
  <c r="K26" i="72"/>
  <c r="K25" i="72"/>
  <c r="K24" i="72"/>
  <c r="K54" i="72" s="1"/>
  <c r="K23" i="72"/>
  <c r="K22" i="72"/>
  <c r="K21" i="72"/>
  <c r="K20" i="72"/>
  <c r="K19" i="72"/>
  <c r="K18" i="72"/>
  <c r="K17" i="72"/>
  <c r="K16" i="72"/>
  <c r="K29" i="72"/>
  <c r="K9" i="72"/>
  <c r="K8" i="72"/>
  <c r="K7" i="72"/>
  <c r="K6" i="72"/>
  <c r="K5" i="72"/>
  <c r="J30" i="72"/>
  <c r="J36" i="72"/>
  <c r="J28" i="72"/>
  <c r="J27" i="72"/>
  <c r="J25" i="72"/>
  <c r="J23" i="72"/>
  <c r="J21" i="72"/>
  <c r="J19" i="72"/>
  <c r="J17" i="72"/>
  <c r="J34" i="72"/>
  <c r="J26" i="72"/>
  <c r="J24" i="72"/>
  <c r="J54" i="72" s="1"/>
  <c r="J22" i="72"/>
  <c r="J20" i="72"/>
  <c r="J18" i="72"/>
  <c r="J16" i="72"/>
  <c r="J4" i="72"/>
  <c r="J47" i="72" s="1"/>
  <c r="J35" i="72"/>
  <c r="Q34" i="72"/>
  <c r="Q28" i="72"/>
  <c r="P34" i="72"/>
  <c r="O34" i="72"/>
  <c r="AF10" i="72"/>
  <c r="AG10" i="72"/>
  <c r="AH10" i="72"/>
  <c r="AF12" i="72"/>
  <c r="AG12" i="72"/>
  <c r="AH12" i="72"/>
  <c r="AF13" i="72"/>
  <c r="AG13" i="72"/>
  <c r="AH13" i="72"/>
  <c r="AF14" i="72"/>
  <c r="AG14" i="72"/>
  <c r="AH14" i="72"/>
  <c r="AF15" i="72"/>
  <c r="AG15" i="72"/>
  <c r="AH15" i="72"/>
  <c r="AH16" i="72"/>
  <c r="AH17" i="72"/>
  <c r="AG18" i="72"/>
  <c r="AH20" i="72"/>
  <c r="AG21" i="72"/>
  <c r="AH21" i="72"/>
  <c r="AG22" i="72"/>
  <c r="AH24" i="72"/>
  <c r="AG25" i="72"/>
  <c r="AH25" i="72"/>
  <c r="AG26" i="72"/>
  <c r="AH27" i="72"/>
  <c r="AG28" i="72"/>
  <c r="AH28" i="72"/>
  <c r="AG29" i="72"/>
  <c r="AH29" i="72"/>
  <c r="AG30" i="72"/>
  <c r="AH34" i="72"/>
  <c r="AG35" i="72"/>
  <c r="AH35" i="72"/>
  <c r="AH6" i="72"/>
  <c r="AH4" i="72"/>
  <c r="K53" i="72" l="1"/>
  <c r="J53" i="72"/>
  <c r="J62" i="72" s="1"/>
  <c r="K52" i="72"/>
  <c r="K47" i="72"/>
  <c r="K49" i="72" s="1"/>
  <c r="K56" i="72"/>
  <c r="J56" i="72"/>
  <c r="J49" i="72"/>
  <c r="J52" i="72"/>
  <c r="AF5" i="72"/>
  <c r="AF7" i="72"/>
  <c r="AF9" i="72"/>
  <c r="AF36" i="72"/>
  <c r="AF29" i="72"/>
  <c r="AF19" i="72"/>
  <c r="AF27" i="72"/>
  <c r="AF23" i="72"/>
  <c r="AF4" i="72"/>
  <c r="AH5" i="72"/>
  <c r="AF6" i="72"/>
  <c r="AH7" i="72"/>
  <c r="AH9" i="72"/>
  <c r="AH36" i="72"/>
  <c r="AF34" i="72"/>
  <c r="AG24" i="72"/>
  <c r="AH23" i="72"/>
  <c r="AH53" i="72" s="1"/>
  <c r="AF21" i="72"/>
  <c r="AG20" i="72"/>
  <c r="AH19" i="72"/>
  <c r="AG16" i="72"/>
  <c r="AG4" i="72"/>
  <c r="AG6" i="72"/>
  <c r="AG34" i="72"/>
  <c r="AH30" i="72"/>
  <c r="AG27" i="72"/>
  <c r="AH26" i="72"/>
  <c r="AG23" i="72"/>
  <c r="AH22" i="72"/>
  <c r="AG19" i="72"/>
  <c r="AH18" i="72"/>
  <c r="AG5" i="72"/>
  <c r="AG7" i="72"/>
  <c r="AG9" i="72"/>
  <c r="AG36" i="72"/>
  <c r="AF30" i="72"/>
  <c r="AF26" i="72"/>
  <c r="AF22" i="72"/>
  <c r="AF18" i="72"/>
  <c r="AG17" i="72"/>
  <c r="AF25" i="72"/>
  <c r="AF17" i="72"/>
  <c r="AF35" i="72"/>
  <c r="AF28" i="72"/>
  <c r="AF24" i="72"/>
  <c r="AF20" i="72"/>
  <c r="AF16" i="72"/>
  <c r="AI11" i="72"/>
  <c r="AI31" i="72"/>
  <c r="AI55" i="72" s="1"/>
  <c r="AI32" i="72"/>
  <c r="AI33" i="72"/>
  <c r="AI4" i="72"/>
  <c r="AI5" i="72"/>
  <c r="AI6" i="72"/>
  <c r="AI9" i="72"/>
  <c r="AI10" i="72"/>
  <c r="AI12" i="72"/>
  <c r="AI13" i="72"/>
  <c r="AI14" i="72"/>
  <c r="AI15" i="72"/>
  <c r="AI16" i="72"/>
  <c r="AI17" i="72"/>
  <c r="AI18" i="72"/>
  <c r="AI19" i="72"/>
  <c r="AI20" i="72"/>
  <c r="AI21" i="72"/>
  <c r="AI22" i="72"/>
  <c r="AI23" i="72"/>
  <c r="AI24" i="72"/>
  <c r="AI54" i="72" s="1"/>
  <c r="AI25" i="72"/>
  <c r="AI26" i="72"/>
  <c r="AI27" i="72"/>
  <c r="AI28" i="72"/>
  <c r="AI29" i="72"/>
  <c r="AI30" i="72"/>
  <c r="AI34" i="72"/>
  <c r="AI35" i="72"/>
  <c r="AI36" i="72"/>
  <c r="AF53" i="72" l="1"/>
  <c r="K58" i="72"/>
  <c r="K61" i="72" s="1"/>
  <c r="K68" i="72" s="1"/>
  <c r="AG53" i="72"/>
  <c r="AI53" i="72"/>
  <c r="K62" i="72"/>
  <c r="J58" i="72"/>
  <c r="J61" i="72" s="1"/>
  <c r="J68" i="72" s="1"/>
  <c r="AI47" i="72"/>
  <c r="AI49" i="72" s="1"/>
  <c r="AI57" i="72"/>
  <c r="AI56" i="72"/>
  <c r="AI52" i="72"/>
  <c r="K59" i="72" l="1"/>
  <c r="J59" i="72"/>
  <c r="AI58" i="72"/>
  <c r="AI61" i="72" s="1"/>
  <c r="AI68" i="72" s="1"/>
  <c r="AI62" i="72"/>
  <c r="AD29" i="72"/>
  <c r="AE29" i="72"/>
  <c r="AA30" i="72"/>
  <c r="AE30" i="72"/>
  <c r="AI59" i="72" l="1"/>
  <c r="W30" i="72"/>
  <c r="Z29" i="72"/>
  <c r="S30" i="72"/>
  <c r="M30" i="72"/>
  <c r="I30" i="72"/>
  <c r="M29" i="72"/>
  <c r="I29" i="72"/>
  <c r="L30" i="72"/>
  <c r="L29" i="72"/>
  <c r="N30" i="72"/>
  <c r="N29" i="72"/>
  <c r="Z30" i="72"/>
  <c r="R30" i="72"/>
  <c r="Y29" i="72"/>
  <c r="Q29" i="72"/>
  <c r="X29" i="72"/>
  <c r="V29" i="72"/>
  <c r="AC30" i="72"/>
  <c r="Y30" i="72"/>
  <c r="T29" i="72"/>
  <c r="AB29" i="72"/>
  <c r="AD30" i="72"/>
  <c r="AC29" i="72"/>
  <c r="U30" i="72"/>
  <c r="AB30" i="72"/>
  <c r="AA29" i="72"/>
  <c r="V30" i="72"/>
  <c r="U29" i="72"/>
  <c r="Q30" i="72"/>
  <c r="P29" i="72"/>
  <c r="W29" i="72"/>
  <c r="X30" i="72"/>
  <c r="T30" i="72"/>
  <c r="S29" i="72"/>
  <c r="O30" i="72"/>
  <c r="R29" i="72"/>
  <c r="P30" i="72"/>
  <c r="O29" i="72"/>
  <c r="S26" i="72" l="1"/>
  <c r="I11" i="72"/>
  <c r="L11" i="72"/>
  <c r="M11" i="72"/>
  <c r="N11" i="72"/>
  <c r="O11" i="72"/>
  <c r="P11" i="72"/>
  <c r="Q11" i="72"/>
  <c r="V11" i="72"/>
  <c r="W11" i="72"/>
  <c r="X11" i="72"/>
  <c r="Y11" i="72"/>
  <c r="Z11" i="72"/>
  <c r="AA11" i="72"/>
  <c r="AB11" i="72"/>
  <c r="AC11" i="72"/>
  <c r="AD11" i="72"/>
  <c r="I18" i="72"/>
  <c r="L18" i="72"/>
  <c r="M18" i="72"/>
  <c r="N18" i="72"/>
  <c r="O18" i="72"/>
  <c r="P18" i="72"/>
  <c r="Q18" i="72"/>
  <c r="R18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I31" i="72"/>
  <c r="L31" i="72"/>
  <c r="M31" i="72"/>
  <c r="N31" i="72"/>
  <c r="O31" i="72"/>
  <c r="P31" i="72"/>
  <c r="Q31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I32" i="72"/>
  <c r="L32" i="72"/>
  <c r="M32" i="72"/>
  <c r="N32" i="72"/>
  <c r="O32" i="72"/>
  <c r="P32" i="72"/>
  <c r="Q32" i="72"/>
  <c r="R32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I33" i="72"/>
  <c r="L33" i="72"/>
  <c r="M33" i="72"/>
  <c r="N33" i="72"/>
  <c r="O33" i="72"/>
  <c r="P33" i="72"/>
  <c r="Q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P46" i="72" l="1"/>
  <c r="H46" i="72"/>
  <c r="S46" i="72"/>
  <c r="O46" i="72"/>
  <c r="T46" i="72"/>
  <c r="L46" i="72"/>
  <c r="V46" i="72"/>
  <c r="R46" i="72"/>
  <c r="N46" i="72"/>
  <c r="U46" i="72"/>
  <c r="Q46" i="72"/>
  <c r="M46" i="72"/>
  <c r="I10" i="72"/>
  <c r="L10" i="72"/>
  <c r="M10" i="72"/>
  <c r="N10" i="72"/>
  <c r="O10" i="72"/>
  <c r="P10" i="72"/>
  <c r="Q10" i="72"/>
  <c r="V10" i="72"/>
  <c r="W10" i="72"/>
  <c r="X10" i="72"/>
  <c r="AA10" i="72"/>
  <c r="AB10" i="72"/>
  <c r="AC10" i="72"/>
  <c r="AD10" i="72"/>
  <c r="AE10" i="72"/>
  <c r="O6" i="72"/>
  <c r="S6" i="72"/>
  <c r="W6" i="72"/>
  <c r="AA6" i="72"/>
  <c r="AE6" i="72"/>
  <c r="AC6" i="72" l="1"/>
  <c r="Y6" i="72"/>
  <c r="AB6" i="72"/>
  <c r="AD6" i="72"/>
  <c r="X6" i="72"/>
  <c r="V6" i="72"/>
  <c r="N6" i="72"/>
  <c r="U6" i="72"/>
  <c r="Q6" i="72"/>
  <c r="M6" i="72"/>
  <c r="I6" i="72"/>
  <c r="T6" i="72"/>
  <c r="L6" i="72"/>
  <c r="G55" i="72" l="1"/>
  <c r="G57" i="72" l="1"/>
  <c r="R4" i="72" l="1"/>
  <c r="V4" i="72"/>
  <c r="Z4" i="72"/>
  <c r="AD4" i="72"/>
  <c r="T5" i="72"/>
  <c r="X5" i="72"/>
  <c r="AB5" i="72"/>
  <c r="R7" i="72"/>
  <c r="V7" i="72"/>
  <c r="AD7" i="72"/>
  <c r="R9" i="72"/>
  <c r="V9" i="72"/>
  <c r="AD9" i="72"/>
  <c r="L12" i="72"/>
  <c r="N12" i="72"/>
  <c r="P12" i="72"/>
  <c r="V12" i="72"/>
  <c r="X12" i="72"/>
  <c r="Z12" i="72"/>
  <c r="AB12" i="72"/>
  <c r="AC12" i="72"/>
  <c r="AD12" i="72"/>
  <c r="AE12" i="72"/>
  <c r="I13" i="72"/>
  <c r="L13" i="72"/>
  <c r="M13" i="72"/>
  <c r="N13" i="72"/>
  <c r="O13" i="72"/>
  <c r="P13" i="72"/>
  <c r="Q13" i="72"/>
  <c r="V13" i="72"/>
  <c r="W13" i="72"/>
  <c r="X13" i="72"/>
  <c r="Y13" i="72"/>
  <c r="Z13" i="72"/>
  <c r="AA13" i="72"/>
  <c r="AB13" i="72"/>
  <c r="AC13" i="72"/>
  <c r="AD13" i="72"/>
  <c r="AE13" i="72"/>
  <c r="X14" i="72"/>
  <c r="AB14" i="72"/>
  <c r="AD14" i="72"/>
  <c r="L15" i="72"/>
  <c r="N15" i="72"/>
  <c r="P15" i="72"/>
  <c r="V15" i="72"/>
  <c r="X15" i="72"/>
  <c r="Z15" i="72"/>
  <c r="AB15" i="72"/>
  <c r="AD15" i="72"/>
  <c r="AE15" i="72"/>
  <c r="T16" i="72"/>
  <c r="X16" i="72"/>
  <c r="AB16" i="72"/>
  <c r="AD16" i="72"/>
  <c r="V17" i="72"/>
  <c r="Z17" i="72"/>
  <c r="AD17" i="72"/>
  <c r="T19" i="72"/>
  <c r="X19" i="72"/>
  <c r="AB19" i="72"/>
  <c r="AD19" i="72"/>
  <c r="R20" i="72"/>
  <c r="V20" i="72"/>
  <c r="Z20" i="72"/>
  <c r="AD20" i="72"/>
  <c r="T21" i="72"/>
  <c r="X21" i="72"/>
  <c r="AB21" i="72"/>
  <c r="AD21" i="72"/>
  <c r="R22" i="72"/>
  <c r="V22" i="72"/>
  <c r="Z22" i="72"/>
  <c r="AD22" i="72"/>
  <c r="T23" i="72"/>
  <c r="X23" i="72"/>
  <c r="AB23" i="72"/>
  <c r="AD23" i="72"/>
  <c r="R24" i="72"/>
  <c r="V24" i="72"/>
  <c r="Z24" i="72"/>
  <c r="AD24" i="72"/>
  <c r="T25" i="72"/>
  <c r="AB25" i="72"/>
  <c r="AD25" i="72"/>
  <c r="R26" i="72"/>
  <c r="V26" i="72"/>
  <c r="Z26" i="72"/>
  <c r="AD26" i="72"/>
  <c r="T27" i="72"/>
  <c r="X27" i="72"/>
  <c r="AB27" i="72"/>
  <c r="AD27" i="72"/>
  <c r="V28" i="72"/>
  <c r="Z28" i="72"/>
  <c r="AD28" i="72"/>
  <c r="T34" i="72"/>
  <c r="X34" i="72"/>
  <c r="AB34" i="72"/>
  <c r="AD34" i="72"/>
  <c r="V35" i="72"/>
  <c r="Z35" i="72"/>
  <c r="AD35" i="72"/>
  <c r="T36" i="72"/>
  <c r="X36" i="72"/>
  <c r="AB36" i="72"/>
  <c r="AD36" i="72"/>
  <c r="AD53" i="72" l="1"/>
  <c r="Z47" i="72"/>
  <c r="Z49" i="72" s="1"/>
  <c r="AD47" i="72"/>
  <c r="AH47" i="72"/>
  <c r="Z36" i="72"/>
  <c r="AB35" i="72"/>
  <c r="X35" i="72"/>
  <c r="Z34" i="72"/>
  <c r="AB28" i="72"/>
  <c r="X28" i="72"/>
  <c r="Z27" i="72"/>
  <c r="AB26" i="72"/>
  <c r="AB24" i="72"/>
  <c r="X24" i="72"/>
  <c r="Z23" i="72"/>
  <c r="Z53" i="72" s="1"/>
  <c r="AB22" i="72"/>
  <c r="X22" i="72"/>
  <c r="Z21" i="72"/>
  <c r="AB20" i="72"/>
  <c r="AB53" i="72" s="1"/>
  <c r="X20" i="72"/>
  <c r="X53" i="72" s="1"/>
  <c r="Z19" i="72"/>
  <c r="AB17" i="72"/>
  <c r="X17" i="72"/>
  <c r="Z16" i="72"/>
  <c r="Z14" i="72"/>
  <c r="AB9" i="72"/>
  <c r="T9" i="72"/>
  <c r="AB7" i="72"/>
  <c r="V36" i="72"/>
  <c r="N36" i="72"/>
  <c r="T35" i="72"/>
  <c r="P35" i="72"/>
  <c r="L35" i="72"/>
  <c r="V34" i="72"/>
  <c r="N34" i="72"/>
  <c r="T28" i="72"/>
  <c r="L28" i="72"/>
  <c r="V27" i="72"/>
  <c r="N27" i="72"/>
  <c r="T26" i="72"/>
  <c r="P26" i="72"/>
  <c r="L26" i="72"/>
  <c r="V25" i="72"/>
  <c r="R25" i="72"/>
  <c r="N25" i="72"/>
  <c r="T24" i="72"/>
  <c r="P24" i="72"/>
  <c r="L24" i="72"/>
  <c r="V23" i="72"/>
  <c r="V53" i="72" s="1"/>
  <c r="R23" i="72"/>
  <c r="R53" i="72" s="1"/>
  <c r="N23" i="72"/>
  <c r="T22" i="72"/>
  <c r="P22" i="72"/>
  <c r="L22" i="72"/>
  <c r="V21" i="72"/>
  <c r="R21" i="72"/>
  <c r="N21" i="72"/>
  <c r="T20" i="72"/>
  <c r="T53" i="72" s="1"/>
  <c r="P20" i="72"/>
  <c r="L20" i="72"/>
  <c r="V19" i="72"/>
  <c r="R19" i="72"/>
  <c r="N19" i="72"/>
  <c r="T17" i="72"/>
  <c r="P17" i="72"/>
  <c r="L17" i="72"/>
  <c r="V16" i="72"/>
  <c r="R16" i="72"/>
  <c r="V14" i="72"/>
  <c r="N16" i="72"/>
  <c r="N14" i="72"/>
  <c r="P9" i="72"/>
  <c r="L9" i="72"/>
  <c r="N8" i="72"/>
  <c r="P36" i="72"/>
  <c r="L36" i="72"/>
  <c r="N35" i="72"/>
  <c r="L34" i="72"/>
  <c r="N28" i="72"/>
  <c r="P27" i="72"/>
  <c r="L27" i="72"/>
  <c r="N26" i="72"/>
  <c r="L25" i="72"/>
  <c r="N24" i="72"/>
  <c r="P23" i="72"/>
  <c r="L23" i="72"/>
  <c r="N22" i="72"/>
  <c r="P21" i="72"/>
  <c r="L21" i="72"/>
  <c r="N20" i="72"/>
  <c r="P19" i="72"/>
  <c r="L19" i="72"/>
  <c r="N17" i="72"/>
  <c r="P16" i="72"/>
  <c r="L16" i="72"/>
  <c r="P14" i="72"/>
  <c r="L14" i="72"/>
  <c r="N9" i="72"/>
  <c r="P8" i="72"/>
  <c r="L8" i="72"/>
  <c r="N7" i="72"/>
  <c r="P5" i="72"/>
  <c r="L5" i="72"/>
  <c r="N4" i="72"/>
  <c r="X7" i="72"/>
  <c r="T7" i="72"/>
  <c r="P7" i="72"/>
  <c r="L7" i="72"/>
  <c r="AD5" i="72"/>
  <c r="Z5" i="72"/>
  <c r="V5" i="72"/>
  <c r="R5" i="72"/>
  <c r="N5" i="72"/>
  <c r="AB4" i="72"/>
  <c r="X4" i="72"/>
  <c r="T4" i="72"/>
  <c r="T52" i="72" s="1"/>
  <c r="P4" i="72"/>
  <c r="L4" i="72"/>
  <c r="AE36" i="72"/>
  <c r="AC35" i="72"/>
  <c r="AE34" i="72"/>
  <c r="AC28" i="72"/>
  <c r="AE27" i="72"/>
  <c r="AC26" i="72"/>
  <c r="AE25" i="72"/>
  <c r="AC24" i="72"/>
  <c r="AE23" i="72"/>
  <c r="AC22" i="72"/>
  <c r="AE21" i="72"/>
  <c r="AC20" i="72"/>
  <c r="AE19" i="72"/>
  <c r="AC17" i="72"/>
  <c r="AE16" i="72"/>
  <c r="AC15" i="72"/>
  <c r="AE14" i="72"/>
  <c r="AC9" i="72"/>
  <c r="AC7" i="72"/>
  <c r="AE5" i="72"/>
  <c r="AC4" i="72"/>
  <c r="AC36" i="72"/>
  <c r="AE35" i="72"/>
  <c r="AC34" i="72"/>
  <c r="AE28" i="72"/>
  <c r="AC27" i="72"/>
  <c r="AE26" i="72"/>
  <c r="AC25" i="72"/>
  <c r="AE24" i="72"/>
  <c r="AC23" i="72"/>
  <c r="AE22" i="72"/>
  <c r="AC21" i="72"/>
  <c r="AE20" i="72"/>
  <c r="AC19" i="72"/>
  <c r="AE17" i="72"/>
  <c r="AC16" i="72"/>
  <c r="AC14" i="72"/>
  <c r="AE9" i="72"/>
  <c r="AE7" i="72"/>
  <c r="AC5" i="72"/>
  <c r="AE4" i="72"/>
  <c r="AA36" i="72"/>
  <c r="AA34" i="72"/>
  <c r="AA27" i="72"/>
  <c r="AA25" i="72"/>
  <c r="AA23" i="72"/>
  <c r="AA21" i="72"/>
  <c r="AA19" i="72"/>
  <c r="AA16" i="72"/>
  <c r="AA14" i="72"/>
  <c r="AA12" i="72"/>
  <c r="AA5" i="72"/>
  <c r="AA35" i="72"/>
  <c r="AA28" i="72"/>
  <c r="AA26" i="72"/>
  <c r="AA24" i="72"/>
  <c r="AA22" i="72"/>
  <c r="AA20" i="72"/>
  <c r="AA17" i="72"/>
  <c r="AA15" i="72"/>
  <c r="AA9" i="72"/>
  <c r="AA7" i="72"/>
  <c r="AA4" i="72"/>
  <c r="W36" i="72"/>
  <c r="Y35" i="72"/>
  <c r="W34" i="72"/>
  <c r="Y28" i="72"/>
  <c r="W27" i="72"/>
  <c r="Y26" i="72"/>
  <c r="W25" i="72"/>
  <c r="Y24" i="72"/>
  <c r="W23" i="72"/>
  <c r="Y22" i="72"/>
  <c r="W21" i="72"/>
  <c r="Y20" i="72"/>
  <c r="W19" i="72"/>
  <c r="Y17" i="72"/>
  <c r="W16" i="72"/>
  <c r="Y15" i="72"/>
  <c r="W14" i="72"/>
  <c r="W12" i="72"/>
  <c r="Y9" i="72"/>
  <c r="Y7" i="72"/>
  <c r="W5" i="72"/>
  <c r="Y4" i="72"/>
  <c r="Y36" i="72"/>
  <c r="Y34" i="72"/>
  <c r="Y27" i="72"/>
  <c r="Y25" i="72"/>
  <c r="Y23" i="72"/>
  <c r="Y21" i="72"/>
  <c r="Y19" i="72"/>
  <c r="Y16" i="72"/>
  <c r="Y14" i="72"/>
  <c r="Y12" i="72"/>
  <c r="Y5" i="72"/>
  <c r="U36" i="72"/>
  <c r="W35" i="72"/>
  <c r="U34" i="72"/>
  <c r="W28" i="72"/>
  <c r="U27" i="72"/>
  <c r="U25" i="72"/>
  <c r="W24" i="72"/>
  <c r="U23" i="72"/>
  <c r="W22" i="72"/>
  <c r="U21" i="72"/>
  <c r="W20" i="72"/>
  <c r="U19" i="72"/>
  <c r="U16" i="72"/>
  <c r="W15" i="72"/>
  <c r="W9" i="72"/>
  <c r="W7" i="72"/>
  <c r="U5" i="72"/>
  <c r="W4" i="72"/>
  <c r="W52" i="72" s="1"/>
  <c r="O36" i="72"/>
  <c r="U35" i="72"/>
  <c r="Q35" i="72"/>
  <c r="M35" i="72"/>
  <c r="I35" i="72"/>
  <c r="U28" i="72"/>
  <c r="I28" i="72"/>
  <c r="O27" i="72"/>
  <c r="U26" i="72"/>
  <c r="Q26" i="72"/>
  <c r="M26" i="72"/>
  <c r="I26" i="72"/>
  <c r="S25" i="72"/>
  <c r="O25" i="72"/>
  <c r="U24" i="72"/>
  <c r="Q24" i="72"/>
  <c r="M24" i="72"/>
  <c r="I24" i="72"/>
  <c r="S23" i="72"/>
  <c r="O23" i="72"/>
  <c r="U22" i="72"/>
  <c r="Q22" i="72"/>
  <c r="M22" i="72"/>
  <c r="I22" i="72"/>
  <c r="S21" i="72"/>
  <c r="O21" i="72"/>
  <c r="U20" i="72"/>
  <c r="Q20" i="72"/>
  <c r="M20" i="72"/>
  <c r="I20" i="72"/>
  <c r="S19" i="72"/>
  <c r="O19" i="72"/>
  <c r="U17" i="72"/>
  <c r="M17" i="72"/>
  <c r="I17" i="72"/>
  <c r="S16" i="72"/>
  <c r="O16" i="72"/>
  <c r="Q15" i="72"/>
  <c r="M15" i="72"/>
  <c r="I15" i="72"/>
  <c r="O14" i="72"/>
  <c r="O12" i="72"/>
  <c r="U9" i="72"/>
  <c r="Q9" i="72"/>
  <c r="M9" i="72"/>
  <c r="I9" i="72"/>
  <c r="O8" i="72"/>
  <c r="U7" i="72"/>
  <c r="Q7" i="72"/>
  <c r="M7" i="72"/>
  <c r="I7" i="72"/>
  <c r="S5" i="72"/>
  <c r="O5" i="72"/>
  <c r="U4" i="72"/>
  <c r="Q4" i="72"/>
  <c r="M4" i="72"/>
  <c r="I4" i="72"/>
  <c r="I47" i="72" s="1"/>
  <c r="Q36" i="72"/>
  <c r="M36" i="72"/>
  <c r="I36" i="72"/>
  <c r="O35" i="72"/>
  <c r="M34" i="72"/>
  <c r="I34" i="72"/>
  <c r="S28" i="72"/>
  <c r="O28" i="72"/>
  <c r="M27" i="72"/>
  <c r="I27" i="72"/>
  <c r="O26" i="72"/>
  <c r="Q25" i="72"/>
  <c r="I25" i="72"/>
  <c r="S24" i="72"/>
  <c r="O24" i="72"/>
  <c r="Q23" i="72"/>
  <c r="M23" i="72"/>
  <c r="I23" i="72"/>
  <c r="S22" i="72"/>
  <c r="O22" i="72"/>
  <c r="Q21" i="72"/>
  <c r="M21" i="72"/>
  <c r="I21" i="72"/>
  <c r="S20" i="72"/>
  <c r="O20" i="72"/>
  <c r="Q19" i="72"/>
  <c r="M19" i="72"/>
  <c r="I19" i="72"/>
  <c r="S17" i="72"/>
  <c r="O17" i="72"/>
  <c r="Q16" i="72"/>
  <c r="M16" i="72"/>
  <c r="I16" i="72"/>
  <c r="O15" i="72"/>
  <c r="Q14" i="72"/>
  <c r="M14" i="72"/>
  <c r="I14" i="72"/>
  <c r="Q12" i="72"/>
  <c r="M12" i="72"/>
  <c r="I12" i="72"/>
  <c r="S9" i="72"/>
  <c r="O9" i="72"/>
  <c r="Q8" i="72"/>
  <c r="M8" i="72"/>
  <c r="I8" i="72"/>
  <c r="S7" i="72"/>
  <c r="O7" i="72"/>
  <c r="Q5" i="72"/>
  <c r="M5" i="72"/>
  <c r="I5" i="72"/>
  <c r="S4" i="72"/>
  <c r="S52" i="72" s="1"/>
  <c r="N53" i="72" l="1"/>
  <c r="AE53" i="72"/>
  <c r="U53" i="72"/>
  <c r="W53" i="72"/>
  <c r="O53" i="72"/>
  <c r="S53" i="72"/>
  <c r="AC53" i="72"/>
  <c r="I53" i="72"/>
  <c r="M53" i="72"/>
  <c r="Q53" i="72"/>
  <c r="Y53" i="72"/>
  <c r="L53" i="72"/>
  <c r="AA53" i="72"/>
  <c r="P53" i="72"/>
  <c r="Y47" i="72"/>
  <c r="AE47" i="72"/>
  <c r="AG47" i="72"/>
  <c r="AF52" i="72"/>
  <c r="AF47" i="72"/>
  <c r="AE52" i="72"/>
  <c r="M57" i="72" l="1"/>
  <c r="I55" i="72"/>
  <c r="M55" i="72"/>
  <c r="N55" i="72"/>
  <c r="Q55" i="72"/>
  <c r="R55" i="72"/>
  <c r="U55" i="72"/>
  <c r="V55" i="72"/>
  <c r="Y55" i="72"/>
  <c r="Z55" i="72"/>
  <c r="AC55" i="72"/>
  <c r="AD55" i="72"/>
  <c r="AG55" i="72"/>
  <c r="AH55" i="72"/>
  <c r="H55" i="72"/>
  <c r="L55" i="72"/>
  <c r="O55" i="72"/>
  <c r="P55" i="72"/>
  <c r="S55" i="72"/>
  <c r="T55" i="72"/>
  <c r="W55" i="72"/>
  <c r="X55" i="72"/>
  <c r="AA55" i="72"/>
  <c r="AB55" i="72"/>
  <c r="AE55" i="72"/>
  <c r="AF55" i="72"/>
  <c r="I57" i="72"/>
  <c r="N57" i="72"/>
  <c r="Q57" i="72"/>
  <c r="R57" i="72"/>
  <c r="U57" i="72"/>
  <c r="V57" i="72"/>
  <c r="Y57" i="72"/>
  <c r="Z57" i="72"/>
  <c r="AC57" i="72"/>
  <c r="AD57" i="72"/>
  <c r="AG57" i="72"/>
  <c r="AH57" i="72"/>
  <c r="H57" i="72"/>
  <c r="L57" i="72"/>
  <c r="O57" i="72"/>
  <c r="P57" i="72"/>
  <c r="S57" i="72"/>
  <c r="T57" i="72"/>
  <c r="W57" i="72"/>
  <c r="X57" i="72"/>
  <c r="AA57" i="72"/>
  <c r="AB57" i="72"/>
  <c r="AE57" i="72"/>
  <c r="AF57" i="72"/>
  <c r="AB52" i="72" l="1"/>
  <c r="AG52" i="72"/>
  <c r="AH52" i="72"/>
  <c r="AB54" i="72"/>
  <c r="AG54" i="72"/>
  <c r="AH54" i="72"/>
  <c r="AE54" i="72" l="1"/>
  <c r="AA54" i="72"/>
  <c r="AF54" i="72"/>
  <c r="X54" i="72"/>
  <c r="T54" i="72"/>
  <c r="P54" i="72"/>
  <c r="L54" i="72"/>
  <c r="AF56" i="72"/>
  <c r="AC52" i="72"/>
  <c r="AD52" i="72"/>
  <c r="AD54" i="72"/>
  <c r="AA52" i="72"/>
  <c r="Z54" i="72"/>
  <c r="AC54" i="72"/>
  <c r="Z52" i="72"/>
  <c r="Y52" i="72"/>
  <c r="Y54" i="72"/>
  <c r="O52" i="72"/>
  <c r="V56" i="72"/>
  <c r="U54" i="72"/>
  <c r="X52" i="72"/>
  <c r="X56" i="72"/>
  <c r="W54" i="72"/>
  <c r="V54" i="72"/>
  <c r="U52" i="72"/>
  <c r="V52" i="72"/>
  <c r="R56" i="72"/>
  <c r="Q54" i="72"/>
  <c r="R54" i="72"/>
  <c r="N54" i="72"/>
  <c r="Q52" i="72"/>
  <c r="M52" i="72"/>
  <c r="S54" i="72"/>
  <c r="R52" i="72"/>
  <c r="P52" i="72"/>
  <c r="N56" i="72"/>
  <c r="M54" i="72"/>
  <c r="L52" i="72"/>
  <c r="O54" i="72"/>
  <c r="N52" i="72"/>
  <c r="AH56" i="72"/>
  <c r="AG62" i="72"/>
  <c r="AG56" i="72"/>
  <c r="AH62" i="72"/>
  <c r="H54" i="72"/>
  <c r="I52" i="72"/>
  <c r="I54" i="72"/>
  <c r="H52" i="72"/>
  <c r="G54" i="72"/>
  <c r="G58" i="72" l="1"/>
  <c r="G61" i="72" s="1"/>
  <c r="G68" i="72" s="1"/>
  <c r="T58" i="72"/>
  <c r="G56" i="72"/>
  <c r="S56" i="72"/>
  <c r="Z56" i="72"/>
  <c r="AD56" i="72"/>
  <c r="W56" i="72"/>
  <c r="Q56" i="72"/>
  <c r="O58" i="72"/>
  <c r="O61" i="72" s="1"/>
  <c r="O68" i="72" s="1"/>
  <c r="W58" i="72"/>
  <c r="W61" i="72" s="1"/>
  <c r="W68" i="72" s="1"/>
  <c r="Y56" i="72"/>
  <c r="AC62" i="72"/>
  <c r="U56" i="72"/>
  <c r="X58" i="72"/>
  <c r="X61" i="72" s="1"/>
  <c r="X68" i="72" s="1"/>
  <c r="AE56" i="72"/>
  <c r="T62" i="72"/>
  <c r="M56" i="72"/>
  <c r="AD62" i="72"/>
  <c r="L58" i="72"/>
  <c r="L61" i="72" s="1"/>
  <c r="L68" i="72" s="1"/>
  <c r="AA56" i="72"/>
  <c r="Y62" i="72"/>
  <c r="Z62" i="72"/>
  <c r="T56" i="72"/>
  <c r="V62" i="72"/>
  <c r="P56" i="72"/>
  <c r="N62" i="72"/>
  <c r="U62" i="72"/>
  <c r="R62" i="72"/>
  <c r="M62" i="72"/>
  <c r="O56" i="72"/>
  <c r="Q62" i="72"/>
  <c r="Q58" i="72"/>
  <c r="Q61" i="72" s="1"/>
  <c r="Q68" i="72" s="1"/>
  <c r="AG58" i="72"/>
  <c r="L56" i="72"/>
  <c r="I58" i="72"/>
  <c r="H56" i="72"/>
  <c r="AH58" i="72"/>
  <c r="AH61" i="72" s="1"/>
  <c r="AH68" i="72" s="1"/>
  <c r="P58" i="72"/>
  <c r="P62" i="72"/>
  <c r="H58" i="72"/>
  <c r="I56" i="72"/>
  <c r="AA58" i="72"/>
  <c r="AA61" i="72" s="1"/>
  <c r="AA68" i="72" s="1"/>
  <c r="AA62" i="72"/>
  <c r="AB58" i="72"/>
  <c r="AB61" i="72" s="1"/>
  <c r="AB68" i="72" s="1"/>
  <c r="AB62" i="72"/>
  <c r="AG61" i="72" l="1"/>
  <c r="AG68" i="72" s="1"/>
  <c r="P61" i="72"/>
  <c r="P68" i="72" s="1"/>
  <c r="G59" i="72"/>
  <c r="T61" i="72"/>
  <c r="T68" i="72" s="1"/>
  <c r="AF58" i="72"/>
  <c r="AF61" i="72" s="1"/>
  <c r="AF68" i="72" s="1"/>
  <c r="AE58" i="72"/>
  <c r="AE61" i="72" s="1"/>
  <c r="AE68" i="72" s="1"/>
  <c r="T59" i="72"/>
  <c r="S58" i="72"/>
  <c r="W62" i="72"/>
  <c r="O62" i="72"/>
  <c r="X62" i="72"/>
  <c r="L62" i="72"/>
  <c r="AC58" i="72"/>
  <c r="AC61" i="72" s="1"/>
  <c r="AC68" i="72" s="1"/>
  <c r="AE62" i="72"/>
  <c r="I61" i="72"/>
  <c r="I68" i="72" s="1"/>
  <c r="AF62" i="72"/>
  <c r="Z58" i="72"/>
  <c r="Z61" i="72" s="1"/>
  <c r="Z68" i="72" s="1"/>
  <c r="S62" i="72"/>
  <c r="AD58" i="72"/>
  <c r="AD61" i="72" s="1"/>
  <c r="AD68" i="72" s="1"/>
  <c r="AB56" i="72"/>
  <c r="AC56" i="72"/>
  <c r="Y58" i="72"/>
  <c r="R58" i="72"/>
  <c r="V58" i="72"/>
  <c r="N58" i="72"/>
  <c r="N61" i="72" s="1"/>
  <c r="N68" i="72" s="1"/>
  <c r="U58" i="72"/>
  <c r="M58" i="72"/>
  <c r="M61" i="72" s="1"/>
  <c r="M68" i="72" s="1"/>
  <c r="Q59" i="72"/>
  <c r="AG59" i="72"/>
  <c r="I62" i="72"/>
  <c r="O59" i="72"/>
  <c r="AH59" i="72"/>
  <c r="AB59" i="72"/>
  <c r="P59" i="72"/>
  <c r="AA59" i="72"/>
  <c r="X59" i="72"/>
  <c r="W59" i="72"/>
  <c r="G62" i="72"/>
  <c r="L59" i="72"/>
  <c r="I59" i="72"/>
  <c r="H61" i="72"/>
  <c r="H68" i="72" s="1"/>
  <c r="H62" i="72"/>
  <c r="Y61" i="72" l="1"/>
  <c r="Y68" i="72" s="1"/>
  <c r="U61" i="72"/>
  <c r="U68" i="72" s="1"/>
  <c r="V61" i="72"/>
  <c r="V68" i="72" s="1"/>
  <c r="S61" i="72"/>
  <c r="S68" i="72" s="1"/>
  <c r="R61" i="72"/>
  <c r="R68" i="72" s="1"/>
  <c r="AF59" i="72"/>
  <c r="AE59" i="72"/>
  <c r="S59" i="72"/>
  <c r="Y59" i="72"/>
  <c r="AC59" i="72"/>
  <c r="Z59" i="72"/>
  <c r="AD59" i="72"/>
  <c r="R59" i="72"/>
  <c r="V59" i="72"/>
  <c r="N59" i="72"/>
  <c r="U59" i="72"/>
  <c r="M59" i="72"/>
  <c r="H59" i="72"/>
  <c r="L47" i="72"/>
  <c r="U47" i="72" l="1"/>
  <c r="AC47" i="72"/>
  <c r="Q47" i="72"/>
  <c r="R47" i="72"/>
  <c r="N47" i="72"/>
  <c r="M47" i="72"/>
  <c r="T47" i="72"/>
  <c r="AB47" i="72"/>
  <c r="O47" i="72"/>
  <c r="W47" i="72"/>
  <c r="AE49" i="72"/>
  <c r="V47" i="72"/>
  <c r="S47" i="72"/>
  <c r="AA47" i="72"/>
  <c r="P47" i="72"/>
  <c r="X47" i="72"/>
  <c r="X49" i="72" s="1"/>
  <c r="S49" i="72" l="1"/>
  <c r="AA49" i="72"/>
  <c r="L49" i="72"/>
  <c r="N49" i="72"/>
  <c r="AG49" i="72"/>
  <c r="Q49" i="72" l="1"/>
  <c r="AH49" i="72"/>
  <c r="AF49" i="72"/>
  <c r="I49" i="72"/>
  <c r="H49" i="72"/>
  <c r="O49" i="72"/>
  <c r="AB49" i="72"/>
  <c r="AD49" i="72"/>
  <c r="R49" i="72"/>
  <c r="AC49" i="72"/>
  <c r="U49" i="72"/>
  <c r="M49" i="72"/>
  <c r="Y49" i="72"/>
  <c r="P49" i="72"/>
  <c r="W49" i="72"/>
  <c r="T49" i="72"/>
  <c r="V49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<sst xmlns="http://schemas.openxmlformats.org/spreadsheetml/2006/main" count="323" uniqueCount="163">
  <si>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</si>
  <si>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</si>
  <si>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</si>
  <si>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</si>
  <si>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</si>
  <si>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</si>
  <si>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</si>
  <si>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</si>
  <si>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</si>
  <si>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GC2</t>
  </si>
  <si>
    <t>MDB 20</t>
  </si>
  <si>
    <t>2004-01</t>
  </si>
  <si>
    <t>2005-03</t>
  </si>
  <si>
    <t>2007-01</t>
  </si>
  <si>
    <t>2009-01/01</t>
  </si>
  <si>
    <t>2009-02</t>
  </si>
  <si>
    <t>2009-03</t>
  </si>
  <si>
    <t>DUST NO.1</t>
  </si>
  <si>
    <t>DUST NO.2</t>
  </si>
  <si>
    <t>2009-01</t>
  </si>
  <si>
    <t>1907-01</t>
  </si>
  <si>
    <t>2005B</t>
  </si>
  <si>
    <t>ใช้ไฟจาก DC3</t>
  </si>
  <si>
    <t>คีย์ช่องนี้</t>
  </si>
  <si>
    <t>เตาไฟฟ้า G/C 1-1,1-11 KB011</t>
  </si>
  <si>
    <t>เตาไฟฟ้า G/C 1-7,1-13 KB006</t>
  </si>
  <si>
    <t>เตาไฟฟ้า G/C 1-19,1-20 KB008</t>
  </si>
  <si>
    <t>เตาไฟฟ้า G/C 1-16,1-17 KB009</t>
  </si>
  <si>
    <t>เตาไฟฟ้า G/C 2-6,1-10 KB010</t>
  </si>
  <si>
    <t>เตาไฟฟ้า G/C 1-6,1-18 KB012</t>
  </si>
  <si>
    <t>เตาไฟฟ้า G/C 1-15,1-2 KB013</t>
  </si>
  <si>
    <t>เตาไฟฟ้า G/C 1-3,1-21 KB003</t>
  </si>
  <si>
    <t>Total</t>
  </si>
  <si>
    <t>FOH</t>
  </si>
  <si>
    <t>Cooling</t>
  </si>
  <si>
    <t>Bag filter</t>
  </si>
  <si>
    <t>Dust 1,2 VC</t>
  </si>
  <si>
    <t>Other</t>
  </si>
  <si>
    <t>ปั๊มน้ำ</t>
  </si>
  <si>
    <t>VC</t>
  </si>
  <si>
    <t>check</t>
  </si>
  <si>
    <t>ข้อมูลสำหรับลงตารางเตาไฟฟ้า</t>
  </si>
  <si>
    <t>ข้อมูลสำหรับลงกราฟแท่ง</t>
  </si>
  <si>
    <t>CT-GC2 Cooling</t>
  </si>
  <si>
    <t>BAG FILTER</t>
  </si>
  <si>
    <t>ปั๊มน้ำบ่อดิน+บ่อคอนกรีต</t>
  </si>
  <si>
    <t>ปั๊มน้ำข้างป้อมยาม</t>
  </si>
  <si>
    <t>LOAD DEMAND GC2</t>
  </si>
  <si>
    <t>%VC</t>
  </si>
  <si>
    <t>ให้ copy มาจาก File ใหญ่</t>
  </si>
  <si>
    <t>ยังไม่ปรับค่า</t>
  </si>
  <si>
    <t>2004-01/01</t>
  </si>
  <si>
    <t>2002-02</t>
  </si>
  <si>
    <t>2007B</t>
  </si>
  <si>
    <t>2007B-01</t>
  </si>
  <si>
    <t>เตาไฟฟ้า G/C 1-24,1-25</t>
  </si>
  <si>
    <t>2002-01</t>
  </si>
  <si>
    <t>2004-01/02</t>
  </si>
  <si>
    <t>newติดมิเตอร์เพิ่ม</t>
  </si>
  <si>
    <t>newเช็คมิเตอร์</t>
  </si>
  <si>
    <t>2007B-02</t>
  </si>
  <si>
    <t>Electric furnace G/C1-24,1-25</t>
  </si>
  <si>
    <t>"</t>
  </si>
  <si>
    <t>Electric furnace G/C1-19,1-20</t>
  </si>
  <si>
    <t>G/C 1-15,1-2</t>
  </si>
  <si>
    <t>G/C1-22,1-23</t>
  </si>
  <si>
    <t xml:space="preserve">RH015,RM040 : ELB/I </t>
  </si>
  <si>
    <t>RH017,RM038,DA558 :  ELB/I</t>
  </si>
  <si>
    <t>LC1907-01</t>
  </si>
  <si>
    <t>DB1907</t>
  </si>
  <si>
    <t>MDB19</t>
  </si>
  <si>
    <t>Load ทราย + เครน</t>
  </si>
  <si>
    <t>ไฟฟ้าอาคาร</t>
  </si>
  <si>
    <t>DB1805</t>
  </si>
  <si>
    <t>MDB18</t>
  </si>
  <si>
    <t>DC3</t>
  </si>
  <si>
    <t>CB2019 : Electric furnace G/C1-1,1-11</t>
  </si>
  <si>
    <t>CB2018 : BAG FILTER</t>
  </si>
  <si>
    <t>CB2010 : Electric furnace G/C1-6,1-18</t>
  </si>
  <si>
    <t>CB2010 : GEN</t>
  </si>
  <si>
    <t>CB2010 : Electric furnace G/C1-3,1-21</t>
  </si>
  <si>
    <t>CB2010 : Electric furnace G/C2-6,1-10</t>
  </si>
  <si>
    <t>CB2010 : Electric furnace G/C1-16,1-17</t>
  </si>
  <si>
    <t>CB2010 : Electric furnace G/C1-15,1-2</t>
  </si>
  <si>
    <t>CB2011 : Electric furnace G/C1-7,1-13</t>
  </si>
  <si>
    <t>CB2010 : CAP.BANK</t>
  </si>
  <si>
    <t>OFFICE GC</t>
  </si>
  <si>
    <t>LC2009-03</t>
  </si>
  <si>
    <t>Shell core</t>
  </si>
  <si>
    <t>LC2009-02</t>
  </si>
  <si>
    <t>LC2009-01/01 DIE PM</t>
  </si>
  <si>
    <t>พัดลมระบายความร้อน</t>
  </si>
  <si>
    <t>LC2009-01</t>
  </si>
  <si>
    <t>DB2009</t>
  </si>
  <si>
    <t>Cooling tower</t>
  </si>
  <si>
    <t>G/C1-24,1-25</t>
  </si>
  <si>
    <t>G/C1-19,1-20</t>
  </si>
  <si>
    <t>G/C7-3,1-8</t>
  </si>
  <si>
    <t>RH003,RM033,RM035</t>
  </si>
  <si>
    <t>LC2007B-02</t>
  </si>
  <si>
    <t>RH014,RM003,RM015</t>
  </si>
  <si>
    <t>RH011,RM004</t>
  </si>
  <si>
    <t>RH016,RM039</t>
  </si>
  <si>
    <t>LC2007B-01</t>
  </si>
  <si>
    <t>DB2007B</t>
  </si>
  <si>
    <t>G/C1-7,1-13</t>
  </si>
  <si>
    <t>DB2006</t>
  </si>
  <si>
    <t>Auto Knoc&amp;cut</t>
  </si>
  <si>
    <t>LC2005B-03</t>
  </si>
  <si>
    <t>LC2005B-02</t>
  </si>
  <si>
    <t>RH006,RM016,SA017</t>
  </si>
  <si>
    <t>RH013,RM036,SA019</t>
  </si>
  <si>
    <t>LC2005B-01</t>
  </si>
  <si>
    <t>DB2005B</t>
  </si>
  <si>
    <t>ปั๊มน้ำบ่อดิน</t>
  </si>
  <si>
    <t>G/C2-1,2-2</t>
  </si>
  <si>
    <t>G/C2-6,1-10</t>
  </si>
  <si>
    <t>Knock&amp;cut RH019+RM042 SET D</t>
  </si>
  <si>
    <t>Knock&amp;cut RH007+RM019 ISUZU</t>
  </si>
  <si>
    <t>LC2004-01/02</t>
  </si>
  <si>
    <t>LC2004-01/01</t>
  </si>
  <si>
    <t>DB2004-01</t>
  </si>
  <si>
    <t>DB2004</t>
  </si>
  <si>
    <t>Dust no.2</t>
  </si>
  <si>
    <t>Dust no.1</t>
  </si>
  <si>
    <t>G/C1-3,1-21</t>
  </si>
  <si>
    <t>G/C1-6,1-18</t>
  </si>
  <si>
    <t>G/C1-1,1-11</t>
  </si>
  <si>
    <t>LC2002-02</t>
  </si>
  <si>
    <t>Knock&amp;cut set C</t>
  </si>
  <si>
    <t>Knock&amp;cut set B</t>
  </si>
  <si>
    <t>LC2002-01</t>
  </si>
  <si>
    <t>DB2002</t>
  </si>
  <si>
    <t>CB2001 : ปั๊มน้ำ DPS 8</t>
  </si>
  <si>
    <t>MDB20</t>
  </si>
  <si>
    <t>Digital kwh meter ตู้ไฟมีมิเตอร์</t>
  </si>
  <si>
    <t>พัดลมระบายความร้อน, EVAP 3,4</t>
  </si>
  <si>
    <t>พัดลมระบายความร้อน, EVAP,เครน</t>
  </si>
  <si>
    <t>G/C1-12,2-5</t>
  </si>
  <si>
    <t>G/C1-5,9-2</t>
  </si>
  <si>
    <t>2005B-01</t>
  </si>
  <si>
    <t>2005B-02</t>
  </si>
  <si>
    <t>2005B-03</t>
  </si>
  <si>
    <t>GC2 ดูช่องนี้</t>
  </si>
  <si>
    <t>เตาไฟฟ้า G/C 1-24,1-25 KB016</t>
  </si>
  <si>
    <t>ใช้เกิน</t>
  </si>
  <si>
    <t>SAT</t>
  </si>
  <si>
    <t>เกิน</t>
  </si>
  <si>
    <t>SUN</t>
  </si>
  <si>
    <t>MON-FRI</t>
  </si>
  <si>
    <t>KWH CONTROL GC2</t>
  </si>
  <si>
    <t>7,379 KWH</t>
  </si>
  <si>
    <t>8,073 KWH</t>
  </si>
  <si>
    <t>15,532 KWH</t>
  </si>
  <si>
    <t>Datetime --&gt;
Meter   (vvv)</t>
  </si>
  <si>
    <t>2002_01</t>
  </si>
  <si>
    <t>2004-1</t>
  </si>
  <si>
    <t>2004-01_01</t>
  </si>
  <si>
    <t>2004-01_02</t>
  </si>
  <si>
    <t>2009-01_1</t>
  </si>
  <si>
    <t>CT - GC2</t>
  </si>
  <si>
    <t>Dust 1</t>
  </si>
  <si>
    <t>Dust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</si>
</sst>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</numFmts>
  <fonts count="79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16"/>
      <color rgb="FFFF0000"/>
      <name val="Arial"/>
      <family val="2"/>
    </font>
    <font>
      <sz val="16"/>
      <name val="Arial"/>
      <family val="2"/>
    </font>
    <font>
      <sz val="16"/>
      <name val="CordiaUPC"/>
      <family val="2"/>
      <charset val="222"/>
    </font>
    <font>
      <sz val="16"/>
      <name val="CordiaUPC"/>
      <family val="2"/>
    </font>
    <font>
      <sz val="16"/>
      <name val="Tahoma"/>
      <family val="2"/>
      <charset val="222"/>
      <scheme val="minor"/>
    </font>
    <font>
      <sz val="13"/>
      <name val="CordiaUPC"/>
      <family val="2"/>
      <charset val="222"/>
    </font>
    <font>
      <sz val="20"/>
      <name val="Wingdings 3"/>
      <family val="1"/>
      <charset val="2"/>
    </font>
    <font>
      <b/>
      <sz val="12"/>
      <name val="Arial"/>
      <family val="2"/>
    </font>
    <font>
      <sz val="10"/>
      <name val="Wingdings"/>
      <charset val="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CordiaUPC"/>
      <family val="2"/>
      <charset val="222"/>
    </font>
    <font>
      <sz val="16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sz val="18"/>
      <color rgb="FFFF0000"/>
      <name val="Arial"/>
      <family val="2"/>
    </font>
    <font>
      <sz val="16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4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0" fontId="7" fillId="0" borderId="9" xfId="25" applyFill="1" applyBorder="1" applyAlignment="1">
      <alignment horizontal="center" vertical="center"/>
    </xf>
    <xf numFmtId="187" fontId="27" fillId="24" borderId="0" xfId="29" applyFont="1" applyFill="1" applyAlignment="1">
      <alignment horizontal="left" vertical="center"/>
    </xf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4" fontId="29" fillId="24" borderId="0" xfId="29" applyNumberFormat="1" applyFont="1" applyFill="1" applyBorder="1" applyAlignment="1">
      <alignment horizontal="right" vertical="center"/>
    </xf>
    <xf numFmtId="1" fontId="25" fillId="0" borderId="0" xfId="0" applyNumberFormat="1" applyFont="1" applyAlignment="1">
      <alignment horizontal="right" vertical="center"/>
    </xf>
    <xf numFmtId="188" fontId="24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188" fontId="24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7" fontId="36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4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8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vertical="center"/>
    </xf>
    <xf numFmtId="0" fontId="38" fillId="0" borderId="0" xfId="25" applyFont="1" applyFill="1" applyBorder="1" applyAlignment="1">
      <alignment horizontal="center" vertical="center"/>
    </xf>
    <xf numFmtId="0" fontId="3" fillId="0" borderId="0" xfId="40" applyFont="1"/>
    <xf numFmtId="0" fontId="39" fillId="0" borderId="0" xfId="43" applyFont="1" applyFill="1" applyBorder="1" applyAlignment="1">
      <alignment horizontal="center"/>
    </xf>
    <xf numFmtId="0" fontId="38" fillId="0" borderId="0" xfId="25" applyFont="1" applyFill="1" applyBorder="1" applyAlignment="1">
      <alignment horizontal="center"/>
    </xf>
    <xf numFmtId="0" fontId="40" fillId="0" borderId="0" xfId="26" applyFont="1" applyFill="1" applyBorder="1" applyAlignment="1">
      <alignment horizontal="center"/>
    </xf>
    <xf numFmtId="0" fontId="39" fillId="0" borderId="0" xfId="43" quotePrefix="1" applyFont="1" applyFill="1" applyBorder="1" applyAlignment="1">
      <alignment horizontal="center"/>
    </xf>
    <xf numFmtId="0" fontId="39" fillId="0" borderId="0" xfId="39" applyFont="1" applyFill="1" applyBorder="1" applyAlignment="1">
      <alignment horizontal="center"/>
    </xf>
    <xf numFmtId="0" fontId="41" fillId="0" borderId="0" xfId="25" applyFont="1" applyFill="1" applyBorder="1" applyAlignment="1">
      <alignment horizontal="left" vertical="center"/>
    </xf>
    <xf numFmtId="0" fontId="42" fillId="0" borderId="0" xfId="0" applyFont="1"/>
    <xf numFmtId="0" fontId="43" fillId="0" borderId="0" xfId="25" applyFont="1" applyFill="1" applyBorder="1" applyAlignment="1">
      <alignment horizontal="center" vertical="center"/>
    </xf>
    <xf numFmtId="0" fontId="44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0" fontId="45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3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50" fillId="0" borderId="0" xfId="29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6" fillId="0" borderId="0" xfId="48" applyFont="1" applyAlignment="1">
      <alignment horizontal="center" vertical="center"/>
    </xf>
    <xf numFmtId="187" fontId="51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48" applyFont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43" fontId="50" fillId="0" borderId="0" xfId="0" applyNumberFormat="1" applyFont="1" applyAlignment="1">
      <alignment horizontal="center" vertical="center"/>
    </xf>
    <xf numFmtId="187" fontId="50" fillId="0" borderId="0" xfId="0" applyNumberFormat="1" applyFont="1" applyAlignment="1">
      <alignment horizontal="center" vertical="center"/>
    </xf>
    <xf numFmtId="4" fontId="50" fillId="0" borderId="0" xfId="0" quotePrefix="1" applyNumberFormat="1" applyFont="1" applyAlignment="1">
      <alignment horizontal="center" vertical="center"/>
    </xf>
    <xf numFmtId="4" fontId="50" fillId="0" borderId="0" xfId="0" applyNumberFormat="1" applyFont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94" fontId="50" fillId="0" borderId="0" xfId="0" applyNumberFormat="1" applyFont="1" applyAlignment="1">
      <alignment horizontal="right" vertical="center"/>
    </xf>
    <xf numFmtId="0" fontId="46" fillId="0" borderId="0" xfId="0" quotePrefix="1" applyFont="1" applyAlignment="1">
      <alignment horizontal="center" vertical="center"/>
    </xf>
    <xf numFmtId="4" fontId="50" fillId="0" borderId="0" xfId="0" applyNumberFormat="1" applyFont="1" applyAlignment="1">
      <alignment vertical="center"/>
    </xf>
    <xf numFmtId="14" fontId="3" fillId="0" borderId="9" xfId="0" quotePrefix="1" applyNumberFormat="1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/>
    </xf>
    <xf numFmtId="0" fontId="32" fillId="0" borderId="15" xfId="43" applyFont="1" applyFill="1" applyBorder="1" applyAlignment="1">
      <alignment horizontal="center"/>
    </xf>
    <xf numFmtId="0" fontId="55" fillId="28" borderId="9" xfId="43" applyFont="1" applyFill="1" applyBorder="1" applyAlignment="1">
      <alignment horizontal="center"/>
    </xf>
    <xf numFmtId="0" fontId="28" fillId="28" borderId="9" xfId="0" applyFont="1" applyFill="1" applyBorder="1" applyAlignment="1">
      <alignment horizontal="center" vertical="center"/>
    </xf>
    <xf numFmtId="1" fontId="28" fillId="28" borderId="9" xfId="28" quotePrefix="1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right" vertical="center"/>
    </xf>
    <xf numFmtId="0" fontId="28" fillId="27" borderId="9" xfId="0" applyFont="1" applyFill="1" applyBorder="1" applyAlignment="1">
      <alignment horizontal="center" vertical="center"/>
    </xf>
    <xf numFmtId="1" fontId="28" fillId="28" borderId="9" xfId="28" applyNumberFormat="1" applyFont="1" applyFill="1" applyBorder="1" applyAlignment="1">
      <alignment horizontal="center" vertical="center"/>
    </xf>
    <xf numFmtId="0" fontId="49" fillId="0" borderId="0" xfId="0" applyFont="1" applyAlignment="1">
      <alignment vertical="center" wrapText="1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8" fillId="0" borderId="0" xfId="48" applyFont="1" applyAlignment="1">
      <alignment horizontal="center" vertical="center"/>
    </xf>
    <xf numFmtId="0" fontId="46" fillId="0" borderId="0" xfId="48" applyFont="1" applyAlignment="1">
      <alignment vertical="center" wrapText="1"/>
    </xf>
    <xf numFmtId="0" fontId="31" fillId="0" borderId="0" xfId="48" applyAlignment="1">
      <alignment vertical="center" wrapText="1"/>
    </xf>
    <xf numFmtId="0" fontId="47" fillId="0" borderId="0" xfId="48" applyFont="1" applyAlignment="1">
      <alignment horizontal="center" vertical="center"/>
    </xf>
    <xf numFmtId="0" fontId="52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46" fillId="0" borderId="0" xfId="0" quotePrefix="1" applyFont="1" applyAlignment="1">
      <alignment horizontal="left" vertical="center"/>
    </xf>
    <xf numFmtId="189" fontId="24" fillId="0" borderId="15" xfId="28" applyNumberFormat="1" applyFont="1" applyFill="1" applyBorder="1" applyAlignment="1">
      <alignment horizontal="right" vertical="center"/>
    </xf>
    <xf numFmtId="1" fontId="23" fillId="0" borderId="16" xfId="28" applyNumberFormat="1" applyFont="1" applyFill="1" applyBorder="1" applyAlignment="1">
      <alignment horizontal="center" vertical="center"/>
    </xf>
    <xf numFmtId="0" fontId="56" fillId="0" borderId="0" xfId="0" applyFont="1" applyAlignment="1">
      <alignment horizontal="right" vertical="center"/>
    </xf>
    <xf numFmtId="0" fontId="3" fillId="28" borderId="9" xfId="0" applyFont="1" applyFill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189" fontId="56" fillId="0" borderId="0" xfId="28" applyNumberFormat="1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3" xfId="43" applyFill="1" applyBorder="1" applyAlignment="1">
      <alignment horizontal="center"/>
    </xf>
    <xf numFmtId="0" fontId="51" fillId="0" borderId="0" xfId="0" applyFon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0" fontId="54" fillId="0" borderId="0" xfId="48" applyFont="1" applyAlignment="1">
      <alignment vertical="center"/>
    </xf>
    <xf numFmtId="0" fontId="54" fillId="0" borderId="0" xfId="48" applyFont="1" applyAlignment="1">
      <alignment vertical="center" wrapText="1"/>
    </xf>
    <xf numFmtId="1" fontId="51" fillId="0" borderId="0" xfId="0" applyNumberFormat="1" applyFont="1" applyAlignment="1">
      <alignment horizontal="center" vertical="center"/>
    </xf>
    <xf numFmtId="14" fontId="3" fillId="24" borderId="9" xfId="0" quotePrefix="1" applyNumberFormat="1" applyFont="1" applyFill="1" applyBorder="1" applyAlignment="1">
      <alignment horizontal="center" vertical="center"/>
    </xf>
    <xf numFmtId="191" fontId="3" fillId="28" borderId="9" xfId="29" applyNumberFormat="1" applyFont="1" applyFill="1" applyBorder="1" applyAlignment="1">
      <alignment horizontal="right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vertical="center"/>
    </xf>
    <xf numFmtId="0" fontId="58" fillId="0" borderId="0" xfId="0" applyFont="1" applyAlignment="1">
      <alignment horizontal="center" vertical="center"/>
    </xf>
    <xf numFmtId="0" fontId="59" fillId="0" borderId="0" xfId="48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58" fillId="0" borderId="0" xfId="48" applyFont="1" applyAlignment="1">
      <alignment horizontal="center" vertical="center"/>
    </xf>
    <xf numFmtId="0" fontId="58" fillId="0" borderId="0" xfId="48" applyFont="1" applyAlignment="1">
      <alignment vertical="center"/>
    </xf>
    <xf numFmtId="187" fontId="57" fillId="0" borderId="0" xfId="29" applyFont="1" applyFill="1" applyBorder="1" applyAlignment="1">
      <alignment horizontal="center" vertical="center"/>
    </xf>
    <xf numFmtId="0" fontId="58" fillId="0" borderId="0" xfId="48" applyFont="1" applyAlignment="1">
      <alignment horizontal="center" vertical="center" wrapText="1"/>
    </xf>
    <xf numFmtId="0" fontId="58" fillId="0" borderId="0" xfId="0" applyFont="1" applyAlignment="1">
      <alignment horizontal="left" vertical="center"/>
    </xf>
    <xf numFmtId="0" fontId="60" fillId="0" borderId="0" xfId="0" applyFont="1" applyAlignment="1">
      <alignment vertical="center" wrapText="1"/>
    </xf>
    <xf numFmtId="191" fontId="57" fillId="0" borderId="0" xfId="29" applyNumberFormat="1" applyFont="1" applyFill="1" applyBorder="1" applyAlignment="1">
      <alignment horizontal="center" vertical="center"/>
    </xf>
    <xf numFmtId="43" fontId="57" fillId="0" borderId="0" xfId="0" applyNumberFormat="1" applyFont="1" applyAlignment="1">
      <alignment horizontal="center" vertical="center"/>
    </xf>
    <xf numFmtId="189" fontId="57" fillId="0" borderId="0" xfId="28" applyNumberFormat="1" applyFont="1" applyFill="1" applyBorder="1" applyAlignment="1">
      <alignment horizontal="center" vertical="center"/>
    </xf>
    <xf numFmtId="187" fontId="57" fillId="0" borderId="0" xfId="0" applyNumberFormat="1" applyFont="1" applyAlignment="1">
      <alignment horizontal="center" vertical="center"/>
    </xf>
    <xf numFmtId="0" fontId="59" fillId="0" borderId="0" xfId="48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0" fillId="24" borderId="13" xfId="0" applyFont="1" applyFill="1" applyBorder="1" applyAlignment="1">
      <alignment horizontal="right" vertical="center"/>
    </xf>
    <xf numFmtId="0" fontId="3" fillId="0" borderId="0" xfId="49" applyAlignment="1">
      <alignment horizontal="left" vertical="center"/>
    </xf>
    <xf numFmtId="0" fontId="3" fillId="0" borderId="0" xfId="49" applyAlignment="1">
      <alignment vertical="center"/>
    </xf>
    <xf numFmtId="0" fontId="3" fillId="0" borderId="9" xfId="49" applyBorder="1" applyAlignment="1">
      <alignment horizontal="left" vertical="center" wrapText="1"/>
    </xf>
    <xf numFmtId="0" fontId="62" fillId="0" borderId="0" xfId="49" applyFont="1" applyAlignment="1">
      <alignment horizontal="left" vertical="center"/>
    </xf>
    <xf numFmtId="0" fontId="3" fillId="0" borderId="9" xfId="49" applyBorder="1" applyAlignment="1">
      <alignment vertical="center"/>
    </xf>
    <xf numFmtId="0" fontId="3" fillId="0" borderId="9" xfId="49" applyBorder="1" applyAlignment="1">
      <alignment vertical="center" wrapText="1"/>
    </xf>
    <xf numFmtId="0" fontId="3" fillId="0" borderId="9" xfId="49" applyBorder="1" applyAlignment="1">
      <alignment horizontal="left" vertical="center"/>
    </xf>
    <xf numFmtId="0" fontId="3" fillId="0" borderId="0" xfId="49" applyAlignment="1">
      <alignment horizontal="left" vertical="center" wrapText="1"/>
    </xf>
    <xf numFmtId="0" fontId="33" fillId="0" borderId="9" xfId="49" applyFont="1" applyBorder="1" applyAlignment="1">
      <alignment horizontal="left" vertical="center" wrapText="1"/>
    </xf>
    <xf numFmtId="0" fontId="3" fillId="25" borderId="9" xfId="49" applyFill="1" applyBorder="1" applyAlignment="1">
      <alignment horizontal="left" vertical="center"/>
    </xf>
    <xf numFmtId="0" fontId="64" fillId="0" borderId="0" xfId="49" applyFont="1" applyAlignment="1">
      <alignment horizontal="left" vertical="center"/>
    </xf>
    <xf numFmtId="0" fontId="62" fillId="0" borderId="12" xfId="49" applyFont="1" applyBorder="1" applyAlignment="1">
      <alignment vertical="center"/>
    </xf>
    <xf numFmtId="0" fontId="3" fillId="0" borderId="0" xfId="49" applyAlignment="1">
      <alignment horizontal="center" vertical="center"/>
    </xf>
    <xf numFmtId="0" fontId="33" fillId="0" borderId="0" xfId="49" applyFont="1" applyAlignment="1">
      <alignment horizontal="left" vertical="center" wrapText="1"/>
    </xf>
    <xf numFmtId="0" fontId="62" fillId="0" borderId="0" xfId="49" applyFont="1" applyAlignment="1">
      <alignment vertical="center"/>
    </xf>
    <xf numFmtId="0" fontId="3" fillId="0" borderId="11" xfId="49" applyBorder="1" applyAlignment="1">
      <alignment horizontal="left" vertical="center"/>
    </xf>
    <xf numFmtId="0" fontId="3" fillId="0" borderId="25" xfId="49" applyBorder="1" applyAlignment="1">
      <alignment horizontal="left" vertical="center"/>
    </xf>
    <xf numFmtId="188" fontId="28" fillId="0" borderId="0" xfId="28" applyFont="1" applyFill="1" applyBorder="1" applyAlignment="1">
      <alignment horizontal="right" vertical="center"/>
    </xf>
    <xf numFmtId="3" fontId="66" fillId="0" borderId="9" xfId="29" applyNumberFormat="1" applyFont="1" applyFill="1" applyBorder="1" applyAlignment="1">
      <alignment horizontal="right" vertical="center"/>
    </xf>
    <xf numFmtId="3" fontId="66" fillId="0" borderId="0" xfId="0" applyNumberFormat="1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187" fontId="66" fillId="0" borderId="0" xfId="29" applyFont="1" applyFill="1" applyBorder="1" applyAlignment="1">
      <alignment horizontal="center" vertical="center"/>
    </xf>
    <xf numFmtId="187" fontId="67" fillId="0" borderId="0" xfId="29" quotePrefix="1" applyFont="1" applyFill="1" applyBorder="1" applyAlignment="1">
      <alignment horizontal="left" vertical="center"/>
    </xf>
    <xf numFmtId="1" fontId="68" fillId="0" borderId="0" xfId="0" applyNumberFormat="1" applyFont="1" applyAlignment="1">
      <alignment horizontal="center" vertical="center"/>
    </xf>
    <xf numFmtId="187" fontId="70" fillId="0" borderId="0" xfId="29" applyFont="1" applyFill="1" applyBorder="1" applyAlignment="1">
      <alignment horizontal="center" vertical="center"/>
    </xf>
    <xf numFmtId="191" fontId="70" fillId="0" borderId="0" xfId="29" applyNumberFormat="1" applyFont="1" applyFill="1" applyBorder="1" applyAlignment="1">
      <alignment horizontal="center" vertical="center"/>
    </xf>
    <xf numFmtId="43" fontId="70" fillId="0" borderId="0" xfId="0" applyNumberFormat="1" applyFont="1" applyAlignment="1">
      <alignment horizontal="center" vertical="center"/>
    </xf>
    <xf numFmtId="189" fontId="70" fillId="0" borderId="0" xfId="28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187" fontId="68" fillId="0" borderId="0" xfId="0" applyNumberFormat="1" applyFont="1" applyAlignment="1">
      <alignment horizontal="center" vertical="center"/>
    </xf>
    <xf numFmtId="4" fontId="68" fillId="0" borderId="0" xfId="0" quotePrefix="1" applyNumberFormat="1" applyFont="1" applyAlignment="1">
      <alignment horizontal="center" vertical="center"/>
    </xf>
    <xf numFmtId="4" fontId="68" fillId="0" borderId="0" xfId="0" applyNumberFormat="1" applyFont="1" applyAlignment="1">
      <alignment horizontal="center" vertical="center"/>
    </xf>
    <xf numFmtId="43" fontId="68" fillId="0" borderId="0" xfId="0" applyNumberFormat="1" applyFont="1" applyAlignment="1">
      <alignment horizontal="center" vertical="center"/>
    </xf>
    <xf numFmtId="194" fontId="68" fillId="0" borderId="0" xfId="0" applyNumberFormat="1" applyFont="1" applyAlignment="1">
      <alignment horizontal="right" vertical="center"/>
    </xf>
    <xf numFmtId="4" fontId="68" fillId="0" borderId="0" xfId="0" applyNumberFormat="1" applyFont="1" applyAlignment="1">
      <alignment vertical="center"/>
    </xf>
    <xf numFmtId="4" fontId="66" fillId="0" borderId="0" xfId="0" applyNumberFormat="1" applyFont="1" applyAlignment="1">
      <alignment horizontal="center" vertical="center"/>
    </xf>
    <xf numFmtId="4" fontId="66" fillId="0" borderId="0" xfId="0" applyNumberFormat="1" applyFont="1" applyAlignment="1">
      <alignment vertical="center"/>
    </xf>
    <xf numFmtId="189" fontId="66" fillId="0" borderId="0" xfId="28" applyNumberFormat="1" applyFont="1" applyFill="1" applyBorder="1" applyAlignment="1">
      <alignment horizontal="center" vertical="center"/>
    </xf>
    <xf numFmtId="4" fontId="66" fillId="0" borderId="0" xfId="29" applyNumberFormat="1" applyFont="1" applyFill="1" applyBorder="1" applyAlignment="1">
      <alignment horizontal="right" vertical="center"/>
    </xf>
    <xf numFmtId="3" fontId="66" fillId="0" borderId="0" xfId="29" applyNumberFormat="1" applyFont="1" applyFill="1" applyBorder="1" applyAlignment="1">
      <alignment horizontal="right" vertical="center"/>
    </xf>
    <xf numFmtId="187" fontId="56" fillId="0" borderId="0" xfId="29" applyFont="1" applyFill="1" applyBorder="1" applyAlignment="1">
      <alignment horizontal="center" vertical="center"/>
    </xf>
    <xf numFmtId="191" fontId="56" fillId="0" borderId="0" xfId="29" applyNumberFormat="1" applyFont="1" applyFill="1" applyBorder="1" applyAlignment="1">
      <alignment horizontal="center" vertical="center"/>
    </xf>
    <xf numFmtId="43" fontId="56" fillId="0" borderId="0" xfId="0" applyNumberFormat="1" applyFont="1" applyAlignment="1">
      <alignment horizontal="center" vertical="center"/>
    </xf>
    <xf numFmtId="187" fontId="51" fillId="0" borderId="0" xfId="0" applyNumberFormat="1" applyFont="1" applyAlignment="1">
      <alignment horizontal="center" vertical="center"/>
    </xf>
    <xf numFmtId="4" fontId="51" fillId="0" borderId="0" xfId="0" quotePrefix="1" applyNumberFormat="1" applyFont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43" fontId="51" fillId="0" borderId="0" xfId="0" applyNumberFormat="1" applyFont="1" applyAlignment="1">
      <alignment horizontal="center" vertical="center"/>
    </xf>
    <xf numFmtId="194" fontId="51" fillId="0" borderId="0" xfId="0" applyNumberFormat="1" applyFont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4" fontId="51" fillId="0" borderId="0" xfId="0" applyNumberFormat="1" applyFont="1" applyAlignment="1">
      <alignment vertical="center"/>
    </xf>
    <xf numFmtId="4" fontId="28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4" fontId="28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3" fontId="28" fillId="0" borderId="0" xfId="28" applyNumberFormat="1" applyFont="1" applyFill="1" applyBorder="1" applyAlignment="1">
      <alignment horizontal="center" vertical="center"/>
    </xf>
    <xf numFmtId="0" fontId="58" fillId="0" borderId="0" xfId="0" quotePrefix="1" applyFont="1" applyAlignment="1">
      <alignment horizontal="left" vertical="center"/>
    </xf>
    <xf numFmtId="0" fontId="61" fillId="0" borderId="0" xfId="0" applyFont="1" applyAlignment="1">
      <alignment vertical="center"/>
    </xf>
    <xf numFmtId="3" fontId="71" fillId="24" borderId="0" xfId="29" applyNumberFormat="1" applyFont="1" applyFill="1" applyBorder="1" applyAlignment="1">
      <alignment horizontal="right" vertical="center"/>
    </xf>
    <xf numFmtId="3" fontId="72" fillId="0" borderId="9" xfId="29" applyNumberFormat="1" applyFont="1" applyFill="1" applyBorder="1" applyAlignment="1">
      <alignment horizontal="right" vertical="center"/>
    </xf>
    <xf numFmtId="3" fontId="72" fillId="28" borderId="9" xfId="29" applyNumberFormat="1" applyFont="1" applyFill="1" applyBorder="1" applyAlignment="1">
      <alignment horizontal="right" vertical="center"/>
    </xf>
    <xf numFmtId="3" fontId="72" fillId="0" borderId="0" xfId="0" applyNumberFormat="1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187" fontId="72" fillId="0" borderId="0" xfId="29" applyFont="1" applyFill="1" applyBorder="1" applyAlignment="1">
      <alignment horizontal="center" vertical="center"/>
    </xf>
    <xf numFmtId="187" fontId="74" fillId="0" borderId="0" xfId="29" quotePrefix="1" applyFont="1" applyFill="1" applyBorder="1" applyAlignment="1">
      <alignment horizontal="left" vertical="center"/>
    </xf>
    <xf numFmtId="1" fontId="75" fillId="0" borderId="0" xfId="0" applyNumberFormat="1" applyFont="1" applyAlignment="1">
      <alignment horizontal="center" vertical="center"/>
    </xf>
    <xf numFmtId="187" fontId="76" fillId="0" borderId="0" xfId="29" applyFont="1" applyFill="1" applyBorder="1" applyAlignment="1">
      <alignment horizontal="center" vertical="center"/>
    </xf>
    <xf numFmtId="191" fontId="76" fillId="0" borderId="0" xfId="29" applyNumberFormat="1" applyFont="1" applyFill="1" applyBorder="1" applyAlignment="1">
      <alignment horizontal="center" vertical="center"/>
    </xf>
    <xf numFmtId="43" fontId="76" fillId="0" borderId="0" xfId="0" applyNumberFormat="1" applyFont="1" applyAlignment="1">
      <alignment horizontal="center" vertical="center"/>
    </xf>
    <xf numFmtId="189" fontId="76" fillId="0" borderId="0" xfId="28" applyNumberFormat="1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187" fontId="75" fillId="0" borderId="0" xfId="0" applyNumberFormat="1" applyFont="1" applyAlignment="1">
      <alignment horizontal="center" vertical="center"/>
    </xf>
    <xf numFmtId="4" fontId="75" fillId="0" borderId="0" xfId="0" quotePrefix="1" applyNumberFormat="1" applyFont="1" applyAlignment="1">
      <alignment horizontal="center" vertical="center"/>
    </xf>
    <xf numFmtId="4" fontId="75" fillId="0" borderId="0" xfId="0" applyNumberFormat="1" applyFont="1" applyAlignment="1">
      <alignment horizontal="center" vertical="center"/>
    </xf>
    <xf numFmtId="43" fontId="75" fillId="0" borderId="0" xfId="0" applyNumberFormat="1" applyFont="1" applyAlignment="1">
      <alignment horizontal="center" vertical="center"/>
    </xf>
    <xf numFmtId="194" fontId="75" fillId="0" borderId="0" xfId="0" applyNumberFormat="1" applyFont="1" applyAlignment="1">
      <alignment horizontal="right" vertical="center"/>
    </xf>
    <xf numFmtId="4" fontId="75" fillId="0" borderId="0" xfId="0" applyNumberFormat="1" applyFont="1" applyAlignment="1">
      <alignment vertical="center"/>
    </xf>
    <xf numFmtId="4" fontId="72" fillId="0" borderId="0" xfId="0" applyNumberFormat="1" applyFont="1" applyAlignment="1">
      <alignment horizontal="center" vertical="center"/>
    </xf>
    <xf numFmtId="4" fontId="72" fillId="0" borderId="0" xfId="0" applyNumberFormat="1" applyFont="1" applyAlignment="1">
      <alignment vertical="center"/>
    </xf>
    <xf numFmtId="189" fontId="72" fillId="0" borderId="0" xfId="28" applyNumberFormat="1" applyFont="1" applyFill="1" applyBorder="1" applyAlignment="1">
      <alignment horizontal="center" vertical="center"/>
    </xf>
    <xf numFmtId="3" fontId="72" fillId="0" borderId="0" xfId="29" applyNumberFormat="1" applyFont="1" applyFill="1" applyBorder="1" applyAlignment="1">
      <alignment horizontal="right" vertical="center"/>
    </xf>
    <xf numFmtId="4" fontId="72" fillId="0" borderId="0" xfId="29" applyNumberFormat="1" applyFont="1" applyFill="1" applyBorder="1" applyAlignment="1">
      <alignment horizontal="right" vertical="center"/>
    </xf>
    <xf numFmtId="4" fontId="65" fillId="24" borderId="0" xfId="29" applyNumberFormat="1" applyFont="1" applyFill="1" applyBorder="1" applyAlignment="1">
      <alignment horizontal="right" vertical="center"/>
    </xf>
    <xf numFmtId="1" fontId="68" fillId="0" borderId="0" xfId="0" applyNumberFormat="1" applyFont="1" applyAlignment="1">
      <alignment vertical="center"/>
    </xf>
    <xf numFmtId="1" fontId="66" fillId="0" borderId="0" xfId="0" applyNumberFormat="1" applyFont="1" applyAlignment="1">
      <alignment horizontal="center" vertical="center"/>
    </xf>
    <xf numFmtId="1" fontId="66" fillId="0" borderId="0" xfId="0" applyNumberFormat="1" applyFont="1" applyAlignment="1">
      <alignment vertical="center"/>
    </xf>
    <xf numFmtId="1" fontId="66" fillId="0" borderId="0" xfId="28" applyNumberFormat="1" applyFont="1" applyFill="1" applyBorder="1" applyAlignment="1">
      <alignment horizontal="center" vertical="center"/>
    </xf>
    <xf numFmtId="4" fontId="71" fillId="24" borderId="0" xfId="29" applyNumberFormat="1" applyFont="1" applyFill="1" applyBorder="1" applyAlignment="1">
      <alignment horizontal="right" vertical="center"/>
    </xf>
    <xf numFmtId="187" fontId="75" fillId="0" borderId="0" xfId="29" applyFont="1" applyFill="1" applyBorder="1" applyAlignment="1">
      <alignment horizontal="center" vertical="center"/>
    </xf>
    <xf numFmtId="3" fontId="58" fillId="0" borderId="0" xfId="48" applyNumberFormat="1" applyFont="1" applyAlignment="1">
      <alignment vertical="center"/>
    </xf>
    <xf numFmtId="1" fontId="75" fillId="0" borderId="0" xfId="0" applyNumberFormat="1" applyFont="1" applyAlignment="1">
      <alignment vertical="center"/>
    </xf>
    <xf numFmtId="1" fontId="72" fillId="0" borderId="0" xfId="0" applyNumberFormat="1" applyFont="1" applyAlignment="1">
      <alignment horizontal="center" vertical="center"/>
    </xf>
    <xf numFmtId="1" fontId="72" fillId="0" borderId="0" xfId="0" applyNumberFormat="1" applyFont="1" applyAlignment="1">
      <alignment vertical="center"/>
    </xf>
    <xf numFmtId="1" fontId="72" fillId="0" borderId="0" xfId="28" applyNumberFormat="1" applyFont="1" applyFill="1" applyBorder="1" applyAlignment="1">
      <alignment horizontal="center" vertical="center"/>
    </xf>
    <xf numFmtId="4" fontId="37" fillId="24" borderId="0" xfId="29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8" fillId="0" borderId="0" xfId="48" applyFont="1" applyAlignment="1">
      <alignment vertical="center" wrapText="1"/>
    </xf>
    <xf numFmtId="1" fontId="58" fillId="0" borderId="0" xfId="0" applyNumberFormat="1" applyFont="1" applyAlignment="1">
      <alignment horizontal="center" vertical="center"/>
    </xf>
    <xf numFmtId="187" fontId="68" fillId="0" borderId="0" xfId="29" applyFont="1" applyFill="1" applyBorder="1" applyAlignment="1">
      <alignment horizontal="center" vertical="center"/>
    </xf>
    <xf numFmtId="43" fontId="3" fillId="0" borderId="0" xfId="40" applyNumberFormat="1" applyFont="1"/>
    <xf numFmtId="189" fontId="45" fillId="0" borderId="0" xfId="28" applyNumberFormat="1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187" fontId="77" fillId="0" borderId="0" xfId="29" applyFont="1" applyFill="1" applyBorder="1" applyAlignment="1">
      <alignment horizontal="center" vertical="center"/>
    </xf>
    <xf numFmtId="189" fontId="45" fillId="0" borderId="0" xfId="28" applyNumberFormat="1" applyFont="1" applyBorder="1" applyAlignment="1">
      <alignment horizontal="center" vertical="center"/>
    </xf>
    <xf numFmtId="187" fontId="72" fillId="0" borderId="0" xfId="29" applyFont="1" applyFill="1" applyBorder="1" applyAlignment="1">
      <alignment horizontal="right" vertical="center"/>
    </xf>
    <xf numFmtId="189" fontId="28" fillId="0" borderId="9" xfId="0" applyNumberFormat="1" applyFont="1" applyBorder="1" applyAlignment="1">
      <alignment horizontal="center" vertical="center"/>
    </xf>
    <xf numFmtId="0" fontId="50" fillId="29" borderId="9" xfId="0" applyFont="1" applyFill="1" applyBorder="1" applyAlignment="1">
      <alignment horizontal="center" vertical="center"/>
    </xf>
    <xf numFmtId="0" fontId="50" fillId="30" borderId="9" xfId="0" applyFont="1" applyFill="1" applyBorder="1" applyAlignment="1">
      <alignment horizontal="center" vertical="center"/>
    </xf>
    <xf numFmtId="0" fontId="57" fillId="0" borderId="9" xfId="0" applyFont="1" applyBorder="1" applyAlignment="1">
      <alignment horizontal="center" vertical="center"/>
    </xf>
    <xf numFmtId="3" fontId="71" fillId="31" borderId="0" xfId="29" applyNumberFormat="1" applyFont="1" applyFill="1" applyBorder="1" applyAlignment="1">
      <alignment horizontal="right" vertical="center"/>
    </xf>
    <xf numFmtId="190" fontId="72" fillId="31" borderId="0" xfId="0" quotePrefix="1" applyNumberFormat="1" applyFont="1" applyFill="1" applyAlignment="1">
      <alignment horizontal="center" vertical="center"/>
    </xf>
    <xf numFmtId="22" fontId="73" fillId="31" borderId="0" xfId="0" quotePrefix="1" applyNumberFormat="1" applyFont="1" applyFill="1" applyAlignment="1">
      <alignment horizontal="center" vertical="center"/>
    </xf>
    <xf numFmtId="3" fontId="72" fillId="31" borderId="9" xfId="29" applyNumberFormat="1" applyFont="1" applyFill="1" applyBorder="1" applyAlignment="1">
      <alignment horizontal="right" vertical="center"/>
    </xf>
    <xf numFmtId="3" fontId="72" fillId="31" borderId="0" xfId="0" applyNumberFormat="1" applyFont="1" applyFill="1" applyAlignment="1">
      <alignment horizontal="center" vertical="center"/>
    </xf>
    <xf numFmtId="0" fontId="72" fillId="31" borderId="0" xfId="0" applyFont="1" applyFill="1" applyAlignment="1">
      <alignment horizontal="center" vertical="center"/>
    </xf>
    <xf numFmtId="187" fontId="72" fillId="31" borderId="0" xfId="0" applyNumberFormat="1" applyFont="1" applyFill="1" applyAlignment="1">
      <alignment horizontal="center" vertical="center"/>
    </xf>
    <xf numFmtId="187" fontId="45" fillId="31" borderId="0" xfId="29" applyFont="1" applyFill="1" applyBorder="1" applyAlignment="1">
      <alignment horizontal="center" vertical="center"/>
    </xf>
    <xf numFmtId="187" fontId="72" fillId="31" borderId="0" xfId="29" applyFont="1" applyFill="1" applyBorder="1" applyAlignment="1">
      <alignment horizontal="center" vertical="center"/>
    </xf>
    <xf numFmtId="187" fontId="72" fillId="31" borderId="0" xfId="29" applyFont="1" applyFill="1" applyBorder="1" applyAlignment="1">
      <alignment horizontal="right" vertical="center"/>
    </xf>
    <xf numFmtId="187" fontId="74" fillId="31" borderId="0" xfId="29" quotePrefix="1" applyFont="1" applyFill="1" applyBorder="1" applyAlignment="1">
      <alignment horizontal="left" vertical="center"/>
    </xf>
    <xf numFmtId="1" fontId="75" fillId="31" borderId="0" xfId="0" applyNumberFormat="1" applyFont="1" applyFill="1" applyAlignment="1">
      <alignment horizontal="center" vertical="center"/>
    </xf>
    <xf numFmtId="0" fontId="46" fillId="31" borderId="0" xfId="48" applyFont="1" applyFill="1" applyAlignment="1">
      <alignment horizontal="center" vertical="center"/>
    </xf>
    <xf numFmtId="3" fontId="58" fillId="31" borderId="0" xfId="48" applyNumberFormat="1" applyFont="1" applyFill="1" applyAlignment="1">
      <alignment horizontal="center" vertical="center"/>
    </xf>
    <xf numFmtId="0" fontId="58" fillId="31" borderId="0" xfId="48" applyFont="1" applyFill="1" applyAlignment="1">
      <alignment horizontal="center" vertical="center"/>
    </xf>
    <xf numFmtId="0" fontId="58" fillId="31" borderId="0" xfId="0" applyFont="1" applyFill="1" applyAlignment="1">
      <alignment horizontal="center" vertical="center"/>
    </xf>
    <xf numFmtId="1" fontId="58" fillId="31" borderId="0" xfId="0" applyNumberFormat="1" applyFont="1" applyFill="1" applyAlignment="1">
      <alignment horizontal="center" vertical="center"/>
    </xf>
    <xf numFmtId="0" fontId="58" fillId="31" borderId="0" xfId="48" applyFont="1" applyFill="1" applyAlignment="1">
      <alignment horizontal="center" vertical="center" wrapText="1"/>
    </xf>
    <xf numFmtId="3" fontId="58" fillId="31" borderId="0" xfId="0" applyNumberFormat="1" applyFont="1" applyFill="1" applyAlignment="1">
      <alignment horizontal="center" vertical="center"/>
    </xf>
    <xf numFmtId="0" fontId="46" fillId="31" borderId="0" xfId="0" applyFont="1" applyFill="1" applyAlignment="1">
      <alignment horizontal="center" vertical="center"/>
    </xf>
    <xf numFmtId="0" fontId="46" fillId="31" borderId="0" xfId="48" applyFont="1" applyFill="1" applyAlignment="1">
      <alignment horizontal="center" vertical="center" wrapText="1"/>
    </xf>
    <xf numFmtId="0" fontId="46" fillId="31" borderId="0" xfId="0" quotePrefix="1" applyFont="1" applyFill="1" applyAlignment="1">
      <alignment horizontal="center" vertical="center"/>
    </xf>
    <xf numFmtId="4" fontId="72" fillId="31" borderId="0" xfId="0" applyNumberFormat="1" applyFont="1" applyFill="1" applyAlignment="1">
      <alignment horizontal="center" vertical="center"/>
    </xf>
    <xf numFmtId="4" fontId="72" fillId="31" borderId="0" xfId="0" applyNumberFormat="1" applyFont="1" applyFill="1" applyAlignment="1">
      <alignment vertical="center"/>
    </xf>
    <xf numFmtId="189" fontId="72" fillId="31" borderId="0" xfId="28" applyNumberFormat="1" applyFont="1" applyFill="1" applyBorder="1" applyAlignment="1">
      <alignment horizontal="center" vertical="center"/>
    </xf>
    <xf numFmtId="3" fontId="72" fillId="31" borderId="0" xfId="29" applyNumberFormat="1" applyFont="1" applyFill="1" applyBorder="1" applyAlignment="1">
      <alignment horizontal="right" vertical="center"/>
    </xf>
    <xf numFmtId="3" fontId="65" fillId="31" borderId="0" xfId="29" applyNumberFormat="1" applyFont="1" applyFill="1" applyBorder="1" applyAlignment="1">
      <alignment horizontal="right" vertical="center"/>
    </xf>
    <xf numFmtId="3" fontId="66" fillId="31" borderId="9" xfId="29" applyNumberFormat="1" applyFont="1" applyFill="1" applyBorder="1" applyAlignment="1">
      <alignment horizontal="right" vertical="center"/>
    </xf>
    <xf numFmtId="3" fontId="66" fillId="31" borderId="0" xfId="0" applyNumberFormat="1" applyFont="1" applyFill="1" applyAlignment="1">
      <alignment horizontal="center" vertical="center"/>
    </xf>
    <xf numFmtId="0" fontId="66" fillId="31" borderId="0" xfId="0" applyFont="1" applyFill="1" applyAlignment="1">
      <alignment horizontal="center" vertical="center"/>
    </xf>
    <xf numFmtId="187" fontId="77" fillId="31" borderId="0" xfId="29" applyFont="1" applyFill="1" applyBorder="1" applyAlignment="1">
      <alignment horizontal="center" vertical="center"/>
    </xf>
    <xf numFmtId="187" fontId="66" fillId="31" borderId="0" xfId="29" applyFont="1" applyFill="1" applyBorder="1" applyAlignment="1">
      <alignment horizontal="center" vertical="center"/>
    </xf>
    <xf numFmtId="187" fontId="67" fillId="31" borderId="0" xfId="29" quotePrefix="1" applyFont="1" applyFill="1" applyBorder="1" applyAlignment="1">
      <alignment horizontal="left" vertical="center"/>
    </xf>
    <xf numFmtId="1" fontId="68" fillId="31" borderId="0" xfId="0" applyNumberFormat="1" applyFont="1" applyFill="1" applyAlignment="1">
      <alignment horizontal="center" vertical="center"/>
    </xf>
    <xf numFmtId="0" fontId="54" fillId="31" borderId="0" xfId="48" applyFont="1" applyFill="1" applyAlignment="1">
      <alignment horizontal="center" vertical="center"/>
    </xf>
    <xf numFmtId="0" fontId="58" fillId="31" borderId="0" xfId="48" applyFont="1" applyFill="1" applyAlignment="1">
      <alignment vertical="center"/>
    </xf>
    <xf numFmtId="0" fontId="69" fillId="31" borderId="0" xfId="48" applyFont="1" applyFill="1" applyAlignment="1">
      <alignment vertical="center"/>
    </xf>
    <xf numFmtId="187" fontId="76" fillId="31" borderId="0" xfId="29" applyFont="1" applyFill="1" applyBorder="1" applyAlignment="1">
      <alignment horizontal="center" vertical="center"/>
    </xf>
    <xf numFmtId="187" fontId="70" fillId="31" borderId="0" xfId="29" applyFont="1" applyFill="1" applyBorder="1" applyAlignment="1">
      <alignment horizontal="center" vertical="center"/>
    </xf>
    <xf numFmtId="191" fontId="76" fillId="31" borderId="0" xfId="29" applyNumberFormat="1" applyFont="1" applyFill="1" applyBorder="1" applyAlignment="1">
      <alignment horizontal="center" vertical="center"/>
    </xf>
    <xf numFmtId="191" fontId="70" fillId="31" borderId="0" xfId="29" applyNumberFormat="1" applyFont="1" applyFill="1" applyBorder="1" applyAlignment="1">
      <alignment horizontal="center" vertical="center"/>
    </xf>
    <xf numFmtId="43" fontId="76" fillId="31" borderId="0" xfId="0" applyNumberFormat="1" applyFont="1" applyFill="1" applyAlignment="1">
      <alignment horizontal="center" vertical="center"/>
    </xf>
    <xf numFmtId="43" fontId="70" fillId="31" borderId="0" xfId="0" applyNumberFormat="1" applyFont="1" applyFill="1" applyAlignment="1">
      <alignment horizontal="center" vertical="center"/>
    </xf>
    <xf numFmtId="189" fontId="76" fillId="31" borderId="0" xfId="28" applyNumberFormat="1" applyFont="1" applyFill="1" applyBorder="1" applyAlignment="1">
      <alignment horizontal="center" vertical="center"/>
    </xf>
    <xf numFmtId="189" fontId="70" fillId="31" borderId="0" xfId="28" applyNumberFormat="1" applyFont="1" applyFill="1" applyBorder="1" applyAlignment="1">
      <alignment horizontal="center" vertical="center"/>
    </xf>
    <xf numFmtId="0" fontId="76" fillId="31" borderId="0" xfId="0" applyFont="1" applyFill="1" applyAlignment="1">
      <alignment horizontal="center" vertical="center"/>
    </xf>
    <xf numFmtId="0" fontId="70" fillId="31" borderId="0" xfId="0" applyFont="1" applyFill="1" applyAlignment="1">
      <alignment horizontal="center" vertical="center"/>
    </xf>
    <xf numFmtId="0" fontId="75" fillId="31" borderId="0" xfId="0" applyFont="1" applyFill="1" applyAlignment="1">
      <alignment horizontal="center" vertical="center"/>
    </xf>
    <xf numFmtId="0" fontId="68" fillId="31" borderId="0" xfId="0" applyFont="1" applyFill="1" applyAlignment="1">
      <alignment horizontal="center" vertical="center"/>
    </xf>
    <xf numFmtId="187" fontId="75" fillId="31" borderId="0" xfId="0" applyNumberFormat="1" applyFont="1" applyFill="1" applyAlignment="1">
      <alignment horizontal="center" vertical="center"/>
    </xf>
    <xf numFmtId="187" fontId="68" fillId="31" borderId="0" xfId="0" applyNumberFormat="1" applyFont="1" applyFill="1" applyAlignment="1">
      <alignment horizontal="center" vertical="center"/>
    </xf>
    <xf numFmtId="4" fontId="75" fillId="31" borderId="0" xfId="0" quotePrefix="1" applyNumberFormat="1" applyFont="1" applyFill="1" applyAlignment="1">
      <alignment horizontal="center" vertical="center"/>
    </xf>
    <xf numFmtId="4" fontId="68" fillId="31" borderId="0" xfId="0" quotePrefix="1" applyNumberFormat="1" applyFont="1" applyFill="1" applyAlignment="1">
      <alignment horizontal="center" vertical="center"/>
    </xf>
    <xf numFmtId="4" fontId="75" fillId="31" borderId="0" xfId="0" applyNumberFormat="1" applyFont="1" applyFill="1" applyAlignment="1">
      <alignment horizontal="center" vertical="center"/>
    </xf>
    <xf numFmtId="4" fontId="68" fillId="31" borderId="0" xfId="0" applyNumberFormat="1" applyFont="1" applyFill="1" applyAlignment="1">
      <alignment horizontal="center" vertical="center"/>
    </xf>
    <xf numFmtId="43" fontId="75" fillId="31" borderId="0" xfId="0" applyNumberFormat="1" applyFont="1" applyFill="1" applyAlignment="1">
      <alignment horizontal="center" vertical="center"/>
    </xf>
    <xf numFmtId="43" fontId="68" fillId="31" borderId="0" xfId="0" applyNumberFormat="1" applyFont="1" applyFill="1" applyAlignment="1">
      <alignment horizontal="center" vertical="center"/>
    </xf>
    <xf numFmtId="194" fontId="75" fillId="31" borderId="0" xfId="0" applyNumberFormat="1" applyFont="1" applyFill="1" applyAlignment="1">
      <alignment horizontal="right" vertical="center"/>
    </xf>
    <xf numFmtId="194" fontId="68" fillId="31" borderId="0" xfId="0" applyNumberFormat="1" applyFont="1" applyFill="1" applyAlignment="1">
      <alignment horizontal="right" vertical="center"/>
    </xf>
    <xf numFmtId="4" fontId="75" fillId="31" borderId="0" xfId="0" applyNumberFormat="1" applyFont="1" applyFill="1" applyAlignment="1">
      <alignment vertical="center"/>
    </xf>
    <xf numFmtId="4" fontId="68" fillId="31" borderId="0" xfId="0" applyNumberFormat="1" applyFont="1" applyFill="1" applyAlignment="1">
      <alignment vertical="center"/>
    </xf>
    <xf numFmtId="4" fontId="66" fillId="31" borderId="0" xfId="0" applyNumberFormat="1" applyFont="1" applyFill="1" applyAlignment="1">
      <alignment horizontal="center" vertical="center"/>
    </xf>
    <xf numFmtId="4" fontId="66" fillId="31" borderId="0" xfId="0" applyNumberFormat="1" applyFont="1" applyFill="1" applyAlignment="1">
      <alignment vertical="center"/>
    </xf>
    <xf numFmtId="189" fontId="66" fillId="31" borderId="0" xfId="28" applyNumberFormat="1" applyFont="1" applyFill="1" applyBorder="1" applyAlignment="1">
      <alignment horizontal="center" vertical="center"/>
    </xf>
    <xf numFmtId="4" fontId="72" fillId="31" borderId="0" xfId="29" applyNumberFormat="1" applyFont="1" applyFill="1" applyBorder="1" applyAlignment="1">
      <alignment horizontal="right" vertical="center"/>
    </xf>
    <xf numFmtId="4" fontId="66" fillId="31" borderId="0" xfId="29" applyNumberFormat="1" applyFont="1" applyFill="1" applyBorder="1" applyAlignment="1">
      <alignment horizontal="right" vertical="center"/>
    </xf>
    <xf numFmtId="3" fontId="66" fillId="31" borderId="0" xfId="29" applyNumberFormat="1" applyFont="1" applyFill="1" applyBorder="1" applyAlignment="1">
      <alignment horizontal="right" vertical="center"/>
    </xf>
    <xf numFmtId="4" fontId="65" fillId="31" borderId="0" xfId="29" applyNumberFormat="1" applyFont="1" applyFill="1" applyBorder="1" applyAlignment="1">
      <alignment horizontal="right" vertical="center"/>
    </xf>
    <xf numFmtId="187" fontId="68" fillId="31" borderId="0" xfId="29" applyFont="1" applyFill="1" applyBorder="1" applyAlignment="1">
      <alignment horizontal="center" vertical="center"/>
    </xf>
    <xf numFmtId="1" fontId="68" fillId="31" borderId="0" xfId="0" applyNumberFormat="1" applyFont="1" applyFill="1" applyAlignment="1">
      <alignment vertical="center"/>
    </xf>
    <xf numFmtId="1" fontId="66" fillId="31" borderId="0" xfId="0" applyNumberFormat="1" applyFont="1" applyFill="1" applyAlignment="1">
      <alignment horizontal="center" vertical="center"/>
    </xf>
    <xf numFmtId="1" fontId="66" fillId="31" borderId="0" xfId="0" applyNumberFormat="1" applyFont="1" applyFill="1" applyAlignment="1">
      <alignment vertical="center"/>
    </xf>
    <xf numFmtId="1" fontId="66" fillId="31" borderId="0" xfId="28" applyNumberFormat="1" applyFont="1" applyFill="1" applyBorder="1" applyAlignment="1">
      <alignment horizontal="center" vertical="center"/>
    </xf>
    <xf numFmtId="4" fontId="71" fillId="31" borderId="0" xfId="29" applyNumberFormat="1" applyFont="1" applyFill="1" applyBorder="1" applyAlignment="1">
      <alignment horizontal="right" vertical="center"/>
    </xf>
    <xf numFmtId="187" fontId="75" fillId="31" borderId="0" xfId="29" applyFont="1" applyFill="1" applyBorder="1" applyAlignment="1">
      <alignment horizontal="center" vertical="center"/>
    </xf>
    <xf numFmtId="1" fontId="75" fillId="31" borderId="0" xfId="0" applyNumberFormat="1" applyFont="1" applyFill="1" applyAlignment="1">
      <alignment vertical="center"/>
    </xf>
    <xf numFmtId="1" fontId="72" fillId="31" borderId="0" xfId="0" applyNumberFormat="1" applyFont="1" applyFill="1" applyAlignment="1">
      <alignment horizontal="center" vertical="center"/>
    </xf>
    <xf numFmtId="1" fontId="72" fillId="31" borderId="0" xfId="0" applyNumberFormat="1" applyFont="1" applyFill="1" applyAlignment="1">
      <alignment vertical="center"/>
    </xf>
    <xf numFmtId="1" fontId="72" fillId="31" borderId="0" xfId="28" applyNumberFormat="1" applyFont="1" applyFill="1" applyBorder="1" applyAlignment="1">
      <alignment horizontal="center" vertical="center"/>
    </xf>
    <xf numFmtId="0" fontId="75" fillId="31" borderId="0" xfId="0" applyFont="1" applyFill="1" applyAlignment="1">
      <alignment vertical="center"/>
    </xf>
    <xf numFmtId="0" fontId="68" fillId="31" borderId="0" xfId="0" applyFont="1" applyFill="1" applyAlignment="1">
      <alignment vertical="center"/>
    </xf>
    <xf numFmtId="0" fontId="0" fillId="32" borderId="15" xfId="0" applyFill="1" applyBorder="1" applyAlignment="1">
      <alignment vertical="center"/>
    </xf>
    <xf numFmtId="0" fontId="3" fillId="32" borderId="9" xfId="0" applyFont="1" applyFill="1" applyBorder="1" applyAlignment="1">
      <alignment horizontal="center"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3" fontId="72" fillId="32" borderId="9" xfId="29" applyNumberFormat="1" applyFont="1" applyFill="1" applyBorder="1" applyAlignment="1">
      <alignment horizontal="right" vertical="center"/>
    </xf>
    <xf numFmtId="3" fontId="66" fillId="32" borderId="9" xfId="29" applyNumberFormat="1" applyFont="1" applyFill="1" applyBorder="1" applyAlignment="1">
      <alignment horizontal="right" vertical="center"/>
    </xf>
    <xf numFmtId="4" fontId="4" fillId="32" borderId="0" xfId="29" applyNumberFormat="1" applyFont="1" applyFill="1" applyBorder="1" applyAlignment="1">
      <alignment horizontal="right" vertical="center"/>
    </xf>
    <xf numFmtId="188" fontId="0" fillId="32" borderId="0" xfId="28" quotePrefix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1" fontId="0" fillId="32" borderId="0" xfId="0" applyNumberFormat="1" applyFill="1" applyAlignment="1">
      <alignment horizontal="center" vertical="center"/>
    </xf>
    <xf numFmtId="0" fontId="0" fillId="32" borderId="13" xfId="0" applyFill="1" applyBorder="1" applyAlignment="1">
      <alignment vertical="center"/>
    </xf>
    <xf numFmtId="0" fontId="7" fillId="32" borderId="13" xfId="25" applyFill="1" applyBorder="1" applyAlignment="1">
      <alignment vertical="center"/>
    </xf>
    <xf numFmtId="0" fontId="7" fillId="32" borderId="14" xfId="25" applyFill="1" applyBorder="1" applyAlignment="1">
      <alignment horizontal="center" vertical="center"/>
    </xf>
    <xf numFmtId="1" fontId="7" fillId="32" borderId="0" xfId="25" applyNumberFormat="1" applyFill="1" applyBorder="1" applyAlignment="1">
      <alignment horizontal="right" vertical="center"/>
    </xf>
    <xf numFmtId="1" fontId="7" fillId="32" borderId="0" xfId="25" applyNumberFormat="1" applyFill="1" applyBorder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17" fillId="32" borderId="9" xfId="43" applyFill="1" applyBorder="1" applyAlignment="1">
      <alignment horizontal="center"/>
    </xf>
    <xf numFmtId="189" fontId="3" fillId="32" borderId="9" xfId="28" applyNumberFormat="1" applyFont="1" applyFill="1" applyBorder="1" applyAlignment="1">
      <alignment horizontal="center" vertical="center"/>
    </xf>
    <xf numFmtId="0" fontId="4" fillId="32" borderId="0" xfId="40" applyFill="1"/>
    <xf numFmtId="1" fontId="0" fillId="33" borderId="0" xfId="0" applyNumberFormat="1" applyFill="1" applyAlignment="1">
      <alignment horizontal="center" vertical="center"/>
    </xf>
    <xf numFmtId="0" fontId="55" fillId="33" borderId="9" xfId="43" applyFont="1" applyFill="1" applyBorder="1" applyAlignment="1">
      <alignment horizontal="center"/>
    </xf>
    <xf numFmtId="0" fontId="28" fillId="33" borderId="9" xfId="0" applyFont="1" applyFill="1" applyBorder="1" applyAlignment="1">
      <alignment horizontal="center" vertical="center"/>
    </xf>
    <xf numFmtId="1" fontId="55" fillId="33" borderId="9" xfId="43" quotePrefix="1" applyNumberFormat="1" applyFont="1" applyFill="1" applyBorder="1" applyAlignment="1">
      <alignment horizontal="center" vertical="center"/>
    </xf>
    <xf numFmtId="3" fontId="72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0" fontId="4" fillId="33" borderId="0" xfId="40" applyFill="1"/>
    <xf numFmtId="0" fontId="0" fillId="33" borderId="0" xfId="0" applyFill="1" applyAlignment="1">
      <alignment horizontal="center" vertical="center"/>
    </xf>
    <xf numFmtId="1" fontId="28" fillId="33" borderId="9" xfId="28" quotePrefix="1" applyNumberFormat="1" applyFont="1" applyFill="1" applyBorder="1" applyAlignment="1">
      <alignment horizontal="center" vertical="center"/>
    </xf>
    <xf numFmtId="0" fontId="17" fillId="33" borderId="13" xfId="43" applyFill="1" applyBorder="1" applyAlignment="1">
      <alignment horizontal="center"/>
    </xf>
    <xf numFmtId="0" fontId="32" fillId="33" borderId="9" xfId="25" quotePrefix="1" applyFont="1" applyFill="1" applyBorder="1" applyAlignment="1">
      <alignment horizontal="center" vertical="center"/>
    </xf>
    <xf numFmtId="0" fontId="17" fillId="33" borderId="9" xfId="43" applyFill="1" applyBorder="1" applyAlignment="1">
      <alignment horizontal="center"/>
    </xf>
    <xf numFmtId="1" fontId="23" fillId="33" borderId="14" xfId="28" applyNumberFormat="1" applyFont="1" applyFill="1" applyBorder="1" applyAlignment="1">
      <alignment horizontal="center" vertical="center"/>
    </xf>
    <xf numFmtId="3" fontId="66" fillId="33" borderId="9" xfId="29" applyNumberFormat="1" applyFont="1" applyFill="1" applyBorder="1" applyAlignment="1">
      <alignment horizontal="right" vertical="center"/>
    </xf>
    <xf numFmtId="49" fontId="78" fillId="0" borderId="27" xfId="49" applyNumberFormat="1" applyFont="1" applyBorder="1" applyAlignment="1">
      <alignment horizontal="center" vertical="center" wrapText="1"/>
    </xf>
    <xf numFmtId="22" fontId="78" fillId="0" borderId="11" xfId="49" applyNumberFormat="1" applyFont="1" applyBorder="1" applyAlignment="1">
      <alignment horizontal="center" vertical="center"/>
    </xf>
    <xf numFmtId="49" fontId="78" fillId="0" borderId="28" xfId="49" applyNumberFormat="1" applyFont="1" applyBorder="1" applyAlignment="1">
      <alignment horizontal="center" vertical="center"/>
    </xf>
    <xf numFmtId="4" fontId="78" fillId="0" borderId="0" xfId="49" applyNumberFormat="1" applyFont="1" applyAlignment="1">
      <alignment horizontal="center" vertical="center"/>
    </xf>
    <xf numFmtId="0" fontId="78" fillId="0" borderId="0" xfId="49" applyFont="1" applyAlignment="1">
      <alignment horizontal="center" vertical="center"/>
    </xf>
    <xf numFmtId="49" fontId="78" fillId="0" borderId="18" xfId="49" applyNumberFormat="1" applyFont="1" applyBorder="1" applyAlignment="1">
      <alignment horizontal="center" vertical="center"/>
    </xf>
    <xf numFmtId="189" fontId="24" fillId="0" borderId="12" xfId="28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7" fillId="24" borderId="9" xfId="0" applyFont="1" applyFill="1" applyBorder="1" applyAlignment="1">
      <alignment horizontal="center" vertical="center"/>
    </xf>
    <xf numFmtId="0" fontId="3" fillId="0" borderId="15" xfId="49" applyBorder="1" applyAlignment="1">
      <alignment horizontal="left" vertical="center"/>
    </xf>
    <xf numFmtId="0" fontId="3" fillId="0" borderId="13" xfId="49" applyBorder="1" applyAlignment="1">
      <alignment horizontal="left" vertical="center"/>
    </xf>
    <xf numFmtId="0" fontId="3" fillId="0" borderId="17" xfId="49" applyBorder="1" applyAlignment="1">
      <alignment horizontal="left" vertical="center"/>
    </xf>
    <xf numFmtId="0" fontId="3" fillId="0" borderId="15" xfId="49" applyBorder="1" applyAlignment="1">
      <alignment vertical="center"/>
    </xf>
    <xf numFmtId="0" fontId="3" fillId="0" borderId="17" xfId="49" applyBorder="1" applyAlignment="1">
      <alignment vertical="center"/>
    </xf>
    <xf numFmtId="0" fontId="62" fillId="0" borderId="13" xfId="49" applyFont="1" applyBorder="1" applyAlignment="1">
      <alignment horizontal="center" vertical="center"/>
    </xf>
    <xf numFmtId="0" fontId="3" fillId="0" borderId="15" xfId="49" applyBorder="1" applyAlignment="1">
      <alignment horizontal="left" vertical="center" wrapText="1"/>
    </xf>
    <xf numFmtId="0" fontId="3" fillId="0" borderId="13" xfId="49" applyBorder="1" applyAlignment="1">
      <alignment horizontal="left" vertical="center" wrapText="1"/>
    </xf>
    <xf numFmtId="0" fontId="3" fillId="0" borderId="17" xfId="49" applyBorder="1" applyAlignment="1">
      <alignment horizontal="left" vertical="center" wrapText="1"/>
    </xf>
    <xf numFmtId="0" fontId="62" fillId="0" borderId="0" xfId="49" applyFont="1" applyAlignment="1">
      <alignment horizontal="center" vertical="center"/>
    </xf>
    <xf numFmtId="0" fontId="62" fillId="0" borderId="12" xfId="49" applyFont="1" applyBorder="1" applyAlignment="1">
      <alignment horizontal="center" vertical="center"/>
    </xf>
    <xf numFmtId="0" fontId="62" fillId="0" borderId="18" xfId="49" applyFont="1" applyBorder="1" applyAlignment="1">
      <alignment horizontal="center" vertical="center"/>
    </xf>
    <xf numFmtId="0" fontId="3" fillId="25" borderId="15" xfId="49" applyFill="1" applyBorder="1" applyAlignment="1">
      <alignment horizontal="left" vertical="center"/>
    </xf>
    <xf numFmtId="0" fontId="3" fillId="25" borderId="13" xfId="49" applyFill="1" applyBorder="1" applyAlignment="1">
      <alignment horizontal="left" vertical="center"/>
    </xf>
    <xf numFmtId="0" fontId="3" fillId="25" borderId="17" xfId="49" applyFill="1" applyBorder="1" applyAlignment="1">
      <alignment horizontal="left" vertical="center"/>
    </xf>
    <xf numFmtId="0" fontId="26" fillId="0" borderId="24" xfId="49" applyFont="1" applyBorder="1" applyAlignment="1">
      <alignment horizontal="center" vertical="center" textRotation="90"/>
    </xf>
    <xf numFmtId="0" fontId="26" fillId="0" borderId="22" xfId="49" applyFont="1" applyBorder="1" applyAlignment="1">
      <alignment horizontal="center" vertical="center" textRotation="90"/>
    </xf>
    <xf numFmtId="0" fontId="26" fillId="0" borderId="20" xfId="49" applyFont="1" applyBorder="1" applyAlignment="1">
      <alignment horizontal="center" vertical="center" textRotation="90"/>
    </xf>
    <xf numFmtId="0" fontId="26" fillId="0" borderId="24" xfId="49" applyFont="1" applyBorder="1" applyAlignment="1">
      <alignment horizontal="center" vertical="center"/>
    </xf>
    <xf numFmtId="0" fontId="26" fillId="0" borderId="22" xfId="49" applyFont="1" applyBorder="1" applyAlignment="1">
      <alignment horizontal="center" vertical="center"/>
    </xf>
    <xf numFmtId="0" fontId="26" fillId="0" borderId="20" xfId="49" applyFont="1" applyBorder="1" applyAlignment="1">
      <alignment horizontal="center" vertical="center"/>
    </xf>
    <xf numFmtId="0" fontId="63" fillId="0" borderId="23" xfId="49" applyFont="1" applyBorder="1" applyAlignment="1">
      <alignment horizontal="center" vertical="center"/>
    </xf>
    <xf numFmtId="0" fontId="63" fillId="0" borderId="19" xfId="49" applyFont="1" applyBorder="1" applyAlignment="1">
      <alignment horizontal="center" vertical="center"/>
    </xf>
    <xf numFmtId="0" fontId="63" fillId="0" borderId="21" xfId="49" applyFont="1" applyBorder="1" applyAlignment="1">
      <alignment horizontal="center" vertical="center"/>
    </xf>
    <xf numFmtId="0" fontId="62" fillId="0" borderId="26" xfId="49" applyFont="1" applyBorder="1" applyAlignment="1">
      <alignment horizontal="center" vertical="center"/>
    </xf>
    <xf numFmtId="0" fontId="63" fillId="0" borderId="23" xfId="49" applyFont="1" applyBorder="1" applyAlignment="1">
      <alignment horizontal="center" vertical="center" textRotation="90"/>
    </xf>
    <xf numFmtId="0" fontId="63" fillId="0" borderId="21" xfId="49" applyFont="1" applyBorder="1" applyAlignment="1">
      <alignment horizontal="center" vertical="center" textRotation="90"/>
    </xf>
    <xf numFmtId="0" fontId="63" fillId="0" borderId="19" xfId="49" applyFont="1" applyBorder="1" applyAlignment="1">
      <alignment horizontal="center" vertical="center" textRotation="90"/>
    </xf>
    <xf numFmtId="191" fontId="3" fillId="28" borderId="9" xfId="29" applyNumberFormat="1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189" fontId="3" fillId="0" borderId="9" xfId="28" applyNumberFormat="1" applyFont="1" applyFill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24" borderId="13" xfId="0" applyFont="1" applyFill="1" applyBorder="1" applyAlignment="1">
      <alignment horizontal="right" vertical="center"/>
    </xf>
    <xf numFmtId="0" fontId="3" fillId="0" borderId="9" xfId="25" quotePrefix="1" applyFont="1" applyFill="1" applyBorder="1" applyAlignment="1">
      <alignment horizontal="center" vertical="center"/>
    </xf>
    <xf numFmtId="0" fontId="3" fillId="0" borderId="15" xfId="43" applyFont="1" applyFill="1" applyBorder="1" applyAlignment="1">
      <alignment horizont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FF"/>
      <color rgb="FFCCFFCC"/>
      <color rgb="FFFF00FF"/>
      <color rgb="FF00FF00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1760766</xdr:colOff>
      <xdr:row>58</xdr:row>
      <xdr:rowOff>184856</xdr:rowOff>
    </xdr:from>
    <xdr:to>
      <xdr:col>3</xdr:col>
      <xdr:colOff>38942</xdr:colOff>
      <xdr:row>62</xdr:row>
      <xdr:rowOff>28198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7549575C-48E2-4C42-A05F-30A77BF144AF}"/>
            </a:ext>
          </a:extLst>
        </xdr:cNvPr>
        <xdr:cNvSpPr/>
      </xdr:nvSpPr>
      <xdr:spPr>
        <a:xfrm rot="154663">
          <a:off x="2191898" y="11865514"/>
          <a:ext cx="2138307" cy="82592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100264</xdr:colOff>
      <xdr:row>60</xdr:row>
      <xdr:rowOff>240632</xdr:rowOff>
    </xdr:from>
    <xdr:to>
      <xdr:col>5</xdr:col>
      <xdr:colOff>20053</xdr:colOff>
      <xdr:row>60</xdr:row>
      <xdr:rowOff>240632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0E5322-399A-47CF-82B9-EFC33B6F1FDE}"/>
            </a:ext>
          </a:extLst>
        </xdr:cNvPr>
        <xdr:cNvCxnSpPr/>
      </xdr:nvCxnSpPr>
      <xdr:spPr>
        <a:xfrm>
          <a:off x="4391527" y="12302290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29</xdr:row>
      <xdr:rowOff>76200</xdr:rowOff>
    </xdr:from>
    <xdr:to>
      <xdr:col>2</xdr:col>
      <xdr:colOff>485775</xdr:colOff>
      <xdr:row>38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75BC11-4BDA-478F-8665-1B003225E25A}"/>
            </a:ext>
          </a:extLst>
        </xdr:cNvPr>
        <xdr:cNvSpPr txBox="1"/>
      </xdr:nvSpPr>
      <xdr:spPr>
        <a:xfrm>
          <a:off x="1333500" y="5743575"/>
          <a:ext cx="3714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1276350</xdr:colOff>
      <xdr:row>0</xdr:row>
      <xdr:rowOff>123825</xdr:rowOff>
    </xdr:from>
    <xdr:to>
      <xdr:col>5</xdr:col>
      <xdr:colOff>295275</xdr:colOff>
      <xdr:row>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6C613-FD65-4EFB-89BA-399EE0F444F4}"/>
            </a:ext>
          </a:extLst>
        </xdr:cNvPr>
        <xdr:cNvSpPr txBox="1"/>
      </xdr:nvSpPr>
      <xdr:spPr>
        <a:xfrm>
          <a:off x="3048000" y="123825"/>
          <a:ext cx="2952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4</xdr:row>
      <xdr:rowOff>171450</xdr:rowOff>
    </xdr:from>
    <xdr:to>
      <xdr:col>4</xdr:col>
      <xdr:colOff>838200</xdr:colOff>
      <xdr:row>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C86DF4-03F1-4232-AFE2-DF4BF49DCFFB}"/>
            </a:ext>
          </a:extLst>
        </xdr:cNvPr>
        <xdr:cNvSpPr txBox="1"/>
      </xdr:nvSpPr>
      <xdr:spPr>
        <a:xfrm>
          <a:off x="2905125" y="809625"/>
          <a:ext cx="1428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647700</xdr:colOff>
      <xdr:row>53</xdr:row>
      <xdr:rowOff>142875</xdr:rowOff>
    </xdr:from>
    <xdr:to>
      <xdr:col>4</xdr:col>
      <xdr:colOff>1190625</xdr:colOff>
      <xdr:row>57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427606-6028-4A68-B647-7B0DBD5578C6}"/>
            </a:ext>
          </a:extLst>
        </xdr:cNvPr>
        <xdr:cNvSpPr txBox="1"/>
      </xdr:nvSpPr>
      <xdr:spPr>
        <a:xfrm>
          <a:off x="3048000" y="84010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63</xdr:row>
      <xdr:rowOff>142875</xdr:rowOff>
    </xdr:from>
    <xdr:to>
      <xdr:col>5</xdr:col>
      <xdr:colOff>342900</xdr:colOff>
      <xdr:row>65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632402-85CA-4AF8-879A-C3110784FF30}"/>
            </a:ext>
          </a:extLst>
        </xdr:cNvPr>
        <xdr:cNvSpPr txBox="1"/>
      </xdr:nvSpPr>
      <xdr:spPr>
        <a:xfrm>
          <a:off x="3048000" y="10020300"/>
          <a:ext cx="3429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219075</xdr:colOff>
      <xdr:row>74</xdr:row>
      <xdr:rowOff>0</xdr:rowOff>
    </xdr:from>
    <xdr:to>
      <xdr:col>4</xdr:col>
      <xdr:colOff>1038225</xdr:colOff>
      <xdr:row>76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F27800-2BD1-4E1E-AD62-AFAD9D090AB3}"/>
            </a:ext>
          </a:extLst>
        </xdr:cNvPr>
        <xdr:cNvSpPr txBox="1"/>
      </xdr:nvSpPr>
      <xdr:spPr>
        <a:xfrm>
          <a:off x="2657475" y="11658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200025</xdr:colOff>
      <xdr:row>80</xdr:row>
      <xdr:rowOff>47625</xdr:rowOff>
    </xdr:from>
    <xdr:to>
      <xdr:col>4</xdr:col>
      <xdr:colOff>1019175</xdr:colOff>
      <xdr:row>82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441291-344C-4D4E-9792-6177BF791D9D}"/>
            </a:ext>
          </a:extLst>
        </xdr:cNvPr>
        <xdr:cNvSpPr txBox="1"/>
      </xdr:nvSpPr>
      <xdr:spPr>
        <a:xfrm>
          <a:off x="2638425" y="12677775"/>
          <a:ext cx="4095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</xdr:row>
      <xdr:rowOff>38100</xdr:rowOff>
    </xdr:from>
    <xdr:to>
      <xdr:col>6</xdr:col>
      <xdr:colOff>1057275</xdr:colOff>
      <xdr:row>4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BC172B3-8FA5-4D2F-9CAC-07AAB2879F6C}"/>
            </a:ext>
          </a:extLst>
        </xdr:cNvPr>
        <xdr:cNvSpPr txBox="1"/>
      </xdr:nvSpPr>
      <xdr:spPr>
        <a:xfrm>
          <a:off x="4200525" y="361950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4</xdr:row>
      <xdr:rowOff>152400</xdr:rowOff>
    </xdr:from>
    <xdr:to>
      <xdr:col>6</xdr:col>
      <xdr:colOff>1057275</xdr:colOff>
      <xdr:row>8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58B4229-89AB-4AFA-B157-BC27A09CC8B4}"/>
            </a:ext>
          </a:extLst>
        </xdr:cNvPr>
        <xdr:cNvSpPr txBox="1"/>
      </xdr:nvSpPr>
      <xdr:spPr>
        <a:xfrm>
          <a:off x="4200525" y="80010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10</xdr:row>
      <xdr:rowOff>142875</xdr:rowOff>
    </xdr:from>
    <xdr:to>
      <xdr:col>4</xdr:col>
      <xdr:colOff>1038225</xdr:colOff>
      <xdr:row>14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156DA74-1502-4A0D-931B-271595109C70}"/>
            </a:ext>
          </a:extLst>
        </xdr:cNvPr>
        <xdr:cNvSpPr txBox="1"/>
      </xdr:nvSpPr>
      <xdr:spPr>
        <a:xfrm>
          <a:off x="3038475" y="17621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12</xdr:row>
      <xdr:rowOff>161925</xdr:rowOff>
    </xdr:from>
    <xdr:to>
      <xdr:col>4</xdr:col>
      <xdr:colOff>1047750</xdr:colOff>
      <xdr:row>16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6BE1477-8723-491F-9E67-D00A3AFCC5FD}"/>
            </a:ext>
          </a:extLst>
        </xdr:cNvPr>
        <xdr:cNvSpPr txBox="1"/>
      </xdr:nvSpPr>
      <xdr:spPr>
        <a:xfrm>
          <a:off x="3038475" y="21050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18</xdr:row>
      <xdr:rowOff>152400</xdr:rowOff>
    </xdr:from>
    <xdr:to>
      <xdr:col>6</xdr:col>
      <xdr:colOff>1057275</xdr:colOff>
      <xdr:row>19</xdr:row>
      <xdr:rowOff>219075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67B1A06-41A2-4441-AF32-EE6D9D4D0EAD}"/>
            </a:ext>
          </a:extLst>
        </xdr:cNvPr>
        <xdr:cNvSpPr txBox="1"/>
      </xdr:nvSpPr>
      <xdr:spPr>
        <a:xfrm>
          <a:off x="4200525" y="3067050"/>
          <a:ext cx="666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15</xdr:row>
      <xdr:rowOff>19050</xdr:rowOff>
    </xdr:from>
    <xdr:to>
      <xdr:col>8</xdr:col>
      <xdr:colOff>1200150</xdr:colOff>
      <xdr:row>17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CE0515-5E8A-4C4D-8B88-BF01CAE9410B}"/>
            </a:ext>
          </a:extLst>
        </xdr:cNvPr>
        <xdr:cNvSpPr txBox="1"/>
      </xdr:nvSpPr>
      <xdr:spPr>
        <a:xfrm>
          <a:off x="5486400" y="2447925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18</xdr:row>
      <xdr:rowOff>142875</xdr:rowOff>
    </xdr:from>
    <xdr:to>
      <xdr:col>4</xdr:col>
      <xdr:colOff>838200</xdr:colOff>
      <xdr:row>19</xdr:row>
      <xdr:rowOff>209550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EFF5CA5-155A-48AD-BFB6-71A7820E7255}"/>
            </a:ext>
          </a:extLst>
        </xdr:cNvPr>
        <xdr:cNvSpPr txBox="1"/>
      </xdr:nvSpPr>
      <xdr:spPr>
        <a:xfrm>
          <a:off x="2905125" y="3057525"/>
          <a:ext cx="1428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523875</xdr:colOff>
      <xdr:row>27</xdr:row>
      <xdr:rowOff>295275</xdr:rowOff>
    </xdr:from>
    <xdr:to>
      <xdr:col>4</xdr:col>
      <xdr:colOff>876300</xdr:colOff>
      <xdr:row>31</xdr:row>
      <xdr:rowOff>57150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E396B85-0998-4C2D-86F2-58EE906C9802}"/>
            </a:ext>
          </a:extLst>
        </xdr:cNvPr>
        <xdr:cNvSpPr txBox="1"/>
      </xdr:nvSpPr>
      <xdr:spPr>
        <a:xfrm>
          <a:off x="2486025" y="4410075"/>
          <a:ext cx="3524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35</xdr:row>
      <xdr:rowOff>76199</xdr:rowOff>
    </xdr:from>
    <xdr:to>
      <xdr:col>4</xdr:col>
      <xdr:colOff>838200</xdr:colOff>
      <xdr:row>39</xdr:row>
      <xdr:rowOff>47624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F696BA9-DA58-437D-80E1-931F8738B0DC}"/>
            </a:ext>
          </a:extLst>
        </xdr:cNvPr>
        <xdr:cNvSpPr txBox="1"/>
      </xdr:nvSpPr>
      <xdr:spPr>
        <a:xfrm>
          <a:off x="2428875" y="5448299"/>
          <a:ext cx="371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542925</xdr:colOff>
      <xdr:row>45</xdr:row>
      <xdr:rowOff>123825</xdr:rowOff>
    </xdr:from>
    <xdr:to>
      <xdr:col>4</xdr:col>
      <xdr:colOff>895350</xdr:colOff>
      <xdr:row>51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34ADBE-E25B-4A44-9478-867D3FE28B03}"/>
            </a:ext>
          </a:extLst>
        </xdr:cNvPr>
        <xdr:cNvSpPr txBox="1"/>
      </xdr:nvSpPr>
      <xdr:spPr>
        <a:xfrm>
          <a:off x="2981325" y="741045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57</xdr:row>
      <xdr:rowOff>133350</xdr:rowOff>
    </xdr:from>
    <xdr:to>
      <xdr:col>4</xdr:col>
      <xdr:colOff>838200</xdr:colOff>
      <xdr:row>61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329917-DEE3-4898-AD12-3C93613B778E}"/>
            </a:ext>
          </a:extLst>
        </xdr:cNvPr>
        <xdr:cNvSpPr txBox="1"/>
      </xdr:nvSpPr>
      <xdr:spPr>
        <a:xfrm>
          <a:off x="2905125" y="9039225"/>
          <a:ext cx="1428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24</xdr:row>
      <xdr:rowOff>0</xdr:rowOff>
    </xdr:from>
    <xdr:to>
      <xdr:col>6</xdr:col>
      <xdr:colOff>1057275</xdr:colOff>
      <xdr:row>25</xdr:row>
      <xdr:rowOff>180975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F8B38BA-E81D-481F-B70F-64C61A70350F}"/>
            </a:ext>
          </a:extLst>
        </xdr:cNvPr>
        <xdr:cNvSpPr txBox="1"/>
      </xdr:nvSpPr>
      <xdr:spPr>
        <a:xfrm>
          <a:off x="4200525" y="4733925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581025</xdr:colOff>
      <xdr:row>27</xdr:row>
      <xdr:rowOff>219075</xdr:rowOff>
    </xdr:from>
    <xdr:to>
      <xdr:col>6</xdr:col>
      <xdr:colOff>1095375</xdr:colOff>
      <xdr:row>31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822F38-DE1B-4CDE-833E-C9F911FE5B65}"/>
            </a:ext>
          </a:extLst>
        </xdr:cNvPr>
        <xdr:cNvSpPr txBox="1"/>
      </xdr:nvSpPr>
      <xdr:spPr>
        <a:xfrm>
          <a:off x="4238625" y="5076825"/>
          <a:ext cx="5143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523874</xdr:colOff>
      <xdr:row>24</xdr:row>
      <xdr:rowOff>114299</xdr:rowOff>
    </xdr:from>
    <xdr:to>
      <xdr:col>6</xdr:col>
      <xdr:colOff>1104899</xdr:colOff>
      <xdr:row>29</xdr:row>
      <xdr:rowOff>28574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FDF3624-40A6-4B45-9FD5-6FC2EFA45F88}"/>
            </a:ext>
          </a:extLst>
        </xdr:cNvPr>
        <xdr:cNvSpPr txBox="1"/>
      </xdr:nvSpPr>
      <xdr:spPr>
        <a:xfrm>
          <a:off x="4181474" y="4972049"/>
          <a:ext cx="857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43</xdr:row>
      <xdr:rowOff>66675</xdr:rowOff>
    </xdr:from>
    <xdr:to>
      <xdr:col>6</xdr:col>
      <xdr:colOff>1028700</xdr:colOff>
      <xdr:row>45</xdr:row>
      <xdr:rowOff>76200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FD3F073-E754-4F41-A9EF-394CB7B7B900}"/>
            </a:ext>
          </a:extLst>
        </xdr:cNvPr>
        <xdr:cNvSpPr txBox="1"/>
      </xdr:nvSpPr>
      <xdr:spPr>
        <a:xfrm>
          <a:off x="4267200" y="7029450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581024</xdr:colOff>
      <xdr:row>45</xdr:row>
      <xdr:rowOff>95250</xdr:rowOff>
    </xdr:from>
    <xdr:to>
      <xdr:col>7</xdr:col>
      <xdr:colOff>38099</xdr:colOff>
      <xdr:row>51</xdr:row>
      <xdr:rowOff>19049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B77A57-A4F3-454B-9740-498E9147A433}"/>
            </a:ext>
          </a:extLst>
        </xdr:cNvPr>
        <xdr:cNvSpPr txBox="1"/>
      </xdr:nvSpPr>
      <xdr:spPr>
        <a:xfrm>
          <a:off x="4238624" y="6953250"/>
          <a:ext cx="581025" cy="800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55</xdr:row>
      <xdr:rowOff>142875</xdr:rowOff>
    </xdr:from>
    <xdr:to>
      <xdr:col>6</xdr:col>
      <xdr:colOff>1028700</xdr:colOff>
      <xdr:row>59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CFBB254-27CB-407B-A0D8-EEA10F56C230}"/>
            </a:ext>
          </a:extLst>
        </xdr:cNvPr>
        <xdr:cNvSpPr txBox="1"/>
      </xdr:nvSpPr>
      <xdr:spPr>
        <a:xfrm>
          <a:off x="4267200" y="87249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57</xdr:row>
      <xdr:rowOff>161925</xdr:rowOff>
    </xdr:from>
    <xdr:to>
      <xdr:col>6</xdr:col>
      <xdr:colOff>1028700</xdr:colOff>
      <xdr:row>61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99AF23B-53B1-4B6D-8298-E7B8C922F333}"/>
            </a:ext>
          </a:extLst>
        </xdr:cNvPr>
        <xdr:cNvSpPr txBox="1"/>
      </xdr:nvSpPr>
      <xdr:spPr>
        <a:xfrm>
          <a:off x="4267200" y="90678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59</xdr:row>
      <xdr:rowOff>161925</xdr:rowOff>
    </xdr:from>
    <xdr:to>
      <xdr:col>6</xdr:col>
      <xdr:colOff>1028700</xdr:colOff>
      <xdr:row>63</xdr:row>
      <xdr:rowOff>57150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301F27A-D51D-43CE-B7C8-AD730B7FF2A4}"/>
            </a:ext>
          </a:extLst>
        </xdr:cNvPr>
        <xdr:cNvSpPr txBox="1"/>
      </xdr:nvSpPr>
      <xdr:spPr>
        <a:xfrm>
          <a:off x="4267200" y="93916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10</xdr:col>
      <xdr:colOff>1285875</xdr:colOff>
      <xdr:row>55</xdr:row>
      <xdr:rowOff>123825</xdr:rowOff>
    </xdr:from>
    <xdr:to>
      <xdr:col>11</xdr:col>
      <xdr:colOff>323850</xdr:colOff>
      <xdr:row>59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B385E4C-2603-44F0-9976-2FF3AACF62AE}"/>
            </a:ext>
          </a:extLst>
        </xdr:cNvPr>
        <xdr:cNvSpPr txBox="1"/>
      </xdr:nvSpPr>
      <xdr:spPr>
        <a:xfrm>
          <a:off x="6705600" y="8705850"/>
          <a:ext cx="3238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64</xdr:row>
      <xdr:rowOff>285750</xdr:rowOff>
    </xdr:from>
    <xdr:to>
      <xdr:col>5</xdr:col>
      <xdr:colOff>342900</xdr:colOff>
      <xdr:row>66</xdr:row>
      <xdr:rowOff>57150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E0653A9-F84D-46B5-A39C-31770C6A7C0F}"/>
            </a:ext>
          </a:extLst>
        </xdr:cNvPr>
        <xdr:cNvSpPr txBox="1"/>
      </xdr:nvSpPr>
      <xdr:spPr>
        <a:xfrm>
          <a:off x="3048000" y="102012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65</xdr:row>
      <xdr:rowOff>276225</xdr:rowOff>
    </xdr:from>
    <xdr:to>
      <xdr:col>5</xdr:col>
      <xdr:colOff>342900</xdr:colOff>
      <xdr:row>67</xdr:row>
      <xdr:rowOff>38100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82BBCC2-96DB-461F-B1F0-0DF5A8C2FED2}"/>
            </a:ext>
          </a:extLst>
        </xdr:cNvPr>
        <xdr:cNvSpPr txBox="1"/>
      </xdr:nvSpPr>
      <xdr:spPr>
        <a:xfrm>
          <a:off x="3048000" y="1036320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66</xdr:row>
      <xdr:rowOff>285750</xdr:rowOff>
    </xdr:from>
    <xdr:to>
      <xdr:col>5</xdr:col>
      <xdr:colOff>342900</xdr:colOff>
      <xdr:row>68</xdr:row>
      <xdr:rowOff>47625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A4335C-1988-412B-A5E3-C731646CB43B}"/>
            </a:ext>
          </a:extLst>
        </xdr:cNvPr>
        <xdr:cNvSpPr txBox="1"/>
      </xdr:nvSpPr>
      <xdr:spPr>
        <a:xfrm>
          <a:off x="3048000" y="10525125"/>
          <a:ext cx="3429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67</xdr:row>
      <xdr:rowOff>276225</xdr:rowOff>
    </xdr:from>
    <xdr:to>
      <xdr:col>5</xdr:col>
      <xdr:colOff>342900</xdr:colOff>
      <xdr:row>69</xdr:row>
      <xdr:rowOff>38100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970C0A3-5473-4658-9FE2-C9A5A499436E}"/>
            </a:ext>
          </a:extLst>
        </xdr:cNvPr>
        <xdr:cNvSpPr txBox="1"/>
      </xdr:nvSpPr>
      <xdr:spPr>
        <a:xfrm>
          <a:off x="3048000" y="1068705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69</xdr:row>
      <xdr:rowOff>152400</xdr:rowOff>
    </xdr:from>
    <xdr:to>
      <xdr:col>5</xdr:col>
      <xdr:colOff>342900</xdr:colOff>
      <xdr:row>71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0EBEA-C935-4D25-AE7D-8686DDF64088}"/>
            </a:ext>
          </a:extLst>
        </xdr:cNvPr>
        <xdr:cNvSpPr txBox="1"/>
      </xdr:nvSpPr>
      <xdr:spPr>
        <a:xfrm>
          <a:off x="3048000" y="110013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70</xdr:row>
      <xdr:rowOff>200025</xdr:rowOff>
    </xdr:from>
    <xdr:to>
      <xdr:col>5</xdr:col>
      <xdr:colOff>342900</xdr:colOff>
      <xdr:row>72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6CAB26C-7BE2-4711-B025-FE11E4793A6A}"/>
            </a:ext>
          </a:extLst>
        </xdr:cNvPr>
        <xdr:cNvSpPr txBox="1"/>
      </xdr:nvSpPr>
      <xdr:spPr>
        <a:xfrm>
          <a:off x="3048000" y="111728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71</xdr:row>
      <xdr:rowOff>171450</xdr:rowOff>
    </xdr:from>
    <xdr:to>
      <xdr:col>5</xdr:col>
      <xdr:colOff>342900</xdr:colOff>
      <xdr:row>74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DB0FCB6-B5EC-4078-8115-85DEE0C44FEB}"/>
            </a:ext>
          </a:extLst>
        </xdr:cNvPr>
        <xdr:cNvSpPr txBox="1"/>
      </xdr:nvSpPr>
      <xdr:spPr>
        <a:xfrm>
          <a:off x="3048000" y="11334750"/>
          <a:ext cx="3429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82</xdr:row>
      <xdr:rowOff>285750</xdr:rowOff>
    </xdr:from>
    <xdr:to>
      <xdr:col>7</xdr:col>
      <xdr:colOff>352425</xdr:colOff>
      <xdr:row>84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8C4A56E-BF1D-4148-A521-68F9603280C4}"/>
            </a:ext>
          </a:extLst>
        </xdr:cNvPr>
        <xdr:cNvSpPr txBox="1"/>
      </xdr:nvSpPr>
      <xdr:spPr>
        <a:xfrm>
          <a:off x="4267200" y="13115925"/>
          <a:ext cx="3524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81</xdr:row>
      <xdr:rowOff>171450</xdr:rowOff>
    </xdr:from>
    <xdr:to>
      <xdr:col>7</xdr:col>
      <xdr:colOff>352425</xdr:colOff>
      <xdr:row>83</xdr:row>
      <xdr:rowOff>66675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5B9B287-59DA-4D2E-A7CC-8A1AF27C6879}"/>
            </a:ext>
          </a:extLst>
        </xdr:cNvPr>
        <xdr:cNvSpPr txBox="1"/>
      </xdr:nvSpPr>
      <xdr:spPr>
        <a:xfrm>
          <a:off x="4267200" y="12954000"/>
          <a:ext cx="3524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323850</xdr:colOff>
      <xdr:row>77</xdr:row>
      <xdr:rowOff>57150</xdr:rowOff>
    </xdr:from>
    <xdr:to>
      <xdr:col>7</xdr:col>
      <xdr:colOff>19050</xdr:colOff>
      <xdr:row>78</xdr:row>
      <xdr:rowOff>123825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69E8D49-2600-44A7-9ACB-616B2D0A44FC}"/>
            </a:ext>
          </a:extLst>
        </xdr:cNvPr>
        <xdr:cNvSpPr txBox="1"/>
      </xdr:nvSpPr>
      <xdr:spPr>
        <a:xfrm>
          <a:off x="3981450" y="12201525"/>
          <a:ext cx="3048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18</xdr:row>
      <xdr:rowOff>104775</xdr:rowOff>
    </xdr:from>
    <xdr:to>
      <xdr:col>8</xdr:col>
      <xdr:colOff>1200150</xdr:colOff>
      <xdr:row>19</xdr:row>
      <xdr:rowOff>171450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B935452-E20C-45EA-8399-D20C583398FA}"/>
            </a:ext>
          </a:extLst>
        </xdr:cNvPr>
        <xdr:cNvSpPr txBox="1"/>
      </xdr:nvSpPr>
      <xdr:spPr>
        <a:xfrm>
          <a:off x="5838825" y="2638425"/>
          <a:ext cx="5143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11</xdr:col>
      <xdr:colOff>104775</xdr:colOff>
      <xdr:row>0</xdr:row>
      <xdr:rowOff>123825</xdr:rowOff>
    </xdr:from>
    <xdr:to>
      <xdr:col>11</xdr:col>
      <xdr:colOff>447675</xdr:colOff>
      <xdr:row>3</xdr:row>
      <xdr:rowOff>38100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3B0D4AD-CADA-423F-AF0F-1C39381AEA4F}"/>
            </a:ext>
          </a:extLst>
        </xdr:cNvPr>
        <xdr:cNvSpPr txBox="1"/>
      </xdr:nvSpPr>
      <xdr:spPr>
        <a:xfrm>
          <a:off x="8277225" y="123825"/>
          <a:ext cx="342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571500</xdr:colOff>
      <xdr:row>29</xdr:row>
      <xdr:rowOff>180975</xdr:rowOff>
    </xdr:from>
    <xdr:to>
      <xdr:col>6</xdr:col>
      <xdr:colOff>1085850</xdr:colOff>
      <xdr:row>32</xdr:row>
      <xdr:rowOff>38100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B1AA2AF-6517-4DF7-9106-C8DFA2E045E2}"/>
            </a:ext>
          </a:extLst>
        </xdr:cNvPr>
        <xdr:cNvSpPr txBox="1"/>
      </xdr:nvSpPr>
      <xdr:spPr>
        <a:xfrm>
          <a:off x="4229100" y="4676775"/>
          <a:ext cx="514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AF99-804D-46D4-80A0-D8E8CB6A8B4E}">
  <dimension ref="A1:BU90"/>
  <sheetViews>
    <sheetView workbookViewId="0"/>
  </sheetViews>
  <sheetFormatPr defaultColWidth="18.77734375" defaultRowHeight="16.2" customHeight="1"/>
  <cols>
    <col min="1" max="1" width="22.77734375" style="403" customWidth="1"/>
    <col min="2" max="16384" width="18.77734375" style="402"/>
  </cols>
  <sheetData>
    <row r="1" spans="1:73" s="399" customFormat="1" ht="40.799999999999997" customHeight="1">
      <c r="A1" s="398" t="s">
        <v>154</v>
      </c>
    </row>
    <row r="2" spans="1:73" ht="21" customHeight="1">
      <c r="A2" s="400"/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  <c r="AX2" s="401"/>
      <c r="AY2" s="401"/>
      <c r="AZ2" s="401"/>
      <c r="BA2" s="401"/>
      <c r="BB2" s="401"/>
      <c r="BC2" s="401"/>
      <c r="BD2" s="401"/>
      <c r="BE2" s="401"/>
      <c r="BF2" s="401"/>
      <c r="BG2" s="401"/>
      <c r="BH2" s="401"/>
      <c r="BI2" s="401"/>
      <c r="BJ2" s="401"/>
      <c r="BK2" s="401"/>
      <c r="BL2" s="401"/>
      <c r="BM2" s="401"/>
      <c r="BN2" s="401"/>
      <c r="BO2" s="401"/>
      <c r="BP2" s="401"/>
      <c r="BQ2" s="401"/>
      <c r="BR2" s="401"/>
      <c r="BS2" s="401"/>
      <c r="BT2" s="401"/>
      <c r="BU2" s="401"/>
    </row>
    <row r="3" spans="1:73" ht="21" customHeight="1"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  <c r="AX3" s="401"/>
      <c r="AY3" s="401"/>
      <c r="AZ3" s="401"/>
      <c r="BA3" s="401"/>
      <c r="BB3" s="401"/>
      <c r="BC3" s="401"/>
      <c r="BD3" s="401"/>
      <c r="BE3" s="401"/>
      <c r="BF3" s="401"/>
      <c r="BG3" s="401"/>
      <c r="BH3" s="401"/>
      <c r="BI3" s="401"/>
      <c r="BJ3" s="401"/>
      <c r="BK3" s="401"/>
      <c r="BL3" s="401"/>
      <c r="BM3" s="401"/>
      <c r="BN3" s="401"/>
      <c r="BO3" s="401"/>
      <c r="BP3" s="401"/>
      <c r="BQ3" s="401"/>
      <c r="BR3" s="401"/>
      <c r="BS3" s="401"/>
      <c r="BT3" s="401"/>
      <c r="BU3" s="401"/>
    </row>
    <row r="4" spans="1:73" ht="21" customHeight="1"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401"/>
      <c r="AM4" s="401"/>
      <c r="AN4" s="401"/>
      <c r="AO4" s="401"/>
      <c r="AP4" s="401"/>
      <c r="AQ4" s="401"/>
      <c r="AR4" s="401"/>
      <c r="AS4" s="401"/>
      <c r="AT4" s="401"/>
      <c r="AU4" s="401"/>
      <c r="AV4" s="401"/>
      <c r="AW4" s="401"/>
      <c r="AX4" s="401"/>
      <c r="AY4" s="401"/>
      <c r="AZ4" s="401"/>
      <c r="BA4" s="401"/>
      <c r="BB4" s="401"/>
      <c r="BC4" s="401"/>
      <c r="BD4" s="401"/>
      <c r="BE4" s="401"/>
      <c r="BF4" s="401"/>
      <c r="BG4" s="401"/>
      <c r="BH4" s="401"/>
      <c r="BI4" s="401"/>
      <c r="BJ4" s="401"/>
      <c r="BK4" s="401"/>
      <c r="BL4" s="401"/>
      <c r="BM4" s="401"/>
      <c r="BN4" s="401"/>
      <c r="BO4" s="401"/>
      <c r="BP4" s="401"/>
      <c r="BQ4" s="401"/>
      <c r="BR4" s="401"/>
      <c r="BS4" s="401"/>
      <c r="BT4" s="401"/>
      <c r="BU4" s="401"/>
    </row>
    <row r="5" spans="1:73" ht="21" customHeight="1">
      <c r="B5" s="401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1"/>
      <c r="AF5" s="401"/>
      <c r="AG5" s="401"/>
      <c r="AH5" s="401"/>
      <c r="AI5" s="401"/>
      <c r="AJ5" s="401"/>
      <c r="AK5" s="401"/>
      <c r="AL5" s="401"/>
      <c r="AM5" s="401"/>
      <c r="AN5" s="401"/>
      <c r="AO5" s="401"/>
      <c r="AP5" s="401"/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401"/>
      <c r="BN5" s="401"/>
      <c r="BO5" s="401"/>
      <c r="BP5" s="401"/>
      <c r="BQ5" s="401"/>
      <c r="BR5" s="401"/>
      <c r="BS5" s="401"/>
      <c r="BT5" s="401"/>
      <c r="BU5" s="401"/>
    </row>
    <row r="6" spans="1:73" ht="21" customHeight="1">
      <c r="B6" s="401"/>
      <c r="C6" s="401"/>
      <c r="D6" s="401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</row>
    <row r="7" spans="1:73" ht="21" customHeight="1">
      <c r="B7" s="401"/>
      <c r="C7" s="401"/>
      <c r="D7" s="401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/>
      <c r="BM7" s="401"/>
      <c r="BN7" s="401"/>
      <c r="BO7" s="401"/>
      <c r="BP7" s="401"/>
      <c r="BQ7" s="401"/>
      <c r="BR7" s="401"/>
      <c r="BS7" s="401"/>
      <c r="BT7" s="401"/>
      <c r="BU7" s="401"/>
    </row>
    <row r="8" spans="1:73" ht="21" customHeight="1"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/>
      <c r="BM8" s="401"/>
      <c r="BN8" s="401"/>
      <c r="BO8" s="401"/>
      <c r="BP8" s="401"/>
      <c r="BQ8" s="401"/>
      <c r="BR8" s="401"/>
      <c r="BS8" s="401"/>
      <c r="BT8" s="401"/>
      <c r="BU8" s="401"/>
    </row>
    <row r="9" spans="1:73" ht="21" customHeight="1"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1"/>
      <c r="AF9" s="401"/>
      <c r="AG9" s="401"/>
      <c r="AH9" s="401"/>
      <c r="AI9" s="401"/>
      <c r="AJ9" s="401"/>
      <c r="AK9" s="401"/>
      <c r="AL9" s="401"/>
      <c r="AM9" s="401"/>
      <c r="AN9" s="401"/>
      <c r="AO9" s="401"/>
      <c r="AP9" s="401"/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  <c r="BF9" s="401"/>
      <c r="BG9" s="401"/>
      <c r="BH9" s="401"/>
      <c r="BI9" s="401"/>
      <c r="BJ9" s="401"/>
      <c r="BK9" s="401"/>
      <c r="BL9" s="401"/>
      <c r="BM9" s="401"/>
      <c r="BN9" s="401"/>
      <c r="BO9" s="401"/>
      <c r="BP9" s="401"/>
      <c r="BQ9" s="401"/>
      <c r="BR9" s="401"/>
      <c r="BS9" s="401"/>
      <c r="BT9" s="401"/>
      <c r="BU9" s="401"/>
    </row>
    <row r="10" spans="1:73" ht="21" customHeight="1"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</row>
    <row r="11" spans="1:73" ht="21" customHeight="1">
      <c r="B11" s="401"/>
      <c r="C11" s="401"/>
      <c r="D11" s="401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1"/>
      <c r="P11" s="401"/>
      <c r="Q11" s="401"/>
      <c r="R11" s="401"/>
      <c r="S11" s="401"/>
      <c r="T11" s="401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1"/>
      <c r="AF11" s="401"/>
      <c r="AG11" s="401"/>
      <c r="AH11" s="401"/>
      <c r="AI11" s="401"/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/>
      <c r="BQ11" s="401"/>
      <c r="BR11" s="401"/>
      <c r="BS11" s="401"/>
      <c r="BT11" s="401"/>
      <c r="BU11" s="401"/>
    </row>
    <row r="12" spans="1:73" ht="21" customHeight="1"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</row>
    <row r="13" spans="1:73" ht="21" customHeight="1"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/>
      <c r="BA13" s="401"/>
      <c r="BB13" s="401"/>
      <c r="BC13" s="401"/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</row>
    <row r="14" spans="1:73" ht="21" customHeight="1"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</row>
    <row r="15" spans="1:73" ht="21" customHeight="1"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</row>
    <row r="16" spans="1:73" ht="21" customHeight="1"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</row>
    <row r="17" spans="2:73" ht="21" customHeight="1">
      <c r="B17" s="401"/>
      <c r="C17" s="401"/>
      <c r="D17" s="401"/>
      <c r="E17" s="401"/>
      <c r="F17" s="401"/>
      <c r="G17" s="401"/>
      <c r="H17" s="401"/>
      <c r="I17" s="401"/>
      <c r="J17" s="401"/>
      <c r="K17" s="401"/>
      <c r="L17" s="401"/>
      <c r="M17" s="401"/>
      <c r="N17" s="401"/>
      <c r="O17" s="401"/>
      <c r="P17" s="401"/>
      <c r="Q17" s="401"/>
      <c r="R17" s="401"/>
      <c r="S17" s="401"/>
      <c r="T17" s="401"/>
      <c r="U17" s="401"/>
      <c r="V17" s="401"/>
      <c r="W17" s="401"/>
      <c r="X17" s="401"/>
      <c r="Y17" s="401"/>
      <c r="Z17" s="401"/>
      <c r="AA17" s="401"/>
      <c r="AB17" s="401"/>
      <c r="AC17" s="401"/>
      <c r="AD17" s="401"/>
      <c r="AE17" s="401"/>
      <c r="AF17" s="401"/>
      <c r="AG17" s="401"/>
      <c r="AH17" s="401"/>
      <c r="AI17" s="401"/>
      <c r="AJ17" s="401"/>
      <c r="AK17" s="401"/>
      <c r="AL17" s="401"/>
      <c r="AM17" s="401"/>
      <c r="AN17" s="401"/>
      <c r="AO17" s="401"/>
      <c r="AP17" s="401"/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  <c r="BF17" s="401"/>
      <c r="BG17" s="401"/>
      <c r="BH17" s="401"/>
      <c r="BI17" s="401"/>
      <c r="BJ17" s="401"/>
      <c r="BK17" s="401"/>
      <c r="BL17" s="401"/>
      <c r="BM17" s="401"/>
      <c r="BN17" s="401"/>
      <c r="BO17" s="401"/>
      <c r="BP17" s="401"/>
      <c r="BQ17" s="401"/>
      <c r="BR17" s="401"/>
      <c r="BS17" s="401"/>
      <c r="BT17" s="401"/>
      <c r="BU17" s="401"/>
    </row>
    <row r="18" spans="2:73" ht="21" customHeight="1">
      <c r="B18" s="401"/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401"/>
      <c r="AD18" s="401"/>
      <c r="AE18" s="401"/>
      <c r="AF18" s="401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401"/>
      <c r="AX18" s="401"/>
      <c r="AY18" s="401"/>
      <c r="AZ18" s="401"/>
      <c r="BA18" s="401"/>
      <c r="BB18" s="401"/>
      <c r="BC18" s="401"/>
      <c r="BD18" s="401"/>
      <c r="BE18" s="401"/>
      <c r="BF18" s="401"/>
      <c r="BG18" s="401"/>
      <c r="BH18" s="401"/>
      <c r="BI18" s="401"/>
      <c r="BJ18" s="401"/>
      <c r="BK18" s="401"/>
      <c r="BL18" s="401"/>
      <c r="BM18" s="401"/>
      <c r="BN18" s="401"/>
      <c r="BO18" s="401"/>
      <c r="BP18" s="401"/>
      <c r="BQ18" s="401"/>
      <c r="BR18" s="401"/>
      <c r="BS18" s="401"/>
      <c r="BT18" s="401"/>
      <c r="BU18" s="401"/>
    </row>
    <row r="19" spans="2:73" ht="21" customHeight="1">
      <c r="B19" s="401"/>
      <c r="C19" s="401"/>
      <c r="D19" s="401"/>
      <c r="E19" s="401"/>
      <c r="F19" s="401"/>
      <c r="G19" s="401"/>
      <c r="H19" s="401"/>
      <c r="I19" s="401"/>
      <c r="J19" s="401"/>
      <c r="K19" s="401"/>
      <c r="L19" s="401"/>
      <c r="M19" s="401"/>
      <c r="N19" s="401"/>
      <c r="O19" s="401"/>
      <c r="P19" s="401"/>
      <c r="Q19" s="401"/>
      <c r="R19" s="401"/>
      <c r="S19" s="401"/>
      <c r="T19" s="401"/>
      <c r="U19" s="401"/>
      <c r="V19" s="401"/>
      <c r="W19" s="401"/>
      <c r="X19" s="401"/>
      <c r="Y19" s="401"/>
      <c r="Z19" s="401"/>
      <c r="AA19" s="401"/>
      <c r="AB19" s="401"/>
      <c r="AC19" s="401"/>
      <c r="AD19" s="401"/>
      <c r="AE19" s="401"/>
      <c r="AF19" s="401"/>
      <c r="AG19" s="401"/>
      <c r="AH19" s="401"/>
      <c r="AI19" s="401"/>
      <c r="AJ19" s="401"/>
      <c r="AK19" s="401"/>
      <c r="AL19" s="401"/>
      <c r="AM19" s="401"/>
      <c r="AN19" s="401"/>
      <c r="AO19" s="401"/>
      <c r="AP19" s="401"/>
      <c r="AQ19" s="401"/>
      <c r="AR19" s="401"/>
      <c r="AS19" s="401"/>
      <c r="AT19" s="401"/>
      <c r="AU19" s="401"/>
      <c r="AV19" s="401"/>
      <c r="AW19" s="401"/>
      <c r="AX19" s="401"/>
      <c r="AY19" s="401"/>
      <c r="AZ19" s="401"/>
      <c r="BA19" s="401"/>
      <c r="BB19" s="401"/>
      <c r="BC19" s="401"/>
      <c r="BD19" s="401"/>
      <c r="BE19" s="401"/>
      <c r="BF19" s="401"/>
      <c r="BG19" s="401"/>
      <c r="BH19" s="401"/>
      <c r="BI19" s="401"/>
      <c r="BJ19" s="401"/>
      <c r="BK19" s="401"/>
      <c r="BL19" s="401"/>
      <c r="BM19" s="401"/>
      <c r="BN19" s="401"/>
      <c r="BO19" s="401"/>
      <c r="BP19" s="401"/>
      <c r="BQ19" s="401"/>
      <c r="BR19" s="401"/>
      <c r="BS19" s="401"/>
      <c r="BT19" s="401"/>
      <c r="BU19" s="401"/>
    </row>
    <row r="20" spans="2:73" ht="21" customHeight="1">
      <c r="B20" s="401"/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401"/>
      <c r="AA20" s="401"/>
      <c r="AB20" s="401"/>
      <c r="AC20" s="401"/>
      <c r="AD20" s="401"/>
      <c r="AE20" s="401"/>
      <c r="AF20" s="401"/>
      <c r="AG20" s="401"/>
      <c r="AH20" s="401"/>
      <c r="AI20" s="401"/>
      <c r="AJ20" s="401"/>
      <c r="AK20" s="401"/>
      <c r="AL20" s="401"/>
      <c r="AM20" s="401"/>
      <c r="AN20" s="401"/>
      <c r="AO20" s="401"/>
      <c r="AP20" s="401"/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  <c r="BF20" s="401"/>
      <c r="BG20" s="401"/>
      <c r="BH20" s="401"/>
      <c r="BI20" s="401"/>
      <c r="BJ20" s="401"/>
      <c r="BK20" s="401"/>
      <c r="BL20" s="401"/>
      <c r="BM20" s="401"/>
      <c r="BN20" s="401"/>
      <c r="BO20" s="401"/>
      <c r="BP20" s="401"/>
      <c r="BQ20" s="401"/>
      <c r="BR20" s="401"/>
      <c r="BS20" s="401"/>
      <c r="BT20" s="401"/>
      <c r="BU20" s="401"/>
    </row>
    <row r="21" spans="2:73" ht="21" customHeight="1"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401"/>
      <c r="AA21" s="401"/>
      <c r="AB21" s="401"/>
      <c r="AC21" s="401"/>
      <c r="AD21" s="401"/>
      <c r="AE21" s="401"/>
      <c r="AF21" s="401"/>
      <c r="AG21" s="401"/>
      <c r="AH21" s="401"/>
      <c r="AI21" s="401"/>
      <c r="AJ21" s="401"/>
      <c r="AK21" s="401"/>
      <c r="AL21" s="401"/>
      <c r="AM21" s="401"/>
      <c r="AN21" s="401"/>
      <c r="AO21" s="401"/>
      <c r="AP21" s="401"/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1"/>
    </row>
    <row r="22" spans="2:73" ht="21" customHeight="1">
      <c r="B22" s="401"/>
      <c r="C22" s="401"/>
      <c r="D22" s="401"/>
      <c r="E22" s="401"/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  <c r="BF22" s="401"/>
      <c r="BG22" s="401"/>
      <c r="BH22" s="401"/>
      <c r="BI22" s="401"/>
      <c r="BJ22" s="401"/>
      <c r="BK22" s="401"/>
      <c r="BL22" s="401"/>
      <c r="BM22" s="401"/>
      <c r="BN22" s="401"/>
      <c r="BO22" s="401"/>
      <c r="BP22" s="401"/>
      <c r="BQ22" s="401"/>
      <c r="BR22" s="401"/>
      <c r="BS22" s="401"/>
      <c r="BT22" s="401"/>
      <c r="BU22" s="401"/>
    </row>
    <row r="23" spans="2:73" ht="21" customHeight="1"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401"/>
      <c r="AX23" s="401"/>
      <c r="AY23" s="401"/>
      <c r="AZ23" s="401"/>
      <c r="BA23" s="401"/>
      <c r="BB23" s="401"/>
      <c r="BC23" s="401"/>
      <c r="BD23" s="401"/>
      <c r="BE23" s="401"/>
      <c r="BF23" s="401"/>
      <c r="BG23" s="401"/>
      <c r="BH23" s="401"/>
      <c r="BI23" s="401"/>
      <c r="BJ23" s="401"/>
      <c r="BK23" s="401"/>
      <c r="BL23" s="401"/>
      <c r="BM23" s="401"/>
      <c r="BN23" s="401"/>
      <c r="BO23" s="401"/>
      <c r="BP23" s="401"/>
      <c r="BQ23" s="401"/>
      <c r="BR23" s="401"/>
      <c r="BS23" s="401"/>
      <c r="BT23" s="401"/>
      <c r="BU23" s="401"/>
    </row>
    <row r="24" spans="2:73" ht="21" customHeight="1"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  <c r="BF24" s="401"/>
      <c r="BG24" s="401"/>
      <c r="BH24" s="401"/>
      <c r="BI24" s="401"/>
      <c r="BJ24" s="401"/>
      <c r="BK24" s="401"/>
      <c r="BL24" s="401"/>
      <c r="BM24" s="401"/>
      <c r="BN24" s="401"/>
      <c r="BO24" s="401"/>
      <c r="BP24" s="401"/>
      <c r="BQ24" s="401"/>
      <c r="BR24" s="401"/>
      <c r="BS24" s="401"/>
      <c r="BT24" s="401"/>
      <c r="BU24" s="401"/>
    </row>
    <row r="25" spans="2:73" ht="21" customHeight="1"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  <c r="BF25" s="401"/>
      <c r="BG25" s="401"/>
      <c r="BH25" s="401"/>
      <c r="BI25" s="401"/>
      <c r="BJ25" s="401"/>
      <c r="BK25" s="401"/>
      <c r="BL25" s="401"/>
      <c r="BM25" s="401"/>
      <c r="BN25" s="401"/>
      <c r="BO25" s="401"/>
      <c r="BP25" s="401"/>
      <c r="BQ25" s="401"/>
      <c r="BR25" s="401"/>
      <c r="BS25" s="401"/>
      <c r="BT25" s="401"/>
      <c r="BU25" s="401"/>
    </row>
    <row r="26" spans="2:73" ht="21" customHeight="1"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401"/>
      <c r="AX26" s="401"/>
      <c r="AY26" s="401"/>
      <c r="AZ26" s="401"/>
      <c r="BA26" s="401"/>
      <c r="BB26" s="401"/>
      <c r="BC26" s="401"/>
      <c r="BD26" s="401"/>
      <c r="BE26" s="401"/>
      <c r="BF26" s="401"/>
      <c r="BG26" s="401"/>
      <c r="BH26" s="401"/>
      <c r="BI26" s="401"/>
      <c r="BJ26" s="401"/>
      <c r="BK26" s="401"/>
      <c r="BL26" s="401"/>
      <c r="BM26" s="401"/>
      <c r="BN26" s="401"/>
      <c r="BO26" s="401"/>
      <c r="BP26" s="401"/>
      <c r="BQ26" s="401"/>
      <c r="BR26" s="401"/>
      <c r="BS26" s="401"/>
      <c r="BT26" s="401"/>
      <c r="BU26" s="401"/>
    </row>
    <row r="27" spans="2:73" ht="21" customHeight="1">
      <c r="B27" s="401"/>
      <c r="C27" s="401"/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401"/>
      <c r="Q27" s="401"/>
      <c r="R27" s="401"/>
      <c r="S27" s="401"/>
      <c r="T27" s="401"/>
      <c r="U27" s="401"/>
      <c r="V27" s="401"/>
      <c r="W27" s="401"/>
      <c r="X27" s="401"/>
      <c r="Y27" s="401"/>
      <c r="Z27" s="401"/>
      <c r="AA27" s="401"/>
      <c r="AB27" s="401"/>
      <c r="AC27" s="401"/>
      <c r="AD27" s="401"/>
      <c r="AE27" s="401"/>
      <c r="AF27" s="401"/>
      <c r="AG27" s="401"/>
      <c r="AH27" s="401"/>
      <c r="AI27" s="401"/>
      <c r="AJ27" s="401"/>
      <c r="AK27" s="401"/>
      <c r="AL27" s="401"/>
      <c r="AM27" s="401"/>
      <c r="AN27" s="401"/>
      <c r="AO27" s="401"/>
      <c r="AP27" s="401"/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  <c r="BF27" s="401"/>
      <c r="BG27" s="401"/>
      <c r="BH27" s="401"/>
      <c r="BI27" s="401"/>
      <c r="BJ27" s="401"/>
      <c r="BK27" s="401"/>
      <c r="BL27" s="401"/>
      <c r="BM27" s="401"/>
      <c r="BN27" s="401"/>
      <c r="BO27" s="401"/>
      <c r="BP27" s="401"/>
      <c r="BQ27" s="401"/>
      <c r="BR27" s="401"/>
      <c r="BS27" s="401"/>
      <c r="BT27" s="401"/>
      <c r="BU27" s="401"/>
    </row>
    <row r="28" spans="2:73" ht="21" customHeight="1">
      <c r="B28" s="401"/>
      <c r="C28" s="401"/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401"/>
      <c r="O28" s="401"/>
      <c r="P28" s="401"/>
      <c r="Q28" s="401"/>
      <c r="R28" s="401"/>
      <c r="S28" s="401"/>
      <c r="T28" s="401"/>
      <c r="U28" s="401"/>
      <c r="V28" s="401"/>
      <c r="W28" s="401"/>
      <c r="X28" s="401"/>
      <c r="Y28" s="401"/>
      <c r="Z28" s="401"/>
      <c r="AA28" s="401"/>
      <c r="AB28" s="401"/>
      <c r="AC28" s="401"/>
      <c r="AD28" s="401"/>
      <c r="AE28" s="401"/>
      <c r="AF28" s="401"/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  <c r="BF28" s="401"/>
      <c r="BG28" s="401"/>
      <c r="BH28" s="401"/>
      <c r="BI28" s="401"/>
      <c r="BJ28" s="401"/>
      <c r="BK28" s="401"/>
      <c r="BL28" s="401"/>
      <c r="BM28" s="401"/>
      <c r="BN28" s="401"/>
      <c r="BO28" s="401"/>
      <c r="BP28" s="401"/>
      <c r="BQ28" s="401"/>
      <c r="BR28" s="401"/>
      <c r="BS28" s="401"/>
      <c r="BT28" s="401"/>
      <c r="BU28" s="401"/>
    </row>
    <row r="29" spans="2:73" ht="21" customHeight="1">
      <c r="B29" s="401"/>
      <c r="C29" s="401"/>
      <c r="D29" s="401"/>
      <c r="E29" s="401"/>
      <c r="F29" s="401"/>
      <c r="G29" s="401"/>
      <c r="H29" s="401"/>
      <c r="I29" s="401"/>
      <c r="J29" s="401"/>
      <c r="K29" s="401"/>
      <c r="L29" s="401"/>
      <c r="M29" s="401"/>
      <c r="N29" s="401"/>
      <c r="O29" s="401"/>
      <c r="P29" s="401"/>
      <c r="Q29" s="401"/>
      <c r="R29" s="401"/>
      <c r="S29" s="401"/>
      <c r="T29" s="401"/>
      <c r="U29" s="401"/>
      <c r="V29" s="401"/>
      <c r="W29" s="401"/>
      <c r="X29" s="401"/>
      <c r="Y29" s="401"/>
      <c r="Z29" s="401"/>
      <c r="AA29" s="401"/>
      <c r="AB29" s="401"/>
      <c r="AC29" s="401"/>
      <c r="AD29" s="401"/>
      <c r="AE29" s="401"/>
      <c r="AF29" s="401"/>
      <c r="AG29" s="401"/>
      <c r="AH29" s="401"/>
      <c r="AI29" s="401"/>
      <c r="AJ29" s="401"/>
      <c r="AK29" s="401"/>
      <c r="AL29" s="401"/>
      <c r="AM29" s="401"/>
      <c r="AN29" s="401"/>
      <c r="AO29" s="401"/>
      <c r="AP29" s="401"/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  <c r="BF29" s="401"/>
      <c r="BG29" s="401"/>
      <c r="BH29" s="401"/>
      <c r="BI29" s="401"/>
      <c r="BJ29" s="401"/>
      <c r="BK29" s="401"/>
      <c r="BL29" s="401"/>
      <c r="BM29" s="401"/>
      <c r="BN29" s="401"/>
      <c r="BO29" s="401"/>
      <c r="BP29" s="401"/>
      <c r="BQ29" s="401"/>
      <c r="BR29" s="401"/>
      <c r="BS29" s="401"/>
      <c r="BT29" s="401"/>
      <c r="BU29" s="401"/>
    </row>
    <row r="30" spans="2:73" ht="21" customHeight="1">
      <c r="B30" s="401"/>
      <c r="C30" s="401"/>
      <c r="D30" s="401"/>
      <c r="E30" s="401"/>
      <c r="F30" s="401"/>
      <c r="G30" s="401"/>
      <c r="H30" s="401"/>
      <c r="I30" s="401"/>
      <c r="J30" s="401"/>
      <c r="K30" s="401"/>
      <c r="L30" s="401"/>
      <c r="M30" s="401"/>
      <c r="N30" s="401"/>
      <c r="O30" s="401"/>
      <c r="P30" s="401"/>
      <c r="Q30" s="401"/>
      <c r="R30" s="401"/>
      <c r="S30" s="401"/>
      <c r="T30" s="401"/>
      <c r="U30" s="401"/>
      <c r="V30" s="401"/>
      <c r="W30" s="401"/>
      <c r="X30" s="401"/>
      <c r="Y30" s="401"/>
      <c r="Z30" s="401"/>
      <c r="AA30" s="401"/>
      <c r="AB30" s="401"/>
      <c r="AC30" s="401"/>
      <c r="AD30" s="401"/>
      <c r="AE30" s="401"/>
      <c r="AF30" s="401"/>
      <c r="AG30" s="401"/>
      <c r="AH30" s="401"/>
      <c r="AI30" s="401"/>
      <c r="AJ30" s="401"/>
      <c r="AK30" s="401"/>
      <c r="AL30" s="401"/>
      <c r="AM30" s="401"/>
      <c r="AN30" s="401"/>
      <c r="AO30" s="401"/>
      <c r="AP30" s="401"/>
      <c r="AQ30" s="401"/>
      <c r="AR30" s="401"/>
      <c r="AS30" s="401"/>
      <c r="AT30" s="401"/>
      <c r="AU30" s="401"/>
      <c r="AV30" s="401"/>
      <c r="AW30" s="401"/>
      <c r="AX30" s="401"/>
      <c r="AY30" s="401"/>
      <c r="AZ30" s="401"/>
      <c r="BA30" s="401"/>
      <c r="BB30" s="401"/>
      <c r="BC30" s="401"/>
      <c r="BD30" s="401"/>
      <c r="BE30" s="401"/>
      <c r="BF30" s="401"/>
      <c r="BG30" s="401"/>
      <c r="BH30" s="401"/>
      <c r="BI30" s="401"/>
      <c r="BJ30" s="401"/>
      <c r="BK30" s="401"/>
      <c r="BL30" s="401"/>
      <c r="BM30" s="401"/>
      <c r="BN30" s="401"/>
      <c r="BO30" s="401"/>
      <c r="BP30" s="401"/>
      <c r="BQ30" s="401"/>
      <c r="BR30" s="401"/>
      <c r="BS30" s="401"/>
      <c r="BT30" s="401"/>
      <c r="BU30" s="401"/>
    </row>
    <row r="31" spans="2:73" ht="21" customHeight="1">
      <c r="B31" s="401"/>
      <c r="C31" s="401"/>
      <c r="D31" s="401"/>
      <c r="E31" s="401"/>
      <c r="F31" s="401"/>
      <c r="G31" s="401"/>
      <c r="H31" s="401"/>
      <c r="I31" s="401"/>
      <c r="J31" s="401"/>
      <c r="K31" s="401"/>
      <c r="L31" s="401"/>
      <c r="M31" s="401"/>
      <c r="N31" s="401"/>
      <c r="O31" s="401"/>
      <c r="P31" s="401"/>
      <c r="Q31" s="401"/>
      <c r="R31" s="401"/>
      <c r="S31" s="401"/>
      <c r="T31" s="401"/>
      <c r="U31" s="401"/>
      <c r="V31" s="401"/>
      <c r="W31" s="401"/>
      <c r="X31" s="401"/>
      <c r="Y31" s="401"/>
      <c r="Z31" s="401"/>
      <c r="AA31" s="401"/>
      <c r="AB31" s="401"/>
      <c r="AC31" s="401"/>
      <c r="AD31" s="401"/>
      <c r="AE31" s="401"/>
      <c r="AF31" s="401"/>
      <c r="AG31" s="401"/>
      <c r="AH31" s="401"/>
      <c r="AI31" s="401"/>
      <c r="AJ31" s="401"/>
      <c r="AK31" s="401"/>
      <c r="AL31" s="401"/>
      <c r="AM31" s="401"/>
      <c r="AN31" s="401"/>
      <c r="AO31" s="401"/>
      <c r="AP31" s="401"/>
      <c r="AQ31" s="401"/>
      <c r="AR31" s="401"/>
      <c r="AS31" s="401"/>
      <c r="AT31" s="401"/>
      <c r="AU31" s="401"/>
      <c r="AV31" s="401"/>
      <c r="AW31" s="401"/>
      <c r="AX31" s="401"/>
      <c r="AY31" s="401"/>
      <c r="AZ31" s="401"/>
      <c r="BA31" s="401"/>
      <c r="BB31" s="401"/>
      <c r="BC31" s="401"/>
      <c r="BD31" s="401"/>
      <c r="BE31" s="401"/>
      <c r="BF31" s="401"/>
      <c r="BG31" s="401"/>
      <c r="BH31" s="401"/>
      <c r="BI31" s="401"/>
      <c r="BJ31" s="401"/>
      <c r="BK31" s="401"/>
      <c r="BL31" s="401"/>
      <c r="BM31" s="401"/>
      <c r="BN31" s="401"/>
      <c r="BO31" s="401"/>
      <c r="BP31" s="401"/>
      <c r="BQ31" s="401"/>
      <c r="BR31" s="401"/>
      <c r="BS31" s="401"/>
      <c r="BT31" s="401"/>
      <c r="BU31" s="401"/>
    </row>
    <row r="32" spans="2:73" ht="21" customHeight="1">
      <c r="B32" s="401"/>
      <c r="C32" s="401"/>
      <c r="D32" s="401"/>
      <c r="E32" s="401"/>
      <c r="F32" s="401"/>
      <c r="G32" s="401"/>
      <c r="H32" s="401"/>
      <c r="I32" s="401"/>
      <c r="J32" s="401"/>
      <c r="K32" s="401"/>
      <c r="L32" s="401"/>
      <c r="M32" s="401"/>
      <c r="N32" s="401"/>
      <c r="O32" s="401"/>
      <c r="P32" s="401"/>
      <c r="Q32" s="401"/>
      <c r="R32" s="401"/>
      <c r="S32" s="401"/>
      <c r="T32" s="401"/>
      <c r="U32" s="401"/>
      <c r="V32" s="401"/>
      <c r="W32" s="401"/>
      <c r="X32" s="401"/>
      <c r="Y32" s="401"/>
      <c r="Z32" s="401"/>
      <c r="AA32" s="401"/>
      <c r="AB32" s="401"/>
      <c r="AC32" s="401"/>
      <c r="AD32" s="401"/>
      <c r="AE32" s="401"/>
      <c r="AF32" s="401"/>
      <c r="AG32" s="401"/>
      <c r="AH32" s="401"/>
      <c r="AI32" s="401"/>
      <c r="AJ32" s="401"/>
      <c r="AK32" s="401"/>
      <c r="AL32" s="401"/>
      <c r="AM32" s="401"/>
      <c r="AN32" s="401"/>
      <c r="AO32" s="401"/>
      <c r="AP32" s="401"/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  <c r="BF32" s="401"/>
      <c r="BG32" s="401"/>
      <c r="BH32" s="401"/>
      <c r="BI32" s="401"/>
      <c r="BJ32" s="401"/>
      <c r="BK32" s="401"/>
      <c r="BL32" s="401"/>
      <c r="BM32" s="401"/>
      <c r="BN32" s="401"/>
      <c r="BO32" s="401"/>
      <c r="BP32" s="401"/>
      <c r="BQ32" s="401"/>
      <c r="BR32" s="401"/>
      <c r="BS32" s="401"/>
      <c r="BT32" s="401"/>
      <c r="BU32" s="401"/>
    </row>
    <row r="33" spans="2:73" ht="21" customHeight="1">
      <c r="B33" s="401"/>
      <c r="C33" s="401"/>
      <c r="D33" s="401"/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  <c r="Q33" s="401"/>
      <c r="R33" s="401"/>
      <c r="S33" s="401"/>
      <c r="T33" s="401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1"/>
      <c r="AI33" s="401"/>
      <c r="AJ33" s="401"/>
      <c r="AK33" s="401"/>
      <c r="AL33" s="401"/>
      <c r="AM33" s="401"/>
      <c r="AN33" s="401"/>
      <c r="AO33" s="401"/>
      <c r="AP33" s="401"/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  <c r="BF33" s="401"/>
      <c r="BG33" s="401"/>
      <c r="BH33" s="401"/>
      <c r="BI33" s="401"/>
      <c r="BJ33" s="401"/>
      <c r="BK33" s="401"/>
      <c r="BL33" s="401"/>
      <c r="BM33" s="401"/>
      <c r="BN33" s="401"/>
      <c r="BO33" s="401"/>
      <c r="BP33" s="401"/>
      <c r="BQ33" s="401"/>
      <c r="BR33" s="401"/>
      <c r="BS33" s="401"/>
      <c r="BT33" s="401"/>
      <c r="BU33" s="401"/>
    </row>
    <row r="34" spans="2:73" ht="21" customHeight="1"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401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1"/>
      <c r="AI34" s="401"/>
      <c r="AJ34" s="401"/>
      <c r="AK34" s="401"/>
      <c r="AL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1"/>
      <c r="BN34" s="401"/>
      <c r="BO34" s="401"/>
      <c r="BP34" s="401"/>
      <c r="BQ34" s="401"/>
      <c r="BR34" s="401"/>
      <c r="BS34" s="401"/>
      <c r="BT34" s="401"/>
      <c r="BU34" s="401"/>
    </row>
    <row r="35" spans="2:73" ht="21" customHeight="1"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01"/>
      <c r="O35" s="401"/>
      <c r="P35" s="401"/>
      <c r="Q35" s="401"/>
      <c r="R35" s="401"/>
      <c r="S35" s="401"/>
      <c r="T35" s="401"/>
      <c r="U35" s="401"/>
      <c r="V35" s="401"/>
      <c r="W35" s="401"/>
      <c r="X35" s="401"/>
      <c r="Y35" s="401"/>
      <c r="Z35" s="401"/>
      <c r="AA35" s="401"/>
      <c r="AB35" s="401"/>
      <c r="AC35" s="401"/>
      <c r="AD35" s="401"/>
      <c r="AE35" s="401"/>
      <c r="AF35" s="401"/>
      <c r="AG35" s="401"/>
      <c r="AH35" s="401"/>
      <c r="AI35" s="401"/>
      <c r="AJ35" s="401"/>
      <c r="AK35" s="401"/>
      <c r="AL35" s="401"/>
      <c r="AM35" s="401"/>
      <c r="AN35" s="401"/>
      <c r="AO35" s="401"/>
      <c r="AP35" s="401"/>
      <c r="AQ35" s="401"/>
      <c r="AR35" s="401"/>
      <c r="AS35" s="401"/>
      <c r="AT35" s="401"/>
      <c r="AU35" s="401"/>
      <c r="AV35" s="401"/>
      <c r="AW35" s="401"/>
      <c r="AX35" s="401"/>
      <c r="AY35" s="401"/>
      <c r="AZ35" s="401"/>
      <c r="BA35" s="401"/>
      <c r="BB35" s="401"/>
      <c r="BC35" s="401"/>
      <c r="BD35" s="401"/>
      <c r="BE35" s="401"/>
      <c r="BF35" s="401"/>
      <c r="BG35" s="401"/>
      <c r="BH35" s="401"/>
      <c r="BI35" s="401"/>
      <c r="BJ35" s="401"/>
      <c r="BK35" s="401"/>
      <c r="BL35" s="401"/>
      <c r="BM35" s="401"/>
      <c r="BN35" s="401"/>
      <c r="BO35" s="401"/>
      <c r="BP35" s="401"/>
      <c r="BQ35" s="401"/>
      <c r="BR35" s="401"/>
      <c r="BS35" s="401"/>
      <c r="BT35" s="401"/>
      <c r="BU35" s="401"/>
    </row>
    <row r="36" spans="2:73" ht="21" customHeight="1"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  <c r="AC36" s="401"/>
      <c r="AD36" s="401"/>
      <c r="AE36" s="401"/>
      <c r="AF36" s="401"/>
      <c r="AG36" s="401"/>
      <c r="AH36" s="401"/>
      <c r="AI36" s="401"/>
      <c r="AJ36" s="401"/>
      <c r="AK36" s="401"/>
      <c r="AL36" s="401"/>
      <c r="AM36" s="401"/>
      <c r="AN36" s="401"/>
      <c r="AO36" s="401"/>
      <c r="AP36" s="401"/>
      <c r="AQ36" s="401"/>
      <c r="AR36" s="401"/>
      <c r="AS36" s="401"/>
      <c r="AT36" s="401"/>
      <c r="AU36" s="401"/>
      <c r="AV36" s="401"/>
      <c r="AW36" s="401"/>
      <c r="AX36" s="401"/>
      <c r="AY36" s="401"/>
      <c r="AZ36" s="401"/>
      <c r="BA36" s="401"/>
      <c r="BB36" s="401"/>
      <c r="BC36" s="401"/>
      <c r="BD36" s="401"/>
      <c r="BE36" s="401"/>
      <c r="BF36" s="401"/>
      <c r="BG36" s="401"/>
      <c r="BH36" s="401"/>
      <c r="BI36" s="401"/>
      <c r="BJ36" s="401"/>
      <c r="BK36" s="401"/>
      <c r="BL36" s="401"/>
      <c r="BM36" s="401"/>
      <c r="BN36" s="401"/>
      <c r="BO36" s="401"/>
      <c r="BP36" s="401"/>
      <c r="BQ36" s="401"/>
      <c r="BR36" s="401"/>
      <c r="BS36" s="401"/>
      <c r="BT36" s="401"/>
      <c r="BU36" s="401"/>
    </row>
    <row r="37" spans="2:73" ht="21" customHeight="1"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1"/>
      <c r="BB37" s="401"/>
      <c r="BC37" s="401"/>
      <c r="BD37" s="401"/>
      <c r="BE37" s="401"/>
      <c r="BF37" s="401"/>
      <c r="BG37" s="401"/>
      <c r="BH37" s="401"/>
      <c r="BI37" s="401"/>
      <c r="BJ37" s="401"/>
      <c r="BK37" s="401"/>
      <c r="BL37" s="401"/>
      <c r="BM37" s="401"/>
      <c r="BN37" s="401"/>
      <c r="BO37" s="401"/>
      <c r="BP37" s="401"/>
      <c r="BQ37" s="401"/>
      <c r="BR37" s="401"/>
      <c r="BS37" s="401"/>
      <c r="BT37" s="401"/>
      <c r="BU37" s="401"/>
    </row>
    <row r="38" spans="2:73" ht="21" customHeight="1"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1"/>
      <c r="BC38" s="401"/>
      <c r="BD38" s="401"/>
      <c r="BE38" s="401"/>
      <c r="BF38" s="401"/>
      <c r="BG38" s="401"/>
      <c r="BH38" s="401"/>
      <c r="BI38" s="401"/>
      <c r="BJ38" s="401"/>
      <c r="BK38" s="401"/>
      <c r="BL38" s="401"/>
      <c r="BM38" s="401"/>
      <c r="BN38" s="401"/>
      <c r="BO38" s="401"/>
      <c r="BP38" s="401"/>
      <c r="BQ38" s="401"/>
      <c r="BR38" s="401"/>
      <c r="BS38" s="401"/>
      <c r="BT38" s="401"/>
      <c r="BU38" s="401"/>
    </row>
    <row r="39" spans="2:73" ht="21" customHeight="1">
      <c r="B39" s="401"/>
      <c r="C39" s="401"/>
      <c r="D39" s="401"/>
      <c r="E39" s="401"/>
      <c r="F39" s="401"/>
      <c r="G39" s="401"/>
      <c r="H39" s="401"/>
      <c r="I39" s="401"/>
      <c r="J39" s="401"/>
      <c r="K39" s="401"/>
      <c r="L39" s="401"/>
      <c r="M39" s="401"/>
      <c r="N39" s="401"/>
      <c r="O39" s="401"/>
      <c r="P39" s="401"/>
      <c r="Q39" s="401"/>
      <c r="R39" s="401"/>
      <c r="S39" s="401"/>
      <c r="T39" s="401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1"/>
      <c r="AI39" s="401"/>
      <c r="AJ39" s="401"/>
      <c r="AK39" s="401"/>
      <c r="AL39" s="401"/>
      <c r="AM39" s="401"/>
      <c r="AN39" s="401"/>
      <c r="AO39" s="401"/>
      <c r="AP39" s="401"/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  <c r="BF39" s="401"/>
      <c r="BG39" s="401"/>
      <c r="BH39" s="401"/>
      <c r="BI39" s="401"/>
      <c r="BJ39" s="401"/>
      <c r="BK39" s="401"/>
      <c r="BL39" s="401"/>
      <c r="BM39" s="401"/>
      <c r="BN39" s="401"/>
      <c r="BO39" s="401"/>
      <c r="BP39" s="401"/>
      <c r="BQ39" s="401"/>
      <c r="BR39" s="401"/>
      <c r="BS39" s="401"/>
      <c r="BT39" s="401"/>
      <c r="BU39" s="401"/>
    </row>
    <row r="40" spans="2:73" ht="21" customHeight="1"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1"/>
      <c r="BC40" s="401"/>
      <c r="BD40" s="401"/>
      <c r="BE40" s="401"/>
      <c r="BF40" s="401"/>
      <c r="BG40" s="401"/>
      <c r="BH40" s="401"/>
      <c r="BI40" s="401"/>
      <c r="BJ40" s="401"/>
      <c r="BK40" s="401"/>
      <c r="BL40" s="401"/>
      <c r="BM40" s="401"/>
      <c r="BN40" s="401"/>
      <c r="BO40" s="401"/>
      <c r="BP40" s="401"/>
      <c r="BQ40" s="401"/>
      <c r="BR40" s="401"/>
      <c r="BS40" s="401"/>
      <c r="BT40" s="401"/>
      <c r="BU40" s="401"/>
    </row>
    <row r="41" spans="2:73" ht="21" customHeight="1"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1"/>
      <c r="O41" s="401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1"/>
      <c r="AI41" s="401"/>
      <c r="AJ41" s="401"/>
      <c r="AK41" s="401"/>
      <c r="AL41" s="401"/>
      <c r="AM41" s="401"/>
      <c r="AN41" s="401"/>
      <c r="AO41" s="401"/>
      <c r="AP41" s="401"/>
      <c r="AQ41" s="401"/>
      <c r="AR41" s="401"/>
      <c r="AS41" s="401"/>
      <c r="AT41" s="401"/>
      <c r="AU41" s="401"/>
      <c r="AV41" s="401"/>
      <c r="AW41" s="401"/>
      <c r="AX41" s="401"/>
      <c r="AY41" s="401"/>
      <c r="AZ41" s="401"/>
      <c r="BA41" s="401"/>
      <c r="BB41" s="401"/>
      <c r="BC41" s="401"/>
      <c r="BD41" s="401"/>
      <c r="BE41" s="401"/>
      <c r="BF41" s="401"/>
      <c r="BG41" s="401"/>
      <c r="BH41" s="401"/>
      <c r="BI41" s="401"/>
      <c r="BJ41" s="401"/>
      <c r="BK41" s="401"/>
      <c r="BL41" s="401"/>
      <c r="BM41" s="401"/>
      <c r="BN41" s="401"/>
      <c r="BO41" s="401"/>
      <c r="BP41" s="401"/>
      <c r="BQ41" s="401"/>
      <c r="BR41" s="401"/>
      <c r="BS41" s="401"/>
      <c r="BT41" s="401"/>
      <c r="BU41" s="401"/>
    </row>
    <row r="42" spans="2:73" ht="21" customHeight="1"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1"/>
      <c r="BA42" s="401"/>
      <c r="BB42" s="401"/>
      <c r="BC42" s="401"/>
      <c r="BD42" s="401"/>
      <c r="BE42" s="401"/>
      <c r="BF42" s="401"/>
      <c r="BG42" s="401"/>
      <c r="BH42" s="401"/>
      <c r="BI42" s="401"/>
      <c r="BJ42" s="401"/>
      <c r="BK42" s="401"/>
      <c r="BL42" s="401"/>
      <c r="BM42" s="401"/>
      <c r="BN42" s="401"/>
      <c r="BO42" s="401"/>
      <c r="BP42" s="401"/>
      <c r="BQ42" s="401"/>
      <c r="BR42" s="401"/>
      <c r="BS42" s="401"/>
      <c r="BT42" s="401"/>
      <c r="BU42" s="401"/>
    </row>
    <row r="43" spans="2:73" ht="21" customHeight="1"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1"/>
      <c r="M43" s="401"/>
      <c r="N43" s="401"/>
      <c r="O43" s="401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  <c r="BF43" s="401"/>
      <c r="BG43" s="401"/>
      <c r="BH43" s="401"/>
      <c r="BI43" s="401"/>
      <c r="BJ43" s="401"/>
      <c r="BK43" s="401"/>
      <c r="BL43" s="401"/>
      <c r="BM43" s="401"/>
      <c r="BN43" s="401"/>
      <c r="BO43" s="401"/>
      <c r="BP43" s="401"/>
      <c r="BQ43" s="401"/>
      <c r="BR43" s="401"/>
      <c r="BS43" s="401"/>
      <c r="BT43" s="401"/>
      <c r="BU43" s="401"/>
    </row>
    <row r="44" spans="2:73" ht="21" customHeight="1"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  <c r="BF44" s="401"/>
      <c r="BG44" s="401"/>
      <c r="BH44" s="401"/>
      <c r="BI44" s="401"/>
      <c r="BJ44" s="401"/>
      <c r="BK44" s="401"/>
      <c r="BL44" s="401"/>
      <c r="BM44" s="401"/>
      <c r="BN44" s="401"/>
      <c r="BO44" s="401"/>
      <c r="BP44" s="401"/>
      <c r="BQ44" s="401"/>
      <c r="BR44" s="401"/>
      <c r="BS44" s="401"/>
      <c r="BT44" s="401"/>
      <c r="BU44" s="401"/>
    </row>
    <row r="45" spans="2:73" ht="21" customHeight="1"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1"/>
      <c r="BC45" s="401"/>
      <c r="BD45" s="401"/>
      <c r="BE45" s="401"/>
      <c r="BF45" s="401"/>
      <c r="BG45" s="401"/>
      <c r="BH45" s="401"/>
      <c r="BI45" s="401"/>
      <c r="BJ45" s="401"/>
      <c r="BK45" s="401"/>
      <c r="BL45" s="401"/>
      <c r="BM45" s="401"/>
      <c r="BN45" s="401"/>
      <c r="BO45" s="401"/>
      <c r="BP45" s="401"/>
      <c r="BQ45" s="401"/>
      <c r="BR45" s="401"/>
      <c r="BS45" s="401"/>
      <c r="BT45" s="401"/>
      <c r="BU45" s="401"/>
    </row>
    <row r="46" spans="2:73" ht="21" customHeight="1"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1"/>
      <c r="BC46" s="401"/>
      <c r="BD46" s="401"/>
      <c r="BE46" s="401"/>
      <c r="BF46" s="401"/>
      <c r="BG46" s="401"/>
      <c r="BH46" s="401"/>
      <c r="BI46" s="401"/>
      <c r="BJ46" s="401"/>
      <c r="BK46" s="401"/>
      <c r="BL46" s="401"/>
      <c r="BM46" s="401"/>
      <c r="BN46" s="401"/>
      <c r="BO46" s="401"/>
      <c r="BP46" s="401"/>
      <c r="BQ46" s="401"/>
      <c r="BR46" s="401"/>
      <c r="BS46" s="401"/>
      <c r="BT46" s="401"/>
      <c r="BU46" s="401"/>
    </row>
    <row r="47" spans="2:73" ht="21" customHeight="1">
      <c r="B47" s="401"/>
      <c r="C47" s="401"/>
      <c r="D47" s="401"/>
      <c r="E47" s="401"/>
      <c r="F47" s="401"/>
      <c r="G47" s="401"/>
      <c r="H47" s="401"/>
      <c r="I47" s="401"/>
      <c r="J47" s="401"/>
      <c r="K47" s="401"/>
      <c r="L47" s="401"/>
      <c r="M47" s="401"/>
      <c r="N47" s="401"/>
      <c r="O47" s="401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  <c r="BF47" s="401"/>
      <c r="BG47" s="401"/>
      <c r="BH47" s="401"/>
      <c r="BI47" s="401"/>
      <c r="BJ47" s="401"/>
      <c r="BK47" s="401"/>
      <c r="BL47" s="401"/>
      <c r="BM47" s="401"/>
      <c r="BN47" s="401"/>
      <c r="BO47" s="401"/>
      <c r="BP47" s="401"/>
      <c r="BQ47" s="401"/>
      <c r="BR47" s="401"/>
      <c r="BS47" s="401"/>
      <c r="BT47" s="401"/>
      <c r="BU47" s="401"/>
    </row>
    <row r="48" spans="2:73" ht="21" customHeight="1">
      <c r="B48" s="401"/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01"/>
      <c r="P48" s="401"/>
      <c r="Q48" s="401"/>
      <c r="R48" s="401"/>
      <c r="S48" s="401"/>
      <c r="T48" s="401"/>
      <c r="U48" s="401"/>
      <c r="V48" s="401"/>
      <c r="W48" s="401"/>
      <c r="X48" s="401"/>
      <c r="Y48" s="401"/>
      <c r="Z48" s="401"/>
      <c r="AA48" s="401"/>
      <c r="AB48" s="401"/>
      <c r="AC48" s="401"/>
      <c r="AD48" s="401"/>
      <c r="AE48" s="401"/>
      <c r="AF48" s="401"/>
      <c r="AG48" s="401"/>
      <c r="AH48" s="401"/>
      <c r="AI48" s="401"/>
      <c r="AJ48" s="401"/>
      <c r="AK48" s="401"/>
      <c r="AL48" s="401"/>
      <c r="AM48" s="401"/>
      <c r="AN48" s="401"/>
      <c r="AO48" s="401"/>
      <c r="AP48" s="401"/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  <c r="BF48" s="401"/>
      <c r="BG48" s="401"/>
      <c r="BH48" s="401"/>
      <c r="BI48" s="401"/>
      <c r="BJ48" s="401"/>
      <c r="BK48" s="401"/>
      <c r="BL48" s="401"/>
      <c r="BM48" s="401"/>
      <c r="BN48" s="401"/>
      <c r="BO48" s="401"/>
      <c r="BP48" s="401"/>
      <c r="BQ48" s="401"/>
      <c r="BR48" s="401"/>
      <c r="BS48" s="401"/>
      <c r="BT48" s="401"/>
      <c r="BU48" s="401"/>
    </row>
    <row r="49" spans="2:73" ht="21" customHeight="1"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1"/>
      <c r="Q49" s="401"/>
      <c r="R49" s="401"/>
      <c r="S49" s="401"/>
      <c r="T49" s="401"/>
      <c r="U49" s="401"/>
      <c r="V49" s="401"/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401"/>
      <c r="AI49" s="401"/>
      <c r="AJ49" s="401"/>
      <c r="AK49" s="401"/>
      <c r="AL49" s="401"/>
      <c r="AM49" s="401"/>
      <c r="AN49" s="401"/>
      <c r="AO49" s="401"/>
      <c r="AP49" s="401"/>
      <c r="AQ49" s="401"/>
      <c r="AR49" s="401"/>
      <c r="AS49" s="401"/>
      <c r="AT49" s="401"/>
      <c r="AU49" s="401"/>
      <c r="AV49" s="401"/>
      <c r="AW49" s="401"/>
      <c r="AX49" s="401"/>
      <c r="AY49" s="401"/>
      <c r="AZ49" s="401"/>
      <c r="BA49" s="401"/>
      <c r="BB49" s="401"/>
      <c r="BC49" s="401"/>
      <c r="BD49" s="401"/>
      <c r="BE49" s="401"/>
      <c r="BF49" s="401"/>
      <c r="BG49" s="401"/>
      <c r="BH49" s="401"/>
      <c r="BI49" s="401"/>
      <c r="BJ49" s="401"/>
      <c r="BK49" s="401"/>
      <c r="BL49" s="401"/>
      <c r="BM49" s="401"/>
      <c r="BN49" s="401"/>
      <c r="BO49" s="401"/>
      <c r="BP49" s="401"/>
      <c r="BQ49" s="401"/>
      <c r="BR49" s="401"/>
      <c r="BS49" s="401"/>
      <c r="BT49" s="401"/>
      <c r="BU49" s="401"/>
    </row>
    <row r="50" spans="2:73" ht="21" customHeight="1"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  <c r="Q50" s="401"/>
      <c r="R50" s="401"/>
      <c r="S50" s="401"/>
      <c r="T50" s="401"/>
      <c r="U50" s="401"/>
      <c r="V50" s="401"/>
      <c r="W50" s="401"/>
      <c r="X50" s="401"/>
      <c r="Y50" s="401"/>
      <c r="Z50" s="401"/>
      <c r="AA50" s="401"/>
      <c r="AB50" s="401"/>
      <c r="AC50" s="401"/>
      <c r="AD50" s="401"/>
      <c r="AE50" s="401"/>
      <c r="AF50" s="401"/>
      <c r="AG50" s="401"/>
      <c r="AH50" s="401"/>
      <c r="AI50" s="401"/>
      <c r="AJ50" s="401"/>
      <c r="AK50" s="401"/>
      <c r="AL50" s="401"/>
      <c r="AM50" s="401"/>
      <c r="AN50" s="401"/>
      <c r="AO50" s="401"/>
      <c r="AP50" s="401"/>
      <c r="AQ50" s="401"/>
      <c r="AR50" s="401"/>
      <c r="AS50" s="401"/>
      <c r="AT50" s="401"/>
      <c r="AU50" s="401"/>
      <c r="AV50" s="401"/>
      <c r="AW50" s="401"/>
      <c r="AX50" s="401"/>
      <c r="AY50" s="401"/>
      <c r="AZ50" s="401"/>
      <c r="BA50" s="401"/>
      <c r="BB50" s="401"/>
      <c r="BC50" s="401"/>
      <c r="BD50" s="401"/>
      <c r="BE50" s="401"/>
      <c r="BF50" s="401"/>
      <c r="BG50" s="401"/>
      <c r="BH50" s="401"/>
      <c r="BI50" s="401"/>
      <c r="BJ50" s="401"/>
      <c r="BK50" s="401"/>
      <c r="BL50" s="401"/>
      <c r="BM50" s="401"/>
      <c r="BN50" s="401"/>
      <c r="BO50" s="401"/>
      <c r="BP50" s="401"/>
      <c r="BQ50" s="401"/>
      <c r="BR50" s="401"/>
      <c r="BS50" s="401"/>
      <c r="BT50" s="401"/>
      <c r="BU50" s="401"/>
    </row>
    <row r="51" spans="2:73" ht="21" customHeight="1"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1"/>
      <c r="AA51" s="401"/>
      <c r="AB51" s="401"/>
      <c r="AC51" s="401"/>
      <c r="AD51" s="401"/>
      <c r="AE51" s="401"/>
      <c r="AF51" s="401"/>
      <c r="AG51" s="401"/>
      <c r="AH51" s="401"/>
      <c r="AI51" s="401"/>
      <c r="AJ51" s="401"/>
      <c r="AK51" s="401"/>
      <c r="AL51" s="401"/>
      <c r="AM51" s="401"/>
      <c r="AN51" s="401"/>
      <c r="AO51" s="401"/>
      <c r="AP51" s="401"/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  <c r="BF51" s="401"/>
      <c r="BG51" s="401"/>
      <c r="BH51" s="401"/>
      <c r="BI51" s="401"/>
      <c r="BJ51" s="401"/>
      <c r="BK51" s="401"/>
      <c r="BL51" s="401"/>
      <c r="BM51" s="401"/>
      <c r="BN51" s="401"/>
      <c r="BO51" s="401"/>
      <c r="BP51" s="401"/>
      <c r="BQ51" s="401"/>
      <c r="BR51" s="401"/>
      <c r="BS51" s="401"/>
      <c r="BT51" s="401"/>
      <c r="BU51" s="401"/>
    </row>
    <row r="52" spans="2:73" ht="21" customHeight="1"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1"/>
      <c r="AA52" s="401"/>
      <c r="AB52" s="401"/>
      <c r="AC52" s="401"/>
      <c r="AD52" s="401"/>
      <c r="AE52" s="401"/>
      <c r="AF52" s="401"/>
      <c r="AG52" s="401"/>
      <c r="AH52" s="401"/>
      <c r="AI52" s="401"/>
      <c r="AJ52" s="401"/>
      <c r="AK52" s="401"/>
      <c r="AL52" s="401"/>
      <c r="AM52" s="401"/>
      <c r="AN52" s="401"/>
      <c r="AO52" s="401"/>
      <c r="AP52" s="401"/>
      <c r="AQ52" s="401"/>
      <c r="AR52" s="401"/>
      <c r="AS52" s="401"/>
      <c r="AT52" s="401"/>
      <c r="AU52" s="401"/>
      <c r="AV52" s="401"/>
      <c r="AW52" s="401"/>
      <c r="AX52" s="401"/>
      <c r="AY52" s="401"/>
      <c r="AZ52" s="401"/>
      <c r="BA52" s="401"/>
      <c r="BB52" s="401"/>
      <c r="BC52" s="401"/>
      <c r="BD52" s="401"/>
      <c r="BE52" s="401"/>
      <c r="BF52" s="401"/>
      <c r="BG52" s="401"/>
      <c r="BH52" s="401"/>
      <c r="BI52" s="401"/>
      <c r="BJ52" s="401"/>
      <c r="BK52" s="401"/>
      <c r="BL52" s="401"/>
      <c r="BM52" s="401"/>
      <c r="BN52" s="401"/>
      <c r="BO52" s="401"/>
      <c r="BP52" s="401"/>
      <c r="BQ52" s="401"/>
      <c r="BR52" s="401"/>
      <c r="BS52" s="401"/>
      <c r="BT52" s="401"/>
      <c r="BU52" s="401"/>
    </row>
    <row r="53" spans="2:73" ht="21" customHeight="1">
      <c r="B53" s="40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01"/>
      <c r="S53" s="401"/>
      <c r="T53" s="401"/>
      <c r="U53" s="401"/>
      <c r="V53" s="401"/>
      <c r="W53" s="401"/>
      <c r="X53" s="401"/>
      <c r="Y53" s="401"/>
      <c r="Z53" s="401"/>
      <c r="AA53" s="401"/>
      <c r="AB53" s="401"/>
      <c r="AC53" s="401"/>
      <c r="AD53" s="401"/>
      <c r="AE53" s="401"/>
      <c r="AF53" s="401"/>
      <c r="AG53" s="401"/>
      <c r="AH53" s="401"/>
      <c r="AI53" s="401"/>
      <c r="AJ53" s="401"/>
      <c r="AK53" s="401"/>
      <c r="AL53" s="401"/>
      <c r="AM53" s="401"/>
      <c r="AN53" s="401"/>
      <c r="AO53" s="401"/>
      <c r="AP53" s="401"/>
      <c r="AQ53" s="401"/>
      <c r="AR53" s="401"/>
      <c r="AS53" s="401"/>
      <c r="AT53" s="401"/>
      <c r="AU53" s="401"/>
      <c r="AV53" s="401"/>
      <c r="AW53" s="401"/>
      <c r="AX53" s="401"/>
      <c r="AY53" s="401"/>
      <c r="AZ53" s="401"/>
      <c r="BA53" s="401"/>
      <c r="BB53" s="401"/>
      <c r="BC53" s="401"/>
      <c r="BD53" s="401"/>
      <c r="BE53" s="401"/>
      <c r="BF53" s="401"/>
      <c r="BG53" s="401"/>
      <c r="BH53" s="401"/>
      <c r="BI53" s="401"/>
      <c r="BJ53" s="401"/>
      <c r="BK53" s="401"/>
      <c r="BL53" s="401"/>
      <c r="BM53" s="401"/>
      <c r="BN53" s="401"/>
      <c r="BO53" s="401"/>
      <c r="BP53" s="401"/>
      <c r="BQ53" s="401"/>
      <c r="BR53" s="401"/>
      <c r="BS53" s="401"/>
      <c r="BT53" s="401"/>
      <c r="BU53" s="401"/>
    </row>
    <row r="54" spans="2:73" ht="21" customHeight="1">
      <c r="B54" s="40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1"/>
      <c r="S54" s="401"/>
      <c r="T54" s="401"/>
      <c r="U54" s="401"/>
      <c r="V54" s="401"/>
      <c r="W54" s="401"/>
      <c r="X54" s="401"/>
      <c r="Y54" s="401"/>
      <c r="Z54" s="401"/>
      <c r="AA54" s="401"/>
      <c r="AB54" s="401"/>
      <c r="AC54" s="401"/>
      <c r="AD54" s="401"/>
      <c r="AE54" s="401"/>
      <c r="AF54" s="401"/>
      <c r="AG54" s="401"/>
      <c r="AH54" s="401"/>
      <c r="AI54" s="401"/>
      <c r="AJ54" s="401"/>
      <c r="AK54" s="401"/>
      <c r="AL54" s="401"/>
      <c r="AM54" s="401"/>
      <c r="AN54" s="401"/>
      <c r="AO54" s="401"/>
      <c r="AP54" s="401"/>
      <c r="AQ54" s="401"/>
      <c r="AR54" s="401"/>
      <c r="AS54" s="401"/>
      <c r="AT54" s="401"/>
      <c r="AU54" s="401"/>
      <c r="AV54" s="401"/>
      <c r="AW54" s="401"/>
      <c r="AX54" s="401"/>
      <c r="AY54" s="401"/>
      <c r="AZ54" s="401"/>
      <c r="BA54" s="401"/>
      <c r="BB54" s="401"/>
      <c r="BC54" s="401"/>
      <c r="BD54" s="401"/>
      <c r="BE54" s="401"/>
      <c r="BF54" s="401"/>
      <c r="BG54" s="401"/>
      <c r="BH54" s="401"/>
      <c r="BI54" s="401"/>
      <c r="BJ54" s="401"/>
      <c r="BK54" s="401"/>
      <c r="BL54" s="401"/>
      <c r="BM54" s="401"/>
      <c r="BN54" s="401"/>
      <c r="BO54" s="401"/>
      <c r="BP54" s="401"/>
      <c r="BQ54" s="401"/>
      <c r="BR54" s="401"/>
      <c r="BS54" s="401"/>
      <c r="BT54" s="401"/>
      <c r="BU54" s="401"/>
    </row>
    <row r="55" spans="2:73" ht="21" customHeight="1">
      <c r="B55" s="40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H55" s="401"/>
      <c r="AI55" s="401"/>
      <c r="AJ55" s="401"/>
      <c r="AK55" s="401"/>
      <c r="AL55" s="401"/>
      <c r="AM55" s="401"/>
      <c r="AN55" s="401"/>
      <c r="AO55" s="401"/>
      <c r="AP55" s="401"/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  <c r="BF55" s="401"/>
      <c r="BG55" s="401"/>
      <c r="BH55" s="401"/>
      <c r="BI55" s="401"/>
      <c r="BJ55" s="401"/>
      <c r="BK55" s="401"/>
      <c r="BL55" s="401"/>
      <c r="BM55" s="401"/>
      <c r="BN55" s="401"/>
      <c r="BO55" s="401"/>
      <c r="BP55" s="401"/>
      <c r="BQ55" s="401"/>
      <c r="BR55" s="401"/>
      <c r="BS55" s="401"/>
      <c r="BT55" s="401"/>
      <c r="BU55" s="401"/>
    </row>
    <row r="56" spans="2:73" ht="21" customHeight="1">
      <c r="B56" s="40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  <c r="Q56" s="401"/>
      <c r="R56" s="401"/>
      <c r="S56" s="401"/>
      <c r="T56" s="401"/>
      <c r="U56" s="401"/>
      <c r="V56" s="401"/>
      <c r="W56" s="401"/>
      <c r="X56" s="401"/>
      <c r="Y56" s="401"/>
      <c r="Z56" s="401"/>
      <c r="AA56" s="401"/>
      <c r="AB56" s="401"/>
      <c r="AC56" s="401"/>
      <c r="AD56" s="401"/>
      <c r="AE56" s="401"/>
      <c r="AF56" s="401"/>
      <c r="AG56" s="401"/>
      <c r="AH56" s="401"/>
      <c r="AI56" s="401"/>
      <c r="AJ56" s="401"/>
      <c r="AK56" s="401"/>
      <c r="AL56" s="401"/>
      <c r="AM56" s="401"/>
      <c r="AN56" s="401"/>
      <c r="AO56" s="401"/>
      <c r="AP56" s="401"/>
      <c r="AQ56" s="401"/>
      <c r="AR56" s="401"/>
      <c r="AS56" s="401"/>
      <c r="AT56" s="401"/>
      <c r="AU56" s="401"/>
      <c r="AV56" s="401"/>
      <c r="AW56" s="401"/>
      <c r="AX56" s="401"/>
      <c r="AY56" s="401"/>
      <c r="AZ56" s="401"/>
      <c r="BA56" s="401"/>
      <c r="BB56" s="401"/>
      <c r="BC56" s="401"/>
      <c r="BD56" s="401"/>
      <c r="BE56" s="401"/>
      <c r="BF56" s="401"/>
      <c r="BG56" s="401"/>
      <c r="BH56" s="401"/>
      <c r="BI56" s="401"/>
      <c r="BJ56" s="401"/>
      <c r="BK56" s="401"/>
      <c r="BL56" s="401"/>
      <c r="BM56" s="401"/>
      <c r="BN56" s="401"/>
      <c r="BO56" s="401"/>
      <c r="BP56" s="401"/>
      <c r="BQ56" s="401"/>
      <c r="BR56" s="401"/>
      <c r="BS56" s="401"/>
      <c r="BT56" s="401"/>
      <c r="BU56" s="401"/>
    </row>
    <row r="57" spans="2:73" ht="21" customHeight="1">
      <c r="B57" s="40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U57" s="401"/>
      <c r="V57" s="401"/>
      <c r="W57" s="401"/>
      <c r="X57" s="401"/>
      <c r="Y57" s="401"/>
      <c r="Z57" s="401"/>
      <c r="AA57" s="401"/>
      <c r="AB57" s="401"/>
      <c r="AC57" s="401"/>
      <c r="AD57" s="401"/>
      <c r="AE57" s="401"/>
      <c r="AF57" s="401"/>
      <c r="AG57" s="401"/>
      <c r="AH57" s="401"/>
      <c r="AI57" s="401"/>
      <c r="AJ57" s="401"/>
      <c r="AK57" s="401"/>
      <c r="AL57" s="401"/>
      <c r="AM57" s="401"/>
      <c r="AN57" s="401"/>
      <c r="AO57" s="401"/>
      <c r="AP57" s="401"/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  <c r="BF57" s="401"/>
      <c r="BG57" s="401"/>
      <c r="BH57" s="401"/>
      <c r="BI57" s="401"/>
      <c r="BJ57" s="401"/>
      <c r="BK57" s="401"/>
      <c r="BL57" s="401"/>
      <c r="BM57" s="401"/>
      <c r="BN57" s="401"/>
      <c r="BO57" s="401"/>
      <c r="BP57" s="401"/>
      <c r="BQ57" s="401"/>
      <c r="BR57" s="401"/>
      <c r="BS57" s="401"/>
      <c r="BT57" s="401"/>
      <c r="BU57" s="401"/>
    </row>
    <row r="58" spans="2:73" ht="21" customHeight="1">
      <c r="B58" s="40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H58" s="401"/>
      <c r="AI58" s="401"/>
      <c r="AJ58" s="401"/>
      <c r="AK58" s="401"/>
      <c r="AL58" s="401"/>
      <c r="AM58" s="401"/>
      <c r="AN58" s="401"/>
      <c r="AO58" s="401"/>
      <c r="AP58" s="401"/>
      <c r="AQ58" s="401"/>
      <c r="AR58" s="401"/>
      <c r="AS58" s="401"/>
      <c r="AT58" s="401"/>
      <c r="AU58" s="401"/>
      <c r="AV58" s="401"/>
      <c r="AW58" s="401"/>
      <c r="AX58" s="401"/>
      <c r="AY58" s="401"/>
      <c r="AZ58" s="401"/>
      <c r="BA58" s="401"/>
      <c r="BB58" s="401"/>
      <c r="BC58" s="401"/>
      <c r="BD58" s="401"/>
      <c r="BE58" s="401"/>
      <c r="BF58" s="401"/>
      <c r="BG58" s="401"/>
      <c r="BH58" s="401"/>
      <c r="BI58" s="401"/>
      <c r="BJ58" s="401"/>
      <c r="BK58" s="401"/>
      <c r="BL58" s="401"/>
      <c r="BM58" s="401"/>
      <c r="BN58" s="401"/>
      <c r="BO58" s="401"/>
      <c r="BP58" s="401"/>
      <c r="BQ58" s="401"/>
      <c r="BR58" s="401"/>
      <c r="BS58" s="401"/>
      <c r="BT58" s="401"/>
      <c r="BU58" s="401"/>
    </row>
    <row r="59" spans="2:73" ht="21" customHeight="1"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U59" s="401"/>
      <c r="V59" s="401"/>
      <c r="W59" s="401"/>
      <c r="X59" s="401"/>
      <c r="Y59" s="401"/>
      <c r="Z59" s="401"/>
      <c r="AA59" s="401"/>
      <c r="AB59" s="401"/>
      <c r="AC59" s="401"/>
      <c r="AD59" s="401"/>
      <c r="AE59" s="401"/>
      <c r="AF59" s="401"/>
      <c r="AG59" s="401"/>
      <c r="AH59" s="401"/>
      <c r="AI59" s="401"/>
      <c r="AJ59" s="401"/>
      <c r="AK59" s="401"/>
      <c r="AL59" s="401"/>
      <c r="AM59" s="401"/>
      <c r="AN59" s="401"/>
      <c r="AO59" s="401"/>
      <c r="AP59" s="401"/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  <c r="BF59" s="401"/>
      <c r="BG59" s="401"/>
      <c r="BH59" s="401"/>
      <c r="BI59" s="401"/>
      <c r="BJ59" s="401"/>
      <c r="BK59" s="401"/>
      <c r="BL59" s="401"/>
      <c r="BM59" s="401"/>
      <c r="BN59" s="401"/>
      <c r="BO59" s="401"/>
      <c r="BP59" s="401"/>
      <c r="BQ59" s="401"/>
      <c r="BR59" s="401"/>
      <c r="BS59" s="401"/>
      <c r="BT59" s="401"/>
      <c r="BU59" s="401"/>
    </row>
    <row r="60" spans="2:73" ht="21" customHeight="1"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U60" s="401"/>
      <c r="V60" s="401"/>
      <c r="W60" s="401"/>
      <c r="X60" s="401"/>
      <c r="Y60" s="401"/>
      <c r="Z60" s="401"/>
      <c r="AA60" s="401"/>
      <c r="AB60" s="401"/>
      <c r="AC60" s="401"/>
      <c r="AD60" s="401"/>
      <c r="AE60" s="401"/>
      <c r="AF60" s="401"/>
      <c r="AG60" s="401"/>
      <c r="AH60" s="401"/>
      <c r="AI60" s="401"/>
      <c r="AJ60" s="401"/>
      <c r="AK60" s="401"/>
      <c r="AL60" s="401"/>
      <c r="AM60" s="401"/>
      <c r="AN60" s="401"/>
      <c r="AO60" s="401"/>
      <c r="AP60" s="401"/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  <c r="BF60" s="401"/>
      <c r="BG60" s="401"/>
      <c r="BH60" s="401"/>
      <c r="BI60" s="401"/>
      <c r="BJ60" s="401"/>
      <c r="BK60" s="401"/>
      <c r="BL60" s="401"/>
      <c r="BM60" s="401"/>
      <c r="BN60" s="401"/>
      <c r="BO60" s="401"/>
      <c r="BP60" s="401"/>
      <c r="BQ60" s="401"/>
      <c r="BR60" s="401"/>
      <c r="BS60" s="401"/>
      <c r="BT60" s="401"/>
      <c r="BU60" s="401"/>
    </row>
    <row r="61" spans="2:73" ht="21" customHeight="1">
      <c r="B61" s="401"/>
      <c r="C61" s="401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  <c r="Q61" s="401"/>
      <c r="R61" s="401"/>
      <c r="S61" s="401"/>
      <c r="T61" s="401"/>
      <c r="U61" s="401"/>
      <c r="V61" s="401"/>
      <c r="W61" s="401"/>
      <c r="X61" s="401"/>
      <c r="Y61" s="401"/>
      <c r="Z61" s="401"/>
      <c r="AA61" s="401"/>
      <c r="AB61" s="401"/>
      <c r="AC61" s="401"/>
      <c r="AD61" s="401"/>
      <c r="AE61" s="401"/>
      <c r="AF61" s="401"/>
      <c r="AG61" s="401"/>
      <c r="AH61" s="401"/>
      <c r="AI61" s="401"/>
      <c r="AJ61" s="401"/>
      <c r="AK61" s="401"/>
      <c r="AL61" s="401"/>
      <c r="AM61" s="401"/>
      <c r="AN61" s="401"/>
      <c r="AO61" s="401"/>
      <c r="AP61" s="401"/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  <c r="BF61" s="401"/>
      <c r="BG61" s="401"/>
      <c r="BH61" s="401"/>
      <c r="BI61" s="401"/>
      <c r="BJ61" s="401"/>
      <c r="BK61" s="401"/>
      <c r="BL61" s="401"/>
      <c r="BM61" s="401"/>
      <c r="BN61" s="401"/>
      <c r="BO61" s="401"/>
      <c r="BP61" s="401"/>
      <c r="BQ61" s="401"/>
      <c r="BR61" s="401"/>
      <c r="BS61" s="401"/>
      <c r="BT61" s="401"/>
      <c r="BU61" s="401"/>
    </row>
    <row r="62" spans="2:73" ht="21" customHeight="1">
      <c r="B62" s="401"/>
      <c r="C62" s="401"/>
      <c r="D62" s="401"/>
      <c r="E62" s="401"/>
      <c r="F62" s="401"/>
      <c r="G62" s="401"/>
      <c r="H62" s="401"/>
      <c r="I62" s="401"/>
      <c r="J62" s="401"/>
      <c r="K62" s="401"/>
      <c r="L62" s="401"/>
      <c r="M62" s="401"/>
      <c r="N62" s="401"/>
      <c r="O62" s="401"/>
      <c r="P62" s="401"/>
      <c r="Q62" s="401"/>
      <c r="R62" s="401"/>
      <c r="S62" s="401"/>
      <c r="T62" s="401"/>
      <c r="U62" s="401"/>
      <c r="V62" s="401"/>
      <c r="W62" s="401"/>
      <c r="X62" s="401"/>
      <c r="Y62" s="401"/>
      <c r="Z62" s="401"/>
      <c r="AA62" s="401"/>
      <c r="AB62" s="401"/>
      <c r="AC62" s="401"/>
      <c r="AD62" s="401"/>
      <c r="AE62" s="401"/>
      <c r="AF62" s="401"/>
      <c r="AG62" s="401"/>
      <c r="AH62" s="401"/>
      <c r="AI62" s="401"/>
      <c r="AJ62" s="401"/>
      <c r="AK62" s="401"/>
      <c r="AL62" s="401"/>
      <c r="AM62" s="401"/>
      <c r="AN62" s="401"/>
      <c r="AO62" s="401"/>
      <c r="AP62" s="401"/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  <c r="BF62" s="401"/>
      <c r="BG62" s="401"/>
      <c r="BH62" s="401"/>
      <c r="BI62" s="401"/>
      <c r="BJ62" s="401"/>
      <c r="BK62" s="401"/>
      <c r="BL62" s="401"/>
      <c r="BM62" s="401"/>
      <c r="BN62" s="401"/>
      <c r="BO62" s="401"/>
      <c r="BP62" s="401"/>
      <c r="BQ62" s="401"/>
      <c r="BR62" s="401"/>
      <c r="BS62" s="401"/>
      <c r="BT62" s="401"/>
      <c r="BU62" s="401"/>
    </row>
    <row r="63" spans="2:73" ht="21" customHeight="1">
      <c r="B63" s="401"/>
      <c r="C63" s="401"/>
      <c r="D63" s="401"/>
      <c r="E63" s="401"/>
      <c r="F63" s="401"/>
      <c r="G63" s="401"/>
      <c r="H63" s="401"/>
      <c r="I63" s="401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1"/>
      <c r="AF63" s="401"/>
      <c r="AG63" s="401"/>
      <c r="AH63" s="401"/>
      <c r="AI63" s="401"/>
      <c r="AJ63" s="401"/>
      <c r="AK63" s="401"/>
      <c r="AL63" s="401"/>
      <c r="AM63" s="401"/>
      <c r="AN63" s="401"/>
      <c r="AO63" s="401"/>
      <c r="AP63" s="401"/>
      <c r="AQ63" s="401"/>
      <c r="AR63" s="401"/>
      <c r="AS63" s="401"/>
      <c r="AT63" s="401"/>
      <c r="AU63" s="401"/>
      <c r="AV63" s="401"/>
      <c r="AW63" s="401"/>
      <c r="AX63" s="401"/>
      <c r="AY63" s="401"/>
      <c r="AZ63" s="401"/>
      <c r="BA63" s="401"/>
      <c r="BB63" s="401"/>
      <c r="BC63" s="401"/>
      <c r="BD63" s="401"/>
      <c r="BE63" s="401"/>
      <c r="BF63" s="401"/>
      <c r="BG63" s="401"/>
      <c r="BH63" s="401"/>
      <c r="BI63" s="401"/>
      <c r="BJ63" s="401"/>
      <c r="BK63" s="401"/>
      <c r="BL63" s="401"/>
      <c r="BM63" s="401"/>
      <c r="BN63" s="401"/>
      <c r="BO63" s="401"/>
      <c r="BP63" s="401"/>
      <c r="BQ63" s="401"/>
      <c r="BR63" s="401"/>
      <c r="BS63" s="401"/>
      <c r="BT63" s="401"/>
      <c r="BU63" s="401"/>
    </row>
    <row r="64" spans="2:73" ht="21" customHeight="1">
      <c r="B64" s="401"/>
      <c r="C64" s="401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1"/>
      <c r="Q64" s="401"/>
      <c r="R64" s="401"/>
      <c r="S64" s="401"/>
      <c r="T64" s="401"/>
      <c r="U64" s="401"/>
      <c r="V64" s="401"/>
      <c r="W64" s="401"/>
      <c r="X64" s="401"/>
      <c r="Y64" s="401"/>
      <c r="Z64" s="401"/>
      <c r="AA64" s="401"/>
      <c r="AB64" s="401"/>
      <c r="AC64" s="401"/>
      <c r="AD64" s="401"/>
      <c r="AE64" s="401"/>
      <c r="AF64" s="401"/>
      <c r="AG64" s="401"/>
      <c r="AH64" s="401"/>
      <c r="AI64" s="401"/>
      <c r="AJ64" s="401"/>
      <c r="AK64" s="401"/>
      <c r="AL64" s="401"/>
      <c r="AM64" s="401"/>
      <c r="AN64" s="401"/>
      <c r="AO64" s="401"/>
      <c r="AP64" s="401"/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  <c r="BF64" s="401"/>
      <c r="BG64" s="401"/>
      <c r="BH64" s="401"/>
      <c r="BI64" s="401"/>
      <c r="BJ64" s="401"/>
      <c r="BK64" s="401"/>
      <c r="BL64" s="401"/>
      <c r="BM64" s="401"/>
      <c r="BN64" s="401"/>
      <c r="BO64" s="401"/>
      <c r="BP64" s="401"/>
      <c r="BQ64" s="401"/>
      <c r="BR64" s="401"/>
      <c r="BS64" s="401"/>
      <c r="BT64" s="401"/>
      <c r="BU64" s="401"/>
    </row>
    <row r="65" spans="2:73" ht="21" customHeight="1">
      <c r="B65" s="401"/>
      <c r="C65" s="401"/>
      <c r="D65" s="401"/>
      <c r="E65" s="401"/>
      <c r="F65" s="401"/>
      <c r="G65" s="401"/>
      <c r="H65" s="401"/>
      <c r="I65" s="401"/>
      <c r="J65" s="401"/>
      <c r="K65" s="401"/>
      <c r="L65" s="401"/>
      <c r="M65" s="401"/>
      <c r="N65" s="401"/>
      <c r="O65" s="401"/>
      <c r="P65" s="401"/>
      <c r="Q65" s="401"/>
      <c r="R65" s="401"/>
      <c r="S65" s="401"/>
      <c r="T65" s="401"/>
      <c r="U65" s="401"/>
      <c r="V65" s="401"/>
      <c r="W65" s="401"/>
      <c r="X65" s="401"/>
      <c r="Y65" s="401"/>
      <c r="Z65" s="401"/>
      <c r="AA65" s="401"/>
      <c r="AB65" s="401"/>
      <c r="AC65" s="401"/>
      <c r="AD65" s="401"/>
      <c r="AE65" s="401"/>
      <c r="AF65" s="401"/>
      <c r="AG65" s="401"/>
      <c r="AH65" s="401"/>
      <c r="AI65" s="401"/>
      <c r="AJ65" s="401"/>
      <c r="AK65" s="401"/>
      <c r="AL65" s="401"/>
      <c r="AM65" s="401"/>
      <c r="AN65" s="401"/>
      <c r="AO65" s="401"/>
      <c r="AP65" s="401"/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  <c r="BF65" s="401"/>
      <c r="BG65" s="401"/>
      <c r="BH65" s="401"/>
      <c r="BI65" s="401"/>
      <c r="BJ65" s="401"/>
      <c r="BK65" s="401"/>
      <c r="BL65" s="401"/>
      <c r="BM65" s="401"/>
      <c r="BN65" s="401"/>
      <c r="BO65" s="401"/>
      <c r="BP65" s="401"/>
      <c r="BQ65" s="401"/>
      <c r="BR65" s="401"/>
      <c r="BS65" s="401"/>
      <c r="BT65" s="401"/>
      <c r="BU65" s="401"/>
    </row>
    <row r="66" spans="2:73" ht="21" customHeight="1">
      <c r="B66" s="401"/>
      <c r="C66" s="401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  <c r="Q66" s="401"/>
      <c r="R66" s="401"/>
      <c r="S66" s="401"/>
      <c r="T66" s="401"/>
      <c r="U66" s="401"/>
      <c r="V66" s="401"/>
      <c r="W66" s="401"/>
      <c r="X66" s="401"/>
      <c r="Y66" s="401"/>
      <c r="Z66" s="401"/>
      <c r="AA66" s="401"/>
      <c r="AB66" s="401"/>
      <c r="AC66" s="401"/>
      <c r="AD66" s="401"/>
      <c r="AE66" s="401"/>
      <c r="AF66" s="401"/>
      <c r="AG66" s="401"/>
      <c r="AH66" s="401"/>
      <c r="AI66" s="401"/>
      <c r="AJ66" s="401"/>
      <c r="AK66" s="401"/>
      <c r="AL66" s="401"/>
      <c r="AM66" s="401"/>
      <c r="AN66" s="401"/>
      <c r="AO66" s="401"/>
      <c r="AP66" s="401"/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  <c r="BF66" s="401"/>
      <c r="BG66" s="401"/>
      <c r="BH66" s="401"/>
      <c r="BI66" s="401"/>
      <c r="BJ66" s="401"/>
      <c r="BK66" s="401"/>
      <c r="BL66" s="401"/>
      <c r="BM66" s="401"/>
      <c r="BN66" s="401"/>
      <c r="BO66" s="401"/>
      <c r="BP66" s="401"/>
      <c r="BQ66" s="401"/>
      <c r="BR66" s="401"/>
      <c r="BS66" s="401"/>
      <c r="BT66" s="401"/>
      <c r="BU66" s="401"/>
    </row>
    <row r="67" spans="2:73" ht="21" customHeight="1">
      <c r="B67" s="401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1"/>
      <c r="AA67" s="401"/>
      <c r="AB67" s="401"/>
      <c r="AC67" s="401"/>
      <c r="AD67" s="401"/>
      <c r="AE67" s="401"/>
      <c r="AF67" s="401"/>
      <c r="AG67" s="401"/>
      <c r="AH67" s="401"/>
      <c r="AI67" s="401"/>
      <c r="AJ67" s="401"/>
      <c r="AK67" s="401"/>
      <c r="AL67" s="401"/>
      <c r="AM67" s="401"/>
      <c r="AN67" s="401"/>
      <c r="AO67" s="401"/>
      <c r="AP67" s="401"/>
      <c r="AQ67" s="401"/>
      <c r="AR67" s="401"/>
      <c r="AS67" s="401"/>
      <c r="AT67" s="401"/>
      <c r="AU67" s="401"/>
      <c r="AV67" s="401"/>
      <c r="AW67" s="401"/>
      <c r="AX67" s="401"/>
      <c r="AY67" s="401"/>
      <c r="AZ67" s="401"/>
      <c r="BA67" s="401"/>
      <c r="BB67" s="401"/>
      <c r="BC67" s="401"/>
      <c r="BD67" s="401"/>
      <c r="BE67" s="401"/>
      <c r="BF67" s="401"/>
      <c r="BG67" s="401"/>
      <c r="BH67" s="401"/>
      <c r="BI67" s="401"/>
      <c r="BJ67" s="401"/>
      <c r="BK67" s="401"/>
      <c r="BL67" s="401"/>
      <c r="BM67" s="401"/>
      <c r="BN67" s="401"/>
      <c r="BO67" s="401"/>
      <c r="BP67" s="401"/>
      <c r="BQ67" s="401"/>
      <c r="BR67" s="401"/>
      <c r="BS67" s="401"/>
      <c r="BT67" s="401"/>
      <c r="BU67" s="401"/>
    </row>
    <row r="68" spans="2:73" ht="21" customHeight="1">
      <c r="B68" s="401"/>
      <c r="C68" s="401"/>
      <c r="D68" s="401"/>
      <c r="E68" s="401"/>
      <c r="F68" s="401"/>
      <c r="G68" s="401"/>
      <c r="H68" s="401"/>
      <c r="I68" s="401"/>
      <c r="J68" s="401"/>
      <c r="K68" s="401"/>
      <c r="L68" s="401"/>
      <c r="M68" s="401"/>
      <c r="N68" s="401"/>
      <c r="O68" s="401"/>
      <c r="P68" s="401"/>
      <c r="Q68" s="401"/>
      <c r="R68" s="401"/>
      <c r="S68" s="401"/>
      <c r="T68" s="401"/>
      <c r="U68" s="401"/>
      <c r="V68" s="401"/>
      <c r="W68" s="401"/>
      <c r="X68" s="401"/>
      <c r="Y68" s="401"/>
      <c r="Z68" s="401"/>
      <c r="AA68" s="401"/>
      <c r="AB68" s="401"/>
      <c r="AC68" s="401"/>
      <c r="AD68" s="401"/>
      <c r="AE68" s="401"/>
      <c r="AF68" s="401"/>
      <c r="AG68" s="401"/>
      <c r="AH68" s="401"/>
      <c r="AI68" s="401"/>
      <c r="AJ68" s="401"/>
      <c r="AK68" s="401"/>
      <c r="AL68" s="401"/>
      <c r="AM68" s="401"/>
      <c r="AN68" s="401"/>
      <c r="AO68" s="401"/>
      <c r="AP68" s="401"/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  <c r="BF68" s="401"/>
      <c r="BG68" s="401"/>
      <c r="BH68" s="401"/>
      <c r="BI68" s="401"/>
      <c r="BJ68" s="401"/>
      <c r="BK68" s="401"/>
      <c r="BL68" s="401"/>
      <c r="BM68" s="401"/>
      <c r="BN68" s="401"/>
      <c r="BO68" s="401"/>
      <c r="BP68" s="401"/>
      <c r="BQ68" s="401"/>
      <c r="BR68" s="401"/>
      <c r="BS68" s="401"/>
      <c r="BT68" s="401"/>
      <c r="BU68" s="401"/>
    </row>
    <row r="69" spans="2:73" ht="21" customHeight="1">
      <c r="B69" s="401"/>
      <c r="C69" s="401"/>
      <c r="D69" s="401"/>
      <c r="E69" s="401"/>
      <c r="F69" s="401"/>
      <c r="G69" s="401"/>
      <c r="H69" s="401"/>
      <c r="I69" s="401"/>
      <c r="J69" s="401"/>
      <c r="K69" s="401"/>
      <c r="L69" s="401"/>
      <c r="M69" s="401"/>
      <c r="N69" s="401"/>
      <c r="O69" s="401"/>
      <c r="P69" s="401"/>
      <c r="Q69" s="401"/>
      <c r="R69" s="401"/>
      <c r="S69" s="401"/>
      <c r="T69" s="401"/>
      <c r="U69" s="401"/>
      <c r="V69" s="401"/>
      <c r="W69" s="401"/>
      <c r="X69" s="401"/>
      <c r="Y69" s="401"/>
      <c r="Z69" s="401"/>
      <c r="AA69" s="401"/>
      <c r="AB69" s="401"/>
      <c r="AC69" s="401"/>
      <c r="AD69" s="401"/>
      <c r="AE69" s="401"/>
      <c r="AF69" s="401"/>
      <c r="AG69" s="401"/>
      <c r="AH69" s="401"/>
      <c r="AI69" s="401"/>
      <c r="AJ69" s="401"/>
      <c r="AK69" s="401"/>
      <c r="AL69" s="401"/>
      <c r="AM69" s="401"/>
      <c r="AN69" s="401"/>
      <c r="AO69" s="401"/>
      <c r="AP69" s="401"/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  <c r="BF69" s="401"/>
      <c r="BG69" s="401"/>
      <c r="BH69" s="401"/>
      <c r="BI69" s="401"/>
      <c r="BJ69" s="401"/>
      <c r="BK69" s="401"/>
      <c r="BL69" s="401"/>
      <c r="BM69" s="401"/>
      <c r="BN69" s="401"/>
      <c r="BO69" s="401"/>
      <c r="BP69" s="401"/>
      <c r="BQ69" s="401"/>
      <c r="BR69" s="401"/>
      <c r="BS69" s="401"/>
      <c r="BT69" s="401"/>
      <c r="BU69" s="401"/>
    </row>
    <row r="70" spans="2:73" ht="21" customHeight="1">
      <c r="B70" s="401"/>
      <c r="C70" s="401"/>
      <c r="D70" s="401"/>
      <c r="E70" s="401"/>
      <c r="F70" s="401"/>
      <c r="G70" s="401"/>
      <c r="H70" s="401"/>
      <c r="I70" s="401"/>
      <c r="J70" s="401"/>
      <c r="K70" s="401"/>
      <c r="L70" s="401"/>
      <c r="M70" s="401"/>
      <c r="N70" s="401"/>
      <c r="O70" s="401"/>
      <c r="P70" s="401"/>
      <c r="Q70" s="401"/>
      <c r="R70" s="401"/>
      <c r="S70" s="401"/>
      <c r="T70" s="401"/>
      <c r="U70" s="401"/>
      <c r="V70" s="401"/>
      <c r="W70" s="401"/>
      <c r="X70" s="401"/>
      <c r="Y70" s="401"/>
      <c r="Z70" s="401"/>
      <c r="AA70" s="401"/>
      <c r="AB70" s="401"/>
      <c r="AC70" s="401"/>
      <c r="AD70" s="401"/>
      <c r="AE70" s="401"/>
      <c r="AF70" s="401"/>
      <c r="AG70" s="401"/>
      <c r="AH70" s="401"/>
      <c r="AI70" s="401"/>
      <c r="AJ70" s="401"/>
      <c r="AK70" s="401"/>
      <c r="AL70" s="401"/>
      <c r="AM70" s="401"/>
      <c r="AN70" s="401"/>
      <c r="AO70" s="401"/>
      <c r="AP70" s="401"/>
      <c r="AQ70" s="401"/>
      <c r="AR70" s="401"/>
      <c r="AS70" s="401"/>
      <c r="AT70" s="401"/>
      <c r="AU70" s="401"/>
      <c r="AV70" s="401"/>
      <c r="AW70" s="401"/>
      <c r="AX70" s="401"/>
      <c r="AY70" s="401"/>
      <c r="AZ70" s="401"/>
      <c r="BA70" s="401"/>
      <c r="BB70" s="401"/>
      <c r="BC70" s="401"/>
      <c r="BD70" s="401"/>
      <c r="BE70" s="401"/>
      <c r="BF70" s="401"/>
      <c r="BG70" s="401"/>
      <c r="BH70" s="401"/>
      <c r="BI70" s="401"/>
      <c r="BJ70" s="401"/>
      <c r="BK70" s="401"/>
      <c r="BL70" s="401"/>
      <c r="BM70" s="401"/>
      <c r="BN70" s="401"/>
      <c r="BO70" s="401"/>
      <c r="BP70" s="401"/>
      <c r="BQ70" s="401"/>
      <c r="BR70" s="401"/>
      <c r="BS70" s="401"/>
      <c r="BT70" s="401"/>
      <c r="BU70" s="401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4"/>
  <sheetViews>
    <sheetView tabSelected="1" zoomScaleNormal="100" zoomScaleSheetLayoutView="8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4" customWidth="1"/>
    <col min="2" max="2" width="33" style="34" bestFit="1" customWidth="1"/>
    <col min="3" max="3" width="26.88671875" style="27" bestFit="1" customWidth="1"/>
    <col min="4" max="5" width="16.44140625" style="34" customWidth="1"/>
    <col min="6" max="6" width="17.6640625" style="34" customWidth="1"/>
    <col min="7" max="9" width="16.44140625" style="34" customWidth="1"/>
    <col min="10" max="10" width="17.109375" style="34" customWidth="1"/>
    <col min="11" max="35" width="16.44140625" style="34" customWidth="1"/>
    <col min="36" max="16384" width="9.109375" style="34"/>
  </cols>
  <sheetData>
    <row r="1" spans="2:36" s="29" customFormat="1" ht="31.5" customHeight="1">
      <c r="B1" s="24" t="s">
        <v>47</v>
      </c>
      <c r="C1" s="25"/>
      <c r="D1" s="26"/>
      <c r="E1" s="26"/>
      <c r="F1" s="26"/>
      <c r="G1" s="26"/>
      <c r="H1" s="26"/>
      <c r="I1" s="56"/>
      <c r="J1" s="56"/>
      <c r="K1" s="5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2:36" ht="15" customHeight="1">
      <c r="B2" s="73"/>
      <c r="C2" s="73"/>
      <c r="D2" s="74">
        <f>D$3</f>
        <v>0</v>
      </c>
      <c r="E2" s="74">
        <f t="shared" ref="E2:AI2" si="0">E$3</f>
        <v>0</v>
      </c>
      <c r="F2" s="74">
        <f t="shared" si="0"/>
        <v>0</v>
      </c>
      <c r="G2" s="74">
        <f t="shared" si="0"/>
        <v>0</v>
      </c>
      <c r="H2" s="74">
        <f t="shared" si="0"/>
        <v>0</v>
      </c>
      <c r="I2" s="74">
        <f t="shared" si="0"/>
        <v>0</v>
      </c>
      <c r="J2" s="74">
        <f t="shared" si="0"/>
        <v>0</v>
      </c>
      <c r="K2" s="74">
        <f t="shared" si="0"/>
        <v>0</v>
      </c>
      <c r="L2" s="74">
        <f t="shared" si="0"/>
        <v>0</v>
      </c>
      <c r="M2" s="74">
        <f t="shared" si="0"/>
        <v>0</v>
      </c>
      <c r="N2" s="74">
        <f t="shared" si="0"/>
        <v>0</v>
      </c>
      <c r="O2" s="74">
        <f t="shared" si="0"/>
        <v>0</v>
      </c>
      <c r="P2" s="74">
        <f t="shared" si="0"/>
        <v>0</v>
      </c>
      <c r="Q2" s="74">
        <f t="shared" si="0"/>
        <v>0</v>
      </c>
      <c r="R2" s="74">
        <f t="shared" si="0"/>
        <v>0</v>
      </c>
      <c r="S2" s="74">
        <f t="shared" si="0"/>
        <v>0</v>
      </c>
      <c r="T2" s="74">
        <f t="shared" si="0"/>
        <v>0</v>
      </c>
      <c r="U2" s="74">
        <f t="shared" si="0"/>
        <v>0</v>
      </c>
      <c r="V2" s="74">
        <f t="shared" si="0"/>
        <v>0</v>
      </c>
      <c r="W2" s="74">
        <f t="shared" si="0"/>
        <v>0</v>
      </c>
      <c r="X2" s="74">
        <f t="shared" si="0"/>
        <v>0</v>
      </c>
      <c r="Y2" s="74">
        <f t="shared" si="0"/>
        <v>0</v>
      </c>
      <c r="Z2" s="74">
        <f t="shared" si="0"/>
        <v>0</v>
      </c>
      <c r="AA2" s="74">
        <f t="shared" si="0"/>
        <v>0</v>
      </c>
      <c r="AB2" s="74">
        <f t="shared" si="0"/>
        <v>0</v>
      </c>
      <c r="AC2" s="74">
        <f t="shared" si="0"/>
        <v>0</v>
      </c>
      <c r="AD2" s="74">
        <f t="shared" si="0"/>
        <v>0</v>
      </c>
      <c r="AE2" s="74">
        <f t="shared" si="0"/>
        <v>0</v>
      </c>
      <c r="AF2" s="74">
        <f t="shared" si="0"/>
        <v>0</v>
      </c>
      <c r="AG2" s="74">
        <f t="shared" si="0"/>
        <v>0</v>
      </c>
      <c r="AH2" s="74">
        <f t="shared" si="0"/>
        <v>0</v>
      </c>
      <c r="AI2" s="74">
        <f t="shared" si="0"/>
        <v>0</v>
      </c>
      <c r="AJ2" s="74"/>
    </row>
    <row r="3" spans="2:36" ht="15" customHeight="1">
      <c r="B3" s="75" t="s">
        <v>2</v>
      </c>
      <c r="C3" s="62" t="s">
        <v>5</v>
      </c>
      <c r="D3" s="13">
        <f>RawData!B$1</f>
        <v>0</v>
      </c>
      <c r="E3" s="13">
        <f>RawData!C$1</f>
        <v>0</v>
      </c>
      <c r="F3" s="13">
        <f>RawData!D$1</f>
        <v>0</v>
      </c>
      <c r="G3" s="13">
        <f>RawData!E$1</f>
        <v>0</v>
      </c>
      <c r="H3" s="13">
        <f>RawData!F$1</f>
        <v>0</v>
      </c>
      <c r="I3" s="13">
        <f>RawData!G$1</f>
        <v>0</v>
      </c>
      <c r="J3" s="13">
        <f>RawData!H$1</f>
        <v>0</v>
      </c>
      <c r="K3" s="13">
        <f>RawData!I$1</f>
        <v>0</v>
      </c>
      <c r="L3" s="13">
        <f>RawData!J$1</f>
        <v>0</v>
      </c>
      <c r="M3" s="13">
        <f>RawData!K$1</f>
        <v>0</v>
      </c>
      <c r="N3" s="13">
        <f>RawData!L$1</f>
        <v>0</v>
      </c>
      <c r="O3" s="13">
        <f>RawData!M$1</f>
        <v>0</v>
      </c>
      <c r="P3" s="13">
        <f>RawData!N$1</f>
        <v>0</v>
      </c>
      <c r="Q3" s="13">
        <f>RawData!O$1</f>
        <v>0</v>
      </c>
      <c r="R3" s="13">
        <f>RawData!P$1</f>
        <v>0</v>
      </c>
      <c r="S3" s="13">
        <f>RawData!Q$1</f>
        <v>0</v>
      </c>
      <c r="T3" s="13">
        <f>RawData!R$1</f>
        <v>0</v>
      </c>
      <c r="U3" s="13">
        <f>RawData!S$1</f>
        <v>0</v>
      </c>
      <c r="V3" s="13">
        <f>RawData!T$1</f>
        <v>0</v>
      </c>
      <c r="W3" s="13">
        <f>RawData!U$1</f>
        <v>0</v>
      </c>
      <c r="X3" s="13">
        <f>RawData!V$1</f>
        <v>0</v>
      </c>
      <c r="Y3" s="13">
        <f>RawData!W$1</f>
        <v>0</v>
      </c>
      <c r="Z3" s="13">
        <f>RawData!X$1</f>
        <v>0</v>
      </c>
      <c r="AA3" s="13">
        <f>RawData!Y$1</f>
        <v>0</v>
      </c>
      <c r="AB3" s="13">
        <f>RawData!Z$1</f>
        <v>0</v>
      </c>
      <c r="AC3" s="13">
        <f>RawData!AA$1</f>
        <v>0</v>
      </c>
      <c r="AD3" s="13">
        <f>RawData!AB$1</f>
        <v>0</v>
      </c>
      <c r="AE3" s="13">
        <f>RawData!AC$1</f>
        <v>0</v>
      </c>
      <c r="AF3" s="13">
        <f>RawData!AD$1</f>
        <v>0</v>
      </c>
      <c r="AG3" s="13">
        <f>RawData!AE$1</f>
        <v>0</v>
      </c>
      <c r="AH3" s="13">
        <f>RawData!AF$1</f>
        <v>0</v>
      </c>
      <c r="AI3" s="13">
        <f>RawData!AG$1</f>
        <v>0</v>
      </c>
    </row>
    <row r="4" spans="2:36" s="57" customFormat="1" ht="15" customHeight="1">
      <c r="B4" s="437" t="s">
        <v>9</v>
      </c>
      <c r="C4" s="58" t="s">
        <v>10</v>
      </c>
      <c r="D4" s="438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438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438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438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438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438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438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438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438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438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438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438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438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438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438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438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438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438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438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438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438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438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438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438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438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438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438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438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438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438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438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438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6" s="57" customFormat="1" ht="15" customHeight="1">
      <c r="B5" s="439"/>
      <c r="C5" s="58">
        <v>2002</v>
      </c>
      <c r="D5" s="438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438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438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438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438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438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438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438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438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438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438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438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438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438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438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438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438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438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438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438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438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438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438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438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438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438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438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438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438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438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438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438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6" s="57" customFormat="1" ht="15" customHeight="1">
      <c r="B6" s="439"/>
      <c r="C6" s="58" t="s">
        <v>155</v>
      </c>
      <c r="D6" s="438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438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438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438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438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438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438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438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438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438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438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438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438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438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438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438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438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438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438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438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438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438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438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438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438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438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438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438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438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438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438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438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6" s="57" customFormat="1" ht="15" customHeight="1">
      <c r="B7" s="440"/>
      <c r="C7" s="58" t="s">
        <v>52</v>
      </c>
      <c r="D7" s="438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438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438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438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438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438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438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438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438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438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438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438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438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438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438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438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438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438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438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438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438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438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438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438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438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438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438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438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438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438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438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438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6" s="57" customFormat="1" ht="15" customHeight="1">
      <c r="B8" s="439"/>
      <c r="C8" s="58">
        <v>2004</v>
      </c>
      <c r="D8" s="438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438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438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438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438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438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438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438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438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438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438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438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438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438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438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438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438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438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438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438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438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438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438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438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438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438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438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438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438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438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438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438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  <c r="AJ8" s="404"/>
    </row>
    <row r="9" spans="2:36" s="57" customFormat="1" ht="15" customHeight="1">
      <c r="B9" s="439"/>
      <c r="C9" s="405" t="s">
        <v>156</v>
      </c>
      <c r="D9" s="438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438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438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438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438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438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438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438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438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438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438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438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438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438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438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438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438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438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438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438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438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438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438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438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438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438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438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438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438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438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438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438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6" s="57" customFormat="1" ht="15" customHeight="1">
      <c r="B10" s="441" t="s">
        <v>59</v>
      </c>
      <c r="C10" s="152" t="s">
        <v>157</v>
      </c>
      <c r="D10" s="438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438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438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438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438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438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438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438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438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438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438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438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438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438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438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438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438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438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438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438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438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438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438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438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438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438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438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438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438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438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438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438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6" s="57" customFormat="1" ht="15" customHeight="1">
      <c r="B11" s="441" t="s">
        <v>58</v>
      </c>
      <c r="C11" s="152" t="s">
        <v>158</v>
      </c>
      <c r="D11" s="438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438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438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438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438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438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438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438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438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438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438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438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438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438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438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438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438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438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438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438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438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438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438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438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438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438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438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438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438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438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438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438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6" s="57" customFormat="1" ht="15" customHeight="1">
      <c r="B12" s="439"/>
      <c r="C12" s="58" t="s">
        <v>12</v>
      </c>
      <c r="D12" s="438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438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438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438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438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438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438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438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438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438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438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438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438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438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438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438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438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438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438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438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438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438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438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438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438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438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438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438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438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438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438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438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6" s="57" customFormat="1" ht="15" customHeight="1">
      <c r="B13" s="441" t="s">
        <v>59</v>
      </c>
      <c r="C13" s="75">
        <v>2006</v>
      </c>
      <c r="D13" s="438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438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438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438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438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438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438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438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438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438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438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438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438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438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438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438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438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438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438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438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438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438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438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438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438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438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438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438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438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438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438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438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6" s="57" customFormat="1" ht="15" customHeight="1">
      <c r="B14" s="439"/>
      <c r="C14" s="58">
        <v>2007</v>
      </c>
      <c r="D14" s="438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438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438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438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438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438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438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438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438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438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438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438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438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438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438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438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438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438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438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438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438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438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438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438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438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438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438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438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438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438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438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438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6" s="57" customFormat="1" ht="15" customHeight="1">
      <c r="B15" s="439"/>
      <c r="C15" s="58" t="s">
        <v>13</v>
      </c>
      <c r="D15" s="438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438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438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438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438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438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438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438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438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438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438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438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438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438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438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438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438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438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438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438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438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438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438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438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438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438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438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438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438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438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438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438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6" s="57" customFormat="1" ht="15" customHeight="1">
      <c r="B16" s="440"/>
      <c r="C16" s="58" t="s">
        <v>53</v>
      </c>
      <c r="D16" s="438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438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438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438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438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438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438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438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438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438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438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438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438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438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438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438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438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438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438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438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438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438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438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438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438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438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438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438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438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438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438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438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2:36" s="57" customFormat="1" ht="15" customHeight="1">
      <c r="B17" s="440"/>
      <c r="C17" s="58" t="s">
        <v>54</v>
      </c>
      <c r="D17" s="438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438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438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438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438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438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438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438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438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438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438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438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438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438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438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438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438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438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438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438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438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438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438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438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438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438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438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438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438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438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438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438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2:36" s="57" customFormat="1" ht="15" customHeight="1">
      <c r="B18" s="441" t="s">
        <v>58</v>
      </c>
      <c r="C18" s="75" t="s">
        <v>60</v>
      </c>
      <c r="D18" s="438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438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438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438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438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438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438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438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438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438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438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438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438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438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438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438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438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438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438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438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438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438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438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438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438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438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438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438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438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438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438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438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2:36" s="57" customFormat="1" ht="15" customHeight="1">
      <c r="B19" s="440"/>
      <c r="C19" s="58">
        <v>2009</v>
      </c>
      <c r="D19" s="438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438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438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438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438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438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438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438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438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438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438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438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438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438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438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438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438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438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438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438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438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438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438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438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438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438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438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438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438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438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438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438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2:36" s="57" customFormat="1" ht="15" customHeight="1">
      <c r="B20" s="439"/>
      <c r="C20" s="58" t="s">
        <v>19</v>
      </c>
      <c r="D20" s="438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438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438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438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438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438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438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438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438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438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438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438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438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438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438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438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438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438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438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438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438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438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438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438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438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438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438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438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438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438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438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438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2:36" s="76" customFormat="1" ht="15.75" customHeight="1">
      <c r="B21" s="439"/>
      <c r="C21" s="117" t="s">
        <v>159</v>
      </c>
      <c r="D21" s="438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438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438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438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438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438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438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438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438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438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438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438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438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438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438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438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438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438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438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438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438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438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438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438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438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438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438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438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438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438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438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438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57"/>
    </row>
    <row r="22" spans="2:36" s="57" customFormat="1" ht="15" customHeight="1">
      <c r="B22" s="439"/>
      <c r="C22" s="58" t="s">
        <v>15</v>
      </c>
      <c r="D22" s="438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438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438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438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438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438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438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438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438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438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438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438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438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438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438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438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438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438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438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438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438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438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438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438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438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438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438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438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438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438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438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438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2:36" s="57" customFormat="1" ht="15" customHeight="1">
      <c r="B23" s="439"/>
      <c r="C23" s="58" t="s">
        <v>16</v>
      </c>
      <c r="D23" s="438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438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438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438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438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438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438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438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438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438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438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438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438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438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438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438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438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438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438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438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438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438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438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438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438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438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438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438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438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438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438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438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2:36" s="57" customFormat="1" ht="15" customHeight="1">
      <c r="B24" s="439"/>
      <c r="C24" s="58" t="s">
        <v>160</v>
      </c>
      <c r="D24" s="438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438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438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438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438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438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438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438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438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438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438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438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438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438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438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438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438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438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438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438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438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438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438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438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438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438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438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438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438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438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438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438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2:36" s="79" customFormat="1" ht="15" customHeight="1">
      <c r="B25" s="439"/>
      <c r="C25" s="118" t="s">
        <v>161</v>
      </c>
      <c r="D25" s="438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438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438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438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438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438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438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438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438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438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438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438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438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438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438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438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438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438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438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438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438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438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438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438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438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438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438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438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438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438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438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438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  <c r="AJ25" s="57"/>
    </row>
    <row r="26" spans="2:36" s="79" customFormat="1" ht="15" customHeight="1">
      <c r="B26" s="439"/>
      <c r="C26" s="118" t="s">
        <v>162</v>
      </c>
      <c r="D26" s="438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438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438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438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438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438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438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438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438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438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438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438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438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438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438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438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438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438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438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438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438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438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438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438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438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438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438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438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438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438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438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438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7"/>
    </row>
    <row r="27" spans="2:36" s="79" customFormat="1" ht="15" customHeight="1">
      <c r="B27" s="279"/>
      <c r="C27" s="143" t="s">
        <v>21</v>
      </c>
      <c r="D27" s="438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438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438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438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438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438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438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438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438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438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438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438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438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438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438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438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438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438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438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438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438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438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438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438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438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438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438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438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438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438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438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438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57"/>
    </row>
    <row r="28" spans="2:36" s="79" customFormat="1" ht="15" customHeight="1">
      <c r="B28" s="142"/>
      <c r="C28" s="143" t="s">
        <v>140</v>
      </c>
      <c r="D28" s="438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438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438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438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438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438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438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438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438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438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438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438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438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438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438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438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438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438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438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438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438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438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438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438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438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438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438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438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438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438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438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438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7"/>
    </row>
    <row r="29" spans="2:36" s="79" customFormat="1" ht="15" customHeight="1">
      <c r="B29" s="142"/>
      <c r="C29" s="143" t="s">
        <v>141</v>
      </c>
      <c r="D29" s="438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438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438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438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438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438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438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438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438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438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438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438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438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438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438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438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438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438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438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438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438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438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438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438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438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438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438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438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438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438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438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438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  <c r="AJ29" s="57"/>
    </row>
    <row r="30" spans="2:36" s="79" customFormat="1" ht="15" customHeight="1">
      <c r="B30" s="142"/>
      <c r="C30" s="143" t="s">
        <v>142</v>
      </c>
      <c r="D30" s="438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438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438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438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438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438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438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438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438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438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438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438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438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438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438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438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438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438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438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438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438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438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438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438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438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438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438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438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438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438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438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438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57"/>
    </row>
    <row r="31" spans="2:36" s="79" customFormat="1" ht="15" customHeight="1">
      <c r="B31" s="124"/>
      <c r="C31" s="139" t="s">
        <v>44</v>
      </c>
      <c r="D31" s="436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153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153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153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153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153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153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153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153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153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153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153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153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153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153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153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153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153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153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153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153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153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153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153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153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153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153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153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153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153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153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153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  <c r="AJ31" s="57"/>
    </row>
    <row r="32" spans="2:36" s="79" customFormat="1" ht="15" customHeight="1">
      <c r="B32" s="124"/>
      <c r="C32" s="139" t="s">
        <v>45</v>
      </c>
      <c r="D32" s="153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153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153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153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153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153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153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153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153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153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153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153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153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153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153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153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153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153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153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153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153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153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153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153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153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153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153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153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153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153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153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153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  <c r="AJ32" s="57"/>
    </row>
    <row r="33" spans="1:36" s="79" customFormat="1" ht="15" customHeight="1">
      <c r="B33" s="124"/>
      <c r="C33" s="139" t="s">
        <v>46</v>
      </c>
      <c r="D33" s="153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153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153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153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153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153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153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153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153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153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153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153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153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153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153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153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153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153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153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153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153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153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153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153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153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153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153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153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153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153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153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153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  <c r="AJ33" s="57"/>
    </row>
    <row r="34" spans="1:36" s="76" customFormat="1" ht="15" customHeight="1">
      <c r="B34" s="58" t="s">
        <v>22</v>
      </c>
      <c r="C34" s="442">
        <v>1907</v>
      </c>
      <c r="D34" s="438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438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438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438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438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438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438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438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438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438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438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438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438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438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438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438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438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438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438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438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438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438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438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438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438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438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438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438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438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438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438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438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  <c r="AJ34" s="57"/>
    </row>
    <row r="35" spans="1:36" s="57" customFormat="1" ht="15" customHeight="1">
      <c r="B35" s="58" t="s">
        <v>22</v>
      </c>
      <c r="C35" s="58" t="s">
        <v>20</v>
      </c>
      <c r="D35" s="438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438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438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438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438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438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438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438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438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438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438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438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438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438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438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438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438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438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438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438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438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438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438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438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438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438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438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438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438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438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438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438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6" s="79" customFormat="1" ht="15" customHeight="1">
      <c r="A36" s="57"/>
      <c r="B36" s="58" t="s">
        <v>22</v>
      </c>
      <c r="C36" s="443">
        <v>1805</v>
      </c>
      <c r="D36" s="438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438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438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438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438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438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438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438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438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438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438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438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438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438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438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438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438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438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438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438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438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438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438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438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438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438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438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438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438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438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438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438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  <c r="AJ36" s="57"/>
    </row>
    <row r="37" spans="1:36" s="57" customFormat="1" ht="15" customHeight="1">
      <c r="A37" s="57" t="s">
        <v>134</v>
      </c>
      <c r="B37" s="124" t="s">
        <v>23</v>
      </c>
      <c r="C37" s="121" t="s">
        <v>24</v>
      </c>
      <c r="D37" s="123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123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123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123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123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123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123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123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123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123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123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123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123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123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123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123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123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123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123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123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123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123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123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123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123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123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123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123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123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123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123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123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6" s="57" customFormat="1" ht="15" customHeight="1">
      <c r="A38" s="57" t="s">
        <v>134</v>
      </c>
      <c r="B38" s="124" t="s">
        <v>23</v>
      </c>
      <c r="C38" s="121" t="s">
        <v>25</v>
      </c>
      <c r="D38" s="123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123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123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123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123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123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123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123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123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123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123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123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123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123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123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123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123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123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123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123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123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123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123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123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123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123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123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123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123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123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123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123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9" spans="1:36" s="57" customFormat="1" ht="15" customHeight="1">
      <c r="A39" s="57">
        <v>1907</v>
      </c>
      <c r="B39" s="124" t="s">
        <v>23</v>
      </c>
      <c r="C39" s="121" t="s">
        <v>26</v>
      </c>
      <c r="D39" s="123" cm="1">
        <f t="array" aca="1" ref="D39" ca="1">IFERROR(
    INDIRECT(
        "RawData!" &amp;
        ADDRESS(
            MATCH(
                $C39 &amp; ".Import_kWh",
                RawData!$A:$A,
                0
            ),
            MATCH(
                D$3,
                RawData!$1:$1,
                0
            ),
            4
        )
    ),
    0
)</f>
        <v>0</v>
      </c>
      <c r="E39" s="123" cm="1">
        <f t="array" aca="1" ref="E39" ca="1">IFERROR(
    INDIRECT(
        "RawData!" &amp;
        ADDRESS(
            MATCH(
                $C39 &amp; ".Import_kWh",
                RawData!$A:$A,
                0
            ),
            MATCH(
                E$3,
                RawData!$1:$1,
                0
            ),
            4
        )
    ),
    0
)</f>
        <v>0</v>
      </c>
      <c r="F39" s="123" cm="1">
        <f t="array" aca="1" ref="F39" ca="1">IFERROR(
    INDIRECT(
        "RawData!" &amp;
        ADDRESS(
            MATCH(
                $C39 &amp; ".Import_kWh",
                RawData!$A:$A,
                0
            ),
            MATCH(
                F$3,
                RawData!$1:$1,
                0
            ),
            4
        )
    ),
    0
)</f>
        <v>0</v>
      </c>
      <c r="G39" s="123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123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123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123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123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123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123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123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123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123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123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123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123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123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123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123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123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123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123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123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123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123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123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123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123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123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123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123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123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0" spans="1:36" s="57" customFormat="1" ht="15" customHeight="1">
      <c r="A40" s="57" t="s">
        <v>134</v>
      </c>
      <c r="B40" s="124" t="s">
        <v>23</v>
      </c>
      <c r="C40" s="121" t="s">
        <v>27</v>
      </c>
      <c r="D40" s="123" cm="1">
        <f t="array" aca="1" ref="D40" ca="1">IFERROR(
    INDIRECT(
        "RawData!" &amp;
        ADDRESS(
            MATCH(
                $C40 &amp; ".Import_kWh",
                RawData!$A:$A,
                0
            ),
            MATCH(
                D$3,
                RawData!$1:$1,
                0
            ),
            4
        )
    ),
    0
)</f>
        <v>0</v>
      </c>
      <c r="E40" s="123" cm="1">
        <f t="array" aca="1" ref="E40" ca="1">IFERROR(
    INDIRECT(
        "RawData!" &amp;
        ADDRESS(
            MATCH(
                $C40 &amp; ".Import_kWh",
                RawData!$A:$A,
                0
            ),
            MATCH(
                E$3,
                RawData!$1:$1,
                0
            ),
            4
        )
    ),
    0
)</f>
        <v>0</v>
      </c>
      <c r="F40" s="123" cm="1">
        <f t="array" aca="1" ref="F40" ca="1">IFERROR(
    INDIRECT(
        "RawData!" &amp;
        ADDRESS(
            MATCH(
                $C40 &amp; ".Import_kWh",
                RawData!$A:$A,
                0
            ),
            MATCH(
                F$3,
                RawData!$1:$1,
                0
            ),
            4
        )
    ),
    0
)</f>
        <v>0</v>
      </c>
      <c r="G40" s="123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123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123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123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123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123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123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123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123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123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123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123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123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123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123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123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123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123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123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123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123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123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123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123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123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123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123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123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123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1" spans="1:36" s="57" customFormat="1" ht="15" customHeight="1">
      <c r="A41" s="57" t="s">
        <v>134</v>
      </c>
      <c r="B41" s="124" t="s">
        <v>23</v>
      </c>
      <c r="C41" s="121" t="s">
        <v>28</v>
      </c>
      <c r="D41" s="123" cm="1">
        <f t="array" aca="1" ref="D41" ca="1">IFERROR(
    INDIRECT(
        "RawData!" &amp;
        ADDRESS(
            MATCH(
                $C41 &amp; ".Import_kWh",
                RawData!$A:$A,
                0
            ),
            MATCH(
                D$3,
                RawData!$1:$1,
                0
            ),
            4
        )
    ),
    0
)</f>
        <v>0</v>
      </c>
      <c r="E41" s="123" cm="1">
        <f t="array" aca="1" ref="E41" ca="1">IFERROR(
    INDIRECT(
        "RawData!" &amp;
        ADDRESS(
            MATCH(
                $C41 &amp; ".Import_kWh",
                RawData!$A:$A,
                0
            ),
            MATCH(
                E$3,
                RawData!$1:$1,
                0
            ),
            4
        )
    ),
    0
)</f>
        <v>0</v>
      </c>
      <c r="F41" s="123" cm="1">
        <f t="array" aca="1" ref="F41" ca="1">IFERROR(
    INDIRECT(
        "RawData!" &amp;
        ADDRESS(
            MATCH(
                $C41 &amp; ".Import_kWh",
                RawData!$A:$A,
                0
            ),
            MATCH(
                F$3,
                RawData!$1:$1,
                0
            ),
            4
        )
    ),
    0
)</f>
        <v>0</v>
      </c>
      <c r="G41" s="123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123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123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123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123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123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123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123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123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123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123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123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123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123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123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123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123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123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123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123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123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123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123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123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123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123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123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123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123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2" spans="1:36" s="57" customFormat="1" ht="15" customHeight="1">
      <c r="A42" s="57" t="s">
        <v>134</v>
      </c>
      <c r="B42" s="124" t="s">
        <v>23</v>
      </c>
      <c r="C42" s="121" t="s">
        <v>29</v>
      </c>
      <c r="D42" s="123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123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123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123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123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123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123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123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123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123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123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123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123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123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123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123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123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123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123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123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123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123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123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123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123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123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123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123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123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123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123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123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3" spans="1:36" s="57" customFormat="1" ht="15" customHeight="1">
      <c r="A43" s="57" t="s">
        <v>134</v>
      </c>
      <c r="B43" s="124" t="s">
        <v>23</v>
      </c>
      <c r="C43" s="121" t="s">
        <v>30</v>
      </c>
      <c r="D43" s="123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123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123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123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123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123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123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123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123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123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123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123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123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123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123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123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123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123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123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123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123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123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123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123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123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123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123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123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123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123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123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123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4" spans="1:36" s="57" customFormat="1" ht="15" customHeight="1">
      <c r="A44" s="57" t="s">
        <v>134</v>
      </c>
      <c r="B44" s="124" t="s">
        <v>23</v>
      </c>
      <c r="C44" s="121" t="s">
        <v>31</v>
      </c>
      <c r="D44" s="123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123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123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123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123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123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123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123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123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123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123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123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123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123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123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123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123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123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123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123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123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123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123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123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123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123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123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123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123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123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123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123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5" spans="1:36" s="57" customFormat="1" ht="15" customHeight="1">
      <c r="A45" s="57">
        <v>1907</v>
      </c>
      <c r="B45" s="124" t="s">
        <v>23</v>
      </c>
      <c r="C45" s="121" t="s">
        <v>144</v>
      </c>
      <c r="D45" s="123" cm="1">
        <f t="array" aca="1" ref="D45" ca="1">IFERROR(
    INDIRECT(
        "RawData!" &amp;
        ADDRESS(
            MATCH(
                $C45 &amp; ".Import_kWh",
                RawData!$A:$A,
                0
            ),
            MATCH(
                D$3,
                RawData!$1:$1,
                0
            ),
            4
        )
    ),
    0
)</f>
        <v>0</v>
      </c>
      <c r="E45" s="123" cm="1">
        <f t="array" aca="1" ref="E45" ca="1">IFERROR(
    INDIRECT(
        "RawData!" &amp;
        ADDRESS(
            MATCH(
                $C45 &amp; ".Import_kWh",
                RawData!$A:$A,
                0
            ),
            MATCH(
                E$3,
                RawData!$1:$1,
                0
            ),
            4
        )
    ),
    0
)</f>
        <v>0</v>
      </c>
      <c r="F45" s="123" cm="1">
        <f t="array" aca="1" ref="F45" ca="1">IFERROR(
    INDIRECT(
        "RawData!" &amp;
        ADDRESS(
            MATCH(
                $C45 &amp; ".Import_kWh",
                RawData!$A:$A,
                0
            ),
            MATCH(
                F$3,
                RawData!$1:$1,
                0
            ),
            4
        )
    ),
    0
)</f>
        <v>0</v>
      </c>
      <c r="G45" s="123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123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123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123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123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123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123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123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123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123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123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123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123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123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123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123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123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123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123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123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123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123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123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123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123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123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123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123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123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6" spans="1:36" s="57" customFormat="1" ht="15" customHeight="1">
      <c r="B46" s="34"/>
      <c r="C46" s="72"/>
      <c r="D46" s="36"/>
      <c r="E46" s="65"/>
      <c r="F46" s="65"/>
      <c r="G46" s="6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r="47" spans="1:36" s="57" customFormat="1" ht="15" customHeight="1">
      <c r="B47" s="34"/>
      <c r="C47" s="142" t="s">
        <v>24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</row>
    <row r="48" spans="1:36" s="57" customFormat="1" ht="15" customHeight="1">
      <c r="B48" s="34"/>
      <c r="C48" s="142" t="s">
        <v>25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</row>
    <row r="49" spans="1:36" s="79" customFormat="1" ht="15" customHeight="1">
      <c r="B49" s="81"/>
      <c r="C49" s="142" t="s">
        <v>26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57"/>
    </row>
    <row r="50" spans="1:36" s="76" customFormat="1" ht="15" customHeight="1">
      <c r="B50" s="77"/>
      <c r="C50" s="142" t="s">
        <v>27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57"/>
    </row>
    <row r="51" spans="1:36" s="76" customFormat="1" ht="15" customHeight="1">
      <c r="B51" s="77"/>
      <c r="C51" s="142" t="s">
        <v>28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57"/>
    </row>
    <row r="52" spans="1:36" s="76" customFormat="1" ht="15" customHeight="1">
      <c r="B52" s="77"/>
      <c r="C52" s="142" t="s">
        <v>29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57"/>
    </row>
    <row r="53" spans="1:36" s="76" customFormat="1" ht="15" customHeight="1">
      <c r="B53" s="78"/>
      <c r="C53" s="142" t="s">
        <v>30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57"/>
    </row>
    <row r="54" spans="1:36" s="76" customFormat="1" ht="15" customHeight="1">
      <c r="A54" s="57"/>
      <c r="B54" s="77"/>
      <c r="C54" s="142" t="s">
        <v>31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57"/>
    </row>
    <row r="55" spans="1:36" s="76" customFormat="1" ht="15" customHeight="1">
      <c r="A55" s="57"/>
      <c r="B55" s="77"/>
      <c r="C55" s="142" t="s">
        <v>144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57"/>
    </row>
    <row r="56" spans="1:36" s="76" customFormat="1" ht="15" customHeight="1">
      <c r="A56" s="57"/>
      <c r="B56" s="78"/>
      <c r="C56" s="82"/>
      <c r="D56" s="63"/>
      <c r="E56" s="63">
        <f t="shared" ref="E56:F56" si="1">E46-D46</f>
        <v>0</v>
      </c>
      <c r="F56" s="63">
        <f t="shared" si="1"/>
        <v>0</v>
      </c>
      <c r="G56" s="63">
        <f t="shared" ref="G56" si="2">G46-F46</f>
        <v>0</v>
      </c>
      <c r="H56" s="63"/>
      <c r="I56" s="63"/>
      <c r="J56" s="36"/>
      <c r="K56" s="63"/>
      <c r="L56" s="273"/>
      <c r="M56" s="63"/>
      <c r="N56" s="63"/>
      <c r="O56" s="36"/>
      <c r="P56" s="36"/>
      <c r="R56" s="40"/>
      <c r="S56" s="36"/>
      <c r="T56" s="63"/>
      <c r="U56" s="63"/>
      <c r="V56" s="63"/>
      <c r="W56" s="189"/>
      <c r="X56" s="63"/>
      <c r="Y56" s="189"/>
      <c r="Z56" s="36"/>
      <c r="AA56" s="36"/>
      <c r="AB56" s="36"/>
      <c r="AC56" s="36"/>
      <c r="AD56" s="36"/>
      <c r="AE56" s="63"/>
      <c r="AF56" s="36"/>
      <c r="AG56" s="36"/>
      <c r="AH56" s="63"/>
      <c r="AI56" s="63"/>
      <c r="AJ56" s="57"/>
    </row>
    <row r="57" spans="1:36" s="57" customFormat="1" ht="15" customHeight="1">
      <c r="B57" s="80"/>
      <c r="C57" s="83"/>
      <c r="D57" s="63"/>
      <c r="E57" s="64"/>
      <c r="F57" s="64"/>
      <c r="G57" s="64"/>
      <c r="H57" s="63"/>
      <c r="I57" s="63"/>
      <c r="J57" s="36"/>
      <c r="K57" s="63"/>
      <c r="L57" s="273"/>
      <c r="M57" s="63"/>
      <c r="N57" s="63"/>
      <c r="O57" s="36"/>
      <c r="P57" s="36"/>
      <c r="Q57" s="76"/>
      <c r="R57" s="40"/>
      <c r="S57" s="36"/>
      <c r="T57" s="63"/>
      <c r="U57" s="63"/>
      <c r="V57" s="63"/>
      <c r="W57" s="189"/>
      <c r="X57" s="63"/>
      <c r="Y57" s="189"/>
      <c r="Z57" s="36"/>
      <c r="AA57" s="36"/>
      <c r="AB57" s="36"/>
      <c r="AC57" s="36"/>
      <c r="AD57" s="36"/>
      <c r="AE57" s="63"/>
      <c r="AF57" s="36"/>
      <c r="AG57" s="36"/>
      <c r="AH57" s="63"/>
      <c r="AI57" s="63"/>
    </row>
    <row r="58" spans="1:36" s="76" customFormat="1" ht="15" customHeight="1">
      <c r="A58" s="57"/>
      <c r="B58" s="78"/>
      <c r="C58" s="84"/>
      <c r="D58" s="63"/>
      <c r="E58" s="64"/>
      <c r="F58" s="64"/>
      <c r="G58" s="64"/>
      <c r="H58" s="63"/>
      <c r="I58" s="63"/>
      <c r="J58" s="36"/>
      <c r="K58" s="63"/>
      <c r="L58" s="273"/>
      <c r="M58" s="63"/>
      <c r="N58" s="63"/>
      <c r="O58" s="36"/>
      <c r="P58" s="36"/>
      <c r="R58" s="36"/>
      <c r="S58" s="36"/>
      <c r="T58" s="63"/>
      <c r="U58" s="63"/>
      <c r="V58" s="63"/>
      <c r="W58" s="189"/>
      <c r="X58" s="63"/>
      <c r="Y58" s="189"/>
      <c r="Z58" s="36"/>
      <c r="AA58" s="36"/>
      <c r="AB58" s="36"/>
      <c r="AC58" s="36"/>
      <c r="AD58" s="36"/>
      <c r="AE58" s="63"/>
      <c r="AF58" s="36"/>
      <c r="AG58" s="36"/>
      <c r="AH58" s="63"/>
      <c r="AI58" s="63"/>
      <c r="AJ58" s="57"/>
    </row>
    <row r="59" spans="1:36" s="76" customFormat="1" ht="15" customHeight="1">
      <c r="B59" s="77"/>
      <c r="C59" s="78"/>
      <c r="D59" s="63"/>
      <c r="E59" s="64"/>
      <c r="F59" s="64"/>
      <c r="G59" s="64"/>
      <c r="H59" s="63"/>
      <c r="I59" s="36"/>
      <c r="J59" s="36"/>
      <c r="K59" s="63"/>
      <c r="L59" s="36"/>
      <c r="M59" s="63"/>
      <c r="N59" s="63"/>
      <c r="O59" s="63"/>
      <c r="P59" s="63"/>
      <c r="Q59" s="63"/>
      <c r="R59" s="36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57"/>
    </row>
    <row r="60" spans="1:36" s="76" customFormat="1" ht="15" customHeight="1">
      <c r="A60" s="57"/>
      <c r="B60" s="77"/>
      <c r="C60" s="78"/>
      <c r="D60" s="63"/>
      <c r="E60" s="64"/>
      <c r="F60" s="64"/>
      <c r="G60" s="64"/>
      <c r="H60" s="63"/>
      <c r="I60" s="36"/>
      <c r="J60" s="36"/>
      <c r="K60" s="63"/>
      <c r="L60" s="36"/>
      <c r="M60" s="63"/>
      <c r="N60" s="63"/>
      <c r="O60" s="63"/>
      <c r="P60" s="63"/>
      <c r="Q60" s="63"/>
      <c r="R60" s="40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57"/>
    </row>
    <row r="61" spans="1:36" s="76" customFormat="1" ht="15" customHeight="1">
      <c r="A61" s="57"/>
      <c r="B61" s="77"/>
      <c r="C61" s="78"/>
      <c r="D61" s="63"/>
      <c r="E61" s="64"/>
      <c r="F61" s="64"/>
      <c r="G61" s="64"/>
      <c r="H61" s="63"/>
      <c r="I61" s="64"/>
      <c r="J61" s="63"/>
      <c r="K61" s="63"/>
      <c r="L61" s="63"/>
      <c r="M61" s="63"/>
      <c r="N61" s="63"/>
      <c r="O61" s="63"/>
      <c r="P61" s="63"/>
      <c r="Q61" s="63"/>
      <c r="R61" s="40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57"/>
    </row>
    <row r="62" spans="1:36" s="57" customFormat="1" ht="15" customHeight="1">
      <c r="B62" s="34"/>
      <c r="C62" s="34"/>
      <c r="D62" s="63"/>
      <c r="E62" s="64"/>
      <c r="F62" s="64"/>
      <c r="G62" s="64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40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</row>
    <row r="63" spans="1:36" s="57" customFormat="1" ht="15" customHeight="1">
      <c r="B63" s="78"/>
      <c r="C63" s="78"/>
      <c r="D63" s="63"/>
      <c r="E63" s="64"/>
      <c r="F63" s="64"/>
      <c r="G63" s="64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40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</row>
    <row r="64" spans="1:36" s="57" customFormat="1" ht="15" customHeight="1">
      <c r="B64" s="85"/>
      <c r="C64" s="78"/>
      <c r="D64" s="63"/>
      <c r="E64" s="64"/>
      <c r="F64" s="64"/>
      <c r="G64" s="64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40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</row>
    <row r="65" spans="1:36" ht="15" customHeight="1">
      <c r="B65" s="37"/>
      <c r="C65" s="86"/>
      <c r="D65" s="40"/>
      <c r="E65" s="64"/>
      <c r="F65" s="64"/>
      <c r="G65" s="66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36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57"/>
    </row>
    <row r="66" spans="1:36" ht="15" customHeight="1">
      <c r="B66" s="37"/>
      <c r="C66" s="86"/>
      <c r="D66" s="40"/>
      <c r="E66" s="64"/>
      <c r="F66" s="64"/>
      <c r="G66" s="66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36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57"/>
    </row>
    <row r="67" spans="1:36" ht="15" customHeight="1">
      <c r="A67" s="57"/>
      <c r="B67" s="37"/>
      <c r="C67" s="86"/>
      <c r="D67" s="36"/>
      <c r="E67" s="65"/>
      <c r="F67" s="65"/>
      <c r="G67" s="6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57"/>
    </row>
    <row r="68" spans="1:36" ht="15" customHeight="1">
      <c r="B68" s="37"/>
      <c r="C68" s="86"/>
      <c r="D68" s="36"/>
      <c r="E68" s="65"/>
      <c r="F68" s="65"/>
      <c r="G68" s="6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40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57"/>
    </row>
    <row r="69" spans="1:36" ht="15" customHeight="1">
      <c r="B69" s="37"/>
      <c r="C69" s="86"/>
      <c r="D69" s="40"/>
      <c r="E69" s="66"/>
      <c r="F69" s="66"/>
      <c r="G69" s="66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57"/>
    </row>
    <row r="70" spans="1:36" ht="15" customHeight="1">
      <c r="B70" s="37"/>
      <c r="C70" s="86"/>
      <c r="D70" s="40"/>
      <c r="E70" s="66"/>
      <c r="F70" s="66"/>
      <c r="G70" s="66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57"/>
    </row>
    <row r="71" spans="1:36" ht="15" customHeight="1">
      <c r="B71" s="37"/>
      <c r="C71" s="86"/>
      <c r="D71" s="40"/>
      <c r="E71" s="66"/>
      <c r="F71" s="66"/>
      <c r="G71" s="66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57"/>
    </row>
    <row r="72" spans="1:36" ht="15" customHeight="1">
      <c r="B72" s="37"/>
      <c r="C72" s="86"/>
      <c r="D72" s="40"/>
      <c r="E72" s="66"/>
      <c r="F72" s="66"/>
      <c r="G72" s="66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57"/>
    </row>
    <row r="73" spans="1:36" ht="15" customHeight="1">
      <c r="B73" s="37"/>
      <c r="C73" s="86"/>
      <c r="D73" s="40"/>
      <c r="E73" s="66"/>
      <c r="F73" s="66"/>
      <c r="G73" s="66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57"/>
    </row>
    <row r="74" spans="1:36" ht="15" customHeight="1">
      <c r="B74" s="37"/>
      <c r="C74" s="86"/>
      <c r="D74" s="36"/>
      <c r="E74" s="65"/>
      <c r="F74" s="65"/>
      <c r="G74" s="6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40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57"/>
    </row>
    <row r="75" spans="1:36" ht="15" customHeight="1">
      <c r="B75" s="37"/>
      <c r="C75" s="86"/>
      <c r="D75" s="36"/>
      <c r="E75" s="65"/>
      <c r="F75" s="65"/>
      <c r="G75" s="6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57"/>
    </row>
    <row r="76" spans="1:36" ht="15" customHeight="1">
      <c r="B76" s="37"/>
      <c r="C76" s="86"/>
      <c r="D76" s="36"/>
      <c r="E76" s="65"/>
      <c r="F76" s="65"/>
      <c r="G76" s="6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57"/>
    </row>
    <row r="77" spans="1:36" ht="15" customHeight="1">
      <c r="B77" s="37"/>
      <c r="C77" s="86"/>
      <c r="D77" s="40"/>
      <c r="E77" s="66"/>
      <c r="F77" s="66"/>
      <c r="G77" s="66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57"/>
    </row>
    <row r="78" spans="1:36" ht="15" customHeight="1">
      <c r="B78" s="37"/>
      <c r="C78" s="86"/>
      <c r="D78" s="40"/>
      <c r="E78" s="66"/>
      <c r="F78" s="66"/>
      <c r="G78" s="66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57"/>
    </row>
    <row r="79" spans="1:36" ht="15" customHeight="1">
      <c r="B79" s="37"/>
      <c r="C79" s="86"/>
      <c r="D79" s="40"/>
      <c r="E79" s="66"/>
      <c r="F79" s="66"/>
      <c r="G79" s="66"/>
      <c r="H79" s="68"/>
      <c r="I79" s="68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57"/>
    </row>
    <row r="80" spans="1:36" ht="15" customHeight="1">
      <c r="B80" s="37"/>
      <c r="C80" s="86"/>
      <c r="D80" s="40"/>
      <c r="E80" s="66"/>
      <c r="F80" s="66"/>
      <c r="G80" s="66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57"/>
    </row>
    <row r="81" spans="1:36" ht="15" customHeight="1">
      <c r="B81" s="37"/>
      <c r="C81" s="86"/>
      <c r="D81" s="40"/>
      <c r="E81" s="66"/>
      <c r="F81" s="66"/>
      <c r="G81" s="66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57"/>
    </row>
    <row r="82" spans="1:36" ht="15" customHeight="1">
      <c r="B82" s="37"/>
      <c r="C82" s="86"/>
      <c r="D82" s="40"/>
      <c r="E82" s="66"/>
      <c r="F82" s="66"/>
      <c r="G82" s="66"/>
      <c r="H82" s="66"/>
      <c r="I82" s="66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57"/>
    </row>
    <row r="83" spans="1:36" ht="15" customHeight="1">
      <c r="B83" s="37"/>
      <c r="C83" s="86"/>
      <c r="D83" s="40"/>
      <c r="E83" s="66"/>
      <c r="F83" s="66"/>
      <c r="G83" s="66"/>
      <c r="H83" s="66"/>
      <c r="I83" s="40"/>
      <c r="J83" s="40"/>
      <c r="K83" s="40"/>
      <c r="L83" s="40"/>
      <c r="M83" s="40"/>
      <c r="N83" s="40"/>
      <c r="O83" s="40"/>
      <c r="P83" s="40"/>
      <c r="Q83" s="40"/>
      <c r="R83" s="66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57"/>
    </row>
    <row r="84" spans="1:36" ht="15" customHeight="1">
      <c r="B84" s="37"/>
      <c r="C84" s="86"/>
      <c r="D84" s="36"/>
      <c r="E84" s="65"/>
      <c r="F84" s="65"/>
      <c r="G84" s="6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0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57"/>
    </row>
    <row r="85" spans="1:36" ht="15" customHeight="1">
      <c r="B85" s="37"/>
      <c r="C85" s="86"/>
      <c r="D85" s="36"/>
      <c r="E85" s="65"/>
      <c r="F85" s="65"/>
      <c r="G85" s="6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40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57"/>
    </row>
    <row r="86" spans="1:36" ht="15" customHeight="1">
      <c r="B86" s="37"/>
      <c r="C86" s="86"/>
      <c r="D86" s="40"/>
      <c r="E86" s="66"/>
      <c r="F86" s="66"/>
      <c r="G86" s="66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57"/>
    </row>
    <row r="87" spans="1:36" ht="15" customHeight="1">
      <c r="B87" s="37"/>
      <c r="C87" s="67"/>
      <c r="D87" s="40"/>
      <c r="E87" s="66"/>
      <c r="F87" s="66"/>
      <c r="G87" s="66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57"/>
    </row>
    <row r="88" spans="1:36" ht="15" customHeight="1">
      <c r="B88" s="37"/>
      <c r="C88" s="67"/>
      <c r="D88" s="40"/>
      <c r="E88" s="66"/>
      <c r="F88" s="66"/>
      <c r="G88" s="66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57"/>
    </row>
    <row r="89" spans="1:36" ht="15" customHeight="1">
      <c r="B89" s="37"/>
      <c r="C89" s="67"/>
      <c r="D89" s="40"/>
      <c r="E89" s="66"/>
      <c r="F89" s="66"/>
      <c r="G89" s="66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57"/>
    </row>
    <row r="90" spans="1:36" ht="15" customHeight="1">
      <c r="B90" s="37"/>
      <c r="C90" s="6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57"/>
    </row>
    <row r="91" spans="1:36" ht="15" customHeight="1">
      <c r="B91" s="37"/>
      <c r="C91" s="67"/>
      <c r="D91" s="40"/>
      <c r="E91" s="66"/>
      <c r="F91" s="66"/>
      <c r="G91" s="66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3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57"/>
    </row>
    <row r="92" spans="1:36" ht="15" customHeight="1">
      <c r="B92" s="37"/>
      <c r="C92" s="67"/>
      <c r="D92" s="40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30"/>
      <c r="S92" s="66"/>
      <c r="T92" s="66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57"/>
    </row>
    <row r="93" spans="1:36" ht="15" customHeight="1">
      <c r="A93" s="57"/>
      <c r="B93" s="69"/>
      <c r="C93" s="67"/>
      <c r="D93" s="40"/>
      <c r="E93" s="66"/>
      <c r="F93" s="66"/>
      <c r="G93" s="66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3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57"/>
    </row>
    <row r="94" spans="1:36" ht="15" customHeight="1">
      <c r="B94" s="69"/>
      <c r="C94" s="67"/>
      <c r="D94" s="40"/>
      <c r="E94" s="66"/>
      <c r="F94" s="66"/>
      <c r="G94" s="66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3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57"/>
    </row>
    <row r="95" spans="1:36" ht="15" customHeight="1">
      <c r="B95" s="69"/>
      <c r="C95" s="67"/>
      <c r="D95" s="40"/>
      <c r="E95" s="66"/>
      <c r="F95" s="66"/>
      <c r="G95" s="66"/>
      <c r="H95" s="66"/>
      <c r="I95" s="40"/>
      <c r="J95" s="40"/>
      <c r="K95" s="40"/>
      <c r="L95" s="40"/>
      <c r="M95" s="40"/>
      <c r="N95" s="40"/>
      <c r="O95" s="40"/>
      <c r="P95" s="40"/>
      <c r="Q95" s="40"/>
      <c r="R95" s="32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57"/>
    </row>
    <row r="96" spans="1:36" ht="15" customHeight="1">
      <c r="B96" s="69"/>
      <c r="C96" s="67"/>
      <c r="D96" s="40"/>
      <c r="E96" s="66"/>
      <c r="F96" s="66"/>
      <c r="G96" s="66"/>
      <c r="H96" s="66"/>
      <c r="I96" s="40"/>
      <c r="J96" s="40"/>
      <c r="K96" s="40"/>
      <c r="L96" s="40"/>
      <c r="M96" s="40"/>
      <c r="N96" s="40"/>
      <c r="O96" s="40"/>
      <c r="P96" s="40"/>
      <c r="Q96" s="40"/>
      <c r="R96" s="33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57"/>
    </row>
    <row r="97" spans="2:36" ht="15" customHeight="1">
      <c r="B97" s="69"/>
      <c r="C97" s="67"/>
      <c r="D97" s="40"/>
      <c r="E97" s="66"/>
      <c r="F97" s="66"/>
      <c r="G97" s="66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33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57"/>
    </row>
    <row r="98" spans="2:36" ht="15" customHeight="1">
      <c r="B98" s="69"/>
      <c r="C98" s="67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33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57"/>
    </row>
    <row r="99" spans="2:36" ht="15" customHeight="1">
      <c r="B99" s="69"/>
      <c r="C99" s="67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33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57"/>
    </row>
    <row r="100" spans="2:36" s="57" customFormat="1" ht="15" customHeight="1">
      <c r="B100" s="78"/>
      <c r="C100" s="7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3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spans="2:36" s="57" customFormat="1" ht="15" customHeight="1">
      <c r="B101" s="78"/>
      <c r="C101" s="87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3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2:36" s="57" customFormat="1" ht="15" customHeight="1">
      <c r="B102" s="78"/>
      <c r="C102" s="7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2:36" s="57" customFormat="1" ht="15" customHeight="1">
      <c r="B103" s="78"/>
      <c r="C103" s="7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2:36" s="14" customFormat="1" ht="15" customHeight="1">
      <c r="B104" s="88"/>
      <c r="C104" s="71"/>
      <c r="D104" s="30"/>
      <c r="E104" s="30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40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 spans="2:36" ht="15" customHeight="1">
      <c r="B105" s="37"/>
      <c r="C105" s="89"/>
      <c r="D105" s="30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40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2:36" ht="15" customHeight="1">
      <c r="B106" s="37"/>
      <c r="C106" s="89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6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2:36" ht="15" customHeight="1">
      <c r="B107" s="37"/>
      <c r="C107" s="78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6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2:36" ht="15" customHeight="1">
      <c r="B108" s="37"/>
      <c r="C108" s="78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6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</row>
    <row r="109" spans="2:36" ht="15" customHeight="1">
      <c r="B109" s="37"/>
      <c r="C109" s="78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6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 spans="2:36" ht="15" customHeight="1">
      <c r="B110" s="37"/>
      <c r="C110" s="78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6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 spans="2:36" ht="15" customHeight="1">
      <c r="B111" s="61"/>
      <c r="C111" s="3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3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2:36" ht="15" customHeight="1">
      <c r="B112" s="61"/>
      <c r="C112" s="3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3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2:35" ht="15" customHeight="1">
      <c r="B113" s="61"/>
      <c r="C113" s="3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3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2:35" ht="15" customHeight="1">
      <c r="B114" s="61"/>
      <c r="C114" s="3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3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2:35" ht="15" customHeight="1">
      <c r="B115" s="61"/>
      <c r="C115" s="3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</row>
    <row r="116" spans="2:35" ht="15" customHeight="1">
      <c r="B116" s="406"/>
      <c r="C116" s="3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</row>
    <row r="117" spans="2:35" ht="15" customHeight="1">
      <c r="B117" s="406"/>
      <c r="C117" s="3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2:35" ht="15" customHeight="1">
      <c r="B118" s="61"/>
      <c r="C118" s="3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</row>
    <row r="119" spans="2:35" ht="15" customHeight="1">
      <c r="B119" s="61"/>
      <c r="C119" s="3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</row>
    <row r="120" spans="2:35" ht="15" customHeight="1">
      <c r="B120" s="61"/>
      <c r="C120" s="3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</row>
    <row r="121" spans="2:35" ht="15" customHeight="1">
      <c r="B121" s="61"/>
      <c r="C121" s="3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</row>
    <row r="122" spans="2:35" ht="15" customHeight="1">
      <c r="B122" s="61"/>
      <c r="C122" s="3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</row>
    <row r="123" spans="2:35" ht="15" customHeight="1">
      <c r="B123" s="61"/>
      <c r="C123" s="3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</row>
    <row r="124" spans="2:35" ht="15" customHeight="1">
      <c r="B124" s="61"/>
      <c r="C124" s="3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2:35" ht="15" customHeight="1">
      <c r="B125" s="61"/>
      <c r="C125" s="34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2:35" ht="15" customHeight="1">
      <c r="B126" s="61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2:35" ht="15" customHeight="1">
      <c r="B127" s="61"/>
      <c r="C127" s="3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2:35" ht="15" customHeight="1">
      <c r="B128" s="61"/>
      <c r="C128" s="3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2:35" ht="15" customHeight="1">
      <c r="B129" s="61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2:35" ht="15" customHeight="1">
      <c r="B130" s="61"/>
      <c r="C130" s="3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2:35" ht="15" customHeight="1">
      <c r="B131" s="61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2:35" ht="15" customHeight="1">
      <c r="B132" s="61"/>
      <c r="C132" s="3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2:35" ht="15" customHeight="1">
      <c r="C133" s="3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2:35" ht="15" customHeight="1">
      <c r="B134" s="37"/>
      <c r="C134" s="90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2:35" ht="15" customHeight="1">
      <c r="B135" s="37"/>
      <c r="C135" s="90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2:35" ht="15" customHeight="1">
      <c r="B136" s="37"/>
      <c r="C136" s="8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2:35" ht="15" customHeight="1">
      <c r="B137" s="80"/>
      <c r="C137" s="90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2:35" ht="15" customHeight="1">
      <c r="C138" s="3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2:35" ht="15" customHeight="1">
      <c r="B139" s="37"/>
      <c r="C139" s="3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2:35" ht="15" customHeight="1">
      <c r="B140" s="37"/>
      <c r="C140" s="34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2:35" ht="15" customHeight="1">
      <c r="B141" s="37"/>
      <c r="C141" s="3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2:35" ht="15" customHeight="1">
      <c r="B142" s="37"/>
      <c r="C142" s="3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2:35" ht="15" customHeight="1">
      <c r="B143" s="37"/>
      <c r="C143" s="34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2:35" ht="15" customHeight="1">
      <c r="B144" s="37"/>
      <c r="C144" s="34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3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2:35" ht="15" customHeight="1">
      <c r="B145" s="37"/>
      <c r="C145" s="34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2:35" ht="15" customHeight="1">
      <c r="B146" s="37"/>
      <c r="C146" s="34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2:35" ht="15" customHeight="1">
      <c r="B147" s="37"/>
      <c r="C147" s="34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2:35" ht="15" customHeight="1">
      <c r="B148" s="37"/>
      <c r="C148" s="34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2:35" ht="15" customHeight="1">
      <c r="B149" s="37"/>
      <c r="C149" s="34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2:35" ht="15" customHeight="1">
      <c r="B150" s="37"/>
      <c r="C150" s="34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2:35" ht="15" customHeight="1">
      <c r="B151" s="37"/>
      <c r="C151" s="34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2:35" ht="15" customHeight="1">
      <c r="B152" s="37"/>
      <c r="C152" s="34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2:35" ht="15" customHeight="1">
      <c r="B153" s="37"/>
      <c r="C153" s="3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</row>
    <row r="154" spans="2:35" ht="15" customHeight="1">
      <c r="C154" s="34"/>
      <c r="D154" s="33"/>
    </row>
  </sheetData>
  <autoFilter ref="B3:Q104" xr:uid="{00000000-0009-0000-0000-000000000000}"/>
  <mergeCells count="1">
    <mergeCell ref="B116:B117"/>
  </mergeCells>
  <phoneticPr fontId="33" type="noConversion"/>
  <conditionalFormatting sqref="D31:AI33">
    <cfRule type="cellIs" dxfId="0" priority="4" operator="equal">
      <formula>"FALT"</formula>
    </cfRule>
  </conditionalFormatting>
  <conditionalFormatting sqref="R56:R57 R60:R64 D65:D66 G65:Q66 S65:AI66 R68:R74 D69:Q73 S69:AI73 D77:Q83 S77:AI83 R77:R90 D86:Q99 S86:AI99 R102:R105 D111:Q114 S111:AI114">
    <cfRule type="cellIs" dxfId="17" priority="81" operator="equal">
      <formula>"FALT"</formula>
    </cfRule>
    <cfRule type="cellIs" dxfId="16" priority="82" stopIfTrue="1" operator="lessThan">
      <formula>0</formula>
    </cfRule>
  </conditionalFormatting>
  <pageMargins left="0" right="0" top="0" bottom="0" header="0" footer="0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66"/>
  <sheetViews>
    <sheetView zoomScale="77" zoomScaleNormal="77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6.44140625" style="1" customWidth="1"/>
    <col min="2" max="2" width="29.33203125" style="1" customWidth="1"/>
    <col min="3" max="3" width="28.5546875" style="2" customWidth="1"/>
    <col min="4" max="4" width="22.6640625" style="1" customWidth="1"/>
    <col min="5" max="5" width="22.6640625" style="1" hidden="1" customWidth="1"/>
    <col min="6" max="6" width="13.44140625" style="7" bestFit="1" customWidth="1"/>
    <col min="7" max="7" width="14.5546875" style="288" customWidth="1"/>
    <col min="8" max="9" width="14.5546875" style="234" customWidth="1"/>
    <col min="10" max="10" width="14.5546875" style="288" customWidth="1"/>
    <col min="11" max="12" width="14.5546875" style="312" customWidth="1"/>
    <col min="13" max="17" width="17" style="234" customWidth="1"/>
    <col min="18" max="18" width="17" style="312" customWidth="1"/>
    <col min="19" max="19" width="17" style="192" customWidth="1"/>
    <col min="20" max="23" width="17" style="234" customWidth="1"/>
    <col min="24" max="24" width="17" style="288" customWidth="1"/>
    <col min="25" max="25" width="17" style="312" customWidth="1"/>
    <col min="26" max="26" width="17" style="192" customWidth="1"/>
    <col min="27" max="27" width="17" style="234" customWidth="1"/>
    <col min="28" max="28" width="17" style="288" customWidth="1"/>
    <col min="29" max="30" width="17" style="234" customWidth="1"/>
    <col min="31" max="31" width="17" style="288" customWidth="1"/>
    <col min="32" max="32" width="17" style="312" customWidth="1"/>
    <col min="33" max="33" width="17" style="192" customWidth="1"/>
    <col min="34" max="34" width="17" style="234" customWidth="1"/>
    <col min="35" max="36" width="17" style="54" customWidth="1"/>
    <col min="37" max="37" width="17" style="34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8" customFormat="1" ht="31.5" customHeight="1">
      <c r="B1" s="18" t="s">
        <v>1</v>
      </c>
      <c r="C1" s="19"/>
      <c r="D1" s="20"/>
      <c r="E1" s="20"/>
      <c r="G1" s="283"/>
      <c r="H1" s="230"/>
      <c r="I1" s="230"/>
      <c r="J1" s="283"/>
      <c r="K1" s="309"/>
      <c r="L1" s="309"/>
      <c r="M1" s="260"/>
      <c r="N1" s="260"/>
      <c r="O1" s="260"/>
      <c r="P1" s="260"/>
      <c r="Q1" s="260"/>
      <c r="R1" s="350"/>
      <c r="S1" s="255"/>
      <c r="T1" s="260"/>
      <c r="U1" s="260"/>
      <c r="V1" s="260"/>
      <c r="W1" s="260"/>
      <c r="X1" s="356"/>
      <c r="Y1" s="350"/>
      <c r="Z1" s="255"/>
      <c r="AA1" s="260"/>
      <c r="AB1" s="356"/>
      <c r="AC1" s="260"/>
      <c r="AD1" s="260"/>
      <c r="AE1" s="356"/>
      <c r="AF1" s="350"/>
      <c r="AG1" s="255"/>
      <c r="AH1" s="260"/>
      <c r="AI1" s="31"/>
      <c r="AJ1" s="31"/>
      <c r="AK1" s="267"/>
      <c r="AL1" s="43"/>
      <c r="AM1" s="43"/>
      <c r="AN1" s="43"/>
      <c r="AO1" s="43"/>
      <c r="AP1" s="43"/>
      <c r="AQ1" s="43"/>
      <c r="AR1" s="43"/>
    </row>
    <row r="2" spans="2:51" ht="15" customHeight="1">
      <c r="C2" s="16"/>
      <c r="D2" s="17"/>
      <c r="E2" s="17"/>
      <c r="G2" s="284">
        <f>G$3</f>
        <v>0</v>
      </c>
      <c r="H2" s="284">
        <f t="shared" ref="H2:AK2" si="0">H$3</f>
        <v>0</v>
      </c>
      <c r="I2" s="284">
        <f t="shared" si="0"/>
        <v>0</v>
      </c>
      <c r="J2" s="284">
        <f t="shared" si="0"/>
        <v>0</v>
      </c>
      <c r="K2" s="284">
        <f t="shared" si="0"/>
        <v>0</v>
      </c>
      <c r="L2" s="284">
        <f t="shared" si="0"/>
        <v>0</v>
      </c>
      <c r="M2" s="284">
        <f t="shared" si="0"/>
        <v>0</v>
      </c>
      <c r="N2" s="284">
        <f t="shared" si="0"/>
        <v>0</v>
      </c>
      <c r="O2" s="284">
        <f t="shared" si="0"/>
        <v>0</v>
      </c>
      <c r="P2" s="284">
        <f t="shared" si="0"/>
        <v>0</v>
      </c>
      <c r="Q2" s="284">
        <f t="shared" si="0"/>
        <v>0</v>
      </c>
      <c r="R2" s="284">
        <f t="shared" si="0"/>
        <v>0</v>
      </c>
      <c r="S2" s="284">
        <f t="shared" si="0"/>
        <v>0</v>
      </c>
      <c r="T2" s="284">
        <f t="shared" si="0"/>
        <v>0</v>
      </c>
      <c r="U2" s="284">
        <f t="shared" si="0"/>
        <v>0</v>
      </c>
      <c r="V2" s="284">
        <f t="shared" si="0"/>
        <v>0</v>
      </c>
      <c r="W2" s="284">
        <f t="shared" si="0"/>
        <v>0</v>
      </c>
      <c r="X2" s="284">
        <f t="shared" si="0"/>
        <v>0</v>
      </c>
      <c r="Y2" s="284">
        <f t="shared" si="0"/>
        <v>0</v>
      </c>
      <c r="Z2" s="284">
        <f t="shared" si="0"/>
        <v>0</v>
      </c>
      <c r="AA2" s="284">
        <f t="shared" si="0"/>
        <v>0</v>
      </c>
      <c r="AB2" s="284">
        <f t="shared" si="0"/>
        <v>0</v>
      </c>
      <c r="AC2" s="284">
        <f t="shared" si="0"/>
        <v>0</v>
      </c>
      <c r="AD2" s="284">
        <f t="shared" si="0"/>
        <v>0</v>
      </c>
      <c r="AE2" s="284">
        <f t="shared" si="0"/>
        <v>0</v>
      </c>
      <c r="AF2" s="284">
        <f t="shared" si="0"/>
        <v>0</v>
      </c>
      <c r="AG2" s="284">
        <f t="shared" si="0"/>
        <v>0</v>
      </c>
      <c r="AH2" s="284">
        <f t="shared" si="0"/>
        <v>0</v>
      </c>
      <c r="AI2" s="284">
        <f t="shared" si="0"/>
        <v>0</v>
      </c>
      <c r="AJ2" s="284">
        <f t="shared" si="0"/>
        <v>0</v>
      </c>
      <c r="AK2" s="284">
        <f t="shared" si="0"/>
        <v>0</v>
      </c>
      <c r="AL2" s="44"/>
      <c r="AM2" s="44"/>
      <c r="AN2" s="44"/>
      <c r="AO2" s="44"/>
      <c r="AP2" s="44"/>
      <c r="AQ2" s="44"/>
      <c r="AR2" s="44"/>
    </row>
    <row r="3" spans="2:51" ht="15" customHeight="1">
      <c r="B3" s="8" t="s">
        <v>2</v>
      </c>
      <c r="C3" s="62" t="s">
        <v>5</v>
      </c>
      <c r="D3" s="11" t="s">
        <v>6</v>
      </c>
      <c r="E3" s="11" t="s">
        <v>7</v>
      </c>
      <c r="F3" s="12" t="s">
        <v>0</v>
      </c>
      <c r="G3" s="285">
        <f>'Key ค่าไฟรายวัน'!D$3</f>
        <v>0</v>
      </c>
      <c r="H3" s="285">
        <f>'Key ค่าไฟรายวัน'!E$3</f>
        <v>0</v>
      </c>
      <c r="I3" s="285">
        <f>'Key ค่าไฟรายวัน'!F$3</f>
        <v>0</v>
      </c>
      <c r="J3" s="285">
        <f>'Key ค่าไฟรายวัน'!G$3</f>
        <v>0</v>
      </c>
      <c r="K3" s="285">
        <f>'Key ค่าไฟรายวัน'!H$3</f>
        <v>0</v>
      </c>
      <c r="L3" s="285">
        <f>'Key ค่าไฟรายวัน'!I$3</f>
        <v>0</v>
      </c>
      <c r="M3" s="285">
        <f>'Key ค่าไฟรายวัน'!J$3</f>
        <v>0</v>
      </c>
      <c r="N3" s="285">
        <f>'Key ค่าไฟรายวัน'!K$3</f>
        <v>0</v>
      </c>
      <c r="O3" s="285">
        <f>'Key ค่าไฟรายวัน'!L$3</f>
        <v>0</v>
      </c>
      <c r="P3" s="285">
        <f>'Key ค่าไฟรายวัน'!M$3</f>
        <v>0</v>
      </c>
      <c r="Q3" s="285">
        <f>'Key ค่าไฟรายวัน'!N$3</f>
        <v>0</v>
      </c>
      <c r="R3" s="285">
        <f>'Key ค่าไฟรายวัน'!O$3</f>
        <v>0</v>
      </c>
      <c r="S3" s="285">
        <f>'Key ค่าไฟรายวัน'!P$3</f>
        <v>0</v>
      </c>
      <c r="T3" s="285">
        <f>'Key ค่าไฟรายวัน'!Q$3</f>
        <v>0</v>
      </c>
      <c r="U3" s="285">
        <f>'Key ค่าไฟรายวัน'!R$3</f>
        <v>0</v>
      </c>
      <c r="V3" s="285">
        <f>'Key ค่าไฟรายวัน'!S$3</f>
        <v>0</v>
      </c>
      <c r="W3" s="285">
        <f>'Key ค่าไฟรายวัน'!T$3</f>
        <v>0</v>
      </c>
      <c r="X3" s="285">
        <f>'Key ค่าไฟรายวัน'!U$3</f>
        <v>0</v>
      </c>
      <c r="Y3" s="285">
        <f>'Key ค่าไฟรายวัน'!V$3</f>
        <v>0</v>
      </c>
      <c r="Z3" s="285">
        <f>'Key ค่าไฟรายวัน'!W$3</f>
        <v>0</v>
      </c>
      <c r="AA3" s="285">
        <f>'Key ค่าไฟรายวัน'!X$3</f>
        <v>0</v>
      </c>
      <c r="AB3" s="285">
        <f>'Key ค่าไฟรายวัน'!Y$3</f>
        <v>0</v>
      </c>
      <c r="AC3" s="285">
        <f>'Key ค่าไฟรายวัน'!Z$3</f>
        <v>0</v>
      </c>
      <c r="AD3" s="285">
        <f>'Key ค่าไฟรายวัน'!AA$3</f>
        <v>0</v>
      </c>
      <c r="AE3" s="285">
        <f>'Key ค่าไฟรายวัน'!AB$3</f>
        <v>0</v>
      </c>
      <c r="AF3" s="285">
        <f>'Key ค่าไฟรายวัน'!AC$3</f>
        <v>0</v>
      </c>
      <c r="AG3" s="285">
        <f>'Key ค่าไฟรายวัน'!AD$3</f>
        <v>0</v>
      </c>
      <c r="AH3" s="285">
        <f>'Key ค่าไฟรายวัน'!AE$3</f>
        <v>0</v>
      </c>
      <c r="AI3" s="285">
        <f>'Key ค่าไฟรายวัน'!AF$3</f>
        <v>0</v>
      </c>
      <c r="AJ3" s="285">
        <f>'Key ค่าไฟรายวัน'!AG$3</f>
        <v>0</v>
      </c>
      <c r="AK3" s="285">
        <f>'Key ค่าไฟรายวัน'!AH$3</f>
        <v>0</v>
      </c>
      <c r="AL3" s="45"/>
      <c r="AM3" s="45"/>
      <c r="AN3" s="45"/>
      <c r="AO3" s="45"/>
      <c r="AP3" s="45"/>
      <c r="AQ3" s="45"/>
      <c r="AR3" s="45"/>
    </row>
    <row r="4" spans="2:51" s="374" customFormat="1" ht="15" customHeight="1">
      <c r="B4" s="364"/>
      <c r="C4" s="365" t="s">
        <v>10</v>
      </c>
      <c r="D4" s="366"/>
      <c r="E4" s="367"/>
      <c r="F4" s="368">
        <v>1</v>
      </c>
      <c r="G4" s="369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69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69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6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69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70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69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69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69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69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69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70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70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69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69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69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69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69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69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69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69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69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69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69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69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69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69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69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69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69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69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71"/>
      <c r="AM4" s="371"/>
      <c r="AN4" s="371"/>
      <c r="AO4" s="371"/>
      <c r="AP4" s="371"/>
      <c r="AQ4" s="371"/>
      <c r="AR4" s="371"/>
      <c r="AS4" s="372"/>
      <c r="AT4" s="373"/>
      <c r="AU4" s="373"/>
      <c r="AV4" s="373"/>
      <c r="AW4" s="373"/>
      <c r="AX4" s="373"/>
      <c r="AY4" s="373"/>
    </row>
    <row r="5" spans="2:51" s="4" customFormat="1" ht="15" customHeight="1">
      <c r="B5" s="101"/>
      <c r="C5" s="58">
        <v>2002</v>
      </c>
      <c r="D5" s="9"/>
      <c r="E5" s="50"/>
      <c r="F5" s="15">
        <v>1</v>
      </c>
      <c r="G5" s="286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31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31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86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86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0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31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31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31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31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31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10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90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31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31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31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31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86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0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90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31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86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231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231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86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86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31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31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31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31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31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8"/>
      <c r="AM5" s="38"/>
      <c r="AN5" s="38"/>
      <c r="AO5" s="38"/>
      <c r="AP5" s="38"/>
      <c r="AQ5" s="38"/>
      <c r="AR5" s="38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101"/>
      <c r="C6" s="58" t="s">
        <v>56</v>
      </c>
      <c r="D6" s="9"/>
      <c r="E6" s="50"/>
      <c r="F6" s="15">
        <v>1</v>
      </c>
      <c r="G6" s="286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31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31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86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86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0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31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31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31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31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31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31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90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31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31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31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31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86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0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0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31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86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231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231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86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86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31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31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31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31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31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8"/>
      <c r="AM6" s="38"/>
      <c r="AN6" s="38"/>
      <c r="AO6" s="38"/>
      <c r="AP6" s="38"/>
      <c r="AQ6" s="38"/>
      <c r="AR6" s="38"/>
      <c r="AS6" s="3"/>
      <c r="AT6" s="3"/>
      <c r="AU6" s="3"/>
      <c r="AV6" s="3"/>
      <c r="AW6" s="3"/>
      <c r="AX6" s="3"/>
      <c r="AY6" s="3"/>
    </row>
    <row r="7" spans="2:51" s="4" customFormat="1" ht="15" customHeight="1">
      <c r="B7" s="101"/>
      <c r="C7" s="58" t="s">
        <v>52</v>
      </c>
      <c r="D7" s="9"/>
      <c r="E7" s="50"/>
      <c r="F7" s="15">
        <v>1</v>
      </c>
      <c r="G7" s="286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31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31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286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286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0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31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31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31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31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31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0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90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31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31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31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31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86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0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90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31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86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31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31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86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86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31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31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31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31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31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8"/>
      <c r="AM7" s="38"/>
      <c r="AN7" s="38"/>
      <c r="AO7" s="38"/>
      <c r="AP7" s="38"/>
      <c r="AQ7" s="38"/>
      <c r="AR7" s="38"/>
      <c r="AS7" s="3"/>
      <c r="AT7" s="3"/>
      <c r="AU7" s="3"/>
      <c r="AV7" s="3"/>
      <c r="AW7" s="3"/>
      <c r="AX7" s="3"/>
      <c r="AY7" s="3"/>
    </row>
    <row r="8" spans="2:51" s="4" customFormat="1" ht="15" customHeight="1">
      <c r="B8" s="101"/>
      <c r="C8" s="58">
        <v>2004</v>
      </c>
      <c r="D8" s="9"/>
      <c r="E8" s="50"/>
      <c r="F8" s="15">
        <v>1</v>
      </c>
      <c r="G8" s="286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31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31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86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86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0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31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31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31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31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31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86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31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31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31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31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31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86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86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31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31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86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231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231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86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86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31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31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31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31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31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8"/>
      <c r="AM8" s="38"/>
      <c r="AN8" s="38"/>
      <c r="AO8" s="38"/>
      <c r="AP8" s="38"/>
      <c r="AQ8" s="38"/>
      <c r="AR8" s="38"/>
      <c r="AS8" s="3"/>
      <c r="AT8" s="3"/>
      <c r="AU8" s="3"/>
      <c r="AV8" s="3"/>
      <c r="AW8" s="3"/>
      <c r="AX8" s="3"/>
      <c r="AY8" s="3"/>
    </row>
    <row r="9" spans="2:51" s="4" customFormat="1" ht="15" customHeight="1">
      <c r="B9" s="99"/>
      <c r="C9" s="58" t="s">
        <v>11</v>
      </c>
      <c r="D9" s="9"/>
      <c r="E9" s="94"/>
      <c r="F9" s="15">
        <v>1</v>
      </c>
      <c r="G9" s="286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31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31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86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286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10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31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31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31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231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31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10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90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31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31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231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231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86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10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90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31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86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31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31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86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86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31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31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31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31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31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"/>
      <c r="AM9" s="38"/>
      <c r="AN9" s="38"/>
      <c r="AO9" s="38"/>
      <c r="AP9" s="38"/>
      <c r="AQ9" s="38"/>
      <c r="AR9" s="38"/>
      <c r="AS9" s="3"/>
      <c r="AT9" s="3"/>
      <c r="AU9" s="3"/>
      <c r="AV9" s="3"/>
      <c r="AW9" s="3"/>
      <c r="AX9" s="3"/>
      <c r="AY9" s="3"/>
    </row>
    <row r="10" spans="2:51" s="4" customFormat="1" ht="15" customHeight="1">
      <c r="B10" s="171" t="s">
        <v>59</v>
      </c>
      <c r="C10" s="59" t="s">
        <v>51</v>
      </c>
      <c r="D10" s="9"/>
      <c r="E10" s="94"/>
      <c r="F10" s="15">
        <v>1</v>
      </c>
      <c r="G10" s="286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31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31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86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86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0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31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31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31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31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31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86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31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31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31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31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31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86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0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10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31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86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31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31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86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286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31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31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31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31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31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8"/>
      <c r="AM10" s="38"/>
      <c r="AN10" s="38"/>
      <c r="AO10" s="38"/>
      <c r="AP10" s="38"/>
      <c r="AQ10" s="38"/>
      <c r="AR10" s="38"/>
      <c r="AS10" s="3"/>
      <c r="AT10" s="3"/>
      <c r="AU10" s="3"/>
      <c r="AV10" s="3"/>
      <c r="AW10" s="3"/>
      <c r="AX10" s="3"/>
      <c r="AY10" s="3"/>
    </row>
    <row r="11" spans="2:51" s="4" customFormat="1" ht="15" customHeight="1">
      <c r="B11" s="171" t="s">
        <v>58</v>
      </c>
      <c r="C11" s="59" t="s">
        <v>57</v>
      </c>
      <c r="D11" s="9"/>
      <c r="E11" s="94"/>
      <c r="F11" s="15">
        <v>1</v>
      </c>
      <c r="G11" s="286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31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231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286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286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0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31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31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31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231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31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28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31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31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31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231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231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86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0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90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31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86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231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231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86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86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31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31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31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31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31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8"/>
      <c r="AM11" s="38"/>
      <c r="AN11" s="38"/>
      <c r="AO11" s="38"/>
      <c r="AP11" s="38"/>
      <c r="AQ11" s="38"/>
      <c r="AR11" s="38"/>
      <c r="AS11" s="3"/>
      <c r="AT11" s="3"/>
      <c r="AU11" s="3"/>
      <c r="AV11" s="3"/>
      <c r="AW11" s="3"/>
      <c r="AX11" s="3"/>
      <c r="AY11" s="3"/>
    </row>
    <row r="12" spans="2:51" s="4" customFormat="1" ht="15" customHeight="1">
      <c r="B12" s="101"/>
      <c r="C12" s="58" t="s">
        <v>12</v>
      </c>
      <c r="D12" s="9"/>
      <c r="E12" s="50"/>
      <c r="F12" s="15">
        <v>1</v>
      </c>
      <c r="G12" s="286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31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31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86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86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0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31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31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31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31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31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86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31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31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31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31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31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86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0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0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31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86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231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231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86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86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31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31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31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31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31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8"/>
      <c r="AM12" s="38"/>
      <c r="AN12" s="38"/>
      <c r="AO12" s="38"/>
      <c r="AP12" s="38"/>
      <c r="AQ12" s="38"/>
      <c r="AR12" s="38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171" t="s">
        <v>59</v>
      </c>
      <c r="C13" s="58">
        <v>2006</v>
      </c>
      <c r="D13" s="9"/>
      <c r="E13" s="50"/>
      <c r="F13" s="15">
        <v>1</v>
      </c>
      <c r="G13" s="286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31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31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86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86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0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31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31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31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31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31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86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31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31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31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31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31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86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0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0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31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86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31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31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86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86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31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31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31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31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31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8"/>
      <c r="AM13" s="38"/>
      <c r="AN13" s="38"/>
      <c r="AO13" s="38"/>
      <c r="AP13" s="38"/>
      <c r="AQ13" s="38"/>
      <c r="AR13" s="38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101"/>
      <c r="C14" s="58">
        <v>2007</v>
      </c>
      <c r="D14" s="9"/>
      <c r="E14" s="50"/>
      <c r="F14" s="15">
        <v>1</v>
      </c>
      <c r="G14" s="286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31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31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86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86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0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31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31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31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31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31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86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31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31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31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31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31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86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0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0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31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86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31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31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86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86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31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31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31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31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31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8"/>
      <c r="AM14" s="38"/>
      <c r="AN14" s="38"/>
      <c r="AO14" s="38"/>
      <c r="AP14" s="38"/>
      <c r="AQ14" s="38"/>
      <c r="AR14" s="38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101"/>
      <c r="C15" s="58" t="s">
        <v>13</v>
      </c>
      <c r="D15" s="9"/>
      <c r="E15" s="50"/>
      <c r="F15" s="15">
        <v>1</v>
      </c>
      <c r="G15" s="286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31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31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86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86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10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31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31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31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31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31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86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31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31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31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31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31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86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310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0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31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86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31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31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86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86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31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31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31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31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31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"/>
      <c r="AM15" s="38"/>
      <c r="AN15" s="38"/>
      <c r="AO15" s="38"/>
      <c r="AP15" s="38"/>
      <c r="AQ15" s="38"/>
      <c r="AR15" s="38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101"/>
      <c r="C16" s="58" t="s">
        <v>53</v>
      </c>
      <c r="D16" s="9"/>
      <c r="E16" s="50"/>
      <c r="F16" s="15">
        <v>1</v>
      </c>
      <c r="G16" s="286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31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31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86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86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0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31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31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31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31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31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0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190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31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31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31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31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86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0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90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31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86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31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31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86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86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31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31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31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31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31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8"/>
      <c r="AM16" s="38"/>
      <c r="AN16" s="38"/>
      <c r="AO16" s="38"/>
      <c r="AP16" s="38"/>
      <c r="AQ16" s="38"/>
      <c r="AR16" s="38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101"/>
      <c r="C17" s="58" t="s">
        <v>54</v>
      </c>
      <c r="D17" s="9"/>
      <c r="E17" s="50"/>
      <c r="F17" s="15">
        <v>1</v>
      </c>
      <c r="G17" s="286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31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31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86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86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10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31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31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31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31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31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31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90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31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31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31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31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86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310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0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31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86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31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31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86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86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31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31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31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31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31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"/>
      <c r="AM17" s="38"/>
      <c r="AN17" s="38"/>
      <c r="AO17" s="38"/>
      <c r="AP17" s="38"/>
      <c r="AQ17" s="38"/>
      <c r="AR17" s="38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171" t="s">
        <v>58</v>
      </c>
      <c r="C18" s="58" t="s">
        <v>60</v>
      </c>
      <c r="D18" s="9"/>
      <c r="E18" s="50"/>
      <c r="F18" s="15">
        <v>1</v>
      </c>
      <c r="G18" s="286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31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31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86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86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10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31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31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31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31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31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10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90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31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31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31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31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86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310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0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31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86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31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31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86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86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31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31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31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31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31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"/>
      <c r="AM18" s="38"/>
      <c r="AN18" s="38"/>
      <c r="AO18" s="38"/>
      <c r="AP18" s="38"/>
      <c r="AQ18" s="38"/>
      <c r="AR18" s="38"/>
      <c r="AS18" s="3"/>
      <c r="AT18" s="3"/>
      <c r="AU18" s="3"/>
      <c r="AV18" s="3"/>
      <c r="AW18" s="3"/>
      <c r="AX18" s="3"/>
      <c r="AY18" s="3"/>
    </row>
    <row r="19" spans="2:51" s="374" customFormat="1" ht="15" customHeight="1">
      <c r="B19" s="375"/>
      <c r="C19" s="365">
        <v>2009</v>
      </c>
      <c r="D19" s="366"/>
      <c r="E19" s="367"/>
      <c r="F19" s="368">
        <v>1</v>
      </c>
      <c r="G19" s="369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369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369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69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69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70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369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369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369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69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69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70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370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69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69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69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69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369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370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370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369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369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369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369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369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369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369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369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369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369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369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71"/>
      <c r="AM19" s="371"/>
      <c r="AN19" s="371"/>
      <c r="AO19" s="371"/>
      <c r="AP19" s="371"/>
      <c r="AQ19" s="371"/>
      <c r="AR19" s="371"/>
      <c r="AS19" s="373"/>
      <c r="AT19" s="373"/>
      <c r="AU19" s="373"/>
      <c r="AV19" s="373"/>
      <c r="AW19" s="373"/>
      <c r="AX19" s="373"/>
      <c r="AY19" s="373"/>
    </row>
    <row r="20" spans="2:51" s="374" customFormat="1" ht="15" customHeight="1">
      <c r="B20" s="375"/>
      <c r="C20" s="365" t="s">
        <v>19</v>
      </c>
      <c r="D20" s="366"/>
      <c r="E20" s="367"/>
      <c r="F20" s="368">
        <v>1</v>
      </c>
      <c r="G20" s="369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369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369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69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69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370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369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369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369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69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69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70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370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69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69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69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69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369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370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370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369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369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369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369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369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369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369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369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369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369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369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71"/>
      <c r="AM20" s="371"/>
      <c r="AN20" s="371"/>
      <c r="AO20" s="371"/>
      <c r="AP20" s="371"/>
      <c r="AQ20" s="371"/>
      <c r="AR20" s="371"/>
      <c r="AS20" s="373"/>
      <c r="AT20" s="373"/>
      <c r="AU20" s="373"/>
      <c r="AV20" s="373"/>
      <c r="AW20" s="373"/>
      <c r="AX20" s="373"/>
      <c r="AY20" s="373"/>
    </row>
    <row r="21" spans="2:51" s="4" customFormat="1" ht="15" customHeight="1">
      <c r="B21" s="101"/>
      <c r="C21" s="117" t="s">
        <v>14</v>
      </c>
      <c r="D21" s="9"/>
      <c r="E21" s="50"/>
      <c r="F21" s="15">
        <v>1</v>
      </c>
      <c r="G21" s="286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31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31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86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86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10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31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31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31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31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31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10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190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31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31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31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31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86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10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90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31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86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31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31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86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86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31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31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31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31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31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"/>
      <c r="AM21" s="38"/>
      <c r="AN21" s="38"/>
      <c r="AO21" s="38"/>
      <c r="AP21" s="38"/>
      <c r="AQ21" s="38"/>
      <c r="AR21" s="38"/>
      <c r="AS21" s="3"/>
      <c r="AT21" s="3"/>
      <c r="AU21" s="3"/>
      <c r="AV21" s="3"/>
      <c r="AW21" s="3"/>
      <c r="AX21" s="3"/>
      <c r="AY21" s="3"/>
    </row>
    <row r="22" spans="2:51" s="4" customFormat="1" ht="15" customHeight="1">
      <c r="B22" s="101"/>
      <c r="C22" s="58" t="s">
        <v>15</v>
      </c>
      <c r="D22" s="9"/>
      <c r="E22" s="50"/>
      <c r="F22" s="15">
        <v>1</v>
      </c>
      <c r="G22" s="286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31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31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86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286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10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31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31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31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231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31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10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90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31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31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231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231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86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10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90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31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86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31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31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86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86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31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31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31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31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31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"/>
      <c r="AM22" s="38"/>
      <c r="AN22" s="38"/>
      <c r="AO22" s="38"/>
      <c r="AP22" s="38"/>
      <c r="AQ22" s="38"/>
      <c r="AR22" s="38"/>
      <c r="AS22" s="3"/>
      <c r="AT22" s="3"/>
      <c r="AU22" s="3"/>
      <c r="AV22" s="3"/>
      <c r="AW22" s="3"/>
      <c r="AX22" s="3"/>
      <c r="AY22" s="3"/>
    </row>
    <row r="23" spans="2:51" s="374" customFormat="1" ht="15" customHeight="1">
      <c r="B23" s="375"/>
      <c r="C23" s="365" t="s">
        <v>16</v>
      </c>
      <c r="D23" s="366"/>
      <c r="E23" s="367"/>
      <c r="F23" s="368">
        <v>1</v>
      </c>
      <c r="G23" s="369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369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369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369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69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370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369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369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369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69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69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70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70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69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69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69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69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369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370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370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369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369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369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369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369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369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369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369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369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369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369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71"/>
      <c r="AM23" s="371"/>
      <c r="AN23" s="371"/>
      <c r="AO23" s="371"/>
      <c r="AP23" s="371"/>
      <c r="AQ23" s="371"/>
      <c r="AR23" s="371"/>
      <c r="AS23" s="373"/>
      <c r="AT23" s="373"/>
      <c r="AU23" s="373"/>
      <c r="AV23" s="373"/>
      <c r="AW23" s="373"/>
      <c r="AX23" s="373"/>
      <c r="AY23" s="373"/>
    </row>
    <row r="24" spans="2:51" s="379" customFormat="1" ht="15.75" customHeight="1">
      <c r="B24" s="376"/>
      <c r="C24" s="365" t="s">
        <v>43</v>
      </c>
      <c r="D24" s="377"/>
      <c r="E24" s="377"/>
      <c r="F24" s="368">
        <v>1</v>
      </c>
      <c r="G24" s="369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69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69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69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69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70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69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69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69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6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69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70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70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69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69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6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6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69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70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70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69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69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69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69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69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69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69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69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69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69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69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71"/>
      <c r="AM24" s="371"/>
      <c r="AN24" s="371"/>
      <c r="AO24" s="371"/>
      <c r="AP24" s="371"/>
      <c r="AQ24" s="371"/>
      <c r="AR24" s="371"/>
      <c r="AS24" s="378"/>
      <c r="AT24" s="378"/>
      <c r="AU24" s="378"/>
      <c r="AV24" s="378"/>
      <c r="AW24" s="378"/>
      <c r="AX24" s="378"/>
      <c r="AY24" s="378"/>
    </row>
    <row r="25" spans="2:51" s="4" customFormat="1" ht="15" customHeight="1">
      <c r="B25" s="101"/>
      <c r="C25" s="118" t="s">
        <v>17</v>
      </c>
      <c r="D25" s="9"/>
      <c r="E25" s="50"/>
      <c r="F25" s="15">
        <v>1</v>
      </c>
      <c r="G25" s="286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31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231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286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286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0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190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31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31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231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31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10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90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31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31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231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231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231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0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10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31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286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231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231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286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286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31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31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31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31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31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8"/>
      <c r="AM25" s="38"/>
      <c r="AN25" s="38"/>
      <c r="AO25" s="38"/>
      <c r="AP25" s="38"/>
      <c r="AQ25" s="38"/>
      <c r="AR25" s="38"/>
      <c r="AS25" s="3"/>
      <c r="AT25" s="3"/>
      <c r="AU25" s="3"/>
      <c r="AV25" s="3"/>
      <c r="AW25" s="3"/>
      <c r="AX25" s="3"/>
      <c r="AY25" s="3"/>
    </row>
    <row r="26" spans="2:51" s="4" customFormat="1" ht="15" customHeight="1">
      <c r="B26" s="101"/>
      <c r="C26" s="118" t="s">
        <v>18</v>
      </c>
      <c r="D26" s="9"/>
      <c r="E26" s="9"/>
      <c r="F26" s="15">
        <v>1</v>
      </c>
      <c r="G26" s="286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31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31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86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86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0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31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31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31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31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31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10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90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31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31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31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31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86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0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90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31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86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231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231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86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86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31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31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31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31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31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8"/>
      <c r="AM26" s="38"/>
      <c r="AN26" s="38"/>
      <c r="AO26" s="38"/>
      <c r="AP26" s="38"/>
      <c r="AQ26" s="38"/>
      <c r="AR26" s="38"/>
      <c r="AS26" s="3"/>
      <c r="AT26" s="3"/>
      <c r="AU26" s="3"/>
      <c r="AV26" s="3"/>
      <c r="AW26" s="3"/>
      <c r="AX26" s="3"/>
      <c r="AY26" s="3"/>
    </row>
    <row r="27" spans="2:51" s="4" customFormat="1" ht="15" customHeight="1">
      <c r="B27" s="99"/>
      <c r="C27" s="118" t="s">
        <v>21</v>
      </c>
      <c r="D27" s="144"/>
      <c r="E27" s="145"/>
      <c r="F27" s="15">
        <v>1</v>
      </c>
      <c r="G27" s="286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31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231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286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286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0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31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31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31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231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31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28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31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31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31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231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231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286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0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90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31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286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231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231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286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286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31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31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31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31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31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8"/>
      <c r="AM27" s="38"/>
      <c r="AN27" s="38"/>
      <c r="AO27" s="38"/>
      <c r="AP27" s="38"/>
      <c r="AQ27" s="38"/>
      <c r="AR27" s="38"/>
      <c r="AS27" s="3"/>
      <c r="AT27" s="3"/>
      <c r="AU27" s="3"/>
      <c r="AV27" s="3"/>
      <c r="AW27" s="3"/>
      <c r="AX27" s="3"/>
      <c r="AY27" s="3"/>
    </row>
    <row r="28" spans="2:51" s="22" customFormat="1" ht="15.75" customHeight="1">
      <c r="B28" s="146"/>
      <c r="C28" s="143" t="s">
        <v>140</v>
      </c>
      <c r="D28" s="10"/>
      <c r="E28" s="10"/>
      <c r="F28" s="15">
        <v>1</v>
      </c>
      <c r="G28" s="286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31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31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86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86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10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90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31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31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31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31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31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190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31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31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31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31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86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10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90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31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86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31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31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86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86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31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31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31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31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31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"/>
      <c r="AM28" s="38"/>
      <c r="AN28" s="38"/>
      <c r="AO28" s="38"/>
      <c r="AP28" s="38"/>
      <c r="AQ28" s="38"/>
      <c r="AR28" s="38"/>
    </row>
    <row r="29" spans="2:51" s="22" customFormat="1" ht="15.75" customHeight="1">
      <c r="B29" s="146"/>
      <c r="C29" s="143" t="s">
        <v>141</v>
      </c>
      <c r="D29" s="10"/>
      <c r="E29" s="10"/>
      <c r="F29" s="15">
        <v>1</v>
      </c>
      <c r="G29" s="286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31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31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86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86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0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31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31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31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31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31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10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90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31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31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31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31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86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0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0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31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86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231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231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86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86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31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31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31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31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31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38"/>
      <c r="AM29" s="38"/>
      <c r="AN29" s="38"/>
      <c r="AO29" s="38"/>
      <c r="AP29" s="38"/>
      <c r="AQ29" s="38"/>
      <c r="AR29" s="38"/>
    </row>
    <row r="30" spans="2:51" s="22" customFormat="1" ht="15.75" customHeight="1">
      <c r="B30" s="146"/>
      <c r="C30" s="143" t="s">
        <v>142</v>
      </c>
      <c r="D30" s="10"/>
      <c r="E30" s="10"/>
      <c r="F30" s="15">
        <v>1</v>
      </c>
      <c r="G30" s="286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31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31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86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86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10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31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31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31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31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31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10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190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31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31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31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31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86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310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90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31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8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31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31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86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86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31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31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31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31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31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"/>
      <c r="AM30" s="38"/>
      <c r="AN30" s="38"/>
      <c r="AO30" s="38"/>
      <c r="AP30" s="38"/>
      <c r="AQ30" s="38"/>
      <c r="AR30" s="38"/>
    </row>
    <row r="31" spans="2:51" s="383" customFormat="1" ht="15" customHeight="1">
      <c r="B31" s="380"/>
      <c r="C31" s="365" t="s">
        <v>44</v>
      </c>
      <c r="D31" s="381"/>
      <c r="E31" s="381"/>
      <c r="F31" s="382">
        <v>30</v>
      </c>
      <c r="G31" s="369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369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369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69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69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70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369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369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369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369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36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70">
        <v>0</v>
      </c>
      <c r="S31" s="370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36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36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369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369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69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70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370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369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69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369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369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69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69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369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369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369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369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369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71"/>
      <c r="AM31" s="371"/>
      <c r="AN31" s="371"/>
      <c r="AO31" s="371"/>
      <c r="AP31" s="371"/>
      <c r="AQ31" s="371"/>
      <c r="AR31" s="371"/>
    </row>
    <row r="32" spans="2:51" s="383" customFormat="1" ht="15" customHeight="1">
      <c r="B32" s="380"/>
      <c r="C32" s="365" t="s">
        <v>45</v>
      </c>
      <c r="D32" s="381"/>
      <c r="E32" s="381"/>
      <c r="F32" s="382">
        <v>1</v>
      </c>
      <c r="G32" s="369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369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36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69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69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70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369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369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369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369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369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70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370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369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369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369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369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69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70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370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369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69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369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369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69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69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369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369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369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369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369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71"/>
      <c r="AM32" s="371"/>
      <c r="AN32" s="371"/>
      <c r="AO32" s="371"/>
      <c r="AP32" s="371"/>
      <c r="AQ32" s="371"/>
      <c r="AR32" s="371"/>
    </row>
    <row r="33" spans="1:51" s="383" customFormat="1" ht="15" customHeight="1">
      <c r="B33" s="380"/>
      <c r="C33" s="365" t="s">
        <v>46</v>
      </c>
      <c r="D33" s="381"/>
      <c r="E33" s="381"/>
      <c r="F33" s="382">
        <v>1</v>
      </c>
      <c r="G33" s="369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69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6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69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69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70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69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69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6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69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69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69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70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69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69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69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69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69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70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70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6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69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69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69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6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6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6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6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6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6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6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71"/>
      <c r="AM33" s="371"/>
      <c r="AN33" s="371"/>
      <c r="AO33" s="371"/>
      <c r="AP33" s="371"/>
      <c r="AQ33" s="371"/>
      <c r="AR33" s="371"/>
    </row>
    <row r="34" spans="1:51" s="390" customFormat="1" ht="15" customHeight="1">
      <c r="B34" s="393"/>
      <c r="C34" s="394">
        <v>1907</v>
      </c>
      <c r="D34" s="395"/>
      <c r="E34" s="395"/>
      <c r="F34" s="396">
        <v>1</v>
      </c>
      <c r="G34" s="388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388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388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88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88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397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38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38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388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88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88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88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88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88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88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88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88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388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388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38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38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388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388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388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388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388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38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38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38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38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38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389"/>
      <c r="AM34" s="389"/>
      <c r="AN34" s="389"/>
      <c r="AO34" s="389"/>
      <c r="AP34" s="389"/>
      <c r="AQ34" s="389"/>
      <c r="AR34" s="389"/>
    </row>
    <row r="35" spans="1:51" s="6" customFormat="1" ht="15" customHeight="1">
      <c r="B35" s="100"/>
      <c r="C35" s="58" t="s">
        <v>20</v>
      </c>
      <c r="D35" s="23"/>
      <c r="E35" s="23"/>
      <c r="F35" s="15">
        <v>1</v>
      </c>
      <c r="G35" s="286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31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231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286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286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0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31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31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31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231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31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28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31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31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31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231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231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286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0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90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31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286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231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231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286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286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31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31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31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31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31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8"/>
      <c r="AM35" s="38"/>
      <c r="AN35" s="38"/>
      <c r="AO35" s="38"/>
      <c r="AP35" s="38"/>
      <c r="AQ35" s="38"/>
      <c r="AR35" s="38"/>
      <c r="AS35" s="5"/>
      <c r="AT35" s="5"/>
      <c r="AU35" s="5"/>
      <c r="AV35" s="5"/>
      <c r="AW35" s="5"/>
      <c r="AX35" s="5"/>
      <c r="AY35" s="5"/>
    </row>
    <row r="36" spans="1:51" s="57" customFormat="1" ht="15" customHeight="1">
      <c r="B36" s="95"/>
      <c r="C36" s="119">
        <v>1805</v>
      </c>
      <c r="D36" s="136"/>
      <c r="E36" s="136"/>
      <c r="F36" s="137">
        <v>1</v>
      </c>
      <c r="G36" s="231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31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31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231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231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190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31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31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31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31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31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231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31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31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31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31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31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231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190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90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31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231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31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31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231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231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31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31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31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31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31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</row>
    <row r="37" spans="1:51" s="4" customFormat="1" ht="15" customHeight="1">
      <c r="B37" s="120" t="s">
        <v>41</v>
      </c>
      <c r="C37" s="121" t="s">
        <v>24</v>
      </c>
      <c r="D37" s="121"/>
      <c r="E37" s="121"/>
      <c r="F37" s="125">
        <v>50</v>
      </c>
      <c r="G37" s="286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32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32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86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86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86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32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32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3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32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32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86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32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32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32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32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32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86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86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32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32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8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32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32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86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86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32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32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32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32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32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38"/>
      <c r="AM37" s="38"/>
      <c r="AN37" s="38"/>
      <c r="AO37" s="38"/>
      <c r="AP37" s="38"/>
      <c r="AQ37" s="38"/>
      <c r="AR37" s="38"/>
      <c r="AS37" s="3"/>
      <c r="AT37" s="3"/>
      <c r="AU37" s="3"/>
      <c r="AV37" s="3"/>
      <c r="AW37" s="3"/>
      <c r="AX37" s="3"/>
      <c r="AY37" s="3"/>
    </row>
    <row r="38" spans="1:51" s="4" customFormat="1" ht="15" customHeight="1">
      <c r="B38" s="120" t="s">
        <v>41</v>
      </c>
      <c r="C38" s="121" t="s">
        <v>25</v>
      </c>
      <c r="D38" s="121"/>
      <c r="E38" s="121"/>
      <c r="F38" s="125">
        <v>50</v>
      </c>
      <c r="G38" s="286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32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232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286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286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86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32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32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232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232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32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286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32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32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32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232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232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86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86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232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232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86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232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232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86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86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232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232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232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232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232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38"/>
      <c r="AM38" s="38"/>
      <c r="AN38" s="38"/>
      <c r="AO38" s="38"/>
      <c r="AP38" s="38"/>
      <c r="AQ38" s="38"/>
      <c r="AR38" s="38"/>
      <c r="AS38" s="3"/>
      <c r="AT38" s="3"/>
      <c r="AU38" s="3"/>
      <c r="AV38" s="3"/>
      <c r="AW38" s="3"/>
      <c r="AX38" s="3"/>
      <c r="AY38" s="3"/>
    </row>
    <row r="39" spans="1:51" s="390" customFormat="1" ht="15" customHeight="1">
      <c r="A39" s="384"/>
      <c r="B39" s="385" t="s">
        <v>41</v>
      </c>
      <c r="C39" s="386" t="s">
        <v>26</v>
      </c>
      <c r="D39" s="385"/>
      <c r="E39" s="385"/>
      <c r="F39" s="387">
        <v>50</v>
      </c>
      <c r="G39" s="388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88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88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88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88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88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88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88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88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88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88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88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88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88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88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88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88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88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88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88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88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88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88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88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88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88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88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88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88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88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88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89"/>
      <c r="AM39" s="389"/>
      <c r="AN39" s="389"/>
      <c r="AO39" s="389"/>
      <c r="AP39" s="389"/>
      <c r="AQ39" s="389"/>
      <c r="AR39" s="389"/>
    </row>
    <row r="40" spans="1:51" s="4" customFormat="1" ht="15" customHeight="1">
      <c r="B40" s="120" t="s">
        <v>41</v>
      </c>
      <c r="C40" s="121" t="s">
        <v>27</v>
      </c>
      <c r="D40" s="121"/>
      <c r="E40" s="121"/>
      <c r="F40" s="122">
        <v>50</v>
      </c>
      <c r="G40" s="286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32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232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286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286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286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32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32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232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232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32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286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32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32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32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232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232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286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286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232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232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286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232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232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286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286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232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232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232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232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232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8"/>
      <c r="AM40" s="38"/>
      <c r="AN40" s="38"/>
      <c r="AO40" s="38"/>
      <c r="AP40" s="38"/>
      <c r="AQ40" s="38"/>
      <c r="AR40" s="38"/>
      <c r="AS40" s="3"/>
      <c r="AT40" s="3"/>
      <c r="AU40" s="3"/>
      <c r="AV40" s="3"/>
      <c r="AW40" s="3"/>
      <c r="AX40" s="3"/>
      <c r="AY40" s="3"/>
    </row>
    <row r="41" spans="1:51" s="4" customFormat="1" ht="15" customHeight="1">
      <c r="B41" s="120" t="s">
        <v>41</v>
      </c>
      <c r="C41" s="121" t="s">
        <v>28</v>
      </c>
      <c r="D41" s="121"/>
      <c r="E41" s="121"/>
      <c r="F41" s="122">
        <v>50</v>
      </c>
      <c r="G41" s="286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32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232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286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286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286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32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32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232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232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32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286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32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32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32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232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232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286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286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232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232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286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232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232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286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286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232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232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232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232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232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8"/>
      <c r="AM41" s="38"/>
      <c r="AN41" s="38"/>
      <c r="AO41" s="38"/>
      <c r="AP41" s="38"/>
      <c r="AQ41" s="38"/>
      <c r="AR41" s="38"/>
      <c r="AS41" s="3"/>
      <c r="AT41" s="3"/>
      <c r="AU41" s="3"/>
      <c r="AV41" s="3"/>
      <c r="AW41" s="3"/>
      <c r="AX41" s="3"/>
      <c r="AY41" s="3"/>
    </row>
    <row r="42" spans="1:51" s="4" customFormat="1" ht="15" customHeight="1">
      <c r="B42" s="120" t="s">
        <v>41</v>
      </c>
      <c r="C42" s="121" t="s">
        <v>29</v>
      </c>
      <c r="D42" s="121"/>
      <c r="E42" s="121"/>
      <c r="F42" s="122">
        <v>50</v>
      </c>
      <c r="G42" s="286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32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32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86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86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86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32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32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32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32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32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86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32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32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32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32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32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86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86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232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232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86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232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232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86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86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232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232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232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232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232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38"/>
      <c r="AM42" s="38"/>
      <c r="AN42" s="38"/>
      <c r="AO42" s="38"/>
      <c r="AP42" s="38"/>
      <c r="AQ42" s="38"/>
      <c r="AR42" s="38"/>
      <c r="AS42" s="3"/>
      <c r="AT42" s="3"/>
      <c r="AU42" s="3"/>
      <c r="AV42" s="3"/>
      <c r="AW42" s="3"/>
      <c r="AX42" s="3"/>
      <c r="AY42" s="3"/>
    </row>
    <row r="43" spans="1:51" ht="15" customHeight="1">
      <c r="B43" s="120" t="s">
        <v>41</v>
      </c>
      <c r="C43" s="121" t="s">
        <v>30</v>
      </c>
      <c r="D43" s="121"/>
      <c r="E43" s="121"/>
      <c r="F43" s="122">
        <v>50</v>
      </c>
      <c r="G43" s="286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32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32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86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86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86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32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32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32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32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32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86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32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32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32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32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32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86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86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232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232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86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232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232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86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86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232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232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232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232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232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</row>
    <row r="44" spans="1:51" ht="15" customHeight="1">
      <c r="B44" s="120" t="s">
        <v>41</v>
      </c>
      <c r="C44" s="121" t="s">
        <v>31</v>
      </c>
      <c r="D44" s="121"/>
      <c r="E44" s="121"/>
      <c r="F44" s="122">
        <v>50</v>
      </c>
      <c r="G44" s="286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32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32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8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8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86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32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32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32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32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32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8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32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32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32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32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32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86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86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232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232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86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232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232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86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86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232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232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232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232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232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</row>
    <row r="45" spans="1:51" s="391" customFormat="1" ht="15" customHeight="1">
      <c r="B45" s="385" t="s">
        <v>41</v>
      </c>
      <c r="C45" s="386" t="s">
        <v>55</v>
      </c>
      <c r="D45" s="386"/>
      <c r="E45" s="386"/>
      <c r="F45" s="392">
        <v>50</v>
      </c>
      <c r="G45" s="388" t="str">
        <f ca="1"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388" t="str">
        <f ca="1"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388" t="str">
        <f ca="1"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388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388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88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388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388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388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388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388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88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388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388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388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388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388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388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388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388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388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388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388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388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388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388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388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388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388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388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388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</row>
    <row r="46" spans="1:51" ht="15" customHeight="1">
      <c r="C46" s="1"/>
      <c r="F46" s="21"/>
      <c r="G46" s="287">
        <f ca="1">SUM(G37:G45)</f>
        <v>0</v>
      </c>
      <c r="H46" s="233">
        <f ca="1">SUM(H37:H45)</f>
        <v>0</v>
      </c>
      <c r="I46" s="233">
        <f ca="1">SUM(I37:I45)</f>
        <v>0</v>
      </c>
      <c r="J46" s="287">
        <f t="shared" ref="J46:K46" ca="1" si="1">SUM(J37:J45)</f>
        <v>0</v>
      </c>
      <c r="K46" s="287">
        <f t="shared" ca="1" si="1"/>
        <v>0</v>
      </c>
      <c r="L46" s="311">
        <f t="shared" ref="L46:X46" ca="1" si="2">SUM(L37:L45)</f>
        <v>0</v>
      </c>
      <c r="M46" s="233">
        <f t="shared" ca="1" si="2"/>
        <v>0</v>
      </c>
      <c r="N46" s="233">
        <f t="shared" ca="1" si="2"/>
        <v>0</v>
      </c>
      <c r="O46" s="233">
        <f t="shared" ca="1" si="2"/>
        <v>0</v>
      </c>
      <c r="P46" s="233">
        <f t="shared" ca="1" si="2"/>
        <v>0</v>
      </c>
      <c r="Q46" s="233">
        <f t="shared" ca="1" si="2"/>
        <v>0</v>
      </c>
      <c r="R46" s="311">
        <f t="shared" ca="1" si="2"/>
        <v>0</v>
      </c>
      <c r="S46" s="191">
        <f ca="1">SUM(S37:S45)</f>
        <v>0</v>
      </c>
      <c r="T46" s="233">
        <f ca="1">SUM(T37:T45)</f>
        <v>0</v>
      </c>
      <c r="U46" s="233">
        <f t="shared" ca="1" si="2"/>
        <v>0</v>
      </c>
      <c r="V46" s="233">
        <f t="shared" ca="1" si="2"/>
        <v>0</v>
      </c>
      <c r="W46" s="233">
        <f ca="1">SUM(W37:W45)</f>
        <v>0</v>
      </c>
      <c r="X46" s="287">
        <f t="shared" ca="1" si="2"/>
        <v>0</v>
      </c>
      <c r="Y46" s="287">
        <f ca="1">SUM(Y37:Y45)</f>
        <v>0</v>
      </c>
      <c r="Z46" s="233">
        <f ca="1">SUM(Z37:Z45)</f>
        <v>0</v>
      </c>
      <c r="AA46" s="233">
        <f t="shared" ref="AA46:AD46" ca="1" si="3">SUM(AA37:AA45)</f>
        <v>0</v>
      </c>
      <c r="AB46" s="287">
        <f t="shared" ca="1" si="3"/>
        <v>0</v>
      </c>
      <c r="AC46" s="233">
        <f t="shared" ca="1" si="3"/>
        <v>0</v>
      </c>
      <c r="AD46" s="233">
        <f t="shared" ca="1" si="3"/>
        <v>0</v>
      </c>
      <c r="AE46" s="287">
        <f t="shared" ref="AE46:AI46" ca="1" si="4">SUM(AE37:AE45)</f>
        <v>0</v>
      </c>
      <c r="AF46" s="287">
        <f t="shared" ca="1" si="4"/>
        <v>0</v>
      </c>
      <c r="AG46" s="233">
        <f t="shared" ca="1" si="4"/>
        <v>0</v>
      </c>
      <c r="AH46" s="233">
        <f t="shared" ca="1" si="4"/>
        <v>0</v>
      </c>
      <c r="AI46" s="233">
        <f t="shared" ca="1" si="4"/>
        <v>0</v>
      </c>
      <c r="AJ46" s="233">
        <f t="shared" ref="AJ46:AK46" ca="1" si="5">SUM(AJ37:AJ45)</f>
        <v>0</v>
      </c>
      <c r="AK46" s="233">
        <f t="shared" ca="1" si="5"/>
        <v>0</v>
      </c>
    </row>
    <row r="47" spans="1:51" ht="30" customHeight="1">
      <c r="B47" s="407" t="s">
        <v>150</v>
      </c>
      <c r="C47" s="407"/>
      <c r="D47" s="280" t="s">
        <v>145</v>
      </c>
      <c r="F47" s="21" t="s">
        <v>3</v>
      </c>
      <c r="G47" s="287" t="str">
        <f ca="1">G4</f>
        <v>0.00</v>
      </c>
      <c r="H47" s="233" t="str">
        <f t="shared" ref="H47:K47" ca="1" si="6">H4</f>
        <v>0.00</v>
      </c>
      <c r="I47" s="233" t="str">
        <f t="shared" ca="1" si="6"/>
        <v>0.00</v>
      </c>
      <c r="J47" s="287" t="str">
        <f t="shared" ca="1" si="6"/>
        <v>0.00</v>
      </c>
      <c r="K47" s="287" t="str">
        <f t="shared" ca="1" si="6"/>
        <v>0.00</v>
      </c>
      <c r="L47" s="311">
        <f t="shared" ref="L47:AC47" ca="1" si="7">L4+L20</f>
        <v>0</v>
      </c>
      <c r="M47" s="233">
        <f t="shared" ca="1" si="7"/>
        <v>0</v>
      </c>
      <c r="N47" s="233">
        <f t="shared" ca="1" si="7"/>
        <v>0</v>
      </c>
      <c r="O47" s="233">
        <f t="shared" ca="1" si="7"/>
        <v>0</v>
      </c>
      <c r="P47" s="233">
        <f t="shared" ca="1" si="7"/>
        <v>0</v>
      </c>
      <c r="Q47" s="233">
        <f t="shared" ca="1" si="7"/>
        <v>0</v>
      </c>
      <c r="R47" s="311">
        <f t="shared" ca="1" si="7"/>
        <v>0</v>
      </c>
      <c r="S47" s="191">
        <f t="shared" ca="1" si="7"/>
        <v>0</v>
      </c>
      <c r="T47" s="233">
        <f t="shared" ca="1" si="7"/>
        <v>0</v>
      </c>
      <c r="U47" s="233">
        <f t="shared" ca="1" si="7"/>
        <v>0</v>
      </c>
      <c r="V47" s="233">
        <f t="shared" ca="1" si="7"/>
        <v>0</v>
      </c>
      <c r="W47" s="233">
        <f t="shared" ca="1" si="7"/>
        <v>0</v>
      </c>
      <c r="X47" s="287">
        <f t="shared" ca="1" si="7"/>
        <v>0</v>
      </c>
      <c r="Y47" s="311">
        <f ca="1">Y4+Y20</f>
        <v>0</v>
      </c>
      <c r="Z47" s="191">
        <f ca="1">Z4+Z20</f>
        <v>0</v>
      </c>
      <c r="AA47" s="233">
        <f t="shared" ca="1" si="7"/>
        <v>0</v>
      </c>
      <c r="AB47" s="287">
        <f t="shared" ca="1" si="7"/>
        <v>0</v>
      </c>
      <c r="AC47" s="233">
        <f t="shared" ca="1" si="7"/>
        <v>0</v>
      </c>
      <c r="AD47" s="233">
        <f ca="1">AD4+AD20</f>
        <v>0</v>
      </c>
      <c r="AE47" s="287">
        <f t="shared" ref="AE47:AI47" ca="1" si="8">AE4+AE20</f>
        <v>0</v>
      </c>
      <c r="AF47" s="287">
        <f t="shared" ca="1" si="8"/>
        <v>0</v>
      </c>
      <c r="AG47" s="233">
        <f t="shared" ca="1" si="8"/>
        <v>0</v>
      </c>
      <c r="AH47" s="233">
        <f t="shared" ca="1" si="8"/>
        <v>0</v>
      </c>
      <c r="AI47" s="233">
        <f t="shared" ca="1" si="8"/>
        <v>0</v>
      </c>
      <c r="AJ47" s="233">
        <f t="shared" ref="AJ47:AK47" ca="1" si="9">AJ4+AJ20</f>
        <v>0</v>
      </c>
      <c r="AK47" s="233">
        <f t="shared" ca="1" si="9"/>
        <v>0</v>
      </c>
    </row>
    <row r="48" spans="1:51" ht="24.9" customHeight="1">
      <c r="B48" s="282" t="s">
        <v>146</v>
      </c>
      <c r="C48" s="282" t="s">
        <v>151</v>
      </c>
      <c r="D48" s="281" t="s">
        <v>147</v>
      </c>
      <c r="F48" s="21"/>
      <c r="G48" s="287"/>
      <c r="H48" s="233"/>
      <c r="I48" s="233"/>
      <c r="J48" s="287"/>
      <c r="K48" s="287"/>
      <c r="L48" s="311"/>
      <c r="AI48" s="234"/>
      <c r="AJ48" s="234"/>
      <c r="AK48" s="234"/>
    </row>
    <row r="49" spans="2:46" ht="24.9" customHeight="1">
      <c r="B49" s="282" t="s">
        <v>148</v>
      </c>
      <c r="C49" s="282" t="s">
        <v>152</v>
      </c>
      <c r="D49" s="281" t="s">
        <v>147</v>
      </c>
      <c r="F49" s="21" t="s">
        <v>4</v>
      </c>
      <c r="G49" s="287">
        <f ca="1">G1-G47</f>
        <v>0</v>
      </c>
      <c r="H49" s="233">
        <f t="shared" ref="H49:AH49" ca="1" si="10">H1-H47</f>
        <v>0</v>
      </c>
      <c r="I49" s="233">
        <f t="shared" ca="1" si="10"/>
        <v>0</v>
      </c>
      <c r="J49" s="287">
        <f t="shared" ref="J49:K49" ca="1" si="11">J1-J47</f>
        <v>0</v>
      </c>
      <c r="K49" s="287">
        <f t="shared" ca="1" si="11"/>
        <v>0</v>
      </c>
      <c r="L49" s="311">
        <f t="shared" ca="1" si="10"/>
        <v>0</v>
      </c>
      <c r="M49" s="250">
        <f t="shared" ca="1" si="10"/>
        <v>0</v>
      </c>
      <c r="N49" s="250">
        <f t="shared" ca="1" si="10"/>
        <v>0</v>
      </c>
      <c r="O49" s="250">
        <f t="shared" ca="1" si="10"/>
        <v>0</v>
      </c>
      <c r="P49" s="250">
        <f t="shared" ca="1" si="10"/>
        <v>0</v>
      </c>
      <c r="Q49" s="250">
        <f t="shared" ca="1" si="10"/>
        <v>0</v>
      </c>
      <c r="R49" s="344">
        <f t="shared" ca="1" si="10"/>
        <v>0</v>
      </c>
      <c r="S49" s="208">
        <f t="shared" ca="1" si="10"/>
        <v>0</v>
      </c>
      <c r="T49" s="250">
        <f t="shared" ca="1" si="10"/>
        <v>0</v>
      </c>
      <c r="U49" s="250">
        <f t="shared" ca="1" si="10"/>
        <v>0</v>
      </c>
      <c r="V49" s="250">
        <f t="shared" ca="1" si="10"/>
        <v>0</v>
      </c>
      <c r="W49" s="250">
        <f t="shared" ca="1" si="10"/>
        <v>0</v>
      </c>
      <c r="X49" s="305">
        <f ca="1">X1-X47</f>
        <v>0</v>
      </c>
      <c r="Y49" s="344">
        <f t="shared" ca="1" si="10"/>
        <v>0</v>
      </c>
      <c r="Z49" s="208">
        <f ca="1">Z1-Z47</f>
        <v>0</v>
      </c>
      <c r="AA49" s="250">
        <f t="shared" ca="1" si="10"/>
        <v>0</v>
      </c>
      <c r="AB49" s="305">
        <f t="shared" ca="1" si="10"/>
        <v>0</v>
      </c>
      <c r="AC49" s="250">
        <f t="shared" ca="1" si="10"/>
        <v>0</v>
      </c>
      <c r="AD49" s="250">
        <f t="shared" ca="1" si="10"/>
        <v>0</v>
      </c>
      <c r="AE49" s="305">
        <f ca="1">AE1-AE47</f>
        <v>0</v>
      </c>
      <c r="AF49" s="344">
        <f t="shared" ca="1" si="10"/>
        <v>0</v>
      </c>
      <c r="AG49" s="208">
        <f t="shared" ca="1" si="10"/>
        <v>0</v>
      </c>
      <c r="AH49" s="250">
        <f t="shared" ca="1" si="10"/>
        <v>0</v>
      </c>
      <c r="AI49" s="250">
        <f t="shared" ref="AI49:AJ49" ca="1" si="12">AI1-AI47</f>
        <v>0</v>
      </c>
      <c r="AJ49" s="250">
        <f t="shared" ca="1" si="12"/>
        <v>0</v>
      </c>
      <c r="AK49" s="250">
        <f t="shared" ref="AK49" ca="1" si="13">AK1-AK47</f>
        <v>0</v>
      </c>
      <c r="AS49" s="42"/>
      <c r="AT49" s="42"/>
    </row>
    <row r="50" spans="2:46" ht="24.9" customHeight="1">
      <c r="B50" s="282" t="s">
        <v>149</v>
      </c>
      <c r="C50" s="282" t="s">
        <v>153</v>
      </c>
      <c r="D50" s="281" t="s">
        <v>147</v>
      </c>
      <c r="F50" s="21"/>
      <c r="K50" s="288"/>
      <c r="AI50" s="234"/>
      <c r="AJ50" s="234"/>
      <c r="AK50" s="234"/>
      <c r="AL50" s="41"/>
      <c r="AM50" s="41"/>
      <c r="AN50" s="41"/>
      <c r="AO50" s="41"/>
      <c r="AP50" s="41"/>
      <c r="AQ50" s="41"/>
      <c r="AR50" s="41"/>
      <c r="AS50" s="42"/>
      <c r="AT50" s="42"/>
    </row>
    <row r="51" spans="2:46" ht="15" customHeight="1">
      <c r="C51" s="49"/>
      <c r="F51" s="21"/>
      <c r="G51" s="289"/>
      <c r="K51" s="288"/>
      <c r="AI51" s="234"/>
      <c r="AJ51" s="234"/>
      <c r="AK51" s="234"/>
      <c r="AL51" s="41"/>
      <c r="AM51" s="41"/>
      <c r="AN51" s="41"/>
      <c r="AO51" s="41"/>
      <c r="AP51" s="41"/>
      <c r="AQ51" s="41"/>
      <c r="AR51" s="41"/>
      <c r="AS51" s="42"/>
      <c r="AT51" s="42"/>
    </row>
    <row r="52" spans="2:46" ht="45" customHeight="1">
      <c r="B52" s="154"/>
      <c r="C52" s="49"/>
      <c r="D52" s="34" t="s">
        <v>8</v>
      </c>
      <c r="E52" s="34" t="s">
        <v>9</v>
      </c>
      <c r="F52" s="274" t="s">
        <v>32</v>
      </c>
      <c r="G52" s="290" t="str">
        <f ca="1">G4</f>
        <v>0.00</v>
      </c>
      <c r="H52" s="275" t="str">
        <f t="shared" ref="H52:AH52" ca="1" si="14">H4</f>
        <v>0.00</v>
      </c>
      <c r="I52" s="275" t="str">
        <f t="shared" ca="1" si="14"/>
        <v>0.00</v>
      </c>
      <c r="J52" s="290" t="str">
        <f t="shared" ref="J52:K52" ca="1" si="15">J4</f>
        <v>0.00</v>
      </c>
      <c r="K52" s="290" t="str">
        <f t="shared" ca="1" si="15"/>
        <v>0.00</v>
      </c>
      <c r="L52" s="313" t="str">
        <f t="shared" ca="1" si="14"/>
        <v>0.00</v>
      </c>
      <c r="M52" s="275" t="str">
        <f t="shared" ca="1" si="14"/>
        <v>0.00</v>
      </c>
      <c r="N52" s="275" t="str">
        <f t="shared" ca="1" si="14"/>
        <v>0.00</v>
      </c>
      <c r="O52" s="275" t="str">
        <f t="shared" ca="1" si="14"/>
        <v>0.00</v>
      </c>
      <c r="P52" s="275" t="str">
        <f t="shared" ca="1" si="14"/>
        <v>0.00</v>
      </c>
      <c r="Q52" s="275" t="str">
        <f t="shared" ca="1" si="14"/>
        <v>0.00</v>
      </c>
      <c r="R52" s="313" t="str">
        <f t="shared" ca="1" si="14"/>
        <v>0.00</v>
      </c>
      <c r="S52" s="276" t="str">
        <f ca="1">S4</f>
        <v>0.00</v>
      </c>
      <c r="T52" s="275" t="str">
        <f ca="1">T4</f>
        <v>0.00</v>
      </c>
      <c r="U52" s="275" t="str">
        <f t="shared" ca="1" si="14"/>
        <v>0.00</v>
      </c>
      <c r="V52" s="275" t="str">
        <f t="shared" ca="1" si="14"/>
        <v>0.00</v>
      </c>
      <c r="W52" s="275" t="str">
        <f ca="1">W4</f>
        <v>0.00</v>
      </c>
      <c r="X52" s="290" t="str">
        <f t="shared" ca="1" si="14"/>
        <v>0.00</v>
      </c>
      <c r="Y52" s="313" t="str">
        <f t="shared" ca="1" si="14"/>
        <v>0.00</v>
      </c>
      <c r="Z52" s="276" t="str">
        <f t="shared" ca="1" si="14"/>
        <v>0.00</v>
      </c>
      <c r="AA52" s="275" t="str">
        <f t="shared" ca="1" si="14"/>
        <v>0.00</v>
      </c>
      <c r="AB52" s="290" t="str">
        <f t="shared" ca="1" si="14"/>
        <v>0.00</v>
      </c>
      <c r="AC52" s="275" t="str">
        <f t="shared" ca="1" si="14"/>
        <v>0.00</v>
      </c>
      <c r="AD52" s="275" t="str">
        <f t="shared" ca="1" si="14"/>
        <v>0.00</v>
      </c>
      <c r="AE52" s="290" t="str">
        <f ca="1">AE4</f>
        <v>0.00</v>
      </c>
      <c r="AF52" s="313" t="str">
        <f ca="1">AF4</f>
        <v>0.00</v>
      </c>
      <c r="AG52" s="276" t="str">
        <f t="shared" ca="1" si="14"/>
        <v>0.00</v>
      </c>
      <c r="AH52" s="275" t="str">
        <f t="shared" ca="1" si="14"/>
        <v>0.00</v>
      </c>
      <c r="AI52" s="275" t="str">
        <f t="shared" ref="AI52:AJ52" ca="1" si="16">AI4</f>
        <v>0.00</v>
      </c>
      <c r="AJ52" s="275" t="str">
        <f t="shared" ca="1" si="16"/>
        <v>0.00</v>
      </c>
      <c r="AK52" s="275" t="str">
        <f t="shared" ref="AK52" ca="1" si="17">AK4</f>
        <v>0.00</v>
      </c>
      <c r="AL52" s="41"/>
      <c r="AM52" s="41"/>
      <c r="AN52" s="41"/>
      <c r="AO52" s="41"/>
      <c r="AP52" s="41"/>
      <c r="AQ52" s="41"/>
      <c r="AR52" s="41"/>
      <c r="AS52" s="42"/>
      <c r="AT52" s="42"/>
    </row>
    <row r="53" spans="2:46" ht="15" customHeight="1">
      <c r="C53" s="1"/>
      <c r="D53" s="34"/>
      <c r="E53" s="34" t="s">
        <v>9</v>
      </c>
      <c r="F53" s="21" t="s">
        <v>33</v>
      </c>
      <c r="G53" s="291">
        <f ca="1">G20+G23+G31+G32+G33</f>
        <v>0</v>
      </c>
      <c r="H53" s="235">
        <f t="shared" ref="H53:AI53" ca="1" si="18">H20+H23+H31+H32+H33</f>
        <v>0</v>
      </c>
      <c r="I53" s="235">
        <f t="shared" ca="1" si="18"/>
        <v>0</v>
      </c>
      <c r="J53" s="291">
        <f t="shared" ca="1" si="18"/>
        <v>0</v>
      </c>
      <c r="K53" s="291">
        <f t="shared" ca="1" si="18"/>
        <v>0</v>
      </c>
      <c r="L53" s="291">
        <f t="shared" ca="1" si="18"/>
        <v>0</v>
      </c>
      <c r="M53" s="235">
        <f ca="1">M20+M23+M31+M32+M33</f>
        <v>0</v>
      </c>
      <c r="N53" s="235">
        <f t="shared" ca="1" si="18"/>
        <v>0</v>
      </c>
      <c r="O53" s="235">
        <f t="shared" ca="1" si="18"/>
        <v>0</v>
      </c>
      <c r="P53" s="235">
        <f t="shared" ca="1" si="18"/>
        <v>0</v>
      </c>
      <c r="Q53" s="235">
        <f t="shared" ca="1" si="18"/>
        <v>0</v>
      </c>
      <c r="R53" s="291">
        <f t="shared" ca="1" si="18"/>
        <v>0</v>
      </c>
      <c r="S53" s="235">
        <f t="shared" ca="1" si="18"/>
        <v>0</v>
      </c>
      <c r="T53" s="235">
        <f t="shared" ca="1" si="18"/>
        <v>0</v>
      </c>
      <c r="U53" s="235">
        <f t="shared" ca="1" si="18"/>
        <v>0</v>
      </c>
      <c r="V53" s="235">
        <f t="shared" ca="1" si="18"/>
        <v>0</v>
      </c>
      <c r="W53" s="235">
        <f t="shared" ca="1" si="18"/>
        <v>0</v>
      </c>
      <c r="X53" s="291">
        <f t="shared" ca="1" si="18"/>
        <v>0</v>
      </c>
      <c r="Y53" s="291">
        <f t="shared" ca="1" si="18"/>
        <v>0</v>
      </c>
      <c r="Z53" s="235">
        <f t="shared" ca="1" si="18"/>
        <v>0</v>
      </c>
      <c r="AA53" s="235">
        <f t="shared" ca="1" si="18"/>
        <v>0</v>
      </c>
      <c r="AB53" s="291">
        <f t="shared" ca="1" si="18"/>
        <v>0</v>
      </c>
      <c r="AC53" s="235">
        <f t="shared" ca="1" si="18"/>
        <v>0</v>
      </c>
      <c r="AD53" s="235">
        <f t="shared" ca="1" si="18"/>
        <v>0</v>
      </c>
      <c r="AE53" s="291">
        <f t="shared" ca="1" si="18"/>
        <v>0</v>
      </c>
      <c r="AF53" s="291">
        <f t="shared" ca="1" si="18"/>
        <v>0</v>
      </c>
      <c r="AG53" s="235">
        <f t="shared" ca="1" si="18"/>
        <v>0</v>
      </c>
      <c r="AH53" s="235">
        <f t="shared" ca="1" si="18"/>
        <v>0</v>
      </c>
      <c r="AI53" s="235">
        <f t="shared" ca="1" si="18"/>
        <v>0</v>
      </c>
      <c r="AJ53" s="235">
        <f t="shared" ref="AJ53:AK53" ca="1" si="19">AJ20+AJ23+AJ31+AJ32+AJ33</f>
        <v>0</v>
      </c>
      <c r="AK53" s="235">
        <f t="shared" ca="1" si="19"/>
        <v>0</v>
      </c>
      <c r="AL53" s="41"/>
      <c r="AM53" s="41"/>
      <c r="AN53" s="41"/>
      <c r="AO53" s="41"/>
      <c r="AP53" s="41"/>
      <c r="AQ53" s="41"/>
      <c r="AR53" s="41"/>
      <c r="AS53" s="42"/>
      <c r="AT53" s="42"/>
    </row>
    <row r="54" spans="2:46" ht="15" customHeight="1">
      <c r="C54" s="1"/>
      <c r="D54" s="34"/>
      <c r="E54" s="34" t="s">
        <v>9</v>
      </c>
      <c r="F54" s="21" t="s">
        <v>34</v>
      </c>
      <c r="G54" s="291" t="str">
        <f ca="1">G24</f>
        <v>0.00</v>
      </c>
      <c r="H54" s="235" t="str">
        <f t="shared" ref="H54:AH54" ca="1" si="20">H24</f>
        <v>0.00</v>
      </c>
      <c r="I54" s="235" t="str">
        <f t="shared" ca="1" si="20"/>
        <v>0.00</v>
      </c>
      <c r="J54" s="291" t="str">
        <f t="shared" ref="J54:K54" ca="1" si="21">J24</f>
        <v>0.00</v>
      </c>
      <c r="K54" s="291" t="str">
        <f t="shared" ca="1" si="21"/>
        <v>0.00</v>
      </c>
      <c r="L54" s="314" t="str">
        <f t="shared" ca="1" si="20"/>
        <v>0.00</v>
      </c>
      <c r="M54" s="235" t="str">
        <f t="shared" ca="1" si="20"/>
        <v>0.00</v>
      </c>
      <c r="N54" s="235" t="str">
        <f t="shared" ca="1" si="20"/>
        <v>0.00</v>
      </c>
      <c r="O54" s="235" t="str">
        <f t="shared" ca="1" si="20"/>
        <v>0.00</v>
      </c>
      <c r="P54" s="235" t="str">
        <f t="shared" ca="1" si="20"/>
        <v>0.00</v>
      </c>
      <c r="Q54" s="235" t="str">
        <f t="shared" ca="1" si="20"/>
        <v>0.00</v>
      </c>
      <c r="R54" s="314" t="str">
        <f t="shared" ca="1" si="20"/>
        <v>0.00</v>
      </c>
      <c r="S54" s="193" t="str">
        <f t="shared" ca="1" si="20"/>
        <v>0.00</v>
      </c>
      <c r="T54" s="235" t="str">
        <f t="shared" ca="1" si="20"/>
        <v>0.00</v>
      </c>
      <c r="U54" s="235" t="str">
        <f t="shared" ca="1" si="20"/>
        <v>0.00</v>
      </c>
      <c r="V54" s="235" t="str">
        <f t="shared" ca="1" si="20"/>
        <v>0.00</v>
      </c>
      <c r="W54" s="235" t="str">
        <f t="shared" ca="1" si="20"/>
        <v>0.00</v>
      </c>
      <c r="X54" s="291" t="str">
        <f t="shared" ca="1" si="20"/>
        <v>0.00</v>
      </c>
      <c r="Y54" s="314" t="str">
        <f t="shared" ca="1" si="20"/>
        <v>0.00</v>
      </c>
      <c r="Z54" s="193" t="str">
        <f t="shared" ca="1" si="20"/>
        <v>0.00</v>
      </c>
      <c r="AA54" s="235" t="str">
        <f t="shared" ca="1" si="20"/>
        <v>0.00</v>
      </c>
      <c r="AB54" s="291" t="str">
        <f t="shared" ca="1" si="20"/>
        <v>0.00</v>
      </c>
      <c r="AC54" s="235" t="str">
        <f t="shared" ca="1" si="20"/>
        <v>0.00</v>
      </c>
      <c r="AD54" s="235" t="str">
        <f t="shared" ca="1" si="20"/>
        <v>0.00</v>
      </c>
      <c r="AE54" s="291" t="str">
        <f t="shared" ca="1" si="20"/>
        <v>0.00</v>
      </c>
      <c r="AF54" s="314" t="str">
        <f t="shared" ca="1" si="20"/>
        <v>0.00</v>
      </c>
      <c r="AG54" s="193" t="str">
        <f t="shared" ca="1" si="20"/>
        <v>0.00</v>
      </c>
      <c r="AH54" s="235" t="str">
        <f t="shared" ca="1" si="20"/>
        <v>0.00</v>
      </c>
      <c r="AI54" s="235" t="str">
        <f t="shared" ref="AI54:AJ54" ca="1" si="22">AI24</f>
        <v>0.00</v>
      </c>
      <c r="AJ54" s="235" t="str">
        <f t="shared" ca="1" si="22"/>
        <v>0.00</v>
      </c>
      <c r="AK54" s="235" t="str">
        <f t="shared" ref="AK54" ca="1" si="23">AK24</f>
        <v>0.00</v>
      </c>
      <c r="AL54" s="41"/>
      <c r="AM54" s="41"/>
      <c r="AN54" s="41"/>
      <c r="AO54" s="41"/>
      <c r="AP54" s="41"/>
      <c r="AQ54" s="41"/>
      <c r="AR54" s="41"/>
      <c r="AS54" s="42"/>
      <c r="AT54" s="42"/>
    </row>
    <row r="55" spans="2:46" ht="15" customHeight="1">
      <c r="C55" s="1"/>
      <c r="D55" s="34"/>
      <c r="E55" s="34" t="s">
        <v>9</v>
      </c>
      <c r="F55" s="21" t="s">
        <v>35</v>
      </c>
      <c r="G55" s="292" t="str">
        <f ca="1">G31</f>
        <v>0.00</v>
      </c>
      <c r="H55" s="278" t="str">
        <f t="shared" ref="H55:AH55" ca="1" si="24">H31</f>
        <v>0.00</v>
      </c>
      <c r="I55" s="235" t="str">
        <f t="shared" ca="1" si="24"/>
        <v>0.00</v>
      </c>
      <c r="J55" s="291" t="str">
        <f t="shared" ref="J55:K55" ca="1" si="25">J31</f>
        <v>0.00</v>
      </c>
      <c r="K55" s="291" t="str">
        <f t="shared" ca="1" si="25"/>
        <v>0.00</v>
      </c>
      <c r="L55" s="314" t="str">
        <f t="shared" ca="1" si="24"/>
        <v>0.00</v>
      </c>
      <c r="M55" s="235" t="str">
        <f t="shared" ca="1" si="24"/>
        <v>0.00</v>
      </c>
      <c r="N55" s="235" t="str">
        <f t="shared" ca="1" si="24"/>
        <v>0.00</v>
      </c>
      <c r="O55" s="235" t="str">
        <f t="shared" ca="1" si="24"/>
        <v>0.00</v>
      </c>
      <c r="P55" s="235" t="str">
        <f t="shared" ca="1" si="24"/>
        <v>0.00</v>
      </c>
      <c r="Q55" s="235" t="str">
        <f t="shared" ca="1" si="24"/>
        <v>0.00</v>
      </c>
      <c r="R55" s="314">
        <f t="shared" si="24"/>
        <v>0</v>
      </c>
      <c r="S55" s="193" t="str">
        <f t="shared" ca="1" si="24"/>
        <v>0.00</v>
      </c>
      <c r="T55" s="235" t="str">
        <f t="shared" ca="1" si="24"/>
        <v>0.00</v>
      </c>
      <c r="U55" s="235" t="str">
        <f t="shared" ca="1" si="24"/>
        <v>0.00</v>
      </c>
      <c r="V55" s="235" t="str">
        <f t="shared" ca="1" si="24"/>
        <v>0.00</v>
      </c>
      <c r="W55" s="235" t="str">
        <f t="shared" ca="1" si="24"/>
        <v>0.00</v>
      </c>
      <c r="X55" s="291" t="str">
        <f t="shared" ca="1" si="24"/>
        <v>0.00</v>
      </c>
      <c r="Y55" s="314" t="str">
        <f t="shared" ca="1" si="24"/>
        <v>0.00</v>
      </c>
      <c r="Z55" s="193" t="str">
        <f t="shared" ca="1" si="24"/>
        <v>0.00</v>
      </c>
      <c r="AA55" s="235" t="str">
        <f t="shared" ca="1" si="24"/>
        <v>0.00</v>
      </c>
      <c r="AB55" s="291" t="str">
        <f t="shared" ca="1" si="24"/>
        <v>0.00</v>
      </c>
      <c r="AC55" s="235" t="str">
        <f t="shared" ca="1" si="24"/>
        <v>0.00</v>
      </c>
      <c r="AD55" s="235" t="str">
        <f t="shared" ca="1" si="24"/>
        <v>0.00</v>
      </c>
      <c r="AE55" s="291" t="str">
        <f t="shared" ca="1" si="24"/>
        <v>0.00</v>
      </c>
      <c r="AF55" s="314" t="str">
        <f t="shared" ca="1" si="24"/>
        <v>0.00</v>
      </c>
      <c r="AG55" s="193" t="str">
        <f t="shared" ca="1" si="24"/>
        <v>0.00</v>
      </c>
      <c r="AH55" s="235" t="str">
        <f t="shared" ca="1" si="24"/>
        <v>0.00</v>
      </c>
      <c r="AI55" s="235" t="str">
        <f t="shared" ref="AI55:AJ55" ca="1" si="26">AI31</f>
        <v>0.00</v>
      </c>
      <c r="AJ55" s="235" t="str">
        <f t="shared" ca="1" si="26"/>
        <v>0.00</v>
      </c>
      <c r="AK55" s="235" t="str">
        <f t="shared" ref="AK55" ca="1" si="27">AK31</f>
        <v>0.00</v>
      </c>
      <c r="AL55" s="41"/>
      <c r="AM55" s="41"/>
      <c r="AN55" s="41"/>
      <c r="AO55" s="41"/>
      <c r="AP55" s="41"/>
      <c r="AQ55" s="41"/>
      <c r="AR55" s="41"/>
      <c r="AS55" s="42"/>
      <c r="AT55" s="42"/>
    </row>
    <row r="56" spans="2:46" ht="15" customHeight="1">
      <c r="C56" s="49"/>
      <c r="D56" s="34"/>
      <c r="E56" s="34" t="s">
        <v>9</v>
      </c>
      <c r="F56" s="21" t="s">
        <v>36</v>
      </c>
      <c r="G56" s="291">
        <f ca="1">G25+G26</f>
        <v>0</v>
      </c>
      <c r="H56" s="235">
        <f t="shared" ref="H56:AH56" ca="1" si="28">H25+H26</f>
        <v>0</v>
      </c>
      <c r="I56" s="235">
        <f t="shared" ca="1" si="28"/>
        <v>0</v>
      </c>
      <c r="J56" s="291">
        <f t="shared" ref="J56:K56" ca="1" si="29">J25+J26</f>
        <v>0</v>
      </c>
      <c r="K56" s="291">
        <f t="shared" ca="1" si="29"/>
        <v>0</v>
      </c>
      <c r="L56" s="314">
        <f t="shared" ca="1" si="28"/>
        <v>0</v>
      </c>
      <c r="M56" s="235">
        <f t="shared" ca="1" si="28"/>
        <v>0</v>
      </c>
      <c r="N56" s="235">
        <f t="shared" ca="1" si="28"/>
        <v>0</v>
      </c>
      <c r="O56" s="235">
        <f t="shared" ca="1" si="28"/>
        <v>0</v>
      </c>
      <c r="P56" s="235">
        <f t="shared" ca="1" si="28"/>
        <v>0</v>
      </c>
      <c r="Q56" s="235">
        <f t="shared" ca="1" si="28"/>
        <v>0</v>
      </c>
      <c r="R56" s="314">
        <f t="shared" ca="1" si="28"/>
        <v>0</v>
      </c>
      <c r="S56" s="193">
        <f ca="1">S25+S26</f>
        <v>0</v>
      </c>
      <c r="T56" s="235">
        <f t="shared" ca="1" si="28"/>
        <v>0</v>
      </c>
      <c r="U56" s="235">
        <f t="shared" ca="1" si="28"/>
        <v>0</v>
      </c>
      <c r="V56" s="235">
        <f t="shared" ca="1" si="28"/>
        <v>0</v>
      </c>
      <c r="W56" s="235">
        <f t="shared" ca="1" si="28"/>
        <v>0</v>
      </c>
      <c r="X56" s="291">
        <f t="shared" ca="1" si="28"/>
        <v>0</v>
      </c>
      <c r="Y56" s="314">
        <f t="shared" ca="1" si="28"/>
        <v>0</v>
      </c>
      <c r="Z56" s="193">
        <f t="shared" ca="1" si="28"/>
        <v>0</v>
      </c>
      <c r="AA56" s="235">
        <f t="shared" ca="1" si="28"/>
        <v>0</v>
      </c>
      <c r="AB56" s="291">
        <f t="shared" ca="1" si="28"/>
        <v>0</v>
      </c>
      <c r="AC56" s="235">
        <f t="shared" ca="1" si="28"/>
        <v>0</v>
      </c>
      <c r="AD56" s="235">
        <f t="shared" ca="1" si="28"/>
        <v>0</v>
      </c>
      <c r="AE56" s="291">
        <f t="shared" ca="1" si="28"/>
        <v>0</v>
      </c>
      <c r="AF56" s="314">
        <f t="shared" ca="1" si="28"/>
        <v>0</v>
      </c>
      <c r="AG56" s="193">
        <f t="shared" ca="1" si="28"/>
        <v>0</v>
      </c>
      <c r="AH56" s="235">
        <f t="shared" ca="1" si="28"/>
        <v>0</v>
      </c>
      <c r="AI56" s="235">
        <f t="shared" ref="AI56:AJ56" ca="1" si="30">AI25+AI26</f>
        <v>0</v>
      </c>
      <c r="AJ56" s="235">
        <f t="shared" ca="1" si="30"/>
        <v>0</v>
      </c>
      <c r="AK56" s="235">
        <f t="shared" ref="AK56" ca="1" si="31">AK25+AK26</f>
        <v>0</v>
      </c>
      <c r="AL56" s="41"/>
      <c r="AM56" s="41"/>
      <c r="AN56" s="41"/>
      <c r="AO56" s="41"/>
      <c r="AP56" s="41"/>
      <c r="AQ56" s="41"/>
      <c r="AR56" s="41"/>
      <c r="AS56" s="42"/>
      <c r="AT56" s="42"/>
    </row>
    <row r="57" spans="2:46" ht="15" customHeight="1">
      <c r="C57" s="1"/>
      <c r="D57" s="34"/>
      <c r="E57" s="1" t="s">
        <v>37</v>
      </c>
      <c r="F57" s="21" t="s">
        <v>38</v>
      </c>
      <c r="G57" s="291">
        <f ca="1">G32+G33</f>
        <v>0</v>
      </c>
      <c r="H57" s="235">
        <f t="shared" ref="H57:AH57" ca="1" si="32">H32+H33</f>
        <v>0</v>
      </c>
      <c r="I57" s="235">
        <f t="shared" ca="1" si="32"/>
        <v>0</v>
      </c>
      <c r="J57" s="291">
        <f t="shared" ref="J57:K57" ca="1" si="33">J32+J33</f>
        <v>0</v>
      </c>
      <c r="K57" s="291">
        <f t="shared" ca="1" si="33"/>
        <v>0</v>
      </c>
      <c r="L57" s="314">
        <f t="shared" ca="1" si="32"/>
        <v>0</v>
      </c>
      <c r="M57" s="235">
        <f ca="1">M32+M33</f>
        <v>0</v>
      </c>
      <c r="N57" s="235">
        <f t="shared" ca="1" si="32"/>
        <v>0</v>
      </c>
      <c r="O57" s="235">
        <f t="shared" ca="1" si="32"/>
        <v>0</v>
      </c>
      <c r="P57" s="235">
        <f t="shared" ca="1" si="32"/>
        <v>0</v>
      </c>
      <c r="Q57" s="235">
        <f t="shared" ca="1" si="32"/>
        <v>0</v>
      </c>
      <c r="R57" s="314">
        <f t="shared" ca="1" si="32"/>
        <v>0</v>
      </c>
      <c r="S57" s="193">
        <f t="shared" ca="1" si="32"/>
        <v>0</v>
      </c>
      <c r="T57" s="235">
        <f t="shared" ca="1" si="32"/>
        <v>0</v>
      </c>
      <c r="U57" s="235">
        <f t="shared" ca="1" si="32"/>
        <v>0</v>
      </c>
      <c r="V57" s="235">
        <f t="shared" ca="1" si="32"/>
        <v>0</v>
      </c>
      <c r="W57" s="235">
        <f t="shared" ca="1" si="32"/>
        <v>0</v>
      </c>
      <c r="X57" s="291">
        <f t="shared" ca="1" si="32"/>
        <v>0</v>
      </c>
      <c r="Y57" s="314">
        <f t="shared" ca="1" si="32"/>
        <v>0</v>
      </c>
      <c r="Z57" s="193">
        <f t="shared" ca="1" si="32"/>
        <v>0</v>
      </c>
      <c r="AA57" s="235">
        <f t="shared" ca="1" si="32"/>
        <v>0</v>
      </c>
      <c r="AB57" s="291">
        <f t="shared" ca="1" si="32"/>
        <v>0</v>
      </c>
      <c r="AC57" s="235">
        <f t="shared" ca="1" si="32"/>
        <v>0</v>
      </c>
      <c r="AD57" s="235">
        <f t="shared" ca="1" si="32"/>
        <v>0</v>
      </c>
      <c r="AE57" s="291">
        <f t="shared" ca="1" si="32"/>
        <v>0</v>
      </c>
      <c r="AF57" s="314">
        <f t="shared" ca="1" si="32"/>
        <v>0</v>
      </c>
      <c r="AG57" s="193">
        <f t="shared" ca="1" si="32"/>
        <v>0</v>
      </c>
      <c r="AH57" s="235">
        <f t="shared" ca="1" si="32"/>
        <v>0</v>
      </c>
      <c r="AI57" s="235">
        <f t="shared" ref="AI57:AJ57" ca="1" si="34">AI32+AI33</f>
        <v>0</v>
      </c>
      <c r="AJ57" s="235">
        <f t="shared" ca="1" si="34"/>
        <v>0</v>
      </c>
      <c r="AK57" s="235">
        <f t="shared" ref="AK57" ca="1" si="35">AK32+AK33</f>
        <v>0</v>
      </c>
      <c r="AL57" s="41"/>
      <c r="AM57" s="41"/>
      <c r="AN57" s="41"/>
      <c r="AO57" s="41"/>
      <c r="AP57" s="41"/>
      <c r="AQ57" s="41"/>
      <c r="AR57" s="41"/>
      <c r="AS57" s="42"/>
      <c r="AT57" s="42"/>
    </row>
    <row r="58" spans="2:46" ht="15" customHeight="1">
      <c r="C58" s="49"/>
      <c r="D58" s="34"/>
      <c r="E58" s="34" t="s">
        <v>9</v>
      </c>
      <c r="F58" s="21" t="s">
        <v>39</v>
      </c>
      <c r="G58" s="291">
        <f ca="1">G52-(G53+G54+G57)</f>
        <v>0</v>
      </c>
      <c r="H58" s="235">
        <f ca="1">H52-(H53+H54+H57)</f>
        <v>0</v>
      </c>
      <c r="I58" s="235">
        <f ca="1">I52-(I53+I54+I57)</f>
        <v>0</v>
      </c>
      <c r="J58" s="291">
        <f t="shared" ref="J58:K58" ca="1" si="36">J52-(J53+J54+J57)</f>
        <v>0</v>
      </c>
      <c r="K58" s="291">
        <f t="shared" ca="1" si="36"/>
        <v>0</v>
      </c>
      <c r="L58" s="314">
        <f t="shared" ref="L58:AH58" ca="1" si="37">L52-(L53+L54+L57)</f>
        <v>0</v>
      </c>
      <c r="M58" s="235">
        <f t="shared" ca="1" si="37"/>
        <v>0</v>
      </c>
      <c r="N58" s="235">
        <f t="shared" ca="1" si="37"/>
        <v>0</v>
      </c>
      <c r="O58" s="235">
        <f t="shared" ca="1" si="37"/>
        <v>0</v>
      </c>
      <c r="P58" s="235">
        <f t="shared" ca="1" si="37"/>
        <v>0</v>
      </c>
      <c r="Q58" s="235">
        <f t="shared" ca="1" si="37"/>
        <v>0</v>
      </c>
      <c r="R58" s="314">
        <f t="shared" ca="1" si="37"/>
        <v>0</v>
      </c>
      <c r="S58" s="193">
        <f ca="1">S52-(S53+S54+S57)</f>
        <v>0</v>
      </c>
      <c r="T58" s="235">
        <f ca="1">T52-(T53+T54+T57)</f>
        <v>0</v>
      </c>
      <c r="U58" s="235">
        <f t="shared" ca="1" si="37"/>
        <v>0</v>
      </c>
      <c r="V58" s="235">
        <f t="shared" ca="1" si="37"/>
        <v>0</v>
      </c>
      <c r="W58" s="235">
        <f t="shared" ca="1" si="37"/>
        <v>0</v>
      </c>
      <c r="X58" s="291">
        <f t="shared" ca="1" si="37"/>
        <v>0</v>
      </c>
      <c r="Y58" s="314">
        <f t="shared" ca="1" si="37"/>
        <v>0</v>
      </c>
      <c r="Z58" s="193">
        <f t="shared" ca="1" si="37"/>
        <v>0</v>
      </c>
      <c r="AA58" s="235">
        <f t="shared" ca="1" si="37"/>
        <v>0</v>
      </c>
      <c r="AB58" s="291">
        <f t="shared" ca="1" si="37"/>
        <v>0</v>
      </c>
      <c r="AC58" s="235">
        <f t="shared" ca="1" si="37"/>
        <v>0</v>
      </c>
      <c r="AD58" s="235">
        <f t="shared" ca="1" si="37"/>
        <v>0</v>
      </c>
      <c r="AE58" s="291">
        <f ca="1">AE52-(AE53+AE54+AE57)</f>
        <v>0</v>
      </c>
      <c r="AF58" s="314">
        <f ca="1">AF52-(AF53+AF54+AF57)</f>
        <v>0</v>
      </c>
      <c r="AG58" s="193">
        <f t="shared" ca="1" si="37"/>
        <v>0</v>
      </c>
      <c r="AH58" s="235">
        <f t="shared" ca="1" si="37"/>
        <v>0</v>
      </c>
      <c r="AI58" s="235">
        <f t="shared" ref="AI58:AJ58" ca="1" si="38">AI52-(AI53+AI54+AI57)</f>
        <v>0</v>
      </c>
      <c r="AJ58" s="235">
        <f t="shared" ca="1" si="38"/>
        <v>0</v>
      </c>
      <c r="AK58" s="235">
        <f t="shared" ref="AK58" ca="1" si="39">AK52-(AK53+AK54+AK57)</f>
        <v>0</v>
      </c>
      <c r="AL58" s="41"/>
      <c r="AM58" s="41"/>
      <c r="AN58" s="41"/>
      <c r="AO58" s="41"/>
      <c r="AP58" s="41"/>
      <c r="AQ58" s="41"/>
      <c r="AR58" s="41"/>
      <c r="AS58" s="42"/>
      <c r="AT58" s="42"/>
    </row>
    <row r="59" spans="2:46" ht="15" customHeight="1">
      <c r="C59" s="49"/>
      <c r="D59" s="34"/>
      <c r="E59" s="34"/>
      <c r="F59" s="21" t="s">
        <v>40</v>
      </c>
      <c r="G59" s="291">
        <f ca="1">G53+G54+G57+G58</f>
        <v>0</v>
      </c>
      <c r="H59" s="235">
        <f t="shared" ref="H59:AH59" ca="1" si="40">H53+H54+H57+H58</f>
        <v>0</v>
      </c>
      <c r="I59" s="235">
        <f t="shared" ca="1" si="40"/>
        <v>0</v>
      </c>
      <c r="J59" s="291">
        <f t="shared" ref="J59:K59" ca="1" si="41">J53+J54+J57+J58</f>
        <v>0</v>
      </c>
      <c r="K59" s="291">
        <f t="shared" ca="1" si="41"/>
        <v>0</v>
      </c>
      <c r="L59" s="314">
        <f t="shared" ca="1" si="40"/>
        <v>0</v>
      </c>
      <c r="M59" s="235">
        <f t="shared" ca="1" si="40"/>
        <v>0</v>
      </c>
      <c r="N59" s="235">
        <f t="shared" ca="1" si="40"/>
        <v>0</v>
      </c>
      <c r="O59" s="235">
        <f t="shared" ca="1" si="40"/>
        <v>0</v>
      </c>
      <c r="P59" s="235">
        <f t="shared" ca="1" si="40"/>
        <v>0</v>
      </c>
      <c r="Q59" s="235">
        <f t="shared" ca="1" si="40"/>
        <v>0</v>
      </c>
      <c r="R59" s="314">
        <f t="shared" ca="1" si="40"/>
        <v>0</v>
      </c>
      <c r="S59" s="193">
        <f ca="1">S53+S54+S57+S58</f>
        <v>0</v>
      </c>
      <c r="T59" s="235">
        <f ca="1">T53+T54+T57+T58</f>
        <v>0</v>
      </c>
      <c r="U59" s="235">
        <f t="shared" ca="1" si="40"/>
        <v>0</v>
      </c>
      <c r="V59" s="235">
        <f t="shared" ca="1" si="40"/>
        <v>0</v>
      </c>
      <c r="W59" s="235">
        <f t="shared" ca="1" si="40"/>
        <v>0</v>
      </c>
      <c r="X59" s="291">
        <f t="shared" ca="1" si="40"/>
        <v>0</v>
      </c>
      <c r="Y59" s="314">
        <f t="shared" ca="1" si="40"/>
        <v>0</v>
      </c>
      <c r="Z59" s="193">
        <f t="shared" ca="1" si="40"/>
        <v>0</v>
      </c>
      <c r="AA59" s="235">
        <f t="shared" ca="1" si="40"/>
        <v>0</v>
      </c>
      <c r="AB59" s="291">
        <f t="shared" ca="1" si="40"/>
        <v>0</v>
      </c>
      <c r="AC59" s="235">
        <f t="shared" ca="1" si="40"/>
        <v>0</v>
      </c>
      <c r="AD59" s="235">
        <f t="shared" ca="1" si="40"/>
        <v>0</v>
      </c>
      <c r="AE59" s="291">
        <f ca="1">AE53+AE54+AE57+AE58</f>
        <v>0</v>
      </c>
      <c r="AF59" s="314">
        <f t="shared" ca="1" si="40"/>
        <v>0</v>
      </c>
      <c r="AG59" s="193">
        <f t="shared" ca="1" si="40"/>
        <v>0</v>
      </c>
      <c r="AH59" s="235">
        <f t="shared" ca="1" si="40"/>
        <v>0</v>
      </c>
      <c r="AI59" s="235">
        <f t="shared" ref="AI59:AJ59" ca="1" si="42">AI53+AI54+AI57+AI58</f>
        <v>0</v>
      </c>
      <c r="AJ59" s="235">
        <f t="shared" ca="1" si="42"/>
        <v>0</v>
      </c>
      <c r="AK59" s="235">
        <f t="shared" ref="AK59" ca="1" si="43">AK53+AK54+AK57+AK58</f>
        <v>0</v>
      </c>
      <c r="AL59" s="41"/>
      <c r="AM59" s="41"/>
      <c r="AN59" s="41"/>
      <c r="AO59" s="41"/>
      <c r="AP59" s="41"/>
      <c r="AQ59" s="41"/>
      <c r="AR59" s="41"/>
      <c r="AS59" s="42"/>
      <c r="AT59" s="42"/>
    </row>
    <row r="60" spans="2:46" ht="15" customHeight="1">
      <c r="B60" s="21"/>
      <c r="C60" s="49"/>
      <c r="D60" s="34"/>
      <c r="E60" s="52"/>
      <c r="F60" s="21"/>
      <c r="G60" s="291"/>
      <c r="H60" s="235"/>
      <c r="I60" s="235"/>
      <c r="J60" s="291"/>
      <c r="K60" s="291"/>
      <c r="L60" s="314"/>
      <c r="M60" s="235"/>
      <c r="N60" s="235"/>
      <c r="O60" s="235"/>
      <c r="P60" s="235"/>
      <c r="Q60" s="235"/>
      <c r="R60" s="314"/>
      <c r="S60" s="193"/>
      <c r="T60" s="235"/>
      <c r="U60" s="235"/>
      <c r="V60" s="235"/>
      <c r="W60" s="235"/>
      <c r="X60" s="291"/>
      <c r="Y60" s="314"/>
      <c r="Z60" s="193"/>
      <c r="AA60" s="235"/>
      <c r="AB60" s="291"/>
      <c r="AC60" s="235"/>
      <c r="AD60" s="235"/>
      <c r="AE60" s="291"/>
      <c r="AF60" s="314"/>
      <c r="AG60" s="193"/>
      <c r="AH60" s="235"/>
      <c r="AI60" s="235"/>
      <c r="AJ60" s="235"/>
      <c r="AK60" s="235"/>
      <c r="AL60" s="41"/>
      <c r="AM60" s="41"/>
      <c r="AN60" s="41"/>
      <c r="AO60" s="41"/>
      <c r="AP60" s="41"/>
      <c r="AQ60" s="41"/>
      <c r="AR60" s="41"/>
      <c r="AS60" s="42"/>
      <c r="AT60" s="42"/>
    </row>
    <row r="61" spans="2:46" s="34" customFormat="1" ht="32.25" customHeight="1">
      <c r="B61" s="21"/>
      <c r="C61" s="154" t="s">
        <v>143</v>
      </c>
      <c r="D61" s="61"/>
      <c r="E61" s="34" t="s">
        <v>50</v>
      </c>
      <c r="F61" s="277" t="s">
        <v>39</v>
      </c>
      <c r="G61" s="290">
        <f ca="1">G58+G34</f>
        <v>0</v>
      </c>
      <c r="H61" s="275">
        <f t="shared" ref="H61:AH61" ca="1" si="44">H58+H34</f>
        <v>0</v>
      </c>
      <c r="I61" s="275">
        <f ca="1">I58+I34</f>
        <v>0</v>
      </c>
      <c r="J61" s="290">
        <f t="shared" ref="J61:K61" ca="1" si="45">J58+J34</f>
        <v>0</v>
      </c>
      <c r="K61" s="290">
        <f t="shared" ca="1" si="45"/>
        <v>0</v>
      </c>
      <c r="L61" s="313">
        <f t="shared" ca="1" si="44"/>
        <v>0</v>
      </c>
      <c r="M61" s="275">
        <f ca="1">M58+M34</f>
        <v>0</v>
      </c>
      <c r="N61" s="275">
        <f t="shared" ca="1" si="44"/>
        <v>0</v>
      </c>
      <c r="O61" s="275">
        <f t="shared" ca="1" si="44"/>
        <v>0</v>
      </c>
      <c r="P61" s="275">
        <f ca="1">P58+P34</f>
        <v>0</v>
      </c>
      <c r="Q61" s="275">
        <f t="shared" ca="1" si="44"/>
        <v>0</v>
      </c>
      <c r="R61" s="290">
        <f t="shared" ca="1" si="44"/>
        <v>0</v>
      </c>
      <c r="S61" s="275">
        <f t="shared" ca="1" si="44"/>
        <v>0</v>
      </c>
      <c r="T61" s="275">
        <f t="shared" ca="1" si="44"/>
        <v>0</v>
      </c>
      <c r="U61" s="275">
        <f t="shared" ca="1" si="44"/>
        <v>0</v>
      </c>
      <c r="V61" s="275">
        <f t="shared" ca="1" si="44"/>
        <v>0</v>
      </c>
      <c r="W61" s="275">
        <f t="shared" ca="1" si="44"/>
        <v>0</v>
      </c>
      <c r="X61" s="290">
        <f t="shared" ca="1" si="44"/>
        <v>0</v>
      </c>
      <c r="Y61" s="313">
        <f ca="1">Y58+Y34</f>
        <v>0</v>
      </c>
      <c r="Z61" s="276">
        <f t="shared" ca="1" si="44"/>
        <v>0</v>
      </c>
      <c r="AA61" s="275">
        <f t="shared" ca="1" si="44"/>
        <v>0</v>
      </c>
      <c r="AB61" s="290">
        <f t="shared" ca="1" si="44"/>
        <v>0</v>
      </c>
      <c r="AC61" s="275">
        <f t="shared" ca="1" si="44"/>
        <v>0</v>
      </c>
      <c r="AD61" s="275">
        <f t="shared" ca="1" si="44"/>
        <v>0</v>
      </c>
      <c r="AE61" s="290">
        <f ca="1">AE58+AE34</f>
        <v>0</v>
      </c>
      <c r="AF61" s="313">
        <f ca="1">AF58+AF34</f>
        <v>0</v>
      </c>
      <c r="AG61" s="276">
        <f ca="1">AG58+AG34</f>
        <v>0</v>
      </c>
      <c r="AH61" s="275">
        <f t="shared" ca="1" si="44"/>
        <v>0</v>
      </c>
      <c r="AI61" s="275">
        <f t="shared" ref="AI61:AJ61" ca="1" si="46">AI58+AI34</f>
        <v>0</v>
      </c>
      <c r="AJ61" s="275">
        <f t="shared" ca="1" si="46"/>
        <v>0</v>
      </c>
      <c r="AK61" s="275">
        <f t="shared" ref="AK61" ca="1" si="47">AK58+AK34</f>
        <v>0</v>
      </c>
      <c r="AL61" s="41"/>
      <c r="AM61" s="41"/>
      <c r="AN61" s="41"/>
      <c r="AO61" s="41"/>
      <c r="AP61" s="41"/>
      <c r="AQ61" s="41"/>
      <c r="AR61" s="41"/>
      <c r="AS61" s="148"/>
      <c r="AT61" s="148"/>
    </row>
    <row r="62" spans="2:46" ht="15" customHeight="1">
      <c r="C62" s="1"/>
      <c r="D62" s="34"/>
      <c r="E62" s="34" t="s">
        <v>9</v>
      </c>
      <c r="F62" s="21" t="s">
        <v>33</v>
      </c>
      <c r="G62" s="291">
        <f ca="1">G53+G36</f>
        <v>0</v>
      </c>
      <c r="H62" s="235">
        <f t="shared" ref="H62:AH62" ca="1" si="48">H53+H36</f>
        <v>0</v>
      </c>
      <c r="I62" s="235">
        <f t="shared" ca="1" si="48"/>
        <v>0</v>
      </c>
      <c r="J62" s="291">
        <f t="shared" ref="J62:K62" ca="1" si="49">J53+J36</f>
        <v>0</v>
      </c>
      <c r="K62" s="291">
        <f t="shared" ca="1" si="49"/>
        <v>0</v>
      </c>
      <c r="L62" s="314">
        <f t="shared" ca="1" si="48"/>
        <v>0</v>
      </c>
      <c r="M62" s="235">
        <f t="shared" ca="1" si="48"/>
        <v>0</v>
      </c>
      <c r="N62" s="235">
        <f t="shared" ca="1" si="48"/>
        <v>0</v>
      </c>
      <c r="O62" s="235">
        <f t="shared" ca="1" si="48"/>
        <v>0</v>
      </c>
      <c r="P62" s="235">
        <f t="shared" ca="1" si="48"/>
        <v>0</v>
      </c>
      <c r="Q62" s="235">
        <f t="shared" ca="1" si="48"/>
        <v>0</v>
      </c>
      <c r="R62" s="314">
        <f t="shared" ca="1" si="48"/>
        <v>0</v>
      </c>
      <c r="S62" s="193">
        <f t="shared" ca="1" si="48"/>
        <v>0</v>
      </c>
      <c r="T62" s="235">
        <f t="shared" ca="1" si="48"/>
        <v>0</v>
      </c>
      <c r="U62" s="235">
        <f t="shared" ca="1" si="48"/>
        <v>0</v>
      </c>
      <c r="V62" s="235">
        <f t="shared" ca="1" si="48"/>
        <v>0</v>
      </c>
      <c r="W62" s="235">
        <f t="shared" ca="1" si="48"/>
        <v>0</v>
      </c>
      <c r="X62" s="291">
        <f t="shared" ca="1" si="48"/>
        <v>0</v>
      </c>
      <c r="Y62" s="314">
        <f t="shared" ca="1" si="48"/>
        <v>0</v>
      </c>
      <c r="Z62" s="193">
        <f t="shared" ca="1" si="48"/>
        <v>0</v>
      </c>
      <c r="AA62" s="235">
        <f t="shared" ca="1" si="48"/>
        <v>0</v>
      </c>
      <c r="AB62" s="291">
        <f t="shared" ca="1" si="48"/>
        <v>0</v>
      </c>
      <c r="AC62" s="235">
        <f t="shared" ca="1" si="48"/>
        <v>0</v>
      </c>
      <c r="AD62" s="235">
        <f t="shared" ca="1" si="48"/>
        <v>0</v>
      </c>
      <c r="AE62" s="291">
        <f t="shared" ca="1" si="48"/>
        <v>0</v>
      </c>
      <c r="AF62" s="314">
        <f t="shared" ca="1" si="48"/>
        <v>0</v>
      </c>
      <c r="AG62" s="193">
        <f t="shared" ca="1" si="48"/>
        <v>0</v>
      </c>
      <c r="AH62" s="235">
        <f t="shared" ca="1" si="48"/>
        <v>0</v>
      </c>
      <c r="AI62" s="235">
        <f t="shared" ref="AI62:AJ62" ca="1" si="50">AI53+AI36</f>
        <v>0</v>
      </c>
      <c r="AJ62" s="235">
        <f t="shared" ca="1" si="50"/>
        <v>0</v>
      </c>
      <c r="AK62" s="235">
        <f t="shared" ref="AK62" ca="1" si="51">AK53+AK36</f>
        <v>0</v>
      </c>
      <c r="AL62" s="41"/>
      <c r="AM62" s="41"/>
      <c r="AN62" s="41"/>
      <c r="AO62" s="41"/>
      <c r="AP62" s="41"/>
      <c r="AQ62" s="41"/>
      <c r="AR62" s="41"/>
      <c r="AS62" s="42"/>
      <c r="AT62" s="42"/>
    </row>
    <row r="63" spans="2:46" ht="15" customHeight="1">
      <c r="C63" s="98"/>
      <c r="D63" s="34"/>
      <c r="E63" s="96"/>
      <c r="F63" s="21"/>
      <c r="G63" s="291"/>
      <c r="H63" s="235"/>
      <c r="I63" s="235"/>
      <c r="J63" s="291"/>
      <c r="K63" s="314"/>
      <c r="L63" s="314"/>
      <c r="M63" s="235"/>
      <c r="N63" s="235"/>
      <c r="O63" s="235"/>
      <c r="P63" s="235"/>
      <c r="Q63" s="235"/>
      <c r="R63" s="314"/>
      <c r="S63" s="193">
        <v>0</v>
      </c>
      <c r="T63" s="235"/>
      <c r="U63" s="235"/>
      <c r="V63" s="235"/>
      <c r="W63" s="235"/>
      <c r="X63" s="291"/>
      <c r="Y63" s="314"/>
      <c r="Z63" s="193"/>
      <c r="AA63" s="235"/>
      <c r="AB63" s="291"/>
      <c r="AC63" s="235"/>
      <c r="AD63" s="235"/>
      <c r="AE63" s="291"/>
      <c r="AF63" s="314"/>
      <c r="AG63" s="193"/>
      <c r="AH63" s="235"/>
      <c r="AI63" s="235"/>
      <c r="AJ63" s="235"/>
      <c r="AK63" s="235"/>
      <c r="AL63" s="41"/>
      <c r="AM63" s="41"/>
      <c r="AN63" s="41"/>
      <c r="AO63" s="41"/>
      <c r="AP63" s="41"/>
      <c r="AQ63" s="41"/>
      <c r="AR63" s="41"/>
      <c r="AS63" s="42"/>
      <c r="AT63" s="42"/>
    </row>
    <row r="64" spans="2:46" ht="15" customHeight="1">
      <c r="B64" s="34"/>
      <c r="C64" s="49"/>
      <c r="D64" s="34"/>
      <c r="E64" s="63" t="s">
        <v>49</v>
      </c>
      <c r="F64" s="7" t="s">
        <v>39</v>
      </c>
      <c r="G64" s="291">
        <v>85432.155967286584</v>
      </c>
      <c r="H64" s="235">
        <v>77317.948834668554</v>
      </c>
      <c r="I64" s="235">
        <v>67189.291047071194</v>
      </c>
      <c r="J64" s="291">
        <v>30720.280890762493</v>
      </c>
      <c r="K64" s="314">
        <v>88953.763110428641</v>
      </c>
      <c r="L64" s="314">
        <v>88833.60514578312</v>
      </c>
      <c r="M64" s="235">
        <v>89099.896657756806</v>
      </c>
      <c r="N64" s="235">
        <v>89408.470000000118</v>
      </c>
      <c r="O64" s="235"/>
      <c r="P64" s="235"/>
      <c r="Q64" s="235"/>
      <c r="R64" s="291"/>
      <c r="S64" s="235"/>
      <c r="T64" s="235"/>
      <c r="U64" s="235"/>
      <c r="V64" s="235"/>
      <c r="W64" s="235"/>
      <c r="X64" s="291"/>
      <c r="Y64" s="314"/>
      <c r="Z64" s="193"/>
      <c r="AA64" s="235"/>
      <c r="AB64" s="291"/>
      <c r="AC64" s="235"/>
      <c r="AD64" s="235"/>
      <c r="AE64" s="291"/>
      <c r="AF64" s="314"/>
      <c r="AG64" s="193"/>
      <c r="AH64" s="235"/>
      <c r="AI64" s="235"/>
      <c r="AJ64" s="235"/>
      <c r="AK64" s="235"/>
      <c r="AL64" s="41"/>
      <c r="AM64" s="41"/>
      <c r="AN64" s="41"/>
      <c r="AO64" s="41"/>
      <c r="AP64" s="41"/>
      <c r="AQ64" s="41"/>
      <c r="AR64" s="41"/>
      <c r="AS64" s="42"/>
      <c r="AT64" s="42"/>
    </row>
    <row r="65" spans="2:46" ht="15" customHeight="1">
      <c r="C65" s="49"/>
      <c r="D65" s="35"/>
      <c r="F65" s="7" t="s">
        <v>33</v>
      </c>
      <c r="G65" s="291">
        <v>21493.84</v>
      </c>
      <c r="H65" s="235">
        <v>16665.52</v>
      </c>
      <c r="I65" s="235">
        <v>14922.09</v>
      </c>
      <c r="J65" s="291">
        <v>6461.04</v>
      </c>
      <c r="K65" s="314">
        <v>17662.23</v>
      </c>
      <c r="L65" s="314">
        <v>17943.87</v>
      </c>
      <c r="M65" s="235">
        <v>17360.18</v>
      </c>
      <c r="N65" s="235">
        <v>16943.900000000001</v>
      </c>
      <c r="O65" s="235"/>
      <c r="P65" s="235"/>
      <c r="Q65" s="235"/>
      <c r="R65" s="291"/>
      <c r="S65" s="235"/>
      <c r="T65" s="235"/>
      <c r="U65" s="235"/>
      <c r="V65" s="235"/>
      <c r="W65" s="235"/>
      <c r="X65" s="291"/>
      <c r="Y65" s="314"/>
      <c r="Z65" s="193"/>
      <c r="AA65" s="235"/>
      <c r="AB65" s="291"/>
      <c r="AC65" s="235"/>
      <c r="AD65" s="235"/>
      <c r="AE65" s="291"/>
      <c r="AF65" s="314"/>
      <c r="AG65" s="193"/>
      <c r="AH65" s="235"/>
      <c r="AI65" s="235"/>
      <c r="AJ65" s="235"/>
      <c r="AK65" s="235"/>
      <c r="AL65" s="46"/>
      <c r="AM65" s="46"/>
      <c r="AN65" s="46"/>
      <c r="AO65" s="46"/>
      <c r="AP65" s="46"/>
      <c r="AQ65" s="46"/>
      <c r="AR65" s="46"/>
      <c r="AS65" s="42"/>
      <c r="AT65" s="42"/>
    </row>
    <row r="66" spans="2:46" ht="15" customHeight="1">
      <c r="C66" s="49"/>
      <c r="F66" s="7" t="s">
        <v>48</v>
      </c>
      <c r="G66" s="291">
        <v>-1488.5039003269808</v>
      </c>
      <c r="H66" s="235">
        <v>6259.3563596056019</v>
      </c>
      <c r="I66" s="235">
        <v>-8126.5525334241593</v>
      </c>
      <c r="J66" s="291">
        <v>828.44243133730254</v>
      </c>
      <c r="K66" s="314">
        <v>-1445.901821290591</v>
      </c>
      <c r="L66" s="314">
        <v>-964.62626725552707</v>
      </c>
      <c r="M66" s="235">
        <v>-920.68989238888548</v>
      </c>
      <c r="N66" s="235">
        <v>-1754.8133438296677</v>
      </c>
      <c r="O66" s="235"/>
      <c r="P66" s="235"/>
      <c r="Q66" s="235"/>
      <c r="R66" s="291"/>
      <c r="S66" s="235"/>
      <c r="T66" s="235"/>
      <c r="U66" s="235"/>
      <c r="V66" s="235"/>
      <c r="W66" s="235"/>
      <c r="X66" s="291"/>
      <c r="Y66" s="314"/>
      <c r="Z66" s="193"/>
      <c r="AA66" s="235"/>
      <c r="AB66" s="291"/>
      <c r="AC66" s="235"/>
      <c r="AD66" s="235"/>
      <c r="AE66" s="291"/>
      <c r="AF66" s="314"/>
      <c r="AG66" s="193"/>
      <c r="AH66" s="235"/>
      <c r="AI66" s="235"/>
      <c r="AJ66" s="235"/>
      <c r="AK66" s="235"/>
      <c r="AL66" s="47"/>
      <c r="AM66" s="47"/>
      <c r="AN66" s="47"/>
      <c r="AO66" s="47"/>
      <c r="AP66" s="47"/>
      <c r="AQ66" s="47"/>
      <c r="AR66" s="47"/>
      <c r="AS66" s="42"/>
      <c r="AT66" s="42"/>
    </row>
    <row r="67" spans="2:46" s="103" customFormat="1" ht="15" customHeight="1">
      <c r="B67" s="129"/>
      <c r="C67" s="130"/>
      <c r="D67" s="97"/>
      <c r="E67" s="21"/>
      <c r="F67" s="21"/>
      <c r="G67" s="293"/>
      <c r="H67" s="236"/>
      <c r="I67" s="236"/>
      <c r="J67" s="293"/>
      <c r="K67" s="315"/>
      <c r="L67" s="315"/>
      <c r="M67" s="236"/>
      <c r="N67" s="236"/>
      <c r="O67" s="236"/>
      <c r="P67" s="236"/>
      <c r="Q67" s="236"/>
      <c r="R67" s="315"/>
      <c r="S67" s="194"/>
      <c r="T67" s="236"/>
      <c r="U67" s="236"/>
      <c r="V67" s="236"/>
      <c r="W67" s="236"/>
      <c r="X67" s="293"/>
      <c r="Y67" s="315"/>
      <c r="Z67" s="194"/>
      <c r="AA67" s="236"/>
      <c r="AB67" s="293"/>
      <c r="AC67" s="236"/>
      <c r="AD67" s="236"/>
      <c r="AE67" s="293"/>
      <c r="AF67" s="315"/>
      <c r="AG67" s="194"/>
      <c r="AH67" s="236"/>
      <c r="AI67" s="236"/>
      <c r="AJ67" s="236"/>
      <c r="AK67" s="236"/>
      <c r="AL67" s="102"/>
      <c r="AM67" s="102"/>
      <c r="AN67" s="102"/>
      <c r="AO67" s="102"/>
      <c r="AP67" s="102"/>
      <c r="AQ67" s="102"/>
      <c r="AR67" s="102"/>
    </row>
    <row r="68" spans="2:46" s="147" customFormat="1" ht="15" customHeight="1">
      <c r="B68" s="149"/>
      <c r="C68" s="150"/>
      <c r="D68" s="138" t="s">
        <v>42</v>
      </c>
      <c r="E68" s="140" t="s">
        <v>9</v>
      </c>
      <c r="F68" s="141" t="s">
        <v>39</v>
      </c>
      <c r="G68" s="294">
        <f ca="1">IF(G$64&lt;&gt;0,(+G$66/G$64*G61)+G61,0)</f>
        <v>0</v>
      </c>
      <c r="H68" s="237">
        <f ca="1">IF(H$64&lt;&gt;0,(+H$66/H$64*H61)+H61,0)</f>
        <v>0</v>
      </c>
      <c r="I68" s="237">
        <f ca="1">IF(I$64&lt;&gt;0,(+I$66/I$64*I61)+I61,0)</f>
        <v>0</v>
      </c>
      <c r="J68" s="294">
        <f t="shared" ref="J68:K68" ca="1" si="52">IF(J$64&lt;&gt;0,(+J$66/J$64*J61)+J61,0)</f>
        <v>0</v>
      </c>
      <c r="K68" s="294">
        <f t="shared" ca="1" si="52"/>
        <v>0</v>
      </c>
      <c r="L68" s="316">
        <f t="shared" ref="L68:AH68" ca="1" si="53">IF(L$64&lt;&gt;0,(+L$66/L$64*L61)+L61,0)</f>
        <v>0</v>
      </c>
      <c r="M68" s="237">
        <f ca="1">IF(M$64&lt;&gt;0,(+M$66/M$64*M61)+M61,0)</f>
        <v>0</v>
      </c>
      <c r="N68" s="237">
        <f t="shared" ca="1" si="53"/>
        <v>0</v>
      </c>
      <c r="O68" s="237">
        <f t="shared" si="53"/>
        <v>0</v>
      </c>
      <c r="P68" s="237">
        <f t="shared" si="53"/>
        <v>0</v>
      </c>
      <c r="Q68" s="237">
        <f t="shared" si="53"/>
        <v>0</v>
      </c>
      <c r="R68" s="316">
        <f t="shared" si="53"/>
        <v>0</v>
      </c>
      <c r="S68" s="195">
        <f>IF(S$64&lt;&gt;0,(+S$66/S$64*S61)+S61,0)</f>
        <v>0</v>
      </c>
      <c r="T68" s="237">
        <f>IF(T$64&lt;&gt;0,(+T$66/T$64*T61)+T61,0)</f>
        <v>0</v>
      </c>
      <c r="U68" s="237">
        <f t="shared" si="53"/>
        <v>0</v>
      </c>
      <c r="V68" s="237">
        <f t="shared" si="53"/>
        <v>0</v>
      </c>
      <c r="W68" s="237">
        <f t="shared" si="53"/>
        <v>0</v>
      </c>
      <c r="X68" s="294">
        <f t="shared" si="53"/>
        <v>0</v>
      </c>
      <c r="Y68" s="316">
        <f t="shared" si="53"/>
        <v>0</v>
      </c>
      <c r="Z68" s="195">
        <f t="shared" si="53"/>
        <v>0</v>
      </c>
      <c r="AA68" s="237">
        <f t="shared" si="53"/>
        <v>0</v>
      </c>
      <c r="AB68" s="294">
        <f t="shared" si="53"/>
        <v>0</v>
      </c>
      <c r="AC68" s="237">
        <f t="shared" si="53"/>
        <v>0</v>
      </c>
      <c r="AD68" s="237">
        <f t="shared" si="53"/>
        <v>0</v>
      </c>
      <c r="AE68" s="294">
        <f>IF(AE$64&lt;&gt;0,(+AE$66/AE$64*AE61)+AE61,0)</f>
        <v>0</v>
      </c>
      <c r="AF68" s="316">
        <f t="shared" si="53"/>
        <v>0</v>
      </c>
      <c r="AG68" s="195">
        <f t="shared" si="53"/>
        <v>0</v>
      </c>
      <c r="AH68" s="237">
        <f t="shared" si="53"/>
        <v>0</v>
      </c>
      <c r="AI68" s="237">
        <f t="shared" ref="AI68:AJ68" si="54">IF(AI$64&lt;&gt;0,(+AI$66/AI$64*AI61)+AI61,0)</f>
        <v>0</v>
      </c>
      <c r="AJ68" s="237">
        <f t="shared" si="54"/>
        <v>0</v>
      </c>
      <c r="AK68" s="237">
        <f t="shared" ref="AK68" si="55">IF(AK$64&lt;&gt;0,(+AK$66/AK$64*AK61)+AK61,0)</f>
        <v>0</v>
      </c>
      <c r="AL68" s="105"/>
      <c r="AM68" s="105"/>
      <c r="AN68" s="105"/>
      <c r="AO68" s="105"/>
      <c r="AP68" s="105"/>
      <c r="AQ68" s="105"/>
      <c r="AR68" s="105"/>
    </row>
    <row r="69" spans="2:46" s="103" customFormat="1" ht="15" customHeight="1">
      <c r="C69" s="106"/>
      <c r="D69" s="131"/>
      <c r="E69" s="126"/>
      <c r="F69" s="132"/>
      <c r="G69" s="295"/>
      <c r="H69" s="104"/>
      <c r="I69" s="104"/>
      <c r="J69" s="295"/>
      <c r="K69" s="317"/>
      <c r="L69" s="317"/>
      <c r="M69" s="104"/>
      <c r="N69" s="130"/>
      <c r="O69" s="104"/>
      <c r="P69" s="104"/>
      <c r="Q69" s="261"/>
      <c r="R69" s="351"/>
      <c r="S69" s="272"/>
      <c r="T69" s="261"/>
      <c r="U69" s="261"/>
      <c r="V69" s="261"/>
      <c r="W69" s="261"/>
      <c r="X69" s="357"/>
      <c r="Y69" s="351"/>
      <c r="Z69" s="272"/>
      <c r="AA69" s="261"/>
      <c r="AB69" s="357"/>
      <c r="AC69" s="261"/>
      <c r="AD69" s="261"/>
      <c r="AE69" s="357"/>
      <c r="AF69" s="351"/>
      <c r="AG69" s="272"/>
      <c r="AH69" s="261"/>
      <c r="AI69" s="105"/>
      <c r="AJ69" s="105"/>
      <c r="AK69" s="102"/>
      <c r="AL69" s="102"/>
      <c r="AM69" s="102"/>
      <c r="AN69" s="102"/>
      <c r="AO69" s="102"/>
      <c r="AP69" s="102"/>
      <c r="AQ69" s="102"/>
      <c r="AR69" s="102"/>
    </row>
    <row r="70" spans="2:46" s="154" customFormat="1" ht="15" customHeight="1">
      <c r="B70" s="155"/>
      <c r="C70" s="156"/>
      <c r="D70" s="157"/>
      <c r="E70" s="158"/>
      <c r="F70" s="159"/>
      <c r="G70" s="296"/>
      <c r="H70" s="160"/>
      <c r="I70" s="160"/>
      <c r="J70" s="318"/>
      <c r="K70" s="319"/>
      <c r="L70" s="319"/>
      <c r="M70" s="159"/>
      <c r="N70" s="270"/>
      <c r="O70" s="160"/>
      <c r="P70" s="262"/>
      <c r="Q70" s="238"/>
      <c r="R70" s="321"/>
      <c r="S70" s="196"/>
      <c r="T70" s="238"/>
      <c r="U70" s="238"/>
      <c r="V70" s="238"/>
      <c r="W70" s="238"/>
      <c r="X70" s="320"/>
      <c r="Y70" s="321"/>
      <c r="Z70" s="196"/>
      <c r="AA70" s="238"/>
      <c r="AB70" s="320"/>
      <c r="AC70" s="238"/>
      <c r="AD70" s="238"/>
      <c r="AE70" s="320"/>
      <c r="AF70" s="321"/>
      <c r="AG70" s="196"/>
      <c r="AH70" s="238"/>
      <c r="AI70" s="213"/>
      <c r="AJ70" s="213"/>
      <c r="AK70" s="161"/>
      <c r="AL70" s="161"/>
      <c r="AM70" s="161"/>
      <c r="AN70" s="161"/>
      <c r="AO70" s="161"/>
      <c r="AP70" s="161"/>
      <c r="AQ70" s="161"/>
      <c r="AR70" s="161"/>
    </row>
    <row r="71" spans="2:46" s="154" customFormat="1" ht="15" customHeight="1">
      <c r="B71" s="155"/>
      <c r="C71" s="156"/>
      <c r="D71" s="157"/>
      <c r="E71" s="158"/>
      <c r="F71" s="159"/>
      <c r="G71" s="296"/>
      <c r="H71" s="160"/>
      <c r="I71" s="160"/>
      <c r="J71" s="318"/>
      <c r="K71" s="319"/>
      <c r="L71" s="319"/>
      <c r="M71" s="159"/>
      <c r="N71" s="270"/>
      <c r="O71" s="160"/>
      <c r="P71" s="262"/>
      <c r="Q71" s="238"/>
      <c r="R71" s="321"/>
      <c r="S71" s="196"/>
      <c r="T71" s="238"/>
      <c r="U71" s="238"/>
      <c r="V71" s="238"/>
      <c r="W71" s="238"/>
      <c r="X71" s="320"/>
      <c r="Y71" s="321"/>
      <c r="Z71" s="196"/>
      <c r="AA71" s="238"/>
      <c r="AB71" s="320"/>
      <c r="AC71" s="238"/>
      <c r="AD71" s="238"/>
      <c r="AE71" s="320"/>
      <c r="AF71" s="321"/>
      <c r="AG71" s="196"/>
      <c r="AH71" s="238"/>
      <c r="AI71" s="213"/>
      <c r="AJ71" s="213"/>
      <c r="AK71" s="161"/>
      <c r="AL71" s="161"/>
      <c r="AM71" s="161"/>
      <c r="AN71" s="161"/>
      <c r="AO71" s="161"/>
      <c r="AP71" s="161"/>
      <c r="AQ71" s="161"/>
      <c r="AR71" s="161"/>
    </row>
    <row r="72" spans="2:46" s="154" customFormat="1" ht="15" customHeight="1">
      <c r="B72" s="228"/>
      <c r="C72" s="156"/>
      <c r="D72" s="156"/>
      <c r="E72" s="162"/>
      <c r="F72" s="169"/>
      <c r="G72" s="297"/>
      <c r="H72" s="159"/>
      <c r="I72" s="238"/>
      <c r="J72" s="320"/>
      <c r="K72" s="321"/>
      <c r="L72" s="321"/>
      <c r="M72" s="238"/>
      <c r="N72" s="238"/>
      <c r="O72" s="238"/>
      <c r="P72" s="238"/>
      <c r="Q72" s="238"/>
      <c r="R72" s="321"/>
      <c r="S72" s="196"/>
      <c r="T72" s="238"/>
      <c r="U72" s="238"/>
      <c r="V72" s="238"/>
      <c r="W72" s="238"/>
      <c r="X72" s="320"/>
      <c r="Y72" s="321"/>
      <c r="Z72" s="196"/>
      <c r="AA72" s="238"/>
      <c r="AB72" s="320"/>
      <c r="AC72" s="238"/>
      <c r="AD72" s="238"/>
      <c r="AE72" s="320"/>
      <c r="AF72" s="321"/>
      <c r="AG72" s="196"/>
      <c r="AH72" s="238"/>
      <c r="AI72" s="213"/>
      <c r="AJ72" s="213"/>
      <c r="AK72" s="161"/>
      <c r="AL72" s="161"/>
      <c r="AM72" s="161"/>
      <c r="AN72" s="161"/>
      <c r="AO72" s="161"/>
      <c r="AP72" s="161"/>
      <c r="AQ72" s="161"/>
      <c r="AR72" s="161"/>
    </row>
    <row r="73" spans="2:46" s="154" customFormat="1" ht="15" customHeight="1">
      <c r="B73" s="228"/>
      <c r="C73" s="156"/>
      <c r="D73" s="156"/>
      <c r="E73" s="156"/>
      <c r="F73" s="170"/>
      <c r="G73" s="298"/>
      <c r="H73" s="156"/>
      <c r="I73" s="238"/>
      <c r="J73" s="320"/>
      <c r="K73" s="321"/>
      <c r="L73" s="321"/>
      <c r="M73" s="238"/>
      <c r="N73" s="238"/>
      <c r="O73" s="238"/>
      <c r="P73" s="238"/>
      <c r="Q73" s="238"/>
      <c r="R73" s="321"/>
      <c r="S73" s="196"/>
      <c r="T73" s="238"/>
      <c r="U73" s="238"/>
      <c r="V73" s="238"/>
      <c r="W73" s="238"/>
      <c r="X73" s="320"/>
      <c r="Y73" s="321"/>
      <c r="Z73" s="196"/>
      <c r="AA73" s="238"/>
      <c r="AB73" s="320"/>
      <c r="AC73" s="238"/>
      <c r="AD73" s="238"/>
      <c r="AE73" s="320"/>
      <c r="AF73" s="321"/>
      <c r="AG73" s="196"/>
      <c r="AH73" s="238"/>
      <c r="AI73" s="213"/>
      <c r="AJ73" s="213"/>
      <c r="AK73" s="161"/>
      <c r="AL73" s="161"/>
      <c r="AM73" s="161"/>
      <c r="AN73" s="161"/>
      <c r="AO73" s="161"/>
      <c r="AP73" s="161"/>
      <c r="AQ73" s="161"/>
      <c r="AR73" s="161"/>
    </row>
    <row r="74" spans="2:46" s="154" customFormat="1" ht="15" customHeight="1">
      <c r="B74" s="228"/>
      <c r="C74" s="156"/>
      <c r="D74" s="156"/>
      <c r="E74" s="156"/>
      <c r="F74" s="170"/>
      <c r="G74" s="299"/>
      <c r="H74" s="271"/>
      <c r="I74" s="271"/>
      <c r="J74" s="320"/>
      <c r="K74" s="321"/>
      <c r="L74" s="321"/>
      <c r="M74" s="238"/>
      <c r="N74" s="238"/>
      <c r="O74" s="238"/>
      <c r="P74" s="238"/>
      <c r="Q74" s="238"/>
      <c r="R74" s="321"/>
      <c r="S74" s="196"/>
      <c r="T74" s="238"/>
      <c r="U74" s="238"/>
      <c r="V74" s="238"/>
      <c r="W74" s="238"/>
      <c r="X74" s="320"/>
      <c r="Y74" s="321"/>
      <c r="Z74" s="196"/>
      <c r="AA74" s="238"/>
      <c r="AB74" s="320"/>
      <c r="AC74" s="238"/>
      <c r="AD74" s="238"/>
      <c r="AE74" s="320"/>
      <c r="AF74" s="321"/>
      <c r="AG74" s="196"/>
      <c r="AH74" s="238"/>
      <c r="AI74" s="213"/>
      <c r="AJ74" s="213"/>
      <c r="AK74" s="161"/>
      <c r="AL74" s="161"/>
      <c r="AM74" s="161"/>
      <c r="AN74" s="161"/>
      <c r="AO74" s="161"/>
      <c r="AP74" s="161"/>
      <c r="AQ74" s="161"/>
      <c r="AR74" s="161"/>
    </row>
    <row r="75" spans="2:46" s="154" customFormat="1" ht="15" customHeight="1">
      <c r="B75" s="228"/>
      <c r="C75" s="156"/>
      <c r="D75" s="156"/>
      <c r="E75" s="156"/>
      <c r="F75" s="170"/>
      <c r="G75" s="298"/>
      <c r="H75" s="156"/>
      <c r="I75" s="238"/>
      <c r="J75" s="320"/>
      <c r="K75" s="321"/>
      <c r="L75" s="321"/>
      <c r="M75" s="238"/>
      <c r="N75" s="238"/>
      <c r="O75" s="238"/>
      <c r="P75" s="238"/>
      <c r="Q75" s="238"/>
      <c r="R75" s="321"/>
      <c r="S75" s="196"/>
      <c r="T75" s="238"/>
      <c r="U75" s="238"/>
      <c r="V75" s="238"/>
      <c r="W75" s="238"/>
      <c r="X75" s="320"/>
      <c r="Y75" s="321"/>
      <c r="Z75" s="196"/>
      <c r="AA75" s="238"/>
      <c r="AB75" s="320"/>
      <c r="AC75" s="238"/>
      <c r="AD75" s="238"/>
      <c r="AE75" s="320"/>
      <c r="AF75" s="321"/>
      <c r="AG75" s="196"/>
      <c r="AH75" s="238"/>
      <c r="AI75" s="213"/>
      <c r="AJ75" s="213"/>
      <c r="AK75" s="161"/>
      <c r="AL75" s="161"/>
      <c r="AM75" s="161"/>
      <c r="AN75" s="161"/>
      <c r="AO75" s="161"/>
      <c r="AP75" s="161"/>
      <c r="AQ75" s="161"/>
      <c r="AR75" s="161"/>
    </row>
    <row r="76" spans="2:46" s="154" customFormat="1" ht="15" customHeight="1">
      <c r="B76" s="163"/>
      <c r="C76" s="156"/>
      <c r="D76" s="156"/>
      <c r="E76" s="162"/>
      <c r="F76" s="169"/>
      <c r="G76" s="296"/>
      <c r="H76" s="159"/>
      <c r="I76" s="238"/>
      <c r="J76" s="320"/>
      <c r="K76" s="321"/>
      <c r="L76" s="321"/>
      <c r="M76" s="238"/>
      <c r="N76" s="238"/>
      <c r="O76" s="238"/>
      <c r="P76" s="238"/>
      <c r="Q76" s="238"/>
      <c r="R76" s="321"/>
      <c r="S76" s="196"/>
      <c r="T76" s="238"/>
      <c r="U76" s="238"/>
      <c r="V76" s="238"/>
      <c r="W76" s="238"/>
      <c r="X76" s="320"/>
      <c r="Y76" s="321"/>
      <c r="Z76" s="196"/>
      <c r="AA76" s="238"/>
      <c r="AB76" s="320"/>
      <c r="AC76" s="238"/>
      <c r="AD76" s="238"/>
      <c r="AE76" s="320"/>
      <c r="AF76" s="321"/>
      <c r="AG76" s="196"/>
      <c r="AH76" s="238"/>
      <c r="AI76" s="213"/>
      <c r="AJ76" s="213"/>
      <c r="AK76" s="161"/>
      <c r="AL76" s="161"/>
      <c r="AM76" s="161"/>
      <c r="AN76" s="161"/>
      <c r="AO76" s="161"/>
      <c r="AP76" s="161"/>
      <c r="AQ76" s="161"/>
      <c r="AR76" s="161"/>
    </row>
    <row r="77" spans="2:46" s="154" customFormat="1" ht="15" customHeight="1">
      <c r="B77" s="155"/>
      <c r="C77" s="156"/>
      <c r="D77" s="156"/>
      <c r="E77" s="156"/>
      <c r="F77" s="169"/>
      <c r="G77" s="298"/>
      <c r="H77" s="156"/>
      <c r="I77" s="238"/>
      <c r="J77" s="320"/>
      <c r="K77" s="321"/>
      <c r="L77" s="321"/>
      <c r="M77" s="238"/>
      <c r="N77" s="238"/>
      <c r="O77" s="238"/>
      <c r="P77" s="238"/>
      <c r="Q77" s="238"/>
      <c r="R77" s="321"/>
      <c r="S77" s="196"/>
      <c r="T77" s="238"/>
      <c r="U77" s="238"/>
      <c r="V77" s="238"/>
      <c r="W77" s="238"/>
      <c r="X77" s="320"/>
      <c r="Y77" s="321"/>
      <c r="Z77" s="196"/>
      <c r="AA77" s="238"/>
      <c r="AB77" s="320"/>
      <c r="AC77" s="238"/>
      <c r="AD77" s="238"/>
      <c r="AE77" s="320"/>
      <c r="AF77" s="321"/>
      <c r="AG77" s="196"/>
      <c r="AH77" s="238"/>
      <c r="AI77" s="213"/>
      <c r="AJ77" s="213"/>
      <c r="AK77" s="161"/>
      <c r="AL77" s="161"/>
      <c r="AM77" s="161"/>
      <c r="AN77" s="161"/>
      <c r="AO77" s="161"/>
      <c r="AP77" s="161"/>
      <c r="AQ77" s="161"/>
      <c r="AR77" s="161"/>
    </row>
    <row r="78" spans="2:46" s="154" customFormat="1" ht="15" customHeight="1">
      <c r="B78" s="155"/>
      <c r="C78" s="156"/>
      <c r="D78" s="156"/>
      <c r="E78" s="162"/>
      <c r="F78" s="169"/>
      <c r="G78" s="300"/>
      <c r="H78" s="159"/>
      <c r="I78" s="238"/>
      <c r="J78" s="320"/>
      <c r="K78" s="321"/>
      <c r="L78" s="321"/>
      <c r="M78" s="238"/>
      <c r="N78" s="238"/>
      <c r="O78" s="238"/>
      <c r="P78" s="238"/>
      <c r="Q78" s="238"/>
      <c r="R78" s="321"/>
      <c r="S78" s="196"/>
      <c r="T78" s="238"/>
      <c r="U78" s="238"/>
      <c r="V78" s="238"/>
      <c r="W78" s="238"/>
      <c r="X78" s="320"/>
      <c r="Y78" s="321"/>
      <c r="Z78" s="196"/>
      <c r="AA78" s="238"/>
      <c r="AB78" s="320"/>
      <c r="AC78" s="238"/>
      <c r="AD78" s="238"/>
      <c r="AE78" s="320"/>
      <c r="AF78" s="321"/>
      <c r="AG78" s="196"/>
      <c r="AH78" s="238"/>
      <c r="AI78" s="213"/>
      <c r="AJ78" s="213"/>
      <c r="AK78" s="161"/>
      <c r="AL78" s="161"/>
      <c r="AM78" s="161"/>
      <c r="AN78" s="161"/>
      <c r="AO78" s="161"/>
      <c r="AP78" s="161"/>
      <c r="AQ78" s="161"/>
      <c r="AR78" s="161"/>
    </row>
    <row r="79" spans="2:46" s="154" customFormat="1" ht="15" customHeight="1">
      <c r="B79" s="163"/>
      <c r="C79" s="156"/>
      <c r="D79" s="156"/>
      <c r="E79" s="156"/>
      <c r="F79" s="170"/>
      <c r="G79" s="301"/>
      <c r="H79" s="156"/>
      <c r="I79" s="238"/>
      <c r="J79" s="320"/>
      <c r="K79" s="321"/>
      <c r="L79" s="321"/>
      <c r="M79" s="238"/>
      <c r="N79" s="238"/>
      <c r="O79" s="238"/>
      <c r="P79" s="238"/>
      <c r="Q79" s="238"/>
      <c r="R79" s="321"/>
      <c r="S79" s="196"/>
      <c r="T79" s="238"/>
      <c r="U79" s="238"/>
      <c r="V79" s="238"/>
      <c r="W79" s="238"/>
      <c r="X79" s="320"/>
      <c r="Y79" s="321"/>
      <c r="Z79" s="196"/>
      <c r="AA79" s="238"/>
      <c r="AB79" s="320"/>
      <c r="AC79" s="238"/>
      <c r="AD79" s="238"/>
      <c r="AE79" s="320"/>
      <c r="AF79" s="321"/>
      <c r="AG79" s="196"/>
      <c r="AH79" s="238"/>
      <c r="AI79" s="213"/>
      <c r="AJ79" s="213"/>
      <c r="AK79" s="161"/>
      <c r="AL79" s="161"/>
      <c r="AM79" s="161"/>
      <c r="AN79" s="161"/>
      <c r="AO79" s="161"/>
      <c r="AP79" s="161"/>
      <c r="AQ79" s="161"/>
      <c r="AR79" s="161"/>
    </row>
    <row r="80" spans="2:46" s="154" customFormat="1" ht="15" customHeight="1">
      <c r="B80" s="229"/>
      <c r="C80" s="156"/>
      <c r="D80" s="156"/>
      <c r="E80" s="156"/>
      <c r="F80" s="170"/>
      <c r="G80" s="298"/>
      <c r="H80" s="156"/>
      <c r="I80" s="238"/>
      <c r="J80" s="320"/>
      <c r="K80" s="321"/>
      <c r="L80" s="321"/>
      <c r="M80" s="238"/>
      <c r="N80" s="238"/>
      <c r="O80" s="238"/>
      <c r="P80" s="238"/>
      <c r="Q80" s="238"/>
      <c r="R80" s="321"/>
      <c r="S80" s="196"/>
      <c r="T80" s="238"/>
      <c r="U80" s="238"/>
      <c r="V80" s="238"/>
      <c r="W80" s="238"/>
      <c r="X80" s="320"/>
      <c r="Y80" s="321"/>
      <c r="Z80" s="196"/>
      <c r="AA80" s="238"/>
      <c r="AB80" s="320"/>
      <c r="AC80" s="238"/>
      <c r="AD80" s="238"/>
      <c r="AE80" s="320"/>
      <c r="AF80" s="321"/>
      <c r="AG80" s="196"/>
      <c r="AH80" s="238"/>
      <c r="AI80" s="213"/>
      <c r="AJ80" s="213"/>
      <c r="AK80" s="161"/>
      <c r="AL80" s="161"/>
      <c r="AM80" s="161"/>
      <c r="AN80" s="161"/>
      <c r="AO80" s="161"/>
      <c r="AP80" s="161"/>
      <c r="AQ80" s="161"/>
      <c r="AR80" s="161"/>
    </row>
    <row r="81" spans="2:44" s="154" customFormat="1" ht="15" customHeight="1">
      <c r="B81" s="229"/>
      <c r="C81" s="156"/>
      <c r="D81" s="156"/>
      <c r="E81" s="156"/>
      <c r="F81" s="170"/>
      <c r="G81" s="298"/>
      <c r="H81" s="156"/>
      <c r="I81" s="238"/>
      <c r="J81" s="320"/>
      <c r="K81" s="321"/>
      <c r="L81" s="321"/>
      <c r="M81" s="238"/>
      <c r="N81" s="238"/>
      <c r="O81" s="238"/>
      <c r="P81" s="238"/>
      <c r="Q81" s="238"/>
      <c r="R81" s="321"/>
      <c r="S81" s="196"/>
      <c r="T81" s="238"/>
      <c r="U81" s="238"/>
      <c r="V81" s="238"/>
      <c r="W81" s="238"/>
      <c r="X81" s="320"/>
      <c r="Y81" s="321"/>
      <c r="Z81" s="196"/>
      <c r="AA81" s="238"/>
      <c r="AB81" s="320"/>
      <c r="AC81" s="238"/>
      <c r="AD81" s="238"/>
      <c r="AE81" s="320"/>
      <c r="AF81" s="321"/>
      <c r="AG81" s="196"/>
      <c r="AH81" s="238"/>
      <c r="AI81" s="213"/>
      <c r="AJ81" s="213"/>
      <c r="AK81" s="161"/>
      <c r="AL81" s="161"/>
      <c r="AM81" s="161"/>
      <c r="AN81" s="161"/>
      <c r="AO81" s="161"/>
      <c r="AP81" s="161"/>
      <c r="AQ81" s="161"/>
      <c r="AR81" s="161"/>
    </row>
    <row r="82" spans="2:44" s="154" customFormat="1" ht="15" customHeight="1">
      <c r="B82" s="155"/>
      <c r="C82" s="156"/>
      <c r="D82" s="156"/>
      <c r="E82" s="156"/>
      <c r="F82" s="156"/>
      <c r="G82" s="298"/>
      <c r="H82" s="156"/>
      <c r="I82" s="238"/>
      <c r="J82" s="320"/>
      <c r="K82" s="321"/>
      <c r="L82" s="321"/>
      <c r="M82" s="238"/>
      <c r="N82" s="238"/>
      <c r="O82" s="238"/>
      <c r="P82" s="238"/>
      <c r="Q82" s="238"/>
      <c r="R82" s="321"/>
      <c r="S82" s="196"/>
      <c r="T82" s="238"/>
      <c r="U82" s="238"/>
      <c r="V82" s="238"/>
      <c r="W82" s="238"/>
      <c r="X82" s="320"/>
      <c r="Y82" s="321"/>
      <c r="Z82" s="196"/>
      <c r="AA82" s="238"/>
      <c r="AB82" s="320"/>
      <c r="AC82" s="238"/>
      <c r="AD82" s="238"/>
      <c r="AE82" s="320"/>
      <c r="AF82" s="321"/>
      <c r="AG82" s="196"/>
      <c r="AH82" s="238"/>
      <c r="AI82" s="213"/>
      <c r="AJ82" s="213"/>
      <c r="AK82" s="161"/>
      <c r="AL82" s="161"/>
      <c r="AM82" s="161"/>
      <c r="AN82" s="161"/>
      <c r="AO82" s="161"/>
      <c r="AP82" s="161"/>
      <c r="AQ82" s="161"/>
      <c r="AR82" s="161"/>
    </row>
    <row r="83" spans="2:44" s="154" customFormat="1" ht="15" customHeight="1">
      <c r="B83" s="155"/>
      <c r="C83" s="156"/>
      <c r="D83" s="156"/>
      <c r="E83" s="156"/>
      <c r="F83" s="156"/>
      <c r="G83" s="298"/>
      <c r="H83" s="156"/>
      <c r="I83" s="238"/>
      <c r="J83" s="320"/>
      <c r="K83" s="321"/>
      <c r="L83" s="321"/>
      <c r="M83" s="238"/>
      <c r="N83" s="238"/>
      <c r="O83" s="238"/>
      <c r="P83" s="238"/>
      <c r="Q83" s="238"/>
      <c r="R83" s="321"/>
      <c r="S83" s="196"/>
      <c r="T83" s="238"/>
      <c r="U83" s="238"/>
      <c r="V83" s="238"/>
      <c r="W83" s="238"/>
      <c r="X83" s="320"/>
      <c r="Y83" s="321"/>
      <c r="Z83" s="196"/>
      <c r="AA83" s="238"/>
      <c r="AB83" s="320"/>
      <c r="AC83" s="238"/>
      <c r="AD83" s="238"/>
      <c r="AE83" s="320"/>
      <c r="AF83" s="321"/>
      <c r="AG83" s="196"/>
      <c r="AH83" s="238"/>
      <c r="AI83" s="213"/>
      <c r="AJ83" s="213"/>
      <c r="AK83" s="161"/>
      <c r="AL83" s="161"/>
      <c r="AM83" s="161"/>
      <c r="AN83" s="161"/>
      <c r="AO83" s="161"/>
      <c r="AP83" s="161"/>
      <c r="AQ83" s="161"/>
      <c r="AR83" s="161"/>
    </row>
    <row r="84" spans="2:44" s="154" customFormat="1" ht="15" customHeight="1">
      <c r="B84" s="155"/>
      <c r="C84" s="156"/>
      <c r="D84" s="156"/>
      <c r="E84" s="156"/>
      <c r="F84" s="164"/>
      <c r="G84" s="297"/>
      <c r="H84" s="159"/>
      <c r="I84" s="238"/>
      <c r="J84" s="320"/>
      <c r="K84" s="321"/>
      <c r="L84" s="321"/>
      <c r="M84" s="238"/>
      <c r="N84" s="238"/>
      <c r="O84" s="238"/>
      <c r="P84" s="238"/>
      <c r="Q84" s="238"/>
      <c r="R84" s="321"/>
      <c r="S84" s="196"/>
      <c r="T84" s="238"/>
      <c r="U84" s="238"/>
      <c r="V84" s="238"/>
      <c r="W84" s="238"/>
      <c r="X84" s="320"/>
      <c r="Y84" s="321"/>
      <c r="Z84" s="196"/>
      <c r="AA84" s="238"/>
      <c r="AB84" s="320"/>
      <c r="AC84" s="238"/>
      <c r="AD84" s="238"/>
      <c r="AE84" s="320"/>
      <c r="AF84" s="321"/>
      <c r="AG84" s="196"/>
      <c r="AH84" s="238"/>
      <c r="AI84" s="213"/>
      <c r="AJ84" s="213"/>
      <c r="AK84" s="161"/>
      <c r="AL84" s="161"/>
      <c r="AM84" s="161"/>
      <c r="AN84" s="161"/>
      <c r="AO84" s="161"/>
      <c r="AP84" s="161"/>
      <c r="AQ84" s="161"/>
      <c r="AR84" s="161"/>
    </row>
    <row r="85" spans="2:44" s="154" customFormat="1" ht="15" customHeight="1">
      <c r="B85" s="155"/>
      <c r="C85" s="159"/>
      <c r="D85" s="156"/>
      <c r="E85" s="156"/>
      <c r="F85" s="164"/>
      <c r="G85" s="297"/>
      <c r="H85" s="159"/>
      <c r="I85" s="239"/>
      <c r="J85" s="322"/>
      <c r="K85" s="323"/>
      <c r="L85" s="323"/>
      <c r="M85" s="239"/>
      <c r="N85" s="239"/>
      <c r="O85" s="239"/>
      <c r="P85" s="239"/>
      <c r="Q85" s="239"/>
      <c r="R85" s="323"/>
      <c r="S85" s="197"/>
      <c r="T85" s="239"/>
      <c r="U85" s="239"/>
      <c r="V85" s="239"/>
      <c r="W85" s="239"/>
      <c r="X85" s="322"/>
      <c r="Y85" s="323"/>
      <c r="Z85" s="197"/>
      <c r="AA85" s="239"/>
      <c r="AB85" s="322"/>
      <c r="AC85" s="239"/>
      <c r="AD85" s="239"/>
      <c r="AE85" s="322"/>
      <c r="AF85" s="323"/>
      <c r="AG85" s="197"/>
      <c r="AH85" s="239"/>
      <c r="AI85" s="214"/>
      <c r="AJ85" s="214"/>
      <c r="AK85" s="165"/>
    </row>
    <row r="86" spans="2:44" s="154" customFormat="1" ht="15" customHeight="1">
      <c r="B86" s="155"/>
      <c r="C86" s="156"/>
      <c r="D86" s="156"/>
      <c r="E86" s="162"/>
      <c r="F86" s="159"/>
      <c r="G86" s="297"/>
      <c r="H86" s="159"/>
      <c r="I86" s="238"/>
      <c r="J86" s="320"/>
      <c r="K86" s="321"/>
      <c r="L86" s="321"/>
      <c r="M86" s="238"/>
      <c r="N86" s="238"/>
      <c r="O86" s="238"/>
      <c r="P86" s="238"/>
      <c r="Q86" s="238"/>
      <c r="R86" s="321"/>
      <c r="S86" s="196"/>
      <c r="T86" s="238"/>
      <c r="U86" s="238"/>
      <c r="V86" s="238"/>
      <c r="W86" s="238"/>
      <c r="X86" s="320"/>
      <c r="Y86" s="321"/>
      <c r="Z86" s="196"/>
      <c r="AA86" s="238"/>
      <c r="AB86" s="320"/>
      <c r="AC86" s="238"/>
      <c r="AD86" s="238"/>
      <c r="AE86" s="320"/>
      <c r="AF86" s="321"/>
      <c r="AG86" s="196"/>
      <c r="AH86" s="238"/>
      <c r="AI86" s="213"/>
      <c r="AJ86" s="213"/>
      <c r="AK86" s="161"/>
    </row>
    <row r="87" spans="2:44" s="154" customFormat="1" ht="15" customHeight="1">
      <c r="B87" s="155"/>
      <c r="C87" s="156"/>
      <c r="D87" s="159"/>
      <c r="E87" s="162"/>
      <c r="F87" s="159"/>
      <c r="G87" s="297"/>
      <c r="H87" s="159"/>
      <c r="I87" s="240"/>
      <c r="J87" s="324"/>
      <c r="K87" s="325"/>
      <c r="L87" s="325"/>
      <c r="M87" s="240"/>
      <c r="N87" s="240"/>
      <c r="O87" s="240"/>
      <c r="P87" s="240"/>
      <c r="Q87" s="240"/>
      <c r="R87" s="325"/>
      <c r="S87" s="198"/>
      <c r="T87" s="240"/>
      <c r="U87" s="240"/>
      <c r="V87" s="240"/>
      <c r="W87" s="240"/>
      <c r="X87" s="324"/>
      <c r="Y87" s="325"/>
      <c r="Z87" s="198"/>
      <c r="AA87" s="240"/>
      <c r="AB87" s="324"/>
      <c r="AC87" s="240"/>
      <c r="AD87" s="240"/>
      <c r="AE87" s="324"/>
      <c r="AF87" s="325"/>
      <c r="AG87" s="198"/>
      <c r="AH87" s="240"/>
      <c r="AI87" s="215"/>
      <c r="AJ87" s="215"/>
      <c r="AK87" s="166"/>
    </row>
    <row r="88" spans="2:44" s="154" customFormat="1" ht="15" customHeight="1">
      <c r="B88" s="155"/>
      <c r="C88" s="156"/>
      <c r="D88" s="156"/>
      <c r="E88" s="162"/>
      <c r="F88" s="159"/>
      <c r="G88" s="297"/>
      <c r="H88" s="159"/>
      <c r="I88" s="241"/>
      <c r="J88" s="326"/>
      <c r="K88" s="327"/>
      <c r="L88" s="327"/>
      <c r="M88" s="241"/>
      <c r="N88" s="241"/>
      <c r="O88" s="241"/>
      <c r="P88" s="241"/>
      <c r="Q88" s="241"/>
      <c r="R88" s="327"/>
      <c r="S88" s="199"/>
      <c r="T88" s="241"/>
      <c r="U88" s="241"/>
      <c r="V88" s="241"/>
      <c r="W88" s="241"/>
      <c r="X88" s="326"/>
      <c r="Y88" s="327"/>
      <c r="Z88" s="199"/>
      <c r="AA88" s="241"/>
      <c r="AB88" s="326"/>
      <c r="AC88" s="241"/>
      <c r="AD88" s="241"/>
      <c r="AE88" s="326"/>
      <c r="AF88" s="327"/>
      <c r="AG88" s="199"/>
      <c r="AH88" s="241"/>
      <c r="AI88" s="141"/>
      <c r="AJ88" s="141"/>
      <c r="AK88" s="167"/>
    </row>
    <row r="89" spans="2:44" s="154" customFormat="1" ht="15" customHeight="1">
      <c r="B89" s="155"/>
      <c r="C89" s="156"/>
      <c r="D89" s="156"/>
      <c r="E89" s="162"/>
      <c r="F89" s="159"/>
      <c r="G89" s="297"/>
      <c r="H89" s="159"/>
      <c r="I89" s="242"/>
      <c r="J89" s="328"/>
      <c r="K89" s="329"/>
      <c r="L89" s="329"/>
      <c r="M89" s="242"/>
      <c r="N89" s="242"/>
      <c r="O89" s="242"/>
      <c r="P89" s="242"/>
      <c r="Q89" s="242"/>
      <c r="R89" s="329"/>
      <c r="S89" s="200"/>
      <c r="T89" s="242"/>
      <c r="U89" s="242"/>
      <c r="V89" s="242"/>
      <c r="W89" s="242"/>
      <c r="X89" s="328"/>
      <c r="Y89" s="329"/>
      <c r="Z89" s="200"/>
      <c r="AA89" s="242"/>
      <c r="AB89" s="328"/>
      <c r="AC89" s="242"/>
      <c r="AD89" s="242"/>
      <c r="AE89" s="328"/>
      <c r="AF89" s="329"/>
      <c r="AG89" s="200"/>
      <c r="AH89" s="242"/>
      <c r="AI89" s="140"/>
      <c r="AJ89" s="140"/>
      <c r="AL89" s="168"/>
      <c r="AM89" s="168"/>
      <c r="AN89" s="168"/>
      <c r="AO89" s="168"/>
      <c r="AP89" s="168"/>
      <c r="AQ89" s="168"/>
      <c r="AR89" s="168"/>
    </row>
    <row r="90" spans="2:44" s="103" customFormat="1" ht="15" customHeight="1">
      <c r="B90" s="127"/>
      <c r="C90" s="106"/>
      <c r="D90" s="106"/>
      <c r="E90" s="107"/>
      <c r="F90" s="104"/>
      <c r="G90" s="295"/>
      <c r="H90" s="104"/>
      <c r="I90" s="243"/>
      <c r="J90" s="330"/>
      <c r="K90" s="331"/>
      <c r="L90" s="331"/>
      <c r="M90" s="243"/>
      <c r="N90" s="243"/>
      <c r="O90" s="243"/>
      <c r="P90" s="243"/>
      <c r="Q90" s="243"/>
      <c r="R90" s="331"/>
      <c r="S90" s="201"/>
      <c r="T90" s="243"/>
      <c r="U90" s="243"/>
      <c r="V90" s="243"/>
      <c r="W90" s="243"/>
      <c r="X90" s="330"/>
      <c r="Y90" s="331"/>
      <c r="Z90" s="201"/>
      <c r="AA90" s="243"/>
      <c r="AB90" s="330"/>
      <c r="AC90" s="243"/>
      <c r="AD90" s="243"/>
      <c r="AE90" s="330"/>
      <c r="AF90" s="331"/>
      <c r="AG90" s="201"/>
      <c r="AH90" s="243"/>
      <c r="AI90" s="147"/>
      <c r="AJ90" s="147"/>
      <c r="AL90" s="110"/>
      <c r="AM90" s="110"/>
      <c r="AN90" s="110"/>
      <c r="AO90" s="110"/>
      <c r="AP90" s="110"/>
      <c r="AQ90" s="110"/>
      <c r="AR90" s="110"/>
    </row>
    <row r="91" spans="2:44" s="103" customFormat="1" ht="15" customHeight="1">
      <c r="B91" s="127"/>
      <c r="C91" s="106"/>
      <c r="D91" s="106"/>
      <c r="E91" s="106"/>
      <c r="F91" s="108"/>
      <c r="G91" s="295"/>
      <c r="H91" s="104"/>
      <c r="I91" s="244"/>
      <c r="J91" s="332"/>
      <c r="K91" s="333"/>
      <c r="L91" s="333"/>
      <c r="M91" s="244"/>
      <c r="N91" s="244"/>
      <c r="O91" s="244"/>
      <c r="P91" s="244"/>
      <c r="Q91" s="244"/>
      <c r="R91" s="333"/>
      <c r="S91" s="202"/>
      <c r="T91" s="244"/>
      <c r="U91" s="244"/>
      <c r="V91" s="244"/>
      <c r="W91" s="244"/>
      <c r="X91" s="332"/>
      <c r="Y91" s="333"/>
      <c r="Z91" s="202"/>
      <c r="AA91" s="244"/>
      <c r="AB91" s="332"/>
      <c r="AC91" s="244"/>
      <c r="AD91" s="244"/>
      <c r="AE91" s="332"/>
      <c r="AF91" s="333"/>
      <c r="AG91" s="202"/>
      <c r="AH91" s="244"/>
      <c r="AI91" s="216"/>
      <c r="AJ91" s="216"/>
      <c r="AK91" s="110"/>
      <c r="AL91" s="110"/>
      <c r="AM91" s="110"/>
      <c r="AN91" s="110"/>
      <c r="AO91" s="110"/>
      <c r="AP91" s="110"/>
      <c r="AQ91" s="110"/>
      <c r="AR91" s="110"/>
    </row>
    <row r="92" spans="2:44" s="103" customFormat="1" ht="15" customHeight="1">
      <c r="B92" s="127"/>
      <c r="C92" s="106"/>
      <c r="D92" s="106"/>
      <c r="E92" s="106"/>
      <c r="F92" s="106"/>
      <c r="G92" s="302"/>
      <c r="H92" s="106"/>
      <c r="I92" s="244"/>
      <c r="J92" s="332"/>
      <c r="K92" s="333"/>
      <c r="L92" s="333"/>
      <c r="M92" s="244"/>
      <c r="N92" s="244"/>
      <c r="O92" s="244"/>
      <c r="P92" s="244"/>
      <c r="Q92" s="244"/>
      <c r="R92" s="333"/>
      <c r="S92" s="202"/>
      <c r="T92" s="244"/>
      <c r="U92" s="244"/>
      <c r="V92" s="244"/>
      <c r="W92" s="244"/>
      <c r="X92" s="332"/>
      <c r="Y92" s="333"/>
      <c r="Z92" s="202"/>
      <c r="AA92" s="244"/>
      <c r="AB92" s="332"/>
      <c r="AC92" s="244"/>
      <c r="AD92" s="244"/>
      <c r="AE92" s="332"/>
      <c r="AF92" s="333"/>
      <c r="AG92" s="202"/>
      <c r="AH92" s="244"/>
      <c r="AI92" s="216"/>
      <c r="AJ92" s="216"/>
      <c r="AK92" s="110"/>
      <c r="AL92" s="110"/>
      <c r="AM92" s="110"/>
      <c r="AN92" s="110"/>
      <c r="AO92" s="110"/>
      <c r="AP92" s="110"/>
      <c r="AQ92" s="110"/>
      <c r="AR92" s="110"/>
    </row>
    <row r="93" spans="2:44" s="103" customFormat="1" ht="15" customHeight="1">
      <c r="B93" s="127"/>
      <c r="C93" s="106"/>
      <c r="D93" s="106"/>
      <c r="E93" s="106"/>
      <c r="F93" s="106"/>
      <c r="G93" s="302"/>
      <c r="H93" s="106"/>
      <c r="I93" s="244"/>
      <c r="J93" s="332"/>
      <c r="K93" s="333"/>
      <c r="L93" s="333"/>
      <c r="M93" s="244"/>
      <c r="N93" s="244"/>
      <c r="O93" s="244"/>
      <c r="P93" s="244"/>
      <c r="Q93" s="244"/>
      <c r="R93" s="333"/>
      <c r="S93" s="202"/>
      <c r="T93" s="244"/>
      <c r="U93" s="244"/>
      <c r="V93" s="244"/>
      <c r="W93" s="244"/>
      <c r="X93" s="332"/>
      <c r="Y93" s="333"/>
      <c r="Z93" s="202"/>
      <c r="AA93" s="244"/>
      <c r="AB93" s="332"/>
      <c r="AC93" s="244"/>
      <c r="AD93" s="244"/>
      <c r="AE93" s="332"/>
      <c r="AF93" s="333"/>
      <c r="AG93" s="202"/>
      <c r="AH93" s="244"/>
      <c r="AI93" s="216"/>
      <c r="AJ93" s="216"/>
      <c r="AK93" s="110"/>
      <c r="AL93" s="110"/>
      <c r="AM93" s="110"/>
      <c r="AN93" s="110"/>
      <c r="AO93" s="110"/>
      <c r="AP93" s="110"/>
      <c r="AQ93" s="110"/>
      <c r="AR93" s="110"/>
    </row>
    <row r="94" spans="2:44" s="103" customFormat="1" ht="15" customHeight="1">
      <c r="B94" s="127"/>
      <c r="C94" s="106"/>
      <c r="D94" s="106"/>
      <c r="E94" s="107"/>
      <c r="F94" s="104"/>
      <c r="G94" s="303"/>
      <c r="H94" s="104"/>
      <c r="I94" s="244"/>
      <c r="J94" s="332"/>
      <c r="K94" s="333"/>
      <c r="L94" s="333"/>
      <c r="M94" s="244"/>
      <c r="N94" s="244"/>
      <c r="O94" s="244"/>
      <c r="P94" s="244"/>
      <c r="Q94" s="244"/>
      <c r="R94" s="333"/>
      <c r="S94" s="202"/>
      <c r="T94" s="244"/>
      <c r="U94" s="244"/>
      <c r="V94" s="244"/>
      <c r="W94" s="244"/>
      <c r="X94" s="332"/>
      <c r="Y94" s="333"/>
      <c r="Z94" s="202"/>
      <c r="AA94" s="244"/>
      <c r="AB94" s="332"/>
      <c r="AC94" s="244"/>
      <c r="AD94" s="244"/>
      <c r="AE94" s="332"/>
      <c r="AF94" s="333"/>
      <c r="AG94" s="202"/>
      <c r="AH94" s="244"/>
      <c r="AI94" s="216"/>
      <c r="AJ94" s="216"/>
      <c r="AK94" s="110"/>
      <c r="AL94" s="110"/>
      <c r="AM94" s="110"/>
      <c r="AN94" s="110"/>
      <c r="AO94" s="110"/>
      <c r="AP94" s="110"/>
      <c r="AQ94" s="110"/>
      <c r="AR94" s="110"/>
    </row>
    <row r="95" spans="2:44" s="103" customFormat="1" ht="15" customHeight="1">
      <c r="B95" s="127"/>
      <c r="C95" s="106"/>
      <c r="D95" s="106"/>
      <c r="E95" s="107"/>
      <c r="F95" s="104"/>
      <c r="G95" s="295"/>
      <c r="H95" s="104"/>
      <c r="I95" s="244"/>
      <c r="J95" s="332"/>
      <c r="K95" s="333"/>
      <c r="L95" s="333"/>
      <c r="M95" s="244"/>
      <c r="N95" s="244"/>
      <c r="O95" s="244"/>
      <c r="P95" s="244"/>
      <c r="Q95" s="244"/>
      <c r="R95" s="333"/>
      <c r="S95" s="202"/>
      <c r="T95" s="244"/>
      <c r="U95" s="244"/>
      <c r="V95" s="244"/>
      <c r="W95" s="244"/>
      <c r="X95" s="332"/>
      <c r="Y95" s="333"/>
      <c r="Z95" s="202"/>
      <c r="AA95" s="244"/>
      <c r="AB95" s="332"/>
      <c r="AC95" s="244"/>
      <c r="AD95" s="244"/>
      <c r="AE95" s="332"/>
      <c r="AF95" s="333"/>
      <c r="AG95" s="202"/>
      <c r="AH95" s="244"/>
      <c r="AI95" s="216"/>
      <c r="AJ95" s="216"/>
      <c r="AK95" s="110"/>
      <c r="AL95" s="110"/>
      <c r="AM95" s="110"/>
      <c r="AN95" s="110"/>
      <c r="AO95" s="110"/>
      <c r="AP95" s="110"/>
      <c r="AQ95" s="110"/>
      <c r="AR95" s="110"/>
    </row>
    <row r="96" spans="2:44" s="103" customFormat="1" ht="15" customHeight="1">
      <c r="B96" s="127"/>
      <c r="C96" s="106"/>
      <c r="D96" s="106"/>
      <c r="E96" s="107"/>
      <c r="F96" s="104"/>
      <c r="G96" s="295"/>
      <c r="H96" s="104"/>
      <c r="I96" s="244"/>
      <c r="J96" s="332"/>
      <c r="K96" s="333"/>
      <c r="L96" s="333"/>
      <c r="M96" s="244"/>
      <c r="N96" s="244"/>
      <c r="O96" s="244"/>
      <c r="P96" s="244"/>
      <c r="Q96" s="244"/>
      <c r="R96" s="333"/>
      <c r="S96" s="202"/>
      <c r="T96" s="244"/>
      <c r="U96" s="244"/>
      <c r="V96" s="244"/>
      <c r="W96" s="244"/>
      <c r="X96" s="332"/>
      <c r="Y96" s="333"/>
      <c r="Z96" s="202"/>
      <c r="AA96" s="244"/>
      <c r="AB96" s="332"/>
      <c r="AC96" s="244"/>
      <c r="AD96" s="244"/>
      <c r="AE96" s="332"/>
      <c r="AF96" s="333"/>
      <c r="AG96" s="202"/>
      <c r="AH96" s="244"/>
      <c r="AI96" s="216"/>
      <c r="AJ96" s="216"/>
      <c r="AK96" s="110"/>
    </row>
    <row r="97" spans="2:46" s="103" customFormat="1" ht="15" customHeight="1">
      <c r="B97" s="127"/>
      <c r="C97" s="106"/>
      <c r="D97" s="106"/>
      <c r="E97" s="107"/>
      <c r="F97" s="104"/>
      <c r="G97" s="295"/>
      <c r="H97" s="104"/>
      <c r="I97" s="244"/>
      <c r="J97" s="332"/>
      <c r="K97" s="333"/>
      <c r="L97" s="333"/>
      <c r="M97" s="244"/>
      <c r="N97" s="244"/>
      <c r="O97" s="244"/>
      <c r="P97" s="244"/>
      <c r="Q97" s="244"/>
      <c r="R97" s="333"/>
      <c r="S97" s="202"/>
      <c r="T97" s="244"/>
      <c r="U97" s="244"/>
      <c r="V97" s="244"/>
      <c r="W97" s="244"/>
      <c r="X97" s="332"/>
      <c r="Y97" s="333"/>
      <c r="Z97" s="202"/>
      <c r="AA97" s="244"/>
      <c r="AB97" s="332"/>
      <c r="AC97" s="244"/>
      <c r="AD97" s="244"/>
      <c r="AE97" s="332"/>
      <c r="AF97" s="333"/>
      <c r="AG97" s="202"/>
      <c r="AH97" s="244"/>
      <c r="AI97" s="216"/>
      <c r="AJ97" s="216"/>
      <c r="AK97" s="110"/>
    </row>
    <row r="98" spans="2:46" s="103" customFormat="1" ht="15" customHeight="1">
      <c r="B98" s="127"/>
      <c r="C98" s="106"/>
      <c r="D98" s="106"/>
      <c r="E98" s="106"/>
      <c r="F98" s="106"/>
      <c r="G98" s="302"/>
      <c r="H98" s="106"/>
      <c r="I98" s="243"/>
      <c r="J98" s="330"/>
      <c r="K98" s="331"/>
      <c r="L98" s="331"/>
      <c r="M98" s="243"/>
      <c r="N98" s="243"/>
      <c r="O98" s="243"/>
      <c r="P98" s="243"/>
      <c r="Q98" s="243"/>
      <c r="R98" s="331"/>
      <c r="S98" s="201"/>
      <c r="T98" s="243"/>
      <c r="U98" s="243"/>
      <c r="V98" s="243"/>
      <c r="W98" s="243"/>
      <c r="X98" s="330"/>
      <c r="Y98" s="331"/>
      <c r="Z98" s="201"/>
      <c r="AA98" s="243"/>
      <c r="AB98" s="330"/>
      <c r="AC98" s="243"/>
      <c r="AD98" s="243"/>
      <c r="AE98" s="330"/>
      <c r="AF98" s="331"/>
      <c r="AG98" s="201"/>
      <c r="AH98" s="243"/>
      <c r="AI98" s="147"/>
      <c r="AJ98" s="147"/>
    </row>
    <row r="99" spans="2:46" s="103" customFormat="1" ht="15" customHeight="1">
      <c r="B99" s="127"/>
      <c r="C99" s="106"/>
      <c r="D99" s="106"/>
      <c r="E99" s="107"/>
      <c r="F99" s="104"/>
      <c r="G99" s="303"/>
      <c r="H99" s="104"/>
      <c r="I99" s="243"/>
      <c r="J99" s="330"/>
      <c r="K99" s="331"/>
      <c r="L99" s="331"/>
      <c r="M99" s="243"/>
      <c r="N99" s="243"/>
      <c r="O99" s="243"/>
      <c r="P99" s="243"/>
      <c r="Q99" s="243"/>
      <c r="R99" s="331"/>
      <c r="S99" s="201"/>
      <c r="T99" s="243"/>
      <c r="U99" s="243"/>
      <c r="V99" s="243"/>
      <c r="W99" s="243"/>
      <c r="X99" s="330"/>
      <c r="Y99" s="331"/>
      <c r="Z99" s="201"/>
      <c r="AA99" s="243"/>
      <c r="AB99" s="330"/>
      <c r="AC99" s="243"/>
      <c r="AD99" s="243"/>
      <c r="AE99" s="330"/>
      <c r="AF99" s="331"/>
      <c r="AG99" s="201"/>
      <c r="AH99" s="243"/>
      <c r="AI99" s="147"/>
      <c r="AJ99" s="147"/>
    </row>
    <row r="100" spans="2:46" s="103" customFormat="1" ht="15" customHeight="1">
      <c r="B100" s="127"/>
      <c r="C100" s="106"/>
      <c r="D100" s="106"/>
      <c r="E100" s="106"/>
      <c r="F100" s="106"/>
      <c r="G100" s="302"/>
      <c r="H100" s="106"/>
      <c r="I100" s="243"/>
      <c r="J100" s="330"/>
      <c r="K100" s="331"/>
      <c r="L100" s="331"/>
      <c r="M100" s="243"/>
      <c r="N100" s="243"/>
      <c r="O100" s="243"/>
      <c r="P100" s="243"/>
      <c r="Q100" s="243"/>
      <c r="R100" s="331"/>
      <c r="S100" s="201"/>
      <c r="T100" s="243"/>
      <c r="U100" s="243"/>
      <c r="V100" s="243"/>
      <c r="W100" s="243"/>
      <c r="X100" s="330"/>
      <c r="Y100" s="331"/>
      <c r="Z100" s="201"/>
      <c r="AA100" s="243"/>
      <c r="AB100" s="330"/>
      <c r="AC100" s="243"/>
      <c r="AD100" s="243"/>
      <c r="AE100" s="330"/>
      <c r="AF100" s="331"/>
      <c r="AG100" s="201"/>
      <c r="AH100" s="243"/>
      <c r="AI100" s="147"/>
      <c r="AJ100" s="147"/>
    </row>
    <row r="101" spans="2:46" s="103" customFormat="1" ht="15" customHeight="1">
      <c r="B101" s="133"/>
      <c r="C101" s="106"/>
      <c r="D101" s="106"/>
      <c r="E101" s="107"/>
      <c r="F101" s="104"/>
      <c r="G101" s="303"/>
      <c r="H101" s="104"/>
      <c r="I101" s="245"/>
      <c r="J101" s="334"/>
      <c r="K101" s="335"/>
      <c r="L101" s="335"/>
      <c r="M101" s="245"/>
      <c r="N101" s="245"/>
      <c r="O101" s="245"/>
      <c r="P101" s="245"/>
      <c r="Q101" s="245"/>
      <c r="R101" s="335"/>
      <c r="S101" s="203"/>
      <c r="T101" s="245"/>
      <c r="U101" s="245"/>
      <c r="V101" s="245"/>
      <c r="W101" s="245"/>
      <c r="X101" s="334"/>
      <c r="Y101" s="335"/>
      <c r="Z101" s="203"/>
      <c r="AA101" s="245"/>
      <c r="AB101" s="334"/>
      <c r="AC101" s="245"/>
      <c r="AD101" s="245"/>
      <c r="AE101" s="334"/>
      <c r="AF101" s="335"/>
      <c r="AG101" s="203"/>
      <c r="AH101" s="245"/>
      <c r="AI101" s="217"/>
      <c r="AJ101" s="217"/>
      <c r="AK101" s="111"/>
    </row>
    <row r="102" spans="2:46" s="103" customFormat="1" ht="15" customHeight="1">
      <c r="B102" s="127"/>
      <c r="C102" s="106"/>
      <c r="D102" s="106"/>
      <c r="E102" s="106"/>
      <c r="F102" s="106"/>
      <c r="G102" s="302"/>
      <c r="H102" s="106"/>
      <c r="I102" s="245"/>
      <c r="J102" s="334"/>
      <c r="K102" s="335"/>
      <c r="L102" s="335"/>
      <c r="M102" s="245"/>
      <c r="N102" s="245"/>
      <c r="O102" s="245"/>
      <c r="P102" s="245"/>
      <c r="Q102" s="245"/>
      <c r="R102" s="335"/>
      <c r="S102" s="203"/>
      <c r="T102" s="245"/>
      <c r="U102" s="245"/>
      <c r="V102" s="245"/>
      <c r="W102" s="245"/>
      <c r="X102" s="334"/>
      <c r="Y102" s="335"/>
      <c r="Z102" s="203"/>
      <c r="AA102" s="245"/>
      <c r="AB102" s="334"/>
      <c r="AC102" s="245"/>
      <c r="AD102" s="245"/>
      <c r="AE102" s="334"/>
      <c r="AF102" s="335"/>
      <c r="AG102" s="203"/>
      <c r="AH102" s="245"/>
      <c r="AI102" s="217"/>
      <c r="AJ102" s="217"/>
      <c r="AK102" s="111"/>
    </row>
    <row r="103" spans="2:46" s="103" customFormat="1" ht="15" customHeight="1">
      <c r="B103" s="127"/>
      <c r="C103" s="106"/>
      <c r="D103" s="106"/>
      <c r="E103" s="106"/>
      <c r="F103" s="106"/>
      <c r="G103" s="302"/>
      <c r="H103" s="106"/>
      <c r="I103" s="246"/>
      <c r="J103" s="336"/>
      <c r="K103" s="337"/>
      <c r="L103" s="337"/>
      <c r="M103" s="246"/>
      <c r="N103" s="246"/>
      <c r="O103" s="246"/>
      <c r="P103" s="246"/>
      <c r="Q103" s="246"/>
      <c r="R103" s="337"/>
      <c r="S103" s="204"/>
      <c r="T103" s="246"/>
      <c r="U103" s="246"/>
      <c r="V103" s="246"/>
      <c r="W103" s="246"/>
      <c r="X103" s="336"/>
      <c r="Y103" s="337"/>
      <c r="Z103" s="204"/>
      <c r="AA103" s="246"/>
      <c r="AB103" s="336"/>
      <c r="AC103" s="246"/>
      <c r="AD103" s="246"/>
      <c r="AE103" s="336"/>
      <c r="AF103" s="337"/>
      <c r="AG103" s="204"/>
      <c r="AH103" s="246"/>
      <c r="AI103" s="218"/>
      <c r="AJ103" s="218"/>
      <c r="AK103" s="112"/>
    </row>
    <row r="104" spans="2:46" s="103" customFormat="1" ht="15" customHeight="1">
      <c r="B104" s="127"/>
      <c r="C104" s="106"/>
      <c r="D104" s="106"/>
      <c r="E104" s="107"/>
      <c r="F104" s="104"/>
      <c r="G104" s="303"/>
      <c r="H104" s="104"/>
      <c r="I104" s="246"/>
      <c r="J104" s="336"/>
      <c r="K104" s="337"/>
      <c r="L104" s="337"/>
      <c r="M104" s="246"/>
      <c r="N104" s="246"/>
      <c r="O104" s="246"/>
      <c r="P104" s="246"/>
      <c r="Q104" s="246"/>
      <c r="R104" s="337"/>
      <c r="S104" s="204"/>
      <c r="T104" s="246"/>
      <c r="U104" s="246"/>
      <c r="V104" s="246"/>
      <c r="W104" s="246"/>
      <c r="X104" s="336"/>
      <c r="Y104" s="337"/>
      <c r="Z104" s="204"/>
      <c r="AA104" s="246"/>
      <c r="AB104" s="336"/>
      <c r="AC104" s="246"/>
      <c r="AD104" s="246"/>
      <c r="AE104" s="336"/>
      <c r="AF104" s="337"/>
      <c r="AG104" s="204"/>
      <c r="AH104" s="246"/>
      <c r="AI104" s="218"/>
      <c r="AJ104" s="218"/>
      <c r="AK104" s="112"/>
    </row>
    <row r="105" spans="2:46" s="103" customFormat="1" ht="15" customHeight="1">
      <c r="B105" s="127"/>
      <c r="C105" s="106"/>
      <c r="D105" s="106"/>
      <c r="E105" s="106"/>
      <c r="F105" s="106"/>
      <c r="G105" s="302"/>
      <c r="H105" s="106"/>
      <c r="I105" s="246"/>
      <c r="J105" s="336"/>
      <c r="K105" s="337"/>
      <c r="L105" s="337"/>
      <c r="M105" s="246"/>
      <c r="N105" s="246"/>
      <c r="O105" s="246"/>
      <c r="P105" s="246"/>
      <c r="Q105" s="246"/>
      <c r="R105" s="337"/>
      <c r="S105" s="204"/>
      <c r="T105" s="246"/>
      <c r="U105" s="246"/>
      <c r="V105" s="246"/>
      <c r="W105" s="246"/>
      <c r="X105" s="336"/>
      <c r="Y105" s="337"/>
      <c r="Z105" s="204"/>
      <c r="AA105" s="246"/>
      <c r="AB105" s="336"/>
      <c r="AC105" s="246"/>
      <c r="AD105" s="246"/>
      <c r="AE105" s="336"/>
      <c r="AF105" s="337"/>
      <c r="AG105" s="204"/>
      <c r="AH105" s="246"/>
      <c r="AI105" s="218"/>
      <c r="AJ105" s="218"/>
      <c r="AK105" s="112"/>
    </row>
    <row r="106" spans="2:46" s="103" customFormat="1" ht="15" customHeight="1">
      <c r="B106" s="127"/>
      <c r="C106" s="106"/>
      <c r="D106" s="106"/>
      <c r="E106" s="107"/>
      <c r="F106" s="104"/>
      <c r="G106" s="303"/>
      <c r="H106" s="104"/>
      <c r="I106" s="246"/>
      <c r="J106" s="336"/>
      <c r="K106" s="337"/>
      <c r="L106" s="337"/>
      <c r="M106" s="246"/>
      <c r="N106" s="246"/>
      <c r="O106" s="246"/>
      <c r="P106" s="246"/>
      <c r="Q106" s="246"/>
      <c r="R106" s="337"/>
      <c r="S106" s="204"/>
      <c r="T106" s="246"/>
      <c r="U106" s="246"/>
      <c r="V106" s="246"/>
      <c r="W106" s="246"/>
      <c r="X106" s="336"/>
      <c r="Y106" s="337"/>
      <c r="Z106" s="204"/>
      <c r="AA106" s="246"/>
      <c r="AB106" s="336"/>
      <c r="AC106" s="246"/>
      <c r="AD106" s="246"/>
      <c r="AE106" s="336"/>
      <c r="AF106" s="337"/>
      <c r="AG106" s="204"/>
      <c r="AH106" s="246"/>
      <c r="AI106" s="218"/>
      <c r="AJ106" s="218"/>
      <c r="AK106" s="112"/>
    </row>
    <row r="107" spans="2:46" s="103" customFormat="1" ht="15" customHeight="1">
      <c r="B107" s="127"/>
      <c r="C107" s="106"/>
      <c r="D107" s="106"/>
      <c r="E107" s="106"/>
      <c r="F107" s="106"/>
      <c r="G107" s="302"/>
      <c r="H107" s="106"/>
      <c r="I107" s="243"/>
      <c r="J107" s="330"/>
      <c r="K107" s="331"/>
      <c r="L107" s="331"/>
      <c r="M107" s="243"/>
      <c r="N107" s="243"/>
      <c r="O107" s="243"/>
      <c r="P107" s="243"/>
      <c r="Q107" s="243"/>
      <c r="R107" s="331"/>
      <c r="S107" s="201"/>
      <c r="T107" s="243"/>
      <c r="U107" s="243"/>
      <c r="V107" s="243"/>
      <c r="W107" s="243"/>
      <c r="X107" s="330"/>
      <c r="Y107" s="331"/>
      <c r="Z107" s="201"/>
      <c r="AA107" s="243"/>
      <c r="AB107" s="330"/>
      <c r="AC107" s="243"/>
      <c r="AD107" s="243"/>
      <c r="AE107" s="330"/>
      <c r="AF107" s="331"/>
      <c r="AG107" s="201"/>
      <c r="AH107" s="243"/>
      <c r="AI107" s="147"/>
      <c r="AJ107" s="147"/>
    </row>
    <row r="108" spans="2:46" s="103" customFormat="1" ht="15" customHeight="1">
      <c r="B108" s="134"/>
      <c r="C108" s="106"/>
      <c r="D108" s="106"/>
      <c r="E108" s="106"/>
      <c r="F108" s="106"/>
      <c r="G108" s="302"/>
      <c r="H108" s="106"/>
      <c r="I108" s="246"/>
      <c r="J108" s="336"/>
      <c r="K108" s="337"/>
      <c r="L108" s="337"/>
      <c r="M108" s="246"/>
      <c r="N108" s="246"/>
      <c r="O108" s="246"/>
      <c r="P108" s="246"/>
      <c r="Q108" s="246"/>
      <c r="R108" s="337"/>
      <c r="S108" s="204"/>
      <c r="T108" s="246"/>
      <c r="U108" s="246"/>
      <c r="V108" s="246"/>
      <c r="W108" s="246"/>
      <c r="X108" s="336"/>
      <c r="Y108" s="337"/>
      <c r="Z108" s="204"/>
      <c r="AA108" s="246"/>
      <c r="AB108" s="336"/>
      <c r="AC108" s="246"/>
      <c r="AD108" s="246"/>
      <c r="AE108" s="336"/>
      <c r="AF108" s="337"/>
      <c r="AG108" s="204"/>
      <c r="AH108" s="246"/>
      <c r="AI108" s="218"/>
      <c r="AJ108" s="218"/>
      <c r="AK108" s="112"/>
    </row>
    <row r="109" spans="2:46" s="103" customFormat="1" ht="15" customHeight="1">
      <c r="B109" s="134"/>
      <c r="C109" s="106"/>
      <c r="D109" s="106"/>
      <c r="E109" s="107"/>
      <c r="F109" s="104"/>
      <c r="G109" s="303"/>
      <c r="H109" s="104"/>
      <c r="I109" s="246"/>
      <c r="J109" s="336"/>
      <c r="K109" s="337"/>
      <c r="L109" s="337"/>
      <c r="M109" s="246"/>
      <c r="N109" s="246"/>
      <c r="O109" s="246"/>
      <c r="P109" s="246"/>
      <c r="Q109" s="246"/>
      <c r="R109" s="337"/>
      <c r="S109" s="204"/>
      <c r="T109" s="246"/>
      <c r="U109" s="246"/>
      <c r="V109" s="246"/>
      <c r="W109" s="246"/>
      <c r="X109" s="336"/>
      <c r="Y109" s="337"/>
      <c r="Z109" s="204"/>
      <c r="AA109" s="246"/>
      <c r="AB109" s="336"/>
      <c r="AC109" s="246"/>
      <c r="AD109" s="246"/>
      <c r="AE109" s="336"/>
      <c r="AF109" s="337"/>
      <c r="AG109" s="204"/>
      <c r="AH109" s="246"/>
      <c r="AI109" s="218"/>
      <c r="AJ109" s="218"/>
      <c r="AK109" s="112"/>
    </row>
    <row r="110" spans="2:46" s="103" customFormat="1" ht="15" customHeight="1">
      <c r="B110" s="127"/>
      <c r="C110" s="128"/>
      <c r="D110" s="106"/>
      <c r="E110" s="107"/>
      <c r="F110" s="104"/>
      <c r="G110" s="303"/>
      <c r="H110" s="104"/>
      <c r="I110" s="246"/>
      <c r="J110" s="336"/>
      <c r="K110" s="337"/>
      <c r="L110" s="337"/>
      <c r="M110" s="246"/>
      <c r="N110" s="246"/>
      <c r="O110" s="246"/>
      <c r="P110" s="246"/>
      <c r="Q110" s="246"/>
      <c r="R110" s="337"/>
      <c r="S110" s="204"/>
      <c r="T110" s="246"/>
      <c r="U110" s="246"/>
      <c r="V110" s="246"/>
      <c r="W110" s="246"/>
      <c r="X110" s="336"/>
      <c r="Y110" s="337"/>
      <c r="Z110" s="204"/>
      <c r="AA110" s="246"/>
      <c r="AB110" s="336"/>
      <c r="AC110" s="246"/>
      <c r="AD110" s="246"/>
      <c r="AE110" s="336"/>
      <c r="AF110" s="337"/>
      <c r="AG110" s="204"/>
      <c r="AH110" s="246"/>
      <c r="AI110" s="218"/>
      <c r="AJ110" s="218"/>
      <c r="AK110" s="112"/>
    </row>
    <row r="111" spans="2:46" s="103" customFormat="1" ht="15" customHeight="1">
      <c r="B111" s="127"/>
      <c r="C111" s="106"/>
      <c r="D111" s="106"/>
      <c r="E111" s="106"/>
      <c r="F111" s="106"/>
      <c r="G111" s="302"/>
      <c r="H111" s="106"/>
      <c r="I111" s="246"/>
      <c r="J111" s="336"/>
      <c r="K111" s="337"/>
      <c r="L111" s="337"/>
      <c r="M111" s="246"/>
      <c r="N111" s="246"/>
      <c r="O111" s="246"/>
      <c r="P111" s="246"/>
      <c r="Q111" s="246"/>
      <c r="R111" s="337"/>
      <c r="S111" s="204"/>
      <c r="T111" s="246"/>
      <c r="U111" s="246"/>
      <c r="V111" s="246"/>
      <c r="W111" s="246"/>
      <c r="X111" s="336"/>
      <c r="Y111" s="337"/>
      <c r="Z111" s="204"/>
      <c r="AA111" s="246"/>
      <c r="AB111" s="336"/>
      <c r="AC111" s="246"/>
      <c r="AD111" s="246"/>
      <c r="AE111" s="336"/>
      <c r="AF111" s="337"/>
      <c r="AG111" s="204"/>
      <c r="AH111" s="246"/>
      <c r="AI111" s="218"/>
      <c r="AJ111" s="218"/>
      <c r="AK111" s="112"/>
    </row>
    <row r="112" spans="2:46" s="103" customFormat="1" ht="15" customHeight="1">
      <c r="B112" s="127"/>
      <c r="C112" s="106"/>
      <c r="D112" s="106"/>
      <c r="E112" s="106"/>
      <c r="F112" s="106"/>
      <c r="G112" s="302"/>
      <c r="H112" s="106"/>
      <c r="I112" s="243"/>
      <c r="J112" s="330"/>
      <c r="K112" s="331"/>
      <c r="L112" s="331"/>
      <c r="M112" s="243"/>
      <c r="N112" s="243"/>
      <c r="O112" s="243"/>
      <c r="P112" s="243"/>
      <c r="Q112" s="243"/>
      <c r="R112" s="331"/>
      <c r="S112" s="201"/>
      <c r="T112" s="243"/>
      <c r="U112" s="243"/>
      <c r="V112" s="243"/>
      <c r="W112" s="243"/>
      <c r="X112" s="330"/>
      <c r="Y112" s="331"/>
      <c r="Z112" s="201"/>
      <c r="AA112" s="243"/>
      <c r="AB112" s="330"/>
      <c r="AC112" s="243"/>
      <c r="AD112" s="243"/>
      <c r="AE112" s="330"/>
      <c r="AF112" s="331"/>
      <c r="AG112" s="201"/>
      <c r="AH112" s="243"/>
      <c r="AI112" s="147"/>
      <c r="AJ112" s="147"/>
      <c r="AS112" s="110"/>
      <c r="AT112" s="110"/>
    </row>
    <row r="113" spans="2:46" s="103" customFormat="1" ht="15" customHeight="1">
      <c r="B113" s="127"/>
      <c r="C113" s="106"/>
      <c r="D113" s="106"/>
      <c r="E113" s="107"/>
      <c r="F113" s="104"/>
      <c r="G113" s="303"/>
      <c r="H113" s="104"/>
      <c r="I113" s="243"/>
      <c r="J113" s="330"/>
      <c r="K113" s="331"/>
      <c r="L113" s="331"/>
      <c r="M113" s="243"/>
      <c r="N113" s="243"/>
      <c r="O113" s="243"/>
      <c r="P113" s="243"/>
      <c r="Q113" s="243"/>
      <c r="R113" s="331"/>
      <c r="S113" s="201"/>
      <c r="T113" s="243"/>
      <c r="U113" s="243"/>
      <c r="V113" s="243"/>
      <c r="W113" s="243"/>
      <c r="X113" s="330"/>
      <c r="Y113" s="331"/>
      <c r="Z113" s="201"/>
      <c r="AA113" s="243"/>
      <c r="AB113" s="330"/>
      <c r="AC113" s="243"/>
      <c r="AD113" s="243"/>
      <c r="AE113" s="330"/>
      <c r="AF113" s="331"/>
      <c r="AG113" s="201"/>
      <c r="AH113" s="243"/>
      <c r="AI113" s="147"/>
      <c r="AJ113" s="147"/>
      <c r="AS113" s="110"/>
      <c r="AT113" s="110"/>
    </row>
    <row r="114" spans="2:46" s="103" customFormat="1" ht="15" customHeight="1">
      <c r="B114" s="127"/>
      <c r="C114" s="106"/>
      <c r="D114" s="106"/>
      <c r="E114" s="106"/>
      <c r="F114" s="106"/>
      <c r="G114" s="302"/>
      <c r="H114" s="106"/>
      <c r="I114" s="237"/>
      <c r="J114" s="294"/>
      <c r="K114" s="316"/>
      <c r="L114" s="316"/>
      <c r="M114" s="237"/>
      <c r="N114" s="237"/>
      <c r="O114" s="237"/>
      <c r="P114" s="237"/>
      <c r="Q114" s="237"/>
      <c r="R114" s="316"/>
      <c r="S114" s="195"/>
      <c r="T114" s="237"/>
      <c r="U114" s="237"/>
      <c r="V114" s="237"/>
      <c r="W114" s="237"/>
      <c r="X114" s="294"/>
      <c r="Y114" s="316"/>
      <c r="Z114" s="195"/>
      <c r="AA114" s="237"/>
      <c r="AB114" s="294"/>
      <c r="AC114" s="237"/>
      <c r="AD114" s="237"/>
      <c r="AE114" s="294"/>
      <c r="AF114" s="316"/>
      <c r="AG114" s="195"/>
      <c r="AH114" s="237"/>
      <c r="AI114" s="151"/>
      <c r="AJ114" s="151"/>
      <c r="AK114" s="113"/>
      <c r="AS114" s="110"/>
      <c r="AT114" s="110"/>
    </row>
    <row r="115" spans="2:46" s="103" customFormat="1" ht="15" customHeight="1">
      <c r="B115" s="127"/>
      <c r="C115" s="106"/>
      <c r="D115" s="106"/>
      <c r="E115" s="106"/>
      <c r="F115" s="106"/>
      <c r="G115" s="302"/>
      <c r="H115" s="106"/>
      <c r="I115" s="243"/>
      <c r="J115" s="330"/>
      <c r="K115" s="331"/>
      <c r="L115" s="331"/>
      <c r="M115" s="243"/>
      <c r="N115" s="243"/>
      <c r="O115" s="243"/>
      <c r="P115" s="243"/>
      <c r="Q115" s="243"/>
      <c r="R115" s="331"/>
      <c r="S115" s="201"/>
      <c r="T115" s="243"/>
      <c r="U115" s="243"/>
      <c r="V115" s="243"/>
      <c r="W115" s="243"/>
      <c r="X115" s="330"/>
      <c r="Y115" s="331"/>
      <c r="Z115" s="201"/>
      <c r="AA115" s="243"/>
      <c r="AB115" s="330"/>
      <c r="AC115" s="243"/>
      <c r="AD115" s="243"/>
      <c r="AE115" s="330"/>
      <c r="AF115" s="331"/>
      <c r="AG115" s="201"/>
      <c r="AH115" s="243"/>
      <c r="AI115" s="147"/>
      <c r="AJ115" s="147"/>
      <c r="AS115" s="110"/>
      <c r="AT115" s="110"/>
    </row>
    <row r="116" spans="2:46" s="103" customFormat="1" ht="15" customHeight="1">
      <c r="B116" s="127"/>
      <c r="C116" s="106"/>
      <c r="D116" s="106"/>
      <c r="E116" s="106"/>
      <c r="F116" s="106"/>
      <c r="G116" s="302"/>
      <c r="H116" s="106"/>
      <c r="I116" s="246"/>
      <c r="J116" s="336"/>
      <c r="K116" s="337"/>
      <c r="L116" s="337"/>
      <c r="M116" s="246"/>
      <c r="N116" s="246"/>
      <c r="O116" s="246"/>
      <c r="P116" s="246"/>
      <c r="Q116" s="246"/>
      <c r="R116" s="337"/>
      <c r="S116" s="204"/>
      <c r="T116" s="246"/>
      <c r="U116" s="246"/>
      <c r="V116" s="246"/>
      <c r="W116" s="246"/>
      <c r="X116" s="336"/>
      <c r="Y116" s="337"/>
      <c r="Z116" s="204"/>
      <c r="AA116" s="246"/>
      <c r="AB116" s="336"/>
      <c r="AC116" s="246"/>
      <c r="AD116" s="246"/>
      <c r="AE116" s="336"/>
      <c r="AF116" s="337"/>
      <c r="AG116" s="204"/>
      <c r="AH116" s="246"/>
      <c r="AI116" s="218"/>
      <c r="AJ116" s="218"/>
      <c r="AK116" s="112"/>
      <c r="AS116" s="110"/>
      <c r="AT116" s="110"/>
    </row>
    <row r="117" spans="2:46" s="103" customFormat="1" ht="15" customHeight="1">
      <c r="B117" s="127"/>
      <c r="C117" s="106"/>
      <c r="D117" s="106"/>
      <c r="E117" s="106"/>
      <c r="F117" s="106"/>
      <c r="G117" s="302"/>
      <c r="H117" s="106"/>
      <c r="I117" s="243"/>
      <c r="J117" s="330"/>
      <c r="K117" s="331"/>
      <c r="L117" s="331"/>
      <c r="M117" s="243"/>
      <c r="N117" s="243"/>
      <c r="O117" s="243"/>
      <c r="P117" s="243"/>
      <c r="Q117" s="243"/>
      <c r="R117" s="331"/>
      <c r="S117" s="201"/>
      <c r="T117" s="243"/>
      <c r="U117" s="243"/>
      <c r="V117" s="243"/>
      <c r="W117" s="243"/>
      <c r="X117" s="330"/>
      <c r="Y117" s="331"/>
      <c r="Z117" s="201"/>
      <c r="AA117" s="243"/>
      <c r="AB117" s="330"/>
      <c r="AC117" s="243"/>
      <c r="AD117" s="243"/>
      <c r="AE117" s="330"/>
      <c r="AF117" s="331"/>
      <c r="AG117" s="201"/>
      <c r="AH117" s="243"/>
      <c r="AI117" s="147"/>
      <c r="AJ117" s="147"/>
      <c r="AS117" s="110"/>
      <c r="AT117" s="110"/>
    </row>
    <row r="118" spans="2:46" s="103" customFormat="1" ht="15" customHeight="1">
      <c r="B118" s="127"/>
      <c r="C118" s="106"/>
      <c r="D118" s="106"/>
      <c r="E118" s="106"/>
      <c r="F118" s="106"/>
      <c r="G118" s="302"/>
      <c r="H118" s="106"/>
      <c r="I118" s="247"/>
      <c r="J118" s="338"/>
      <c r="K118" s="339"/>
      <c r="L118" s="339"/>
      <c r="M118" s="247"/>
      <c r="N118" s="247"/>
      <c r="O118" s="247"/>
      <c r="P118" s="247"/>
      <c r="Q118" s="247"/>
      <c r="R118" s="339"/>
      <c r="S118" s="205"/>
      <c r="T118" s="247"/>
      <c r="U118" s="247"/>
      <c r="V118" s="247"/>
      <c r="W118" s="247"/>
      <c r="X118" s="338"/>
      <c r="Y118" s="339"/>
      <c r="Z118" s="205"/>
      <c r="AA118" s="247"/>
      <c r="AB118" s="338"/>
      <c r="AC118" s="247"/>
      <c r="AD118" s="247"/>
      <c r="AE118" s="338"/>
      <c r="AF118" s="339"/>
      <c r="AG118" s="205"/>
      <c r="AH118" s="247"/>
      <c r="AI118" s="219"/>
      <c r="AJ118" s="219"/>
      <c r="AK118" s="109"/>
      <c r="AS118" s="110"/>
      <c r="AT118" s="110"/>
    </row>
    <row r="119" spans="2:46" s="103" customFormat="1" ht="15" customHeight="1">
      <c r="B119" s="127"/>
      <c r="C119" s="106"/>
      <c r="D119" s="106"/>
      <c r="E119" s="106"/>
      <c r="F119" s="108"/>
      <c r="G119" s="295"/>
      <c r="H119" s="104"/>
      <c r="I119" s="244"/>
      <c r="J119" s="332"/>
      <c r="K119" s="333"/>
      <c r="L119" s="333"/>
      <c r="M119" s="244"/>
      <c r="N119" s="244"/>
      <c r="O119" s="244"/>
      <c r="P119" s="244"/>
      <c r="Q119" s="244"/>
      <c r="R119" s="333"/>
      <c r="S119" s="202"/>
      <c r="T119" s="244"/>
      <c r="U119" s="244"/>
      <c r="V119" s="244"/>
      <c r="W119" s="244"/>
      <c r="X119" s="332"/>
      <c r="Y119" s="333"/>
      <c r="Z119" s="202"/>
      <c r="AA119" s="244"/>
      <c r="AB119" s="332"/>
      <c r="AC119" s="244"/>
      <c r="AD119" s="244"/>
      <c r="AE119" s="332"/>
      <c r="AF119" s="333"/>
      <c r="AG119" s="202"/>
      <c r="AH119" s="244"/>
      <c r="AI119" s="216"/>
      <c r="AJ119" s="216"/>
      <c r="AK119" s="110"/>
      <c r="AS119" s="110"/>
      <c r="AT119" s="110"/>
    </row>
    <row r="120" spans="2:46" s="103" customFormat="1" ht="15" customHeight="1">
      <c r="B120" s="127"/>
      <c r="C120" s="106"/>
      <c r="D120" s="106"/>
      <c r="E120" s="106"/>
      <c r="F120" s="106"/>
      <c r="G120" s="302"/>
      <c r="H120" s="106"/>
      <c r="I120" s="248"/>
      <c r="J120" s="340"/>
      <c r="K120" s="341"/>
      <c r="L120" s="341"/>
      <c r="M120" s="248"/>
      <c r="N120" s="248"/>
      <c r="O120" s="248"/>
      <c r="P120" s="248"/>
      <c r="Q120" s="248"/>
      <c r="R120" s="341"/>
      <c r="S120" s="206"/>
      <c r="T120" s="248"/>
      <c r="U120" s="248"/>
      <c r="V120" s="248"/>
      <c r="W120" s="248"/>
      <c r="X120" s="340"/>
      <c r="Y120" s="341"/>
      <c r="Z120" s="206"/>
      <c r="AA120" s="248"/>
      <c r="AB120" s="340"/>
      <c r="AC120" s="248"/>
      <c r="AD120" s="248"/>
      <c r="AE120" s="340"/>
      <c r="AF120" s="341"/>
      <c r="AG120" s="206"/>
      <c r="AH120" s="248"/>
      <c r="AI120" s="220"/>
      <c r="AJ120" s="220"/>
      <c r="AK120" s="114"/>
      <c r="AS120" s="110"/>
      <c r="AT120" s="110"/>
    </row>
    <row r="121" spans="2:46" s="103" customFormat="1" ht="15" customHeight="1">
      <c r="B121" s="127"/>
      <c r="C121" s="106"/>
      <c r="D121" s="106"/>
      <c r="E121" s="107"/>
      <c r="F121" s="104"/>
      <c r="G121" s="303"/>
      <c r="H121" s="104"/>
      <c r="I121" s="247"/>
      <c r="J121" s="338"/>
      <c r="K121" s="339"/>
      <c r="L121" s="339"/>
      <c r="M121" s="247"/>
      <c r="N121" s="247"/>
      <c r="O121" s="247"/>
      <c r="P121" s="247"/>
      <c r="Q121" s="247"/>
      <c r="R121" s="339"/>
      <c r="S121" s="205"/>
      <c r="T121" s="247"/>
      <c r="U121" s="247"/>
      <c r="V121" s="247"/>
      <c r="W121" s="247"/>
      <c r="X121" s="338"/>
      <c r="Y121" s="339"/>
      <c r="Z121" s="205"/>
      <c r="AA121" s="247"/>
      <c r="AB121" s="338"/>
      <c r="AC121" s="247"/>
      <c r="AD121" s="247"/>
      <c r="AE121" s="338"/>
      <c r="AF121" s="339"/>
      <c r="AG121" s="205"/>
      <c r="AH121" s="247"/>
      <c r="AI121" s="219"/>
      <c r="AJ121" s="219"/>
      <c r="AK121" s="109"/>
      <c r="AS121" s="110"/>
      <c r="AT121" s="110"/>
    </row>
    <row r="122" spans="2:46" s="103" customFormat="1" ht="15" customHeight="1">
      <c r="B122" s="127"/>
      <c r="C122" s="106"/>
      <c r="D122" s="106"/>
      <c r="E122" s="107"/>
      <c r="F122" s="104"/>
      <c r="G122" s="303"/>
      <c r="H122" s="104"/>
      <c r="I122" s="243"/>
      <c r="J122" s="330"/>
      <c r="K122" s="331"/>
      <c r="L122" s="331"/>
      <c r="M122" s="243"/>
      <c r="N122" s="243"/>
      <c r="O122" s="243"/>
      <c r="P122" s="243"/>
      <c r="Q122" s="243"/>
      <c r="R122" s="331"/>
      <c r="S122" s="201"/>
      <c r="T122" s="243"/>
      <c r="U122" s="243"/>
      <c r="V122" s="243"/>
      <c r="W122" s="243"/>
      <c r="X122" s="330"/>
      <c r="Y122" s="331"/>
      <c r="Z122" s="201"/>
      <c r="AA122" s="243"/>
      <c r="AB122" s="330"/>
      <c r="AC122" s="243"/>
      <c r="AD122" s="243"/>
      <c r="AE122" s="330"/>
      <c r="AF122" s="331"/>
      <c r="AG122" s="201"/>
      <c r="AH122" s="243"/>
      <c r="AI122" s="147"/>
      <c r="AJ122" s="147"/>
      <c r="AS122" s="110"/>
      <c r="AT122" s="110"/>
    </row>
    <row r="123" spans="2:46" s="103" customFormat="1" ht="15" customHeight="1">
      <c r="B123" s="127"/>
      <c r="C123" s="106"/>
      <c r="D123" s="106"/>
      <c r="E123" s="106"/>
      <c r="F123" s="106"/>
      <c r="G123" s="302"/>
      <c r="H123" s="106"/>
      <c r="I123" s="243"/>
      <c r="J123" s="330"/>
      <c r="K123" s="331"/>
      <c r="L123" s="331"/>
      <c r="M123" s="243"/>
      <c r="N123" s="243"/>
      <c r="O123" s="243"/>
      <c r="P123" s="243"/>
      <c r="Q123" s="243"/>
      <c r="R123" s="331"/>
      <c r="S123" s="201"/>
      <c r="T123" s="243"/>
      <c r="U123" s="243"/>
      <c r="V123" s="243"/>
      <c r="W123" s="243"/>
      <c r="X123" s="330"/>
      <c r="Y123" s="331"/>
      <c r="Z123" s="201"/>
      <c r="AA123" s="243"/>
      <c r="AB123" s="330"/>
      <c r="AC123" s="243"/>
      <c r="AD123" s="243"/>
      <c r="AE123" s="330"/>
      <c r="AF123" s="331"/>
      <c r="AG123" s="201"/>
      <c r="AH123" s="243"/>
      <c r="AI123" s="147"/>
      <c r="AJ123" s="147"/>
      <c r="AS123" s="110"/>
      <c r="AT123" s="110"/>
    </row>
    <row r="124" spans="2:46" s="103" customFormat="1" ht="15" customHeight="1">
      <c r="B124" s="127"/>
      <c r="C124" s="106"/>
      <c r="D124" s="106"/>
      <c r="E124" s="106"/>
      <c r="F124" s="106"/>
      <c r="G124" s="302"/>
      <c r="H124" s="106"/>
      <c r="I124" s="237"/>
      <c r="J124" s="294"/>
      <c r="K124" s="316"/>
      <c r="L124" s="316"/>
      <c r="M124" s="237"/>
      <c r="N124" s="237"/>
      <c r="O124" s="237"/>
      <c r="P124" s="237"/>
      <c r="Q124" s="237"/>
      <c r="R124" s="316"/>
      <c r="S124" s="195"/>
      <c r="T124" s="237"/>
      <c r="U124" s="237"/>
      <c r="V124" s="237"/>
      <c r="W124" s="237"/>
      <c r="X124" s="294"/>
      <c r="Y124" s="316"/>
      <c r="Z124" s="195"/>
      <c r="AA124" s="237"/>
      <c r="AB124" s="294"/>
      <c r="AC124" s="237"/>
      <c r="AD124" s="237"/>
      <c r="AE124" s="330"/>
      <c r="AF124" s="331"/>
      <c r="AG124" s="201"/>
      <c r="AH124" s="243"/>
      <c r="AI124" s="147"/>
      <c r="AJ124" s="151"/>
      <c r="AK124" s="113"/>
      <c r="AS124" s="110"/>
      <c r="AT124" s="110"/>
    </row>
    <row r="125" spans="2:46" s="103" customFormat="1" ht="15" customHeight="1">
      <c r="B125" s="127"/>
      <c r="C125" s="106"/>
      <c r="D125" s="106"/>
      <c r="E125" s="106"/>
      <c r="F125" s="106"/>
      <c r="G125" s="302"/>
      <c r="H125" s="106"/>
      <c r="I125" s="246"/>
      <c r="J125" s="336"/>
      <c r="K125" s="337"/>
      <c r="L125" s="337"/>
      <c r="M125" s="246"/>
      <c r="N125" s="237"/>
      <c r="O125" s="237"/>
      <c r="P125" s="237"/>
      <c r="Q125" s="237"/>
      <c r="R125" s="316"/>
      <c r="S125" s="195"/>
      <c r="T125" s="237"/>
      <c r="U125" s="237"/>
      <c r="V125" s="237"/>
      <c r="W125" s="237"/>
      <c r="X125" s="294"/>
      <c r="Y125" s="316"/>
      <c r="Z125" s="195"/>
      <c r="AA125" s="237"/>
      <c r="AB125" s="294"/>
      <c r="AC125" s="237"/>
      <c r="AD125" s="237"/>
      <c r="AE125" s="336"/>
      <c r="AF125" s="337"/>
      <c r="AG125" s="204"/>
      <c r="AH125" s="246"/>
      <c r="AI125" s="218"/>
      <c r="AJ125" s="151"/>
      <c r="AK125" s="113"/>
      <c r="AS125" s="110"/>
      <c r="AT125" s="110"/>
    </row>
    <row r="126" spans="2:46" s="103" customFormat="1" ht="15" customHeight="1">
      <c r="B126" s="127"/>
      <c r="C126" s="106"/>
      <c r="D126" s="106"/>
      <c r="E126" s="106"/>
      <c r="F126" s="106"/>
      <c r="G126" s="302"/>
      <c r="H126" s="106"/>
      <c r="I126" s="246"/>
      <c r="J126" s="336"/>
      <c r="K126" s="337"/>
      <c r="L126" s="337"/>
      <c r="M126" s="246"/>
      <c r="N126" s="237"/>
      <c r="O126" s="237"/>
      <c r="P126" s="237"/>
      <c r="Q126" s="237"/>
      <c r="R126" s="316"/>
      <c r="S126" s="195"/>
      <c r="T126" s="237"/>
      <c r="U126" s="237"/>
      <c r="V126" s="237"/>
      <c r="W126" s="237"/>
      <c r="X126" s="294"/>
      <c r="Y126" s="316"/>
      <c r="Z126" s="195"/>
      <c r="AA126" s="237"/>
      <c r="AB126" s="294"/>
      <c r="AC126" s="237"/>
      <c r="AD126" s="237"/>
      <c r="AE126" s="336"/>
      <c r="AF126" s="337"/>
      <c r="AG126" s="204"/>
      <c r="AH126" s="246"/>
      <c r="AI126" s="218"/>
      <c r="AJ126" s="151"/>
      <c r="AK126" s="113"/>
      <c r="AS126" s="110"/>
      <c r="AT126" s="110"/>
    </row>
    <row r="127" spans="2:46" s="103" customFormat="1" ht="15" customHeight="1">
      <c r="B127" s="127"/>
      <c r="C127" s="106"/>
      <c r="D127" s="106"/>
      <c r="E127" s="107"/>
      <c r="F127" s="106"/>
      <c r="G127" s="295"/>
      <c r="H127" s="104"/>
      <c r="I127" s="246"/>
      <c r="J127" s="336"/>
      <c r="K127" s="337"/>
      <c r="L127" s="337"/>
      <c r="M127" s="246"/>
      <c r="N127" s="237"/>
      <c r="O127" s="237"/>
      <c r="P127" s="237"/>
      <c r="Q127" s="237"/>
      <c r="R127" s="316"/>
      <c r="S127" s="195"/>
      <c r="T127" s="237"/>
      <c r="U127" s="237"/>
      <c r="V127" s="237"/>
      <c r="W127" s="237"/>
      <c r="X127" s="294"/>
      <c r="Y127" s="316"/>
      <c r="Z127" s="195"/>
      <c r="AA127" s="237"/>
      <c r="AB127" s="294"/>
      <c r="AC127" s="237"/>
      <c r="AD127" s="237"/>
      <c r="AE127" s="336"/>
      <c r="AF127" s="337"/>
      <c r="AG127" s="204"/>
      <c r="AH127" s="246"/>
      <c r="AI127" s="218"/>
      <c r="AJ127" s="151"/>
      <c r="AK127" s="113"/>
      <c r="AS127" s="110"/>
      <c r="AT127" s="110"/>
    </row>
    <row r="128" spans="2:46" s="103" customFormat="1" ht="15" customHeight="1">
      <c r="B128" s="127"/>
      <c r="C128" s="106"/>
      <c r="D128" s="106"/>
      <c r="E128" s="107"/>
      <c r="F128" s="104"/>
      <c r="G128" s="303"/>
      <c r="H128" s="104"/>
      <c r="I128" s="246"/>
      <c r="J128" s="336"/>
      <c r="K128" s="337"/>
      <c r="L128" s="337"/>
      <c r="M128" s="246"/>
      <c r="N128" s="237"/>
      <c r="O128" s="237"/>
      <c r="P128" s="237"/>
      <c r="Q128" s="237"/>
      <c r="R128" s="316"/>
      <c r="S128" s="195"/>
      <c r="T128" s="237"/>
      <c r="U128" s="237"/>
      <c r="V128" s="237"/>
      <c r="W128" s="237"/>
      <c r="X128" s="294"/>
      <c r="Y128" s="316"/>
      <c r="Z128" s="195"/>
      <c r="AA128" s="237"/>
      <c r="AB128" s="294"/>
      <c r="AC128" s="237"/>
      <c r="AD128" s="237"/>
      <c r="AE128" s="336"/>
      <c r="AF128" s="337"/>
      <c r="AG128" s="204"/>
      <c r="AH128" s="246"/>
      <c r="AI128" s="218"/>
      <c r="AJ128" s="151"/>
      <c r="AK128" s="113"/>
      <c r="AS128" s="110"/>
      <c r="AT128" s="110"/>
    </row>
    <row r="129" spans="2:46" s="103" customFormat="1" ht="15" customHeight="1">
      <c r="B129" s="127"/>
      <c r="C129" s="106"/>
      <c r="D129" s="106"/>
      <c r="E129" s="107"/>
      <c r="F129" s="104"/>
      <c r="G129" s="303"/>
      <c r="H129" s="104"/>
      <c r="I129" s="246"/>
      <c r="J129" s="336"/>
      <c r="K129" s="337"/>
      <c r="L129" s="337"/>
      <c r="M129" s="246"/>
      <c r="N129" s="237"/>
      <c r="O129" s="237"/>
      <c r="P129" s="237"/>
      <c r="Q129" s="237"/>
      <c r="R129" s="316"/>
      <c r="S129" s="195"/>
      <c r="T129" s="237"/>
      <c r="U129" s="237"/>
      <c r="V129" s="237"/>
      <c r="W129" s="237"/>
      <c r="X129" s="294"/>
      <c r="Y129" s="316"/>
      <c r="Z129" s="195"/>
      <c r="AA129" s="237"/>
      <c r="AB129" s="294"/>
      <c r="AC129" s="237"/>
      <c r="AD129" s="237"/>
      <c r="AE129" s="336"/>
      <c r="AF129" s="337"/>
      <c r="AG129" s="204"/>
      <c r="AH129" s="246"/>
      <c r="AI129" s="218"/>
      <c r="AJ129" s="151"/>
      <c r="AK129" s="113"/>
      <c r="AS129" s="110"/>
      <c r="AT129" s="110"/>
    </row>
    <row r="130" spans="2:46" s="103" customFormat="1" ht="15" customHeight="1">
      <c r="B130" s="127"/>
      <c r="C130" s="106"/>
      <c r="D130" s="106"/>
      <c r="E130" s="107"/>
      <c r="F130" s="104"/>
      <c r="G130" s="303"/>
      <c r="H130" s="104"/>
      <c r="I130" s="246"/>
      <c r="J130" s="336"/>
      <c r="K130" s="337"/>
      <c r="L130" s="337"/>
      <c r="M130" s="246"/>
      <c r="N130" s="237"/>
      <c r="O130" s="237"/>
      <c r="P130" s="237"/>
      <c r="Q130" s="237"/>
      <c r="R130" s="316"/>
      <c r="S130" s="195"/>
      <c r="T130" s="237"/>
      <c r="U130" s="237"/>
      <c r="V130" s="237"/>
      <c r="W130" s="237"/>
      <c r="X130" s="294"/>
      <c r="Y130" s="316"/>
      <c r="Z130" s="195"/>
      <c r="AA130" s="237"/>
      <c r="AB130" s="294"/>
      <c r="AC130" s="237"/>
      <c r="AD130" s="237"/>
      <c r="AE130" s="336"/>
      <c r="AF130" s="337"/>
      <c r="AG130" s="204"/>
      <c r="AH130" s="246"/>
      <c r="AI130" s="218"/>
      <c r="AJ130" s="151"/>
      <c r="AK130" s="113"/>
      <c r="AS130" s="110"/>
      <c r="AT130" s="110"/>
    </row>
    <row r="131" spans="2:46" s="103" customFormat="1" ht="15" customHeight="1">
      <c r="B131" s="133"/>
      <c r="C131" s="106"/>
      <c r="D131" s="106"/>
      <c r="E131" s="106"/>
      <c r="F131" s="106"/>
      <c r="G131" s="302"/>
      <c r="H131" s="106"/>
      <c r="I131" s="246"/>
      <c r="J131" s="336"/>
      <c r="K131" s="337"/>
      <c r="L131" s="337"/>
      <c r="M131" s="246"/>
      <c r="N131" s="237"/>
      <c r="O131" s="237"/>
      <c r="P131" s="237"/>
      <c r="Q131" s="237"/>
      <c r="R131" s="316"/>
      <c r="S131" s="195"/>
      <c r="T131" s="237"/>
      <c r="U131" s="237"/>
      <c r="V131" s="237"/>
      <c r="W131" s="237"/>
      <c r="X131" s="294"/>
      <c r="Y131" s="316"/>
      <c r="Z131" s="195"/>
      <c r="AA131" s="237"/>
      <c r="AB131" s="294"/>
      <c r="AC131" s="237"/>
      <c r="AD131" s="237"/>
      <c r="AE131" s="336"/>
      <c r="AF131" s="337"/>
      <c r="AG131" s="204"/>
      <c r="AH131" s="246"/>
      <c r="AI131" s="218"/>
      <c r="AJ131" s="151"/>
      <c r="AK131" s="113"/>
      <c r="AS131" s="110"/>
      <c r="AT131" s="110"/>
    </row>
    <row r="132" spans="2:46" s="103" customFormat="1" ht="15" customHeight="1">
      <c r="B132" s="133"/>
      <c r="C132" s="128"/>
      <c r="D132" s="106"/>
      <c r="E132" s="106"/>
      <c r="F132" s="106"/>
      <c r="G132" s="302"/>
      <c r="H132" s="106"/>
      <c r="I132" s="246"/>
      <c r="J132" s="336"/>
      <c r="K132" s="337"/>
      <c r="L132" s="337"/>
      <c r="M132" s="246"/>
      <c r="N132" s="237"/>
      <c r="O132" s="237"/>
      <c r="P132" s="237"/>
      <c r="Q132" s="237"/>
      <c r="R132" s="316"/>
      <c r="S132" s="195"/>
      <c r="T132" s="237"/>
      <c r="U132" s="237"/>
      <c r="V132" s="237"/>
      <c r="W132" s="237"/>
      <c r="X132" s="294"/>
      <c r="Y132" s="316"/>
      <c r="Z132" s="195"/>
      <c r="AA132" s="237"/>
      <c r="AB132" s="294"/>
      <c r="AC132" s="237"/>
      <c r="AD132" s="237"/>
      <c r="AE132" s="336"/>
      <c r="AF132" s="337"/>
      <c r="AG132" s="204"/>
      <c r="AH132" s="246"/>
      <c r="AI132" s="218"/>
      <c r="AJ132" s="151"/>
      <c r="AK132" s="113"/>
      <c r="AS132" s="110"/>
      <c r="AT132" s="110"/>
    </row>
    <row r="133" spans="2:46" s="103" customFormat="1" ht="15" customHeight="1">
      <c r="B133" s="133"/>
      <c r="C133" s="128"/>
      <c r="D133" s="106"/>
      <c r="E133" s="106"/>
      <c r="F133" s="106"/>
      <c r="G133" s="302"/>
      <c r="H133" s="106"/>
      <c r="I133" s="246"/>
      <c r="J133" s="336"/>
      <c r="K133" s="337"/>
      <c r="L133" s="337"/>
      <c r="M133" s="246"/>
      <c r="N133" s="237"/>
      <c r="O133" s="237"/>
      <c r="P133" s="237"/>
      <c r="Q133" s="237"/>
      <c r="R133" s="316"/>
      <c r="S133" s="195"/>
      <c r="T133" s="237"/>
      <c r="U133" s="237"/>
      <c r="V133" s="237"/>
      <c r="W133" s="237"/>
      <c r="X133" s="294"/>
      <c r="Y133" s="316"/>
      <c r="Z133" s="195"/>
      <c r="AA133" s="237"/>
      <c r="AB133" s="294"/>
      <c r="AC133" s="237"/>
      <c r="AD133" s="237"/>
      <c r="AE133" s="336"/>
      <c r="AF133" s="337"/>
      <c r="AG133" s="204"/>
      <c r="AH133" s="246"/>
      <c r="AI133" s="218"/>
      <c r="AJ133" s="151"/>
      <c r="AK133" s="113"/>
      <c r="AS133" s="110"/>
      <c r="AT133" s="110"/>
    </row>
    <row r="134" spans="2:46" s="103" customFormat="1" ht="15" customHeight="1">
      <c r="B134" s="127"/>
      <c r="C134" s="106"/>
      <c r="D134" s="106"/>
      <c r="E134" s="106"/>
      <c r="F134" s="106"/>
      <c r="G134" s="302"/>
      <c r="H134" s="106"/>
      <c r="I134" s="246"/>
      <c r="J134" s="336"/>
      <c r="K134" s="337"/>
      <c r="L134" s="337"/>
      <c r="M134" s="246"/>
      <c r="N134" s="237"/>
      <c r="O134" s="237"/>
      <c r="P134" s="237"/>
      <c r="Q134" s="237"/>
      <c r="R134" s="316"/>
      <c r="S134" s="195"/>
      <c r="T134" s="237"/>
      <c r="U134" s="237"/>
      <c r="V134" s="237"/>
      <c r="W134" s="237"/>
      <c r="X134" s="294"/>
      <c r="Y134" s="316"/>
      <c r="Z134" s="195"/>
      <c r="AA134" s="237"/>
      <c r="AB134" s="294"/>
      <c r="AC134" s="237"/>
      <c r="AD134" s="237"/>
      <c r="AE134" s="336"/>
      <c r="AF134" s="337"/>
      <c r="AG134" s="204"/>
      <c r="AH134" s="246"/>
      <c r="AI134" s="218"/>
      <c r="AJ134" s="151"/>
      <c r="AK134" s="113"/>
      <c r="AS134" s="110"/>
      <c r="AT134" s="110"/>
    </row>
    <row r="135" spans="2:46" s="103" customFormat="1" ht="15" customHeight="1">
      <c r="B135" s="127"/>
      <c r="C135" s="106"/>
      <c r="D135" s="106"/>
      <c r="E135" s="106"/>
      <c r="F135" s="106"/>
      <c r="G135" s="302"/>
      <c r="H135" s="106"/>
      <c r="I135" s="246"/>
      <c r="J135" s="336"/>
      <c r="K135" s="337"/>
      <c r="L135" s="337"/>
      <c r="M135" s="246"/>
      <c r="N135" s="237"/>
      <c r="O135" s="237"/>
      <c r="P135" s="237"/>
      <c r="Q135" s="237"/>
      <c r="R135" s="316"/>
      <c r="S135" s="195"/>
      <c r="T135" s="237"/>
      <c r="U135" s="237"/>
      <c r="V135" s="237"/>
      <c r="W135" s="237"/>
      <c r="X135" s="294"/>
      <c r="Y135" s="316"/>
      <c r="Z135" s="195"/>
      <c r="AA135" s="237"/>
      <c r="AB135" s="294"/>
      <c r="AC135" s="237"/>
      <c r="AD135" s="237"/>
      <c r="AE135" s="336"/>
      <c r="AF135" s="337"/>
      <c r="AG135" s="204"/>
      <c r="AH135" s="246"/>
      <c r="AI135" s="218"/>
      <c r="AJ135" s="151"/>
      <c r="AK135" s="113"/>
      <c r="AS135" s="110"/>
      <c r="AT135" s="110"/>
    </row>
    <row r="136" spans="2:46" s="103" customFormat="1" ht="15" customHeight="1">
      <c r="B136" s="127"/>
      <c r="C136" s="106"/>
      <c r="D136" s="106"/>
      <c r="E136" s="107"/>
      <c r="F136" s="106"/>
      <c r="G136" s="295"/>
      <c r="H136" s="104"/>
      <c r="I136" s="246"/>
      <c r="J136" s="336"/>
      <c r="K136" s="337"/>
      <c r="L136" s="337"/>
      <c r="M136" s="246"/>
      <c r="N136" s="237"/>
      <c r="O136" s="237"/>
      <c r="P136" s="237"/>
      <c r="Q136" s="237"/>
      <c r="R136" s="316"/>
      <c r="S136" s="195"/>
      <c r="T136" s="237"/>
      <c r="U136" s="237"/>
      <c r="V136" s="237"/>
      <c r="W136" s="237"/>
      <c r="X136" s="294"/>
      <c r="Y136" s="316"/>
      <c r="Z136" s="195"/>
      <c r="AA136" s="237"/>
      <c r="AB136" s="294"/>
      <c r="AC136" s="237"/>
      <c r="AD136" s="237"/>
      <c r="AE136" s="336"/>
      <c r="AF136" s="337"/>
      <c r="AG136" s="204"/>
      <c r="AH136" s="246"/>
      <c r="AI136" s="218"/>
      <c r="AJ136" s="151"/>
      <c r="AK136" s="113"/>
      <c r="AS136" s="110"/>
      <c r="AT136" s="110"/>
    </row>
    <row r="137" spans="2:46" s="103" customFormat="1" ht="15" customHeight="1">
      <c r="B137" s="127"/>
      <c r="C137" s="106"/>
      <c r="D137" s="106"/>
      <c r="E137" s="106"/>
      <c r="F137" s="106"/>
      <c r="G137" s="302"/>
      <c r="H137" s="106"/>
      <c r="I137" s="246"/>
      <c r="J137" s="336"/>
      <c r="K137" s="337"/>
      <c r="L137" s="337"/>
      <c r="M137" s="246"/>
      <c r="N137" s="237"/>
      <c r="O137" s="237"/>
      <c r="P137" s="237"/>
      <c r="Q137" s="237"/>
      <c r="R137" s="316"/>
      <c r="S137" s="195"/>
      <c r="T137" s="237"/>
      <c r="U137" s="237"/>
      <c r="V137" s="237"/>
      <c r="W137" s="237"/>
      <c r="X137" s="294"/>
      <c r="Y137" s="316"/>
      <c r="Z137" s="195"/>
      <c r="AA137" s="237"/>
      <c r="AB137" s="294"/>
      <c r="AC137" s="237"/>
      <c r="AD137" s="237"/>
      <c r="AE137" s="336"/>
      <c r="AF137" s="337"/>
      <c r="AG137" s="204"/>
      <c r="AH137" s="246"/>
      <c r="AI137" s="218"/>
      <c r="AJ137" s="151"/>
      <c r="AK137" s="113"/>
      <c r="AS137" s="110"/>
      <c r="AT137" s="110"/>
    </row>
    <row r="138" spans="2:46" s="103" customFormat="1" ht="15" customHeight="1">
      <c r="B138" s="127"/>
      <c r="C138" s="106"/>
      <c r="D138" s="106"/>
      <c r="E138" s="106"/>
      <c r="F138" s="106"/>
      <c r="G138" s="302"/>
      <c r="H138" s="106"/>
      <c r="I138" s="246"/>
      <c r="J138" s="336"/>
      <c r="K138" s="337"/>
      <c r="L138" s="337"/>
      <c r="M138" s="246"/>
      <c r="N138" s="237"/>
      <c r="O138" s="237"/>
      <c r="P138" s="237"/>
      <c r="Q138" s="237"/>
      <c r="R138" s="316"/>
      <c r="S138" s="195"/>
      <c r="T138" s="237"/>
      <c r="U138" s="237"/>
      <c r="V138" s="237"/>
      <c r="W138" s="237"/>
      <c r="X138" s="294"/>
      <c r="Y138" s="316"/>
      <c r="Z138" s="195"/>
      <c r="AA138" s="237"/>
      <c r="AB138" s="294"/>
      <c r="AC138" s="237"/>
      <c r="AD138" s="237"/>
      <c r="AE138" s="336"/>
      <c r="AF138" s="337"/>
      <c r="AG138" s="204"/>
      <c r="AH138" s="246"/>
      <c r="AI138" s="218"/>
      <c r="AJ138" s="151"/>
      <c r="AK138" s="113"/>
      <c r="AS138" s="110"/>
      <c r="AT138" s="110"/>
    </row>
    <row r="139" spans="2:46" s="103" customFormat="1" ht="15" customHeight="1">
      <c r="B139" s="127"/>
      <c r="C139" s="106"/>
      <c r="D139" s="106"/>
      <c r="E139" s="106"/>
      <c r="F139" s="106"/>
      <c r="G139" s="302"/>
      <c r="H139" s="106"/>
      <c r="I139" s="246"/>
      <c r="J139" s="336"/>
      <c r="K139" s="337"/>
      <c r="L139" s="337"/>
      <c r="M139" s="246"/>
      <c r="N139" s="237"/>
      <c r="O139" s="237"/>
      <c r="P139" s="237"/>
      <c r="Q139" s="237"/>
      <c r="R139" s="316"/>
      <c r="S139" s="195"/>
      <c r="T139" s="237"/>
      <c r="U139" s="237"/>
      <c r="V139" s="237"/>
      <c r="W139" s="237"/>
      <c r="X139" s="294"/>
      <c r="Y139" s="316"/>
      <c r="Z139" s="195"/>
      <c r="AA139" s="237"/>
      <c r="AB139" s="294"/>
      <c r="AC139" s="237"/>
      <c r="AD139" s="237"/>
      <c r="AE139" s="336"/>
      <c r="AF139" s="337"/>
      <c r="AG139" s="204"/>
      <c r="AH139" s="246"/>
      <c r="AI139" s="218"/>
      <c r="AJ139" s="151"/>
      <c r="AK139" s="113"/>
      <c r="AS139" s="110"/>
      <c r="AT139" s="110"/>
    </row>
    <row r="140" spans="2:46" s="103" customFormat="1" ht="15" customHeight="1">
      <c r="B140" s="127"/>
      <c r="C140" s="115"/>
      <c r="D140" s="106"/>
      <c r="E140" s="107"/>
      <c r="F140" s="104"/>
      <c r="G140" s="303"/>
      <c r="H140" s="104"/>
      <c r="I140" s="246"/>
      <c r="J140" s="336"/>
      <c r="K140" s="337"/>
      <c r="L140" s="337"/>
      <c r="M140" s="246"/>
      <c r="N140" s="237"/>
      <c r="O140" s="237"/>
      <c r="P140" s="237"/>
      <c r="Q140" s="237"/>
      <c r="R140" s="316"/>
      <c r="S140" s="195"/>
      <c r="T140" s="237"/>
      <c r="U140" s="237"/>
      <c r="V140" s="237"/>
      <c r="W140" s="237"/>
      <c r="X140" s="294"/>
      <c r="Y140" s="316"/>
      <c r="Z140" s="195"/>
      <c r="AA140" s="237"/>
      <c r="AB140" s="294"/>
      <c r="AC140" s="237"/>
      <c r="AD140" s="237"/>
      <c r="AE140" s="336"/>
      <c r="AF140" s="337"/>
      <c r="AG140" s="204"/>
      <c r="AH140" s="246"/>
      <c r="AI140" s="218"/>
      <c r="AJ140" s="151"/>
      <c r="AK140" s="113"/>
      <c r="AS140" s="110"/>
      <c r="AT140" s="110"/>
    </row>
    <row r="141" spans="2:46" s="103" customFormat="1" ht="15" customHeight="1">
      <c r="B141" s="127"/>
      <c r="C141" s="115"/>
      <c r="D141" s="115"/>
      <c r="E141" s="135"/>
      <c r="F141" s="115"/>
      <c r="G141" s="304"/>
      <c r="H141" s="115"/>
      <c r="I141" s="246"/>
      <c r="J141" s="336"/>
      <c r="K141" s="337"/>
      <c r="L141" s="337"/>
      <c r="M141" s="246"/>
      <c r="N141" s="237"/>
      <c r="O141" s="237"/>
      <c r="P141" s="237"/>
      <c r="Q141" s="237"/>
      <c r="R141" s="316"/>
      <c r="S141" s="195"/>
      <c r="T141" s="237"/>
      <c r="U141" s="237"/>
      <c r="V141" s="237"/>
      <c r="W141" s="237"/>
      <c r="X141" s="294"/>
      <c r="Y141" s="316"/>
      <c r="Z141" s="195"/>
      <c r="AA141" s="237"/>
      <c r="AB141" s="294"/>
      <c r="AC141" s="237"/>
      <c r="AD141" s="237"/>
      <c r="AE141" s="336"/>
      <c r="AF141" s="337"/>
      <c r="AG141" s="204"/>
      <c r="AH141" s="246"/>
      <c r="AI141" s="218"/>
      <c r="AJ141" s="151"/>
      <c r="AK141" s="113"/>
      <c r="AS141" s="110"/>
      <c r="AT141" s="110"/>
    </row>
    <row r="142" spans="2:46" s="103" customFormat="1" ht="15" customHeight="1">
      <c r="B142" s="127"/>
      <c r="C142" s="106"/>
      <c r="D142" s="115"/>
      <c r="E142" s="115"/>
      <c r="F142" s="115"/>
      <c r="G142" s="304"/>
      <c r="H142" s="115"/>
      <c r="I142" s="246"/>
      <c r="J142" s="336"/>
      <c r="K142" s="337"/>
      <c r="L142" s="337"/>
      <c r="M142" s="246"/>
      <c r="N142" s="237"/>
      <c r="O142" s="237"/>
      <c r="P142" s="237"/>
      <c r="Q142" s="237"/>
      <c r="R142" s="316"/>
      <c r="S142" s="195"/>
      <c r="T142" s="237"/>
      <c r="U142" s="237"/>
      <c r="V142" s="237"/>
      <c r="W142" s="237"/>
      <c r="X142" s="294"/>
      <c r="Y142" s="316"/>
      <c r="Z142" s="195"/>
      <c r="AA142" s="237"/>
      <c r="AB142" s="294"/>
      <c r="AC142" s="237"/>
      <c r="AD142" s="237"/>
      <c r="AE142" s="336"/>
      <c r="AF142" s="337"/>
      <c r="AG142" s="204"/>
      <c r="AH142" s="246"/>
      <c r="AI142" s="218"/>
      <c r="AJ142" s="151"/>
      <c r="AK142" s="113"/>
      <c r="AS142" s="110"/>
      <c r="AT142" s="110"/>
    </row>
    <row r="143" spans="2:46" s="103" customFormat="1" ht="15" customHeight="1">
      <c r="B143" s="127"/>
      <c r="C143" s="106"/>
      <c r="D143" s="115"/>
      <c r="E143" s="115"/>
      <c r="F143" s="115"/>
      <c r="G143" s="304"/>
      <c r="H143" s="115"/>
      <c r="I143" s="246"/>
      <c r="J143" s="336"/>
      <c r="K143" s="337"/>
      <c r="L143" s="337"/>
      <c r="M143" s="246"/>
      <c r="N143" s="237"/>
      <c r="O143" s="237"/>
      <c r="P143" s="237"/>
      <c r="Q143" s="237"/>
      <c r="R143" s="316"/>
      <c r="S143" s="195"/>
      <c r="T143" s="237"/>
      <c r="U143" s="237"/>
      <c r="V143" s="237"/>
      <c r="W143" s="237"/>
      <c r="X143" s="294"/>
      <c r="Y143" s="316"/>
      <c r="Z143" s="195"/>
      <c r="AA143" s="237"/>
      <c r="AB143" s="294"/>
      <c r="AC143" s="237"/>
      <c r="AD143" s="237"/>
      <c r="AE143" s="336"/>
      <c r="AF143" s="337"/>
      <c r="AG143" s="204"/>
      <c r="AH143" s="246"/>
      <c r="AI143" s="218"/>
      <c r="AJ143" s="151"/>
      <c r="AK143" s="113"/>
      <c r="AS143" s="110"/>
      <c r="AT143" s="110"/>
    </row>
    <row r="144" spans="2:46" s="103" customFormat="1" ht="15" customHeight="1">
      <c r="B144" s="127"/>
      <c r="C144" s="106"/>
      <c r="D144" s="115"/>
      <c r="E144" s="107"/>
      <c r="F144" s="106"/>
      <c r="G144" s="295"/>
      <c r="H144" s="104"/>
      <c r="I144" s="246"/>
      <c r="J144" s="336"/>
      <c r="K144" s="337"/>
      <c r="L144" s="337"/>
      <c r="M144" s="246"/>
      <c r="N144" s="237"/>
      <c r="O144" s="237"/>
      <c r="P144" s="237"/>
      <c r="Q144" s="237"/>
      <c r="R144" s="316"/>
      <c r="S144" s="195"/>
      <c r="T144" s="237"/>
      <c r="U144" s="237"/>
      <c r="V144" s="237"/>
      <c r="W144" s="237"/>
      <c r="X144" s="294"/>
      <c r="Y144" s="316"/>
      <c r="Z144" s="195"/>
      <c r="AA144" s="237"/>
      <c r="AB144" s="294"/>
      <c r="AC144" s="237"/>
      <c r="AD144" s="237"/>
      <c r="AE144" s="336"/>
      <c r="AF144" s="337"/>
      <c r="AG144" s="204"/>
      <c r="AH144" s="246"/>
      <c r="AI144" s="218"/>
      <c r="AJ144" s="151"/>
      <c r="AK144" s="113"/>
      <c r="AS144" s="110"/>
      <c r="AT144" s="110"/>
    </row>
    <row r="145" spans="2:46" s="103" customFormat="1" ht="15" customHeight="1">
      <c r="B145" s="127"/>
      <c r="C145" s="115"/>
      <c r="D145" s="115"/>
      <c r="E145" s="115"/>
      <c r="F145" s="115"/>
      <c r="G145" s="304"/>
      <c r="H145" s="115"/>
      <c r="I145" s="246"/>
      <c r="J145" s="336"/>
      <c r="K145" s="337"/>
      <c r="L145" s="337"/>
      <c r="M145" s="246"/>
      <c r="N145" s="237"/>
      <c r="O145" s="237"/>
      <c r="P145" s="237"/>
      <c r="Q145" s="237"/>
      <c r="R145" s="316"/>
      <c r="S145" s="195"/>
      <c r="T145" s="237"/>
      <c r="U145" s="237"/>
      <c r="V145" s="237"/>
      <c r="W145" s="237"/>
      <c r="X145" s="294"/>
      <c r="Y145" s="316"/>
      <c r="Z145" s="195"/>
      <c r="AA145" s="237"/>
      <c r="AB145" s="294"/>
      <c r="AC145" s="237"/>
      <c r="AD145" s="237"/>
      <c r="AE145" s="336"/>
      <c r="AF145" s="337"/>
      <c r="AG145" s="204"/>
      <c r="AH145" s="246"/>
      <c r="AI145" s="218"/>
      <c r="AJ145" s="151"/>
      <c r="AK145" s="113"/>
      <c r="AS145" s="110"/>
      <c r="AT145" s="110"/>
    </row>
    <row r="146" spans="2:46" s="103" customFormat="1" ht="15" customHeight="1">
      <c r="B146" s="127"/>
      <c r="C146" s="106"/>
      <c r="D146" s="115"/>
      <c r="E146" s="115"/>
      <c r="F146" s="115"/>
      <c r="G146" s="304"/>
      <c r="H146" s="115"/>
      <c r="I146" s="246"/>
      <c r="J146" s="336"/>
      <c r="K146" s="337"/>
      <c r="L146" s="337"/>
      <c r="M146" s="246"/>
      <c r="N146" s="237"/>
      <c r="O146" s="237"/>
      <c r="P146" s="237"/>
      <c r="Q146" s="237"/>
      <c r="R146" s="316"/>
      <c r="S146" s="195"/>
      <c r="T146" s="237"/>
      <c r="U146" s="237"/>
      <c r="V146" s="237"/>
      <c r="W146" s="237"/>
      <c r="X146" s="294"/>
      <c r="Y146" s="316"/>
      <c r="Z146" s="195"/>
      <c r="AA146" s="237"/>
      <c r="AB146" s="294"/>
      <c r="AC146" s="237"/>
      <c r="AD146" s="237"/>
      <c r="AE146" s="336"/>
      <c r="AF146" s="337"/>
      <c r="AG146" s="204"/>
      <c r="AH146" s="246"/>
      <c r="AI146" s="218"/>
      <c r="AJ146" s="151"/>
      <c r="AK146" s="113"/>
      <c r="AS146" s="110"/>
      <c r="AT146" s="110"/>
    </row>
    <row r="147" spans="2:46" s="103" customFormat="1" ht="15" customHeight="1">
      <c r="B147" s="127"/>
      <c r="C147" s="106"/>
      <c r="D147" s="115"/>
      <c r="E147" s="115"/>
      <c r="F147" s="115"/>
      <c r="G147" s="304"/>
      <c r="H147" s="115"/>
      <c r="I147" s="246"/>
      <c r="J147" s="336"/>
      <c r="K147" s="337"/>
      <c r="L147" s="337"/>
      <c r="M147" s="246"/>
      <c r="N147" s="237"/>
      <c r="O147" s="237"/>
      <c r="P147" s="237"/>
      <c r="Q147" s="237"/>
      <c r="R147" s="316"/>
      <c r="S147" s="195"/>
      <c r="T147" s="237"/>
      <c r="U147" s="237"/>
      <c r="V147" s="237"/>
      <c r="W147" s="237"/>
      <c r="X147" s="294"/>
      <c r="Y147" s="316"/>
      <c r="Z147" s="195"/>
      <c r="AA147" s="237"/>
      <c r="AB147" s="294"/>
      <c r="AC147" s="237"/>
      <c r="AD147" s="237"/>
      <c r="AE147" s="336"/>
      <c r="AF147" s="337"/>
      <c r="AG147" s="204"/>
      <c r="AH147" s="246"/>
      <c r="AI147" s="218"/>
      <c r="AJ147" s="151"/>
      <c r="AK147" s="113"/>
    </row>
    <row r="148" spans="2:46" s="103" customFormat="1" ht="15" customHeight="1">
      <c r="B148" s="127"/>
      <c r="C148" s="106"/>
      <c r="D148" s="115"/>
      <c r="E148" s="107"/>
      <c r="F148" s="106"/>
      <c r="G148" s="295"/>
      <c r="H148" s="104"/>
      <c r="I148" s="246"/>
      <c r="J148" s="336"/>
      <c r="K148" s="337"/>
      <c r="L148" s="337"/>
      <c r="M148" s="246"/>
      <c r="N148" s="237"/>
      <c r="O148" s="237"/>
      <c r="P148" s="237"/>
      <c r="Q148" s="237"/>
      <c r="R148" s="316"/>
      <c r="S148" s="195"/>
      <c r="T148" s="237"/>
      <c r="U148" s="237"/>
      <c r="V148" s="237"/>
      <c r="W148" s="237"/>
      <c r="X148" s="294"/>
      <c r="Y148" s="316"/>
      <c r="Z148" s="195"/>
      <c r="AA148" s="237"/>
      <c r="AB148" s="294"/>
      <c r="AC148" s="237"/>
      <c r="AD148" s="237"/>
      <c r="AE148" s="336"/>
      <c r="AF148" s="337"/>
      <c r="AG148" s="204"/>
      <c r="AH148" s="246"/>
      <c r="AI148" s="218"/>
      <c r="AJ148" s="151"/>
      <c r="AK148" s="113"/>
    </row>
    <row r="149" spans="2:46" s="103" customFormat="1" ht="15" customHeight="1">
      <c r="B149" s="127"/>
      <c r="C149" s="115"/>
      <c r="D149" s="115"/>
      <c r="E149" s="115"/>
      <c r="F149" s="115"/>
      <c r="G149" s="304"/>
      <c r="H149" s="115"/>
      <c r="I149" s="246"/>
      <c r="J149" s="336"/>
      <c r="K149" s="337"/>
      <c r="L149" s="337"/>
      <c r="M149" s="246"/>
      <c r="N149" s="237"/>
      <c r="O149" s="237"/>
      <c r="P149" s="237"/>
      <c r="Q149" s="237"/>
      <c r="R149" s="316"/>
      <c r="S149" s="195"/>
      <c r="T149" s="237"/>
      <c r="U149" s="237"/>
      <c r="V149" s="237"/>
      <c r="W149" s="237"/>
      <c r="X149" s="294"/>
      <c r="Y149" s="316"/>
      <c r="Z149" s="195"/>
      <c r="AA149" s="237"/>
      <c r="AB149" s="294"/>
      <c r="AC149" s="237"/>
      <c r="AD149" s="237"/>
      <c r="AE149" s="336"/>
      <c r="AF149" s="337"/>
      <c r="AG149" s="204"/>
      <c r="AH149" s="246"/>
      <c r="AI149" s="218"/>
      <c r="AJ149" s="151"/>
      <c r="AK149" s="113"/>
    </row>
    <row r="150" spans="2:46" s="103" customFormat="1" ht="15" customHeight="1">
      <c r="B150" s="127"/>
      <c r="C150" s="115"/>
      <c r="D150" s="115"/>
      <c r="E150" s="107"/>
      <c r="F150" s="106"/>
      <c r="G150" s="295"/>
      <c r="H150" s="104"/>
      <c r="I150" s="246"/>
      <c r="J150" s="336"/>
      <c r="K150" s="337"/>
      <c r="L150" s="337"/>
      <c r="M150" s="246"/>
      <c r="N150" s="237"/>
      <c r="O150" s="237"/>
      <c r="P150" s="237"/>
      <c r="Q150" s="237"/>
      <c r="R150" s="316"/>
      <c r="S150" s="195"/>
      <c r="T150" s="237"/>
      <c r="U150" s="237"/>
      <c r="V150" s="237"/>
      <c r="W150" s="237"/>
      <c r="X150" s="294"/>
      <c r="Y150" s="316"/>
      <c r="Z150" s="195"/>
      <c r="AA150" s="237"/>
      <c r="AB150" s="294"/>
      <c r="AC150" s="237"/>
      <c r="AD150" s="237"/>
      <c r="AE150" s="336"/>
      <c r="AF150" s="337"/>
      <c r="AG150" s="204"/>
      <c r="AH150" s="246"/>
      <c r="AI150" s="218"/>
      <c r="AJ150" s="151"/>
      <c r="AK150" s="113"/>
      <c r="AS150" s="110"/>
      <c r="AT150" s="110"/>
    </row>
    <row r="151" spans="2:46" s="103" customFormat="1" ht="15" customHeight="1">
      <c r="B151" s="127"/>
      <c r="C151" s="115"/>
      <c r="D151" s="115"/>
      <c r="E151" s="115"/>
      <c r="F151" s="115"/>
      <c r="G151" s="304"/>
      <c r="H151" s="115"/>
      <c r="I151" s="246"/>
      <c r="J151" s="336"/>
      <c r="K151" s="337"/>
      <c r="L151" s="337"/>
      <c r="M151" s="246"/>
      <c r="N151" s="237"/>
      <c r="O151" s="237"/>
      <c r="P151" s="237"/>
      <c r="Q151" s="237"/>
      <c r="R151" s="316"/>
      <c r="S151" s="195"/>
      <c r="T151" s="237"/>
      <c r="U151" s="237"/>
      <c r="V151" s="237"/>
      <c r="W151" s="237"/>
      <c r="X151" s="294"/>
      <c r="Y151" s="316"/>
      <c r="Z151" s="195"/>
      <c r="AA151" s="237"/>
      <c r="AB151" s="294"/>
      <c r="AC151" s="237"/>
      <c r="AD151" s="237"/>
      <c r="AE151" s="336"/>
      <c r="AF151" s="337"/>
      <c r="AG151" s="204"/>
      <c r="AH151" s="246"/>
      <c r="AI151" s="218"/>
      <c r="AJ151" s="151"/>
      <c r="AK151" s="113"/>
      <c r="AS151" s="110"/>
      <c r="AT151" s="110"/>
    </row>
    <row r="152" spans="2:46" s="103" customFormat="1" ht="15" customHeight="1">
      <c r="B152" s="127"/>
      <c r="C152" s="115"/>
      <c r="D152" s="115"/>
      <c r="E152" s="115"/>
      <c r="F152" s="115"/>
      <c r="G152" s="304"/>
      <c r="H152" s="115"/>
      <c r="I152" s="246"/>
      <c r="J152" s="336"/>
      <c r="K152" s="337"/>
      <c r="L152" s="337"/>
      <c r="M152" s="246"/>
      <c r="N152" s="237"/>
      <c r="O152" s="237"/>
      <c r="P152" s="237"/>
      <c r="Q152" s="237"/>
      <c r="R152" s="316"/>
      <c r="S152" s="195"/>
      <c r="T152" s="237"/>
      <c r="U152" s="237"/>
      <c r="V152" s="237"/>
      <c r="W152" s="237"/>
      <c r="X152" s="294"/>
      <c r="Y152" s="316"/>
      <c r="Z152" s="195"/>
      <c r="AA152" s="237"/>
      <c r="AB152" s="294"/>
      <c r="AC152" s="237"/>
      <c r="AD152" s="237"/>
      <c r="AE152" s="336"/>
      <c r="AF152" s="337"/>
      <c r="AG152" s="204"/>
      <c r="AH152" s="246"/>
      <c r="AI152" s="218"/>
      <c r="AJ152" s="151"/>
      <c r="AK152" s="113"/>
      <c r="AS152" s="110"/>
      <c r="AT152" s="110"/>
    </row>
    <row r="153" spans="2:46" s="103" customFormat="1" ht="15" customHeight="1">
      <c r="B153" s="127"/>
      <c r="C153" s="106"/>
      <c r="D153" s="115"/>
      <c r="E153" s="115"/>
      <c r="F153" s="115"/>
      <c r="G153" s="304"/>
      <c r="H153" s="115"/>
      <c r="I153" s="246"/>
      <c r="J153" s="336"/>
      <c r="K153" s="337"/>
      <c r="L153" s="337"/>
      <c r="M153" s="246"/>
      <c r="N153" s="237"/>
      <c r="O153" s="237"/>
      <c r="P153" s="237"/>
      <c r="Q153" s="237"/>
      <c r="R153" s="316"/>
      <c r="S153" s="195"/>
      <c r="T153" s="237"/>
      <c r="U153" s="237"/>
      <c r="V153" s="237"/>
      <c r="W153" s="237"/>
      <c r="X153" s="294"/>
      <c r="Y153" s="316"/>
      <c r="Z153" s="195"/>
      <c r="AA153" s="237"/>
      <c r="AB153" s="294"/>
      <c r="AC153" s="237"/>
      <c r="AD153" s="237"/>
      <c r="AE153" s="336"/>
      <c r="AF153" s="337"/>
      <c r="AG153" s="204"/>
      <c r="AH153" s="246"/>
      <c r="AI153" s="218"/>
      <c r="AJ153" s="151"/>
      <c r="AK153" s="113"/>
      <c r="AS153" s="110"/>
      <c r="AT153" s="110"/>
    </row>
    <row r="154" spans="2:46" s="103" customFormat="1" ht="15" customHeight="1">
      <c r="B154" s="127"/>
      <c r="C154" s="106"/>
      <c r="D154" s="115"/>
      <c r="E154" s="115"/>
      <c r="F154" s="115"/>
      <c r="G154" s="304"/>
      <c r="H154" s="115"/>
      <c r="I154" s="243"/>
      <c r="J154" s="330"/>
      <c r="K154" s="331"/>
      <c r="L154" s="331"/>
      <c r="M154" s="243"/>
      <c r="N154" s="237"/>
      <c r="O154" s="237"/>
      <c r="P154" s="237"/>
      <c r="Q154" s="237"/>
      <c r="R154" s="316"/>
      <c r="S154" s="195"/>
      <c r="T154" s="237"/>
      <c r="U154" s="237"/>
      <c r="V154" s="237"/>
      <c r="W154" s="237"/>
      <c r="X154" s="294"/>
      <c r="Y154" s="316"/>
      <c r="Z154" s="256"/>
      <c r="AA154" s="263"/>
      <c r="AB154" s="358"/>
      <c r="AC154" s="263"/>
      <c r="AD154" s="263"/>
      <c r="AE154" s="362"/>
      <c r="AF154" s="363"/>
      <c r="AG154" s="201"/>
      <c r="AH154" s="243"/>
      <c r="AI154" s="147"/>
      <c r="AJ154" s="151"/>
      <c r="AK154" s="113"/>
      <c r="AS154" s="110"/>
      <c r="AT154" s="110"/>
    </row>
    <row r="155" spans="2:46" s="103" customFormat="1" ht="15" customHeight="1">
      <c r="B155" s="127"/>
      <c r="C155" s="106"/>
      <c r="D155" s="106"/>
      <c r="E155" s="107"/>
      <c r="F155" s="104"/>
      <c r="G155" s="303"/>
      <c r="H155" s="104"/>
      <c r="I155" s="246"/>
      <c r="J155" s="336"/>
      <c r="K155" s="337"/>
      <c r="L155" s="337"/>
      <c r="M155" s="246"/>
      <c r="N155" s="237"/>
      <c r="O155" s="237"/>
      <c r="P155" s="237"/>
      <c r="Q155" s="237"/>
      <c r="R155" s="316"/>
      <c r="S155" s="195"/>
      <c r="T155" s="237"/>
      <c r="U155" s="237"/>
      <c r="V155" s="237"/>
      <c r="W155" s="237"/>
      <c r="X155" s="294"/>
      <c r="Y155" s="316"/>
      <c r="Z155" s="195"/>
      <c r="AA155" s="237"/>
      <c r="AB155" s="294"/>
      <c r="AC155" s="237"/>
      <c r="AD155" s="237"/>
      <c r="AE155" s="336"/>
      <c r="AF155" s="337"/>
      <c r="AG155" s="204"/>
      <c r="AH155" s="246"/>
      <c r="AI155" s="218"/>
      <c r="AJ155" s="151"/>
      <c r="AK155" s="113"/>
      <c r="AS155" s="110"/>
      <c r="AT155" s="110"/>
    </row>
    <row r="156" spans="2:46" s="103" customFormat="1" ht="15" customHeight="1">
      <c r="B156" s="127"/>
      <c r="C156" s="106"/>
      <c r="D156" s="106"/>
      <c r="E156" s="106"/>
      <c r="F156" s="106"/>
      <c r="G156" s="302"/>
      <c r="H156" s="106"/>
      <c r="I156" s="246"/>
      <c r="J156" s="336"/>
      <c r="K156" s="337"/>
      <c r="L156" s="337"/>
      <c r="M156" s="246"/>
      <c r="N156" s="237"/>
      <c r="O156" s="237"/>
      <c r="P156" s="237"/>
      <c r="Q156" s="237"/>
      <c r="R156" s="316"/>
      <c r="S156" s="195"/>
      <c r="T156" s="237"/>
      <c r="U156" s="237"/>
      <c r="V156" s="237"/>
      <c r="W156" s="237"/>
      <c r="X156" s="294"/>
      <c r="Y156" s="316"/>
      <c r="Z156" s="195"/>
      <c r="AA156" s="237"/>
      <c r="AB156" s="294"/>
      <c r="AC156" s="237"/>
      <c r="AD156" s="237"/>
      <c r="AE156" s="336"/>
      <c r="AF156" s="337"/>
      <c r="AG156" s="204"/>
      <c r="AH156" s="246"/>
      <c r="AI156" s="218"/>
      <c r="AJ156" s="151"/>
      <c r="AK156" s="113"/>
      <c r="AS156" s="110"/>
      <c r="AT156" s="110"/>
    </row>
    <row r="157" spans="2:46" ht="15" customHeight="1">
      <c r="C157" s="61"/>
      <c r="D157" s="106"/>
      <c r="E157" s="107"/>
      <c r="F157" s="104"/>
      <c r="G157" s="303"/>
      <c r="H157" s="104"/>
      <c r="I157" s="246"/>
      <c r="J157" s="336"/>
      <c r="K157" s="337"/>
      <c r="L157" s="337"/>
      <c r="M157" s="246"/>
      <c r="N157" s="237"/>
      <c r="O157" s="237"/>
      <c r="P157" s="237"/>
      <c r="Q157" s="237"/>
      <c r="R157" s="316"/>
      <c r="S157" s="195"/>
      <c r="T157" s="237"/>
      <c r="U157" s="237"/>
      <c r="V157" s="237"/>
      <c r="W157" s="237"/>
      <c r="X157" s="294"/>
      <c r="Y157" s="316"/>
      <c r="Z157" s="195"/>
      <c r="AA157" s="237"/>
      <c r="AB157" s="294"/>
      <c r="AC157" s="237"/>
      <c r="AD157" s="237"/>
      <c r="AE157" s="336"/>
      <c r="AF157" s="337"/>
      <c r="AG157" s="204"/>
      <c r="AH157" s="246"/>
      <c r="AI157" s="218"/>
      <c r="AJ157" s="151"/>
      <c r="AK157" s="113"/>
      <c r="AS157" s="42"/>
      <c r="AT157" s="42"/>
    </row>
    <row r="158" spans="2:46" ht="15" customHeight="1">
      <c r="C158" s="61"/>
      <c r="D158" s="106"/>
      <c r="E158" s="107"/>
      <c r="F158" s="104"/>
      <c r="G158" s="303"/>
      <c r="H158" s="104"/>
      <c r="I158" s="249"/>
      <c r="J158" s="342"/>
      <c r="K158" s="343"/>
      <c r="L158" s="343"/>
      <c r="M158" s="249"/>
      <c r="N158" s="263"/>
      <c r="O158" s="263"/>
      <c r="P158" s="263"/>
      <c r="Q158" s="263"/>
      <c r="R158" s="352"/>
      <c r="S158" s="256"/>
      <c r="T158" s="263"/>
      <c r="U158" s="263"/>
      <c r="V158" s="263"/>
      <c r="W158" s="263"/>
      <c r="X158" s="358"/>
      <c r="Y158" s="352"/>
      <c r="Z158" s="256"/>
      <c r="AA158" s="263"/>
      <c r="AB158" s="358"/>
      <c r="AC158" s="263"/>
      <c r="AD158" s="263"/>
      <c r="AE158" s="342"/>
      <c r="AF158" s="343"/>
      <c r="AG158" s="207"/>
      <c r="AH158" s="249"/>
      <c r="AI158" s="222"/>
      <c r="AJ158" s="222"/>
      <c r="AK158" s="116"/>
      <c r="AS158" s="42"/>
      <c r="AT158" s="42"/>
    </row>
    <row r="159" spans="2:46" ht="13.2">
      <c r="C159" s="61"/>
      <c r="E159" s="21"/>
      <c r="F159" s="21"/>
      <c r="G159" s="305"/>
      <c r="H159" s="250"/>
      <c r="I159" s="250"/>
      <c r="J159" s="305"/>
      <c r="K159" s="344"/>
      <c r="L159" s="344"/>
      <c r="M159" s="250"/>
      <c r="N159" s="264"/>
      <c r="O159" s="264"/>
      <c r="P159" s="264"/>
      <c r="Q159" s="264"/>
      <c r="R159" s="353"/>
      <c r="S159" s="257"/>
      <c r="T159" s="264"/>
      <c r="U159" s="264"/>
      <c r="V159" s="264"/>
      <c r="W159" s="264"/>
      <c r="X159" s="359"/>
      <c r="Y159" s="353"/>
      <c r="Z159" s="257"/>
      <c r="AA159" s="264"/>
      <c r="AB159" s="359"/>
      <c r="AC159" s="264"/>
      <c r="AD159" s="264"/>
      <c r="AE159" s="305"/>
      <c r="AF159" s="344"/>
      <c r="AG159" s="208"/>
      <c r="AH159" s="250"/>
      <c r="AI159" s="223"/>
      <c r="AJ159" s="224"/>
      <c r="AK159" s="60"/>
      <c r="AS159" s="42"/>
      <c r="AT159" s="42"/>
    </row>
    <row r="160" spans="2:46" ht="13.2">
      <c r="C160" s="61"/>
      <c r="E160" s="21"/>
      <c r="F160" s="21"/>
      <c r="G160" s="305"/>
      <c r="H160" s="250"/>
      <c r="I160" s="250"/>
      <c r="J160" s="305"/>
      <c r="K160" s="344"/>
      <c r="L160" s="344"/>
      <c r="M160" s="250"/>
      <c r="N160" s="264"/>
      <c r="O160" s="264"/>
      <c r="P160" s="264"/>
      <c r="Q160" s="264"/>
      <c r="R160" s="353"/>
      <c r="S160" s="257"/>
      <c r="T160" s="264"/>
      <c r="U160" s="264"/>
      <c r="V160" s="264"/>
      <c r="W160" s="264"/>
      <c r="X160" s="359"/>
      <c r="Y160" s="353"/>
      <c r="Z160" s="257"/>
      <c r="AA160" s="264"/>
      <c r="AB160" s="359"/>
      <c r="AC160" s="264"/>
      <c r="AD160" s="264"/>
      <c r="AE160" s="305"/>
      <c r="AF160" s="344"/>
      <c r="AG160" s="208"/>
      <c r="AH160" s="250"/>
      <c r="AI160" s="223"/>
      <c r="AJ160" s="224"/>
      <c r="AK160" s="60"/>
      <c r="AS160" s="42"/>
      <c r="AT160" s="42"/>
    </row>
    <row r="161" spans="3:37" ht="15" customHeight="1">
      <c r="C161" s="61"/>
      <c r="E161" s="21"/>
      <c r="F161" s="53"/>
      <c r="N161" s="264"/>
      <c r="O161" s="264"/>
      <c r="P161" s="264"/>
      <c r="Q161" s="264"/>
      <c r="R161" s="353"/>
      <c r="S161" s="257"/>
      <c r="T161" s="264"/>
      <c r="U161" s="264"/>
      <c r="V161" s="264"/>
      <c r="W161" s="264"/>
      <c r="X161" s="359"/>
      <c r="Y161" s="353"/>
      <c r="Z161" s="257"/>
      <c r="AA161" s="264"/>
      <c r="AB161" s="359"/>
      <c r="AC161" s="264"/>
      <c r="AD161" s="264"/>
      <c r="AJ161" s="224"/>
      <c r="AK161" s="60"/>
    </row>
    <row r="162" spans="3:37" ht="15" customHeight="1">
      <c r="C162" s="61"/>
      <c r="E162" s="21"/>
      <c r="F162" s="53"/>
      <c r="N162" s="264"/>
      <c r="O162" s="264"/>
      <c r="P162" s="264"/>
      <c r="Q162" s="264"/>
      <c r="R162" s="353"/>
      <c r="S162" s="257"/>
      <c r="T162" s="264"/>
      <c r="U162" s="264"/>
      <c r="V162" s="264"/>
      <c r="W162" s="264"/>
      <c r="X162" s="359"/>
      <c r="Y162" s="353"/>
      <c r="Z162" s="257"/>
      <c r="AA162" s="264"/>
      <c r="AB162" s="359"/>
      <c r="AC162" s="264"/>
      <c r="AD162" s="264"/>
      <c r="AJ162" s="224"/>
      <c r="AK162" s="60"/>
    </row>
    <row r="163" spans="3:37" ht="15" customHeight="1">
      <c r="C163" s="61"/>
      <c r="E163" s="55"/>
      <c r="F163" s="55"/>
      <c r="G163" s="306"/>
      <c r="H163" s="251"/>
      <c r="I163" s="251"/>
      <c r="J163" s="306"/>
      <c r="K163" s="345"/>
      <c r="L163" s="345"/>
      <c r="M163" s="251"/>
      <c r="N163" s="265"/>
      <c r="O163" s="265"/>
      <c r="P163" s="265"/>
      <c r="Q163" s="265"/>
      <c r="R163" s="354"/>
      <c r="S163" s="258"/>
      <c r="T163" s="265"/>
      <c r="U163" s="265"/>
      <c r="V163" s="265"/>
      <c r="W163" s="265"/>
      <c r="X163" s="360"/>
      <c r="Y163" s="354"/>
      <c r="Z163" s="258"/>
      <c r="AA163" s="265"/>
      <c r="AB163" s="360"/>
      <c r="AC163" s="265"/>
      <c r="AD163" s="265"/>
      <c r="AE163" s="306"/>
      <c r="AF163" s="345"/>
      <c r="AG163" s="209"/>
      <c r="AH163" s="251"/>
      <c r="AI163" s="225"/>
      <c r="AJ163" s="226"/>
      <c r="AK163" s="268"/>
    </row>
    <row r="164" spans="3:37" ht="15" customHeight="1">
      <c r="C164" s="61"/>
      <c r="E164" s="21"/>
      <c r="F164" s="21"/>
      <c r="G164" s="306"/>
      <c r="H164" s="251"/>
      <c r="I164" s="251"/>
      <c r="J164" s="306"/>
      <c r="K164" s="345"/>
      <c r="L164" s="345"/>
      <c r="M164" s="251"/>
      <c r="N164" s="265"/>
      <c r="O164" s="265"/>
      <c r="P164" s="265"/>
      <c r="Q164" s="265"/>
      <c r="R164" s="354"/>
      <c r="S164" s="258"/>
      <c r="T164" s="265"/>
      <c r="U164" s="265"/>
      <c r="V164" s="265"/>
      <c r="W164" s="265"/>
      <c r="X164" s="360"/>
      <c r="Y164" s="354"/>
      <c r="Z164" s="258"/>
      <c r="AA164" s="265"/>
      <c r="AB164" s="360"/>
      <c r="AC164" s="265"/>
      <c r="AD164" s="265"/>
      <c r="AE164" s="306"/>
      <c r="AF164" s="345"/>
      <c r="AG164" s="209"/>
      <c r="AH164" s="251"/>
      <c r="AI164" s="225"/>
      <c r="AJ164" s="226"/>
      <c r="AK164" s="268"/>
    </row>
    <row r="165" spans="3:37" ht="15" customHeight="1">
      <c r="C165" s="1"/>
      <c r="E165" s="51"/>
      <c r="F165" s="21"/>
      <c r="G165" s="305"/>
      <c r="H165" s="250"/>
      <c r="I165" s="250"/>
      <c r="J165" s="305"/>
      <c r="K165" s="344"/>
      <c r="L165" s="344"/>
      <c r="M165" s="250"/>
      <c r="N165" s="264"/>
      <c r="O165" s="264"/>
      <c r="P165" s="264"/>
      <c r="Q165" s="264"/>
      <c r="R165" s="353"/>
      <c r="S165" s="257"/>
      <c r="T165" s="264"/>
      <c r="U165" s="264"/>
      <c r="V165" s="264"/>
      <c r="W165" s="264"/>
      <c r="X165" s="359"/>
      <c r="Y165" s="353"/>
      <c r="Z165" s="257"/>
      <c r="AA165" s="264"/>
      <c r="AB165" s="359"/>
      <c r="AC165" s="264"/>
      <c r="AD165" s="264"/>
      <c r="AE165" s="305"/>
      <c r="AF165" s="344"/>
      <c r="AG165" s="208"/>
      <c r="AH165" s="250"/>
      <c r="AI165" s="223"/>
      <c r="AJ165" s="224"/>
      <c r="AK165" s="60"/>
    </row>
    <row r="166" spans="3:37" ht="15" customHeight="1">
      <c r="C166" s="1"/>
      <c r="E166" s="21"/>
      <c r="F166" s="21"/>
      <c r="G166" s="305"/>
      <c r="H166" s="250"/>
      <c r="I166" s="250"/>
      <c r="J166" s="305"/>
      <c r="K166" s="344"/>
      <c r="L166" s="344"/>
      <c r="M166" s="250"/>
      <c r="N166" s="264"/>
      <c r="O166" s="264"/>
      <c r="P166" s="264"/>
      <c r="Q166" s="264"/>
      <c r="R166" s="353"/>
      <c r="S166" s="257"/>
      <c r="T166" s="264"/>
      <c r="U166" s="264"/>
      <c r="V166" s="264"/>
      <c r="W166" s="264"/>
      <c r="X166" s="359"/>
      <c r="Y166" s="353"/>
      <c r="Z166" s="257"/>
      <c r="AA166" s="264"/>
      <c r="AB166" s="359"/>
      <c r="AC166" s="264"/>
      <c r="AD166" s="264"/>
      <c r="AE166" s="305"/>
      <c r="AF166" s="344"/>
      <c r="AG166" s="208"/>
      <c r="AH166" s="250"/>
      <c r="AI166" s="223"/>
      <c r="AJ166" s="224"/>
      <c r="AK166" s="60"/>
    </row>
    <row r="167" spans="3:37" ht="15" customHeight="1">
      <c r="C167" s="1"/>
      <c r="E167" s="21"/>
      <c r="F167" s="21"/>
      <c r="G167" s="305"/>
      <c r="H167" s="250"/>
      <c r="I167" s="250"/>
      <c r="J167" s="305"/>
      <c r="K167" s="344"/>
      <c r="L167" s="344"/>
      <c r="M167" s="250"/>
      <c r="N167" s="264"/>
      <c r="O167" s="264"/>
      <c r="P167" s="264"/>
      <c r="Q167" s="264"/>
      <c r="R167" s="353"/>
      <c r="S167" s="257"/>
      <c r="T167" s="264"/>
      <c r="U167" s="264"/>
      <c r="V167" s="264"/>
      <c r="W167" s="264"/>
      <c r="X167" s="359"/>
      <c r="Y167" s="353"/>
      <c r="Z167" s="257"/>
      <c r="AA167" s="264"/>
      <c r="AB167" s="359"/>
      <c r="AC167" s="264"/>
      <c r="AD167" s="264"/>
      <c r="AE167" s="305"/>
      <c r="AF167" s="344"/>
      <c r="AG167" s="208"/>
      <c r="AH167" s="250"/>
      <c r="AI167" s="223"/>
      <c r="AJ167" s="224"/>
      <c r="AK167" s="60"/>
    </row>
    <row r="168" spans="3:37" ht="15" customHeight="1">
      <c r="C168" s="1"/>
      <c r="E168" s="34"/>
      <c r="F168" s="21"/>
      <c r="G168" s="305"/>
      <c r="H168" s="250"/>
      <c r="I168" s="250"/>
      <c r="J168" s="305"/>
      <c r="K168" s="344"/>
      <c r="L168" s="344"/>
      <c r="M168" s="250"/>
      <c r="N168" s="264"/>
      <c r="O168" s="264"/>
      <c r="P168" s="264"/>
      <c r="Q168" s="264"/>
      <c r="R168" s="353"/>
      <c r="S168" s="257"/>
      <c r="T168" s="264"/>
      <c r="U168" s="264"/>
      <c r="V168" s="264"/>
      <c r="W168" s="264"/>
      <c r="X168" s="359"/>
      <c r="Y168" s="353"/>
      <c r="Z168" s="257"/>
      <c r="AA168" s="264"/>
      <c r="AB168" s="359"/>
      <c r="AC168" s="264"/>
      <c r="AD168" s="264"/>
      <c r="AE168" s="305"/>
      <c r="AF168" s="344"/>
      <c r="AG168" s="208"/>
      <c r="AH168" s="250"/>
      <c r="AI168" s="223"/>
      <c r="AJ168" s="224"/>
      <c r="AK168" s="60"/>
    </row>
    <row r="169" spans="3:37" ht="15" customHeight="1">
      <c r="C169" s="1"/>
      <c r="E169" s="34"/>
      <c r="F169" s="21"/>
      <c r="G169" s="305"/>
      <c r="H169" s="250"/>
      <c r="I169" s="250"/>
      <c r="J169" s="305"/>
      <c r="K169" s="344"/>
      <c r="L169" s="344"/>
      <c r="M169" s="250"/>
      <c r="N169" s="264"/>
      <c r="O169" s="264"/>
      <c r="P169" s="264"/>
      <c r="Q169" s="264"/>
      <c r="R169" s="353"/>
      <c r="S169" s="257"/>
      <c r="T169" s="264"/>
      <c r="U169" s="264"/>
      <c r="V169" s="264"/>
      <c r="W169" s="264"/>
      <c r="X169" s="359"/>
      <c r="Y169" s="353"/>
      <c r="Z169" s="257"/>
      <c r="AA169" s="264"/>
      <c r="AB169" s="359"/>
      <c r="AC169" s="264"/>
      <c r="AD169" s="264"/>
      <c r="AE169" s="305"/>
      <c r="AF169" s="344"/>
      <c r="AG169" s="208"/>
      <c r="AH169" s="250"/>
      <c r="AI169" s="223"/>
      <c r="AJ169" s="224"/>
      <c r="AK169" s="60"/>
    </row>
    <row r="170" spans="3:37" ht="15" customHeight="1">
      <c r="C170" s="1"/>
      <c r="E170" s="55"/>
      <c r="F170" s="55"/>
      <c r="G170" s="305"/>
      <c r="H170" s="250"/>
      <c r="I170" s="250"/>
      <c r="J170" s="305"/>
      <c r="K170" s="344"/>
      <c r="L170" s="344"/>
      <c r="M170" s="250"/>
      <c r="N170" s="264"/>
      <c r="O170" s="264"/>
      <c r="P170" s="264"/>
      <c r="Q170" s="264"/>
      <c r="R170" s="353"/>
      <c r="S170" s="257"/>
      <c r="T170" s="264"/>
      <c r="U170" s="264"/>
      <c r="V170" s="264"/>
      <c r="W170" s="264"/>
      <c r="X170" s="359"/>
      <c r="Y170" s="353"/>
      <c r="Z170" s="257"/>
      <c r="AA170" s="264"/>
      <c r="AB170" s="359"/>
      <c r="AC170" s="264"/>
      <c r="AD170" s="264"/>
      <c r="AE170" s="305"/>
      <c r="AF170" s="344"/>
      <c r="AG170" s="208"/>
      <c r="AH170" s="250"/>
      <c r="AI170" s="223"/>
      <c r="AJ170" s="224"/>
      <c r="AK170" s="60"/>
    </row>
    <row r="171" spans="3:37" ht="15" customHeight="1">
      <c r="C171" s="1"/>
      <c r="E171" s="21"/>
      <c r="F171" s="21"/>
      <c r="G171" s="305"/>
      <c r="H171" s="250"/>
      <c r="I171" s="250"/>
      <c r="J171" s="305"/>
      <c r="K171" s="344"/>
      <c r="L171" s="344"/>
      <c r="M171" s="250"/>
      <c r="N171" s="264"/>
      <c r="O171" s="264"/>
      <c r="P171" s="264"/>
      <c r="Q171" s="264"/>
      <c r="R171" s="353"/>
      <c r="S171" s="257"/>
      <c r="T171" s="264"/>
      <c r="U171" s="264"/>
      <c r="V171" s="264"/>
      <c r="W171" s="264"/>
      <c r="X171" s="359"/>
      <c r="Y171" s="353"/>
      <c r="Z171" s="257"/>
      <c r="AA171" s="264"/>
      <c r="AB171" s="359"/>
      <c r="AC171" s="264"/>
      <c r="AD171" s="264"/>
      <c r="AE171" s="305"/>
      <c r="AF171" s="344"/>
      <c r="AG171" s="208"/>
      <c r="AH171" s="250"/>
      <c r="AI171" s="223"/>
      <c r="AJ171" s="224"/>
      <c r="AK171" s="60"/>
    </row>
    <row r="172" spans="3:37" ht="15" customHeight="1">
      <c r="C172" s="1"/>
      <c r="E172" s="51"/>
      <c r="F172" s="21"/>
      <c r="N172" s="264"/>
      <c r="O172" s="264"/>
      <c r="P172" s="264"/>
      <c r="Q172" s="264"/>
      <c r="R172" s="353"/>
      <c r="S172" s="257"/>
      <c r="T172" s="264"/>
      <c r="U172" s="264"/>
      <c r="V172" s="264"/>
      <c r="W172" s="264"/>
      <c r="X172" s="359"/>
      <c r="Y172" s="353"/>
      <c r="Z172" s="257"/>
      <c r="AA172" s="264"/>
      <c r="AB172" s="359"/>
      <c r="AC172" s="264"/>
      <c r="AD172" s="264"/>
      <c r="AJ172" s="224"/>
      <c r="AK172" s="60"/>
    </row>
    <row r="173" spans="3:37" ht="15" customHeight="1">
      <c r="C173" s="1"/>
      <c r="E173" s="34"/>
      <c r="F173" s="21"/>
      <c r="G173" s="305"/>
      <c r="H173" s="250"/>
      <c r="I173" s="250"/>
      <c r="J173" s="305"/>
      <c r="K173" s="344"/>
      <c r="L173" s="344"/>
      <c r="M173" s="250"/>
      <c r="N173" s="264"/>
      <c r="O173" s="264"/>
      <c r="P173" s="264"/>
      <c r="Q173" s="264"/>
      <c r="R173" s="353"/>
      <c r="S173" s="257"/>
      <c r="T173" s="264"/>
      <c r="U173" s="264"/>
      <c r="V173" s="264"/>
      <c r="W173" s="264"/>
      <c r="X173" s="359"/>
      <c r="Y173" s="353"/>
      <c r="Z173" s="257"/>
      <c r="AA173" s="264"/>
      <c r="AB173" s="359"/>
      <c r="AC173" s="264"/>
      <c r="AD173" s="264"/>
      <c r="AE173" s="305"/>
      <c r="AF173" s="344"/>
      <c r="AG173" s="208"/>
      <c r="AH173" s="250"/>
      <c r="AI173" s="223"/>
      <c r="AJ173" s="224"/>
      <c r="AK173" s="60"/>
    </row>
    <row r="174" spans="3:37" ht="15" customHeight="1">
      <c r="C174" s="1"/>
      <c r="E174" s="34"/>
      <c r="F174" s="21"/>
      <c r="G174" s="305"/>
      <c r="H174" s="250"/>
      <c r="I174" s="250"/>
      <c r="J174" s="305"/>
      <c r="K174" s="344"/>
      <c r="L174" s="344"/>
      <c r="M174" s="250"/>
      <c r="N174" s="264"/>
      <c r="O174" s="264"/>
      <c r="P174" s="264"/>
      <c r="Q174" s="264"/>
      <c r="R174" s="353"/>
      <c r="S174" s="257"/>
      <c r="T174" s="264"/>
      <c r="U174" s="264"/>
      <c r="V174" s="264"/>
      <c r="W174" s="264"/>
      <c r="X174" s="359"/>
      <c r="Y174" s="353"/>
      <c r="Z174" s="257"/>
      <c r="AA174" s="264"/>
      <c r="AB174" s="359"/>
      <c r="AC174" s="264"/>
      <c r="AD174" s="264"/>
      <c r="AE174" s="305"/>
      <c r="AF174" s="344"/>
      <c r="AG174" s="208"/>
      <c r="AH174" s="250"/>
      <c r="AI174" s="223"/>
      <c r="AJ174" s="224"/>
      <c r="AK174" s="60"/>
    </row>
    <row r="175" spans="3:37" ht="15" customHeight="1">
      <c r="C175" s="1"/>
      <c r="E175" s="34"/>
      <c r="F175" s="21"/>
      <c r="G175" s="305"/>
      <c r="H175" s="250"/>
      <c r="I175" s="250"/>
      <c r="J175" s="305"/>
      <c r="K175" s="344"/>
      <c r="L175" s="344"/>
      <c r="M175" s="250"/>
      <c r="N175" s="264"/>
      <c r="O175" s="264"/>
      <c r="P175" s="264"/>
      <c r="Q175" s="264"/>
      <c r="R175" s="353"/>
      <c r="S175" s="257"/>
      <c r="T175" s="264"/>
      <c r="U175" s="264"/>
      <c r="V175" s="264"/>
      <c r="W175" s="264"/>
      <c r="X175" s="359"/>
      <c r="Y175" s="353"/>
      <c r="Z175" s="257"/>
      <c r="AA175" s="264"/>
      <c r="AB175" s="359"/>
      <c r="AC175" s="264"/>
      <c r="AD175" s="264"/>
      <c r="AE175" s="305"/>
      <c r="AF175" s="344"/>
      <c r="AG175" s="208"/>
      <c r="AH175" s="250"/>
      <c r="AI175" s="223"/>
      <c r="AJ175" s="224"/>
      <c r="AK175" s="60"/>
    </row>
    <row r="176" spans="3:37" ht="15" customHeight="1">
      <c r="C176" s="1"/>
      <c r="E176" s="34"/>
      <c r="F176" s="21"/>
      <c r="G176" s="305"/>
      <c r="H176" s="250"/>
      <c r="I176" s="250"/>
      <c r="J176" s="305"/>
      <c r="K176" s="344"/>
      <c r="L176" s="344"/>
      <c r="M176" s="250"/>
      <c r="N176" s="264"/>
      <c r="O176" s="264"/>
      <c r="P176" s="264"/>
      <c r="Q176" s="264"/>
      <c r="R176" s="353"/>
      <c r="S176" s="257"/>
      <c r="T176" s="264"/>
      <c r="U176" s="264"/>
      <c r="V176" s="264"/>
      <c r="W176" s="264"/>
      <c r="X176" s="359"/>
      <c r="Y176" s="353"/>
      <c r="Z176" s="257"/>
      <c r="AA176" s="264"/>
      <c r="AB176" s="359"/>
      <c r="AC176" s="264"/>
      <c r="AD176" s="264"/>
      <c r="AE176" s="305"/>
      <c r="AF176" s="344"/>
      <c r="AG176" s="208"/>
      <c r="AH176" s="250"/>
      <c r="AI176" s="223"/>
      <c r="AJ176" s="224"/>
      <c r="AK176" s="60"/>
    </row>
    <row r="177" spans="3:37" ht="15" customHeight="1">
      <c r="C177" s="49"/>
      <c r="E177" s="34"/>
      <c r="F177" s="21"/>
      <c r="G177" s="305"/>
      <c r="H177" s="250"/>
      <c r="I177" s="250"/>
      <c r="J177" s="305"/>
      <c r="K177" s="344"/>
      <c r="L177" s="344"/>
      <c r="M177" s="250"/>
      <c r="N177" s="264"/>
      <c r="O177" s="264"/>
      <c r="P177" s="264"/>
      <c r="Q177" s="264"/>
      <c r="R177" s="353"/>
      <c r="S177" s="257"/>
      <c r="T177" s="264"/>
      <c r="U177" s="264"/>
      <c r="V177" s="264"/>
      <c r="W177" s="264"/>
      <c r="X177" s="359"/>
      <c r="Y177" s="353"/>
      <c r="Z177" s="257"/>
      <c r="AA177" s="264"/>
      <c r="AB177" s="359"/>
      <c r="AC177" s="264"/>
      <c r="AD177" s="264"/>
      <c r="AE177" s="305"/>
      <c r="AF177" s="344"/>
      <c r="AG177" s="208"/>
      <c r="AH177" s="250"/>
      <c r="AI177" s="223"/>
      <c r="AJ177" s="224"/>
      <c r="AK177" s="60"/>
    </row>
    <row r="178" spans="3:37" ht="15" customHeight="1">
      <c r="C178" s="1"/>
      <c r="F178" s="21"/>
      <c r="G178" s="305"/>
      <c r="H178" s="250"/>
      <c r="I178" s="250"/>
      <c r="J178" s="305"/>
      <c r="K178" s="344"/>
      <c r="L178" s="344"/>
      <c r="M178" s="250"/>
      <c r="N178" s="264"/>
      <c r="O178" s="264"/>
      <c r="P178" s="264"/>
      <c r="Q178" s="264"/>
      <c r="R178" s="353"/>
      <c r="S178" s="257"/>
      <c r="T178" s="264"/>
      <c r="U178" s="264"/>
      <c r="V178" s="264"/>
      <c r="W178" s="264"/>
      <c r="X178" s="359"/>
      <c r="Y178" s="353"/>
      <c r="Z178" s="257"/>
      <c r="AA178" s="264"/>
      <c r="AB178" s="359"/>
      <c r="AC178" s="264"/>
      <c r="AD178" s="264"/>
      <c r="AE178" s="305"/>
      <c r="AF178" s="344"/>
      <c r="AG178" s="208"/>
      <c r="AH178" s="250"/>
      <c r="AI178" s="223"/>
      <c r="AJ178" s="224"/>
      <c r="AK178" s="60"/>
    </row>
    <row r="179" spans="3:37" ht="15" customHeight="1">
      <c r="C179" s="1"/>
      <c r="D179" s="49"/>
      <c r="E179" s="34"/>
      <c r="F179" s="21"/>
      <c r="G179" s="305"/>
      <c r="H179" s="250"/>
      <c r="I179" s="250"/>
      <c r="J179" s="305"/>
      <c r="K179" s="344"/>
      <c r="L179" s="344"/>
      <c r="M179" s="250"/>
      <c r="N179" s="264"/>
      <c r="O179" s="264"/>
      <c r="P179" s="264"/>
      <c r="Q179" s="264"/>
      <c r="R179" s="353"/>
      <c r="S179" s="257"/>
      <c r="T179" s="264"/>
      <c r="U179" s="264"/>
      <c r="V179" s="264"/>
      <c r="W179" s="264"/>
      <c r="X179" s="359"/>
      <c r="Y179" s="353"/>
      <c r="Z179" s="257"/>
      <c r="AA179" s="264"/>
      <c r="AB179" s="359"/>
      <c r="AC179" s="264"/>
      <c r="AD179" s="264"/>
      <c r="AE179" s="305"/>
      <c r="AF179" s="344"/>
      <c r="AG179" s="208"/>
      <c r="AH179" s="250"/>
      <c r="AI179" s="223"/>
      <c r="AJ179" s="224"/>
      <c r="AK179" s="60"/>
    </row>
    <row r="180" spans="3:37" ht="15" customHeight="1">
      <c r="C180" s="1"/>
      <c r="E180" s="34"/>
      <c r="F180" s="21"/>
      <c r="G180" s="305"/>
      <c r="H180" s="250"/>
      <c r="I180" s="250"/>
      <c r="J180" s="305"/>
      <c r="K180" s="344"/>
      <c r="L180" s="344"/>
      <c r="M180" s="250"/>
      <c r="N180" s="264"/>
      <c r="O180" s="264"/>
      <c r="P180" s="264"/>
      <c r="Q180" s="264"/>
      <c r="R180" s="353"/>
      <c r="S180" s="257"/>
      <c r="T180" s="264"/>
      <c r="U180" s="264"/>
      <c r="V180" s="264"/>
      <c r="W180" s="264"/>
      <c r="X180" s="359"/>
      <c r="Y180" s="353"/>
      <c r="Z180" s="257"/>
      <c r="AA180" s="264"/>
      <c r="AB180" s="359"/>
      <c r="AC180" s="264"/>
      <c r="AD180" s="264"/>
      <c r="AE180" s="305"/>
      <c r="AF180" s="344"/>
      <c r="AG180" s="208"/>
      <c r="AH180" s="250"/>
      <c r="AI180" s="223"/>
      <c r="AJ180" s="224"/>
      <c r="AK180" s="60"/>
    </row>
    <row r="181" spans="3:37" ht="15" customHeight="1">
      <c r="C181" s="1"/>
      <c r="E181" s="52"/>
      <c r="F181" s="21"/>
      <c r="N181" s="264"/>
      <c r="O181" s="264"/>
      <c r="P181" s="264"/>
      <c r="Q181" s="264"/>
      <c r="R181" s="353"/>
      <c r="S181" s="257"/>
      <c r="T181" s="264"/>
      <c r="U181" s="264"/>
      <c r="V181" s="264"/>
      <c r="W181" s="264"/>
      <c r="X181" s="359"/>
      <c r="Y181" s="353"/>
      <c r="Z181" s="257"/>
      <c r="AA181" s="264"/>
      <c r="AB181" s="359"/>
      <c r="AC181" s="264"/>
      <c r="AD181" s="264"/>
      <c r="AJ181" s="224"/>
      <c r="AK181" s="60"/>
    </row>
    <row r="182" spans="3:37" ht="15" customHeight="1">
      <c r="C182" s="1"/>
      <c r="E182" s="54"/>
      <c r="F182" s="55"/>
      <c r="G182" s="305"/>
      <c r="H182" s="250"/>
      <c r="I182" s="250"/>
      <c r="J182" s="305"/>
      <c r="K182" s="344"/>
      <c r="L182" s="344"/>
      <c r="M182" s="250"/>
      <c r="N182" s="264"/>
      <c r="O182" s="264"/>
      <c r="P182" s="264"/>
      <c r="Q182" s="264"/>
      <c r="R182" s="353"/>
      <c r="S182" s="257"/>
      <c r="T182" s="264"/>
      <c r="U182" s="264"/>
      <c r="V182" s="264"/>
      <c r="W182" s="264"/>
      <c r="X182" s="359"/>
      <c r="Y182" s="353"/>
      <c r="Z182" s="257"/>
      <c r="AA182" s="264"/>
      <c r="AB182" s="359"/>
      <c r="AC182" s="264"/>
      <c r="AD182" s="264"/>
      <c r="AE182" s="305"/>
      <c r="AF182" s="344"/>
      <c r="AG182" s="208"/>
      <c r="AH182" s="250"/>
      <c r="AI182" s="223"/>
      <c r="AJ182" s="224"/>
      <c r="AK182" s="60"/>
    </row>
    <row r="183" spans="3:37" ht="15" customHeight="1">
      <c r="C183" s="1"/>
      <c r="E183" s="34"/>
      <c r="F183" s="21"/>
      <c r="G183" s="305"/>
      <c r="H183" s="250"/>
      <c r="I183" s="250"/>
      <c r="J183" s="305"/>
      <c r="K183" s="344"/>
      <c r="L183" s="344"/>
      <c r="M183" s="250"/>
      <c r="N183" s="264"/>
      <c r="O183" s="264"/>
      <c r="P183" s="264"/>
      <c r="Q183" s="264"/>
      <c r="R183" s="353"/>
      <c r="S183" s="257"/>
      <c r="T183" s="264"/>
      <c r="U183" s="264"/>
      <c r="V183" s="264"/>
      <c r="W183" s="264"/>
      <c r="X183" s="359"/>
      <c r="Y183" s="353"/>
      <c r="Z183" s="257"/>
      <c r="AA183" s="264"/>
      <c r="AB183" s="359"/>
      <c r="AC183" s="264"/>
      <c r="AD183" s="264"/>
      <c r="AE183" s="305"/>
      <c r="AF183" s="344"/>
      <c r="AG183" s="208"/>
      <c r="AH183" s="250"/>
      <c r="AI183" s="223"/>
      <c r="AJ183" s="224"/>
      <c r="AK183" s="60"/>
    </row>
    <row r="184" spans="3:37" ht="15" customHeight="1">
      <c r="C184" s="1"/>
      <c r="F184" s="21"/>
      <c r="N184" s="264"/>
      <c r="O184" s="264"/>
      <c r="P184" s="264"/>
      <c r="Q184" s="264"/>
      <c r="R184" s="353"/>
      <c r="S184" s="257"/>
      <c r="T184" s="264"/>
      <c r="U184" s="264"/>
      <c r="V184" s="264"/>
      <c r="W184" s="264"/>
      <c r="X184" s="359"/>
      <c r="Y184" s="353"/>
      <c r="Z184" s="257"/>
      <c r="AA184" s="264"/>
      <c r="AB184" s="359"/>
      <c r="AC184" s="264"/>
      <c r="AD184" s="264"/>
      <c r="AJ184" s="224"/>
      <c r="AK184" s="60"/>
    </row>
    <row r="185" spans="3:37" ht="15" customHeight="1">
      <c r="C185" s="1"/>
      <c r="F185" s="21"/>
      <c r="G185" s="305"/>
      <c r="H185" s="250"/>
      <c r="I185" s="250"/>
      <c r="J185" s="305"/>
      <c r="K185" s="344"/>
      <c r="L185" s="344"/>
      <c r="M185" s="250"/>
      <c r="N185" s="264"/>
      <c r="O185" s="264"/>
      <c r="P185" s="264"/>
      <c r="Q185" s="264"/>
      <c r="R185" s="353"/>
      <c r="S185" s="257"/>
      <c r="T185" s="264"/>
      <c r="U185" s="264"/>
      <c r="V185" s="264"/>
      <c r="W185" s="264"/>
      <c r="X185" s="359"/>
      <c r="Y185" s="353"/>
      <c r="Z185" s="257"/>
      <c r="AA185" s="264"/>
      <c r="AB185" s="359"/>
      <c r="AC185" s="264"/>
      <c r="AD185" s="264"/>
      <c r="AE185" s="305"/>
      <c r="AF185" s="344"/>
      <c r="AG185" s="208"/>
      <c r="AH185" s="250"/>
      <c r="AI185" s="223"/>
      <c r="AJ185" s="224"/>
      <c r="AK185" s="60"/>
    </row>
    <row r="186" spans="3:37" ht="15" customHeight="1">
      <c r="C186" s="1"/>
      <c r="F186" s="21"/>
      <c r="G186" s="305"/>
      <c r="H186" s="250"/>
      <c r="I186" s="250"/>
      <c r="J186" s="305"/>
      <c r="K186" s="344"/>
      <c r="L186" s="344"/>
      <c r="M186" s="250"/>
      <c r="N186" s="264"/>
      <c r="O186" s="264"/>
      <c r="P186" s="264"/>
      <c r="Q186" s="264"/>
      <c r="R186" s="353"/>
      <c r="S186" s="257"/>
      <c r="T186" s="264"/>
      <c r="U186" s="264"/>
      <c r="V186" s="264"/>
      <c r="W186" s="264"/>
      <c r="X186" s="359"/>
      <c r="Y186" s="353"/>
      <c r="Z186" s="257"/>
      <c r="AA186" s="264"/>
      <c r="AB186" s="359"/>
      <c r="AC186" s="264"/>
      <c r="AD186" s="264"/>
      <c r="AE186" s="305"/>
      <c r="AF186" s="344"/>
      <c r="AG186" s="208"/>
      <c r="AH186" s="250"/>
      <c r="AI186" s="223"/>
      <c r="AJ186" s="224"/>
      <c r="AK186" s="60"/>
    </row>
    <row r="187" spans="3:37" ht="15" customHeight="1">
      <c r="C187" s="1"/>
      <c r="F187" s="21"/>
      <c r="G187" s="305"/>
      <c r="H187" s="250"/>
      <c r="I187" s="250"/>
      <c r="J187" s="305"/>
      <c r="K187" s="344"/>
      <c r="L187" s="344"/>
      <c r="M187" s="250"/>
      <c r="N187" s="264"/>
      <c r="O187" s="264"/>
      <c r="P187" s="264"/>
      <c r="Q187" s="264"/>
      <c r="R187" s="353"/>
      <c r="S187" s="257"/>
      <c r="T187" s="264"/>
      <c r="U187" s="264"/>
      <c r="V187" s="264"/>
      <c r="W187" s="264"/>
      <c r="X187" s="359"/>
      <c r="Y187" s="353"/>
      <c r="Z187" s="257"/>
      <c r="AA187" s="264"/>
      <c r="AB187" s="359"/>
      <c r="AC187" s="264"/>
      <c r="AD187" s="264"/>
      <c r="AE187" s="305"/>
      <c r="AF187" s="344"/>
      <c r="AG187" s="208"/>
      <c r="AH187" s="250"/>
      <c r="AI187" s="223"/>
      <c r="AJ187" s="224"/>
      <c r="AK187" s="60"/>
    </row>
    <row r="188" spans="3:37" ht="15" customHeight="1">
      <c r="C188" s="34"/>
      <c r="F188" s="21"/>
      <c r="N188" s="264"/>
      <c r="O188" s="264"/>
      <c r="P188" s="264"/>
      <c r="Q188" s="264"/>
      <c r="R188" s="353"/>
      <c r="S188" s="257"/>
      <c r="T188" s="264"/>
      <c r="U188" s="264"/>
      <c r="V188" s="264"/>
      <c r="W188" s="264"/>
      <c r="X188" s="359"/>
      <c r="Y188" s="353"/>
      <c r="Z188" s="257"/>
      <c r="AA188" s="264"/>
      <c r="AB188" s="359"/>
      <c r="AC188" s="264"/>
      <c r="AD188" s="264"/>
      <c r="AJ188" s="224"/>
      <c r="AK188" s="60"/>
    </row>
    <row r="189" spans="3:37" ht="15" customHeight="1">
      <c r="C189" s="1"/>
      <c r="F189" s="21"/>
      <c r="G189" s="305"/>
      <c r="H189" s="250"/>
      <c r="I189" s="250"/>
      <c r="J189" s="305"/>
      <c r="K189" s="344"/>
      <c r="L189" s="344"/>
      <c r="M189" s="250"/>
      <c r="N189" s="264"/>
      <c r="O189" s="264"/>
      <c r="P189" s="264"/>
      <c r="Q189" s="264"/>
      <c r="R189" s="353"/>
      <c r="S189" s="257"/>
      <c r="T189" s="264"/>
      <c r="U189" s="264"/>
      <c r="V189" s="264"/>
      <c r="W189" s="264"/>
      <c r="X189" s="359"/>
      <c r="Y189" s="353"/>
      <c r="Z189" s="257"/>
      <c r="AA189" s="264"/>
      <c r="AB189" s="359"/>
      <c r="AC189" s="264"/>
      <c r="AD189" s="264"/>
      <c r="AE189" s="305"/>
      <c r="AF189" s="344"/>
      <c r="AG189" s="208"/>
      <c r="AH189" s="250"/>
      <c r="AI189" s="223"/>
      <c r="AJ189" s="224"/>
      <c r="AK189" s="60"/>
    </row>
    <row r="190" spans="3:37" ht="15" customHeight="1">
      <c r="C190" s="1"/>
      <c r="F190" s="21"/>
      <c r="N190" s="264"/>
      <c r="O190" s="264"/>
      <c r="P190" s="264"/>
      <c r="Q190" s="264"/>
      <c r="R190" s="353"/>
      <c r="S190" s="257"/>
      <c r="T190" s="264"/>
      <c r="U190" s="264"/>
      <c r="V190" s="264"/>
      <c r="W190" s="264"/>
      <c r="X190" s="359"/>
      <c r="Y190" s="353"/>
      <c r="Z190" s="257"/>
      <c r="AA190" s="264"/>
      <c r="AB190" s="359"/>
      <c r="AC190" s="264"/>
      <c r="AD190" s="264"/>
      <c r="AJ190" s="224"/>
      <c r="AK190" s="60"/>
    </row>
    <row r="191" spans="3:37" ht="15" customHeight="1">
      <c r="C191" s="1"/>
      <c r="F191" s="21"/>
      <c r="G191" s="305"/>
      <c r="H191" s="250"/>
      <c r="I191" s="250"/>
      <c r="J191" s="305"/>
      <c r="K191" s="344"/>
      <c r="L191" s="344"/>
      <c r="M191" s="250"/>
      <c r="N191" s="264"/>
      <c r="O191" s="264"/>
      <c r="P191" s="264"/>
      <c r="Q191" s="264"/>
      <c r="R191" s="353"/>
      <c r="S191" s="257"/>
      <c r="T191" s="264"/>
      <c r="U191" s="264"/>
      <c r="V191" s="264"/>
      <c r="W191" s="264"/>
      <c r="X191" s="359"/>
      <c r="Y191" s="353"/>
      <c r="Z191" s="257"/>
      <c r="AA191" s="264"/>
      <c r="AB191" s="359"/>
      <c r="AC191" s="264"/>
      <c r="AD191" s="264"/>
      <c r="AE191" s="305"/>
      <c r="AF191" s="344"/>
      <c r="AG191" s="208"/>
      <c r="AH191" s="250"/>
      <c r="AI191" s="223"/>
      <c r="AJ191" s="224"/>
      <c r="AK191" s="60"/>
    </row>
    <row r="192" spans="3:37" ht="15" customHeight="1">
      <c r="C192" s="1"/>
      <c r="F192" s="21"/>
      <c r="N192" s="264"/>
      <c r="O192" s="264"/>
      <c r="P192" s="264"/>
      <c r="Q192" s="264"/>
      <c r="R192" s="353"/>
      <c r="S192" s="257"/>
      <c r="T192" s="264"/>
      <c r="U192" s="264"/>
      <c r="V192" s="264"/>
      <c r="W192" s="264"/>
      <c r="X192" s="359"/>
      <c r="Y192" s="353"/>
      <c r="Z192" s="257"/>
      <c r="AA192" s="264"/>
      <c r="AB192" s="359"/>
      <c r="AC192" s="264"/>
      <c r="AD192" s="264"/>
      <c r="AJ192" s="224"/>
      <c r="AK192" s="60"/>
    </row>
    <row r="193" spans="3:37" ht="15" customHeight="1">
      <c r="C193" s="1"/>
      <c r="E193" s="21"/>
      <c r="F193" s="21"/>
      <c r="G193" s="305"/>
      <c r="H193" s="250"/>
      <c r="I193" s="250"/>
      <c r="J193" s="305"/>
      <c r="K193" s="344"/>
      <c r="L193" s="344"/>
      <c r="M193" s="250"/>
      <c r="N193" s="264"/>
      <c r="O193" s="264"/>
      <c r="P193" s="264"/>
      <c r="Q193" s="264"/>
      <c r="R193" s="353"/>
      <c r="S193" s="257"/>
      <c r="T193" s="264"/>
      <c r="U193" s="264"/>
      <c r="V193" s="264"/>
      <c r="W193" s="264"/>
      <c r="X193" s="359"/>
      <c r="Y193" s="353"/>
      <c r="Z193" s="257"/>
      <c r="AA193" s="264"/>
      <c r="AB193" s="359"/>
      <c r="AC193" s="264"/>
      <c r="AD193" s="264"/>
      <c r="AE193" s="305"/>
      <c r="AF193" s="344"/>
      <c r="AG193" s="208"/>
      <c r="AH193" s="250"/>
      <c r="AI193" s="223"/>
      <c r="AJ193" s="224"/>
      <c r="AK193" s="60"/>
    </row>
    <row r="194" spans="3:37" ht="15" customHeight="1">
      <c r="C194" s="1"/>
      <c r="F194" s="21"/>
      <c r="N194" s="264"/>
      <c r="O194" s="264"/>
      <c r="P194" s="264"/>
      <c r="Q194" s="264"/>
      <c r="R194" s="353"/>
      <c r="S194" s="257"/>
      <c r="T194" s="264"/>
      <c r="U194" s="264"/>
      <c r="V194" s="264"/>
      <c r="W194" s="264"/>
      <c r="X194" s="359"/>
      <c r="Y194" s="353"/>
      <c r="Z194" s="257"/>
      <c r="AA194" s="264"/>
      <c r="AB194" s="359"/>
      <c r="AC194" s="264"/>
      <c r="AD194" s="264"/>
      <c r="AJ194" s="224"/>
      <c r="AK194" s="60"/>
    </row>
    <row r="195" spans="3:37" ht="15" customHeight="1">
      <c r="C195" s="1"/>
      <c r="F195" s="21"/>
      <c r="G195" s="305"/>
      <c r="H195" s="250"/>
      <c r="I195" s="250"/>
      <c r="J195" s="305"/>
      <c r="K195" s="344"/>
      <c r="L195" s="344"/>
      <c r="M195" s="250"/>
      <c r="N195" s="264"/>
      <c r="O195" s="264"/>
      <c r="P195" s="264"/>
      <c r="Q195" s="264"/>
      <c r="R195" s="353"/>
      <c r="S195" s="257"/>
      <c r="T195" s="264"/>
      <c r="U195" s="264"/>
      <c r="V195" s="264"/>
      <c r="W195" s="264"/>
      <c r="X195" s="359"/>
      <c r="Y195" s="353"/>
      <c r="Z195" s="257"/>
      <c r="AA195" s="264"/>
      <c r="AB195" s="359"/>
      <c r="AC195" s="264"/>
      <c r="AD195" s="264"/>
      <c r="AE195" s="305"/>
      <c r="AF195" s="344"/>
      <c r="AG195" s="208"/>
      <c r="AH195" s="250"/>
      <c r="AI195" s="223"/>
      <c r="AJ195" s="224"/>
      <c r="AK195" s="60"/>
    </row>
    <row r="196" spans="3:37" ht="15" customHeight="1">
      <c r="C196" s="1"/>
      <c r="F196" s="21"/>
      <c r="N196" s="264"/>
      <c r="O196" s="264"/>
      <c r="P196" s="264"/>
      <c r="Q196" s="264"/>
      <c r="R196" s="353"/>
      <c r="S196" s="257"/>
      <c r="T196" s="264"/>
      <c r="U196" s="264"/>
      <c r="V196" s="264"/>
      <c r="W196" s="264"/>
      <c r="X196" s="359"/>
      <c r="Y196" s="353"/>
      <c r="Z196" s="257"/>
      <c r="AA196" s="264"/>
      <c r="AB196" s="359"/>
      <c r="AC196" s="264"/>
      <c r="AD196" s="264"/>
      <c r="AJ196" s="224"/>
      <c r="AK196" s="60"/>
    </row>
    <row r="197" spans="3:37" ht="15" customHeight="1">
      <c r="C197" s="1"/>
      <c r="F197" s="21"/>
      <c r="G197" s="305"/>
      <c r="H197" s="250"/>
      <c r="I197" s="250"/>
      <c r="J197" s="305"/>
      <c r="K197" s="344"/>
      <c r="L197" s="344"/>
      <c r="M197" s="250"/>
      <c r="N197" s="264"/>
      <c r="O197" s="264"/>
      <c r="P197" s="264"/>
      <c r="Q197" s="264"/>
      <c r="R197" s="353"/>
      <c r="S197" s="257"/>
      <c r="T197" s="264"/>
      <c r="U197" s="264"/>
      <c r="V197" s="264"/>
      <c r="W197" s="264"/>
      <c r="X197" s="359"/>
      <c r="Y197" s="353"/>
      <c r="Z197" s="257"/>
      <c r="AA197" s="264"/>
      <c r="AB197" s="359"/>
      <c r="AC197" s="264"/>
      <c r="AD197" s="264"/>
      <c r="AE197" s="305"/>
      <c r="AF197" s="344"/>
      <c r="AG197" s="208"/>
      <c r="AH197" s="250"/>
      <c r="AI197" s="223"/>
      <c r="AJ197" s="224"/>
      <c r="AK197" s="60"/>
    </row>
    <row r="198" spans="3:37" ht="15" customHeight="1">
      <c r="C198" s="1"/>
      <c r="F198" s="21"/>
      <c r="N198" s="264"/>
      <c r="O198" s="264"/>
      <c r="P198" s="264"/>
      <c r="Q198" s="264"/>
      <c r="R198" s="353"/>
      <c r="S198" s="257"/>
      <c r="T198" s="264"/>
      <c r="U198" s="264"/>
      <c r="V198" s="264"/>
      <c r="W198" s="264"/>
      <c r="X198" s="359"/>
      <c r="Y198" s="353"/>
      <c r="Z198" s="257"/>
      <c r="AA198" s="264"/>
      <c r="AB198" s="359"/>
      <c r="AC198" s="264"/>
      <c r="AD198" s="264"/>
      <c r="AJ198" s="224"/>
      <c r="AK198" s="60"/>
    </row>
    <row r="199" spans="3:37" ht="15" customHeight="1">
      <c r="C199" s="1"/>
      <c r="E199" s="21"/>
      <c r="F199" s="21"/>
      <c r="G199" s="305"/>
      <c r="H199" s="250"/>
      <c r="I199" s="250"/>
      <c r="J199" s="305"/>
      <c r="K199" s="344"/>
      <c r="L199" s="344"/>
      <c r="M199" s="250"/>
      <c r="N199" s="264"/>
      <c r="O199" s="264"/>
      <c r="P199" s="264"/>
      <c r="Q199" s="264"/>
      <c r="R199" s="353"/>
      <c r="S199" s="257"/>
      <c r="T199" s="264"/>
      <c r="U199" s="264"/>
      <c r="V199" s="264"/>
      <c r="W199" s="264"/>
      <c r="X199" s="359"/>
      <c r="Y199" s="353"/>
      <c r="Z199" s="257"/>
      <c r="AA199" s="264"/>
      <c r="AB199" s="359"/>
      <c r="AC199" s="264"/>
      <c r="AD199" s="264"/>
      <c r="AE199" s="305"/>
      <c r="AF199" s="344"/>
      <c r="AG199" s="208"/>
      <c r="AH199" s="250"/>
      <c r="AI199" s="223"/>
      <c r="AJ199" s="224"/>
      <c r="AK199" s="60"/>
    </row>
    <row r="200" spans="3:37" ht="15" customHeight="1">
      <c r="C200" s="1"/>
      <c r="E200" s="21"/>
      <c r="F200" s="21"/>
      <c r="G200" s="305"/>
      <c r="H200" s="250"/>
      <c r="I200" s="250"/>
      <c r="J200" s="305"/>
      <c r="K200" s="344"/>
      <c r="L200" s="344"/>
      <c r="M200" s="250"/>
      <c r="N200" s="264"/>
      <c r="O200" s="264"/>
      <c r="P200" s="264"/>
      <c r="Q200" s="264"/>
      <c r="R200" s="353"/>
      <c r="S200" s="257"/>
      <c r="T200" s="264"/>
      <c r="U200" s="264"/>
      <c r="V200" s="264"/>
      <c r="W200" s="264"/>
      <c r="X200" s="359"/>
      <c r="Y200" s="353"/>
      <c r="Z200" s="257"/>
      <c r="AA200" s="264"/>
      <c r="AB200" s="359"/>
      <c r="AC200" s="264"/>
      <c r="AD200" s="264"/>
      <c r="AE200" s="305"/>
      <c r="AF200" s="344"/>
      <c r="AG200" s="208"/>
      <c r="AH200" s="250"/>
      <c r="AI200" s="223"/>
      <c r="AJ200" s="224"/>
      <c r="AK200" s="60"/>
    </row>
    <row r="201" spans="3:37" ht="15" customHeight="1">
      <c r="C201" s="1"/>
      <c r="F201" s="21"/>
      <c r="G201" s="305"/>
      <c r="H201" s="250"/>
      <c r="I201" s="250"/>
      <c r="J201" s="305"/>
      <c r="K201" s="344"/>
      <c r="L201" s="344"/>
      <c r="M201" s="250"/>
      <c r="N201" s="264"/>
      <c r="O201" s="264"/>
      <c r="P201" s="264"/>
      <c r="Q201" s="264"/>
      <c r="R201" s="353"/>
      <c r="S201" s="257"/>
      <c r="T201" s="264"/>
      <c r="U201" s="264"/>
      <c r="V201" s="264"/>
      <c r="W201" s="264"/>
      <c r="X201" s="359"/>
      <c r="Y201" s="353"/>
      <c r="Z201" s="257"/>
      <c r="AA201" s="264"/>
      <c r="AB201" s="359"/>
      <c r="AC201" s="264"/>
      <c r="AD201" s="264"/>
      <c r="AE201" s="305"/>
      <c r="AF201" s="344"/>
      <c r="AG201" s="208"/>
      <c r="AH201" s="250"/>
      <c r="AI201" s="223"/>
      <c r="AJ201" s="224"/>
      <c r="AK201" s="60"/>
    </row>
    <row r="202" spans="3:37" ht="15" customHeight="1">
      <c r="C202" s="1"/>
      <c r="F202" s="21"/>
      <c r="G202" s="305"/>
      <c r="H202" s="250"/>
      <c r="I202" s="250"/>
      <c r="J202" s="305"/>
      <c r="K202" s="344"/>
      <c r="L202" s="344"/>
      <c r="M202" s="250"/>
      <c r="N202" s="264"/>
      <c r="O202" s="264"/>
      <c r="P202" s="264"/>
      <c r="Q202" s="264"/>
      <c r="R202" s="353"/>
      <c r="S202" s="257"/>
      <c r="T202" s="264"/>
      <c r="U202" s="264"/>
      <c r="V202" s="264"/>
      <c r="W202" s="264"/>
      <c r="X202" s="359"/>
      <c r="Y202" s="353"/>
      <c r="Z202" s="257"/>
      <c r="AA202" s="264"/>
      <c r="AB202" s="359"/>
      <c r="AC202" s="264"/>
      <c r="AD202" s="264"/>
      <c r="AE202" s="305"/>
      <c r="AF202" s="344"/>
      <c r="AG202" s="208"/>
      <c r="AH202" s="250"/>
      <c r="AI202" s="223"/>
      <c r="AJ202" s="224"/>
      <c r="AK202" s="60"/>
    </row>
    <row r="203" spans="3:37" ht="15" customHeight="1">
      <c r="C203" s="1"/>
      <c r="F203" s="21"/>
      <c r="N203" s="264"/>
      <c r="O203" s="264"/>
      <c r="P203" s="264"/>
      <c r="Q203" s="264"/>
      <c r="R203" s="353"/>
      <c r="S203" s="257"/>
      <c r="T203" s="264"/>
      <c r="U203" s="264"/>
      <c r="V203" s="264"/>
      <c r="W203" s="264"/>
      <c r="X203" s="359"/>
      <c r="Y203" s="353"/>
      <c r="Z203" s="257"/>
      <c r="AA203" s="264"/>
      <c r="AB203" s="359"/>
      <c r="AC203" s="264"/>
      <c r="AD203" s="264"/>
      <c r="AJ203" s="224"/>
      <c r="AK203" s="60"/>
    </row>
    <row r="204" spans="3:37" ht="15" customHeight="1">
      <c r="C204" s="1"/>
      <c r="F204" s="21"/>
      <c r="G204" s="307"/>
      <c r="H204" s="252"/>
      <c r="I204" s="252"/>
      <c r="J204" s="307"/>
      <c r="K204" s="346"/>
      <c r="L204" s="346"/>
      <c r="M204" s="252"/>
      <c r="N204" s="266"/>
      <c r="O204" s="266"/>
      <c r="P204" s="266"/>
      <c r="Q204" s="266"/>
      <c r="R204" s="355"/>
      <c r="S204" s="259"/>
      <c r="T204" s="266"/>
      <c r="U204" s="266"/>
      <c r="V204" s="266"/>
      <c r="W204" s="266"/>
      <c r="X204" s="361"/>
      <c r="Y204" s="355"/>
      <c r="Z204" s="259"/>
      <c r="AA204" s="266"/>
      <c r="AB204" s="361"/>
      <c r="AC204" s="266"/>
      <c r="AD204" s="266"/>
      <c r="AE204" s="307"/>
      <c r="AF204" s="346"/>
      <c r="AG204" s="210"/>
      <c r="AH204" s="252"/>
      <c r="AI204" s="55"/>
      <c r="AJ204" s="227"/>
      <c r="AK204" s="269"/>
    </row>
    <row r="205" spans="3:37" ht="15" customHeight="1">
      <c r="C205" s="1"/>
      <c r="F205" s="21"/>
      <c r="N205" s="264"/>
      <c r="O205" s="264"/>
      <c r="P205" s="264"/>
      <c r="Q205" s="264"/>
      <c r="R205" s="353"/>
      <c r="S205" s="257"/>
      <c r="T205" s="264"/>
      <c r="U205" s="264"/>
      <c r="V205" s="264"/>
      <c r="W205" s="264"/>
      <c r="X205" s="359"/>
      <c r="Y205" s="353"/>
      <c r="Z205" s="257"/>
      <c r="AA205" s="264"/>
      <c r="AB205" s="359"/>
      <c r="AC205" s="264"/>
      <c r="AD205" s="264"/>
      <c r="AJ205" s="224"/>
      <c r="AK205" s="60"/>
    </row>
    <row r="206" spans="3:37" ht="15" customHeight="1">
      <c r="C206" s="1"/>
      <c r="F206" s="21"/>
      <c r="G206" s="287"/>
      <c r="H206" s="233"/>
      <c r="I206" s="233"/>
      <c r="J206" s="287"/>
      <c r="K206" s="311"/>
      <c r="L206" s="311"/>
      <c r="M206" s="233"/>
      <c r="N206" s="264"/>
      <c r="O206" s="264"/>
      <c r="P206" s="264"/>
      <c r="Q206" s="264"/>
      <c r="R206" s="353"/>
      <c r="S206" s="257"/>
      <c r="T206" s="264"/>
      <c r="U206" s="264"/>
      <c r="V206" s="264"/>
      <c r="W206" s="264"/>
      <c r="X206" s="359"/>
      <c r="Y206" s="353"/>
      <c r="Z206" s="257"/>
      <c r="AA206" s="264"/>
      <c r="AB206" s="359"/>
      <c r="AC206" s="264"/>
      <c r="AD206" s="264"/>
      <c r="AE206" s="305"/>
      <c r="AF206" s="344"/>
      <c r="AG206" s="208"/>
      <c r="AH206" s="250"/>
      <c r="AI206" s="223"/>
      <c r="AJ206" s="224"/>
      <c r="AK206" s="60"/>
    </row>
    <row r="207" spans="3:37" ht="15" customHeight="1">
      <c r="C207" s="1"/>
      <c r="F207" s="21"/>
      <c r="G207" s="287"/>
      <c r="H207" s="233"/>
      <c r="I207" s="233"/>
      <c r="J207" s="287"/>
      <c r="K207" s="311"/>
      <c r="L207" s="311"/>
      <c r="M207" s="233"/>
      <c r="N207" s="264"/>
      <c r="O207" s="264"/>
      <c r="P207" s="264"/>
      <c r="Q207" s="264"/>
      <c r="R207" s="353"/>
      <c r="S207" s="257"/>
      <c r="T207" s="264"/>
      <c r="U207" s="264"/>
      <c r="V207" s="264"/>
      <c r="W207" s="264"/>
      <c r="X207" s="359"/>
      <c r="Y207" s="353"/>
      <c r="Z207" s="257"/>
      <c r="AA207" s="264"/>
      <c r="AB207" s="359"/>
      <c r="AC207" s="264"/>
      <c r="AD207" s="264"/>
      <c r="AE207" s="305"/>
      <c r="AF207" s="344"/>
      <c r="AG207" s="208"/>
      <c r="AH207" s="250"/>
      <c r="AI207" s="223"/>
      <c r="AJ207" s="224"/>
      <c r="AK207" s="60"/>
    </row>
    <row r="208" spans="3:37" ht="15" customHeight="1">
      <c r="C208" s="1"/>
      <c r="F208" s="21"/>
      <c r="G208" s="287"/>
      <c r="H208" s="233"/>
      <c r="I208" s="233"/>
      <c r="J208" s="287"/>
      <c r="K208" s="311"/>
      <c r="L208" s="311"/>
      <c r="M208" s="233"/>
      <c r="N208" s="264"/>
      <c r="O208" s="264"/>
      <c r="P208" s="264"/>
      <c r="Q208" s="264"/>
      <c r="R208" s="353"/>
      <c r="S208" s="257"/>
      <c r="T208" s="264"/>
      <c r="U208" s="264"/>
      <c r="V208" s="264"/>
      <c r="W208" s="264"/>
      <c r="X208" s="359"/>
      <c r="Y208" s="353"/>
      <c r="Z208" s="257"/>
      <c r="AA208" s="264"/>
      <c r="AB208" s="359"/>
      <c r="AC208" s="264"/>
      <c r="AD208" s="264"/>
      <c r="AE208" s="305"/>
      <c r="AF208" s="344"/>
      <c r="AG208" s="208"/>
      <c r="AH208" s="250"/>
      <c r="AI208" s="223"/>
      <c r="AJ208" s="224"/>
      <c r="AK208" s="60"/>
    </row>
    <row r="209" spans="1:45" ht="15" customHeight="1">
      <c r="C209" s="1"/>
      <c r="F209" s="21"/>
      <c r="G209" s="287"/>
      <c r="H209" s="233"/>
      <c r="I209" s="233"/>
      <c r="J209" s="287"/>
      <c r="K209" s="311"/>
      <c r="L209" s="311"/>
      <c r="M209" s="233"/>
      <c r="N209" s="264"/>
      <c r="O209" s="264"/>
      <c r="P209" s="264"/>
      <c r="Q209" s="264"/>
      <c r="R209" s="353"/>
      <c r="S209" s="257"/>
      <c r="T209" s="264"/>
      <c r="U209" s="264"/>
      <c r="V209" s="264"/>
      <c r="W209" s="264"/>
      <c r="X209" s="359"/>
      <c r="Y209" s="353"/>
      <c r="Z209" s="257"/>
      <c r="AA209" s="264"/>
      <c r="AB209" s="359"/>
      <c r="AC209" s="264"/>
      <c r="AD209" s="264"/>
      <c r="AE209" s="305"/>
      <c r="AF209" s="344"/>
      <c r="AG209" s="208"/>
      <c r="AH209" s="250"/>
      <c r="AI209" s="223"/>
      <c r="AJ209" s="224"/>
      <c r="AK209" s="60"/>
    </row>
    <row r="210" spans="1:45" ht="15" customHeight="1">
      <c r="C210" s="1"/>
      <c r="F210" s="21"/>
      <c r="G210" s="287"/>
      <c r="H210" s="233"/>
      <c r="I210" s="233"/>
      <c r="J210" s="287"/>
      <c r="K210" s="311"/>
      <c r="L210" s="311"/>
      <c r="M210" s="233"/>
      <c r="N210" s="264"/>
      <c r="O210" s="264"/>
      <c r="P210" s="264"/>
      <c r="Q210" s="264"/>
      <c r="R210" s="353"/>
      <c r="S210" s="257"/>
      <c r="T210" s="264"/>
      <c r="U210" s="264"/>
      <c r="V210" s="264"/>
      <c r="W210" s="264"/>
      <c r="X210" s="359"/>
      <c r="Y210" s="353"/>
      <c r="Z210" s="257"/>
      <c r="AA210" s="264"/>
      <c r="AB210" s="359"/>
      <c r="AC210" s="264"/>
      <c r="AD210" s="264"/>
      <c r="AE210" s="305"/>
      <c r="AF210" s="344"/>
      <c r="AG210" s="208"/>
      <c r="AH210" s="250"/>
      <c r="AI210" s="223"/>
      <c r="AJ210" s="224"/>
      <c r="AK210" s="60"/>
    </row>
    <row r="211" spans="1:45" ht="15" customHeight="1">
      <c r="C211" s="1"/>
      <c r="F211" s="21"/>
      <c r="G211" s="287"/>
      <c r="H211" s="233"/>
      <c r="I211" s="233"/>
      <c r="J211" s="287"/>
      <c r="K211" s="311"/>
      <c r="L211" s="311"/>
      <c r="M211" s="233"/>
      <c r="N211" s="264"/>
      <c r="O211" s="264"/>
      <c r="P211" s="264"/>
      <c r="Q211" s="264"/>
      <c r="R211" s="353"/>
      <c r="S211" s="257"/>
      <c r="T211" s="264"/>
      <c r="U211" s="264"/>
      <c r="V211" s="264"/>
      <c r="W211" s="264"/>
      <c r="X211" s="359"/>
      <c r="Y211" s="353"/>
      <c r="Z211" s="257"/>
      <c r="AA211" s="264"/>
      <c r="AB211" s="359"/>
      <c r="AC211" s="264"/>
      <c r="AD211" s="264"/>
      <c r="AE211" s="305"/>
      <c r="AF211" s="344"/>
      <c r="AG211" s="208"/>
      <c r="AH211" s="250"/>
      <c r="AI211" s="223"/>
      <c r="AJ211" s="224"/>
      <c r="AK211" s="60"/>
    </row>
    <row r="212" spans="1:45" ht="15" customHeight="1">
      <c r="C212" s="1"/>
      <c r="F212" s="21"/>
      <c r="G212" s="287"/>
      <c r="H212" s="233"/>
      <c r="I212" s="233"/>
      <c r="J212" s="287"/>
      <c r="K212" s="311"/>
      <c r="L212" s="311"/>
      <c r="M212" s="233"/>
      <c r="N212" s="264"/>
      <c r="O212" s="264"/>
      <c r="P212" s="264"/>
      <c r="Q212" s="264"/>
      <c r="R212" s="353"/>
      <c r="S212" s="257"/>
      <c r="T212" s="264"/>
      <c r="U212" s="264"/>
      <c r="V212" s="264"/>
      <c r="W212" s="264"/>
      <c r="X212" s="359"/>
      <c r="Y212" s="353"/>
      <c r="Z212" s="257"/>
      <c r="AA212" s="264"/>
      <c r="AB212" s="359"/>
      <c r="AC212" s="264"/>
      <c r="AD212" s="264"/>
      <c r="AE212" s="305"/>
      <c r="AF212" s="344"/>
      <c r="AG212" s="208"/>
      <c r="AH212" s="250"/>
      <c r="AI212" s="223"/>
      <c r="AJ212" s="224"/>
      <c r="AK212" s="60"/>
    </row>
    <row r="213" spans="1:45" ht="15" customHeight="1">
      <c r="C213" s="1"/>
      <c r="F213" s="21"/>
      <c r="G213" s="287"/>
      <c r="H213" s="233"/>
      <c r="I213" s="233"/>
      <c r="J213" s="287"/>
      <c r="K213" s="311"/>
      <c r="L213" s="311"/>
      <c r="M213" s="233"/>
      <c r="N213" s="264"/>
      <c r="O213" s="264"/>
      <c r="P213" s="264"/>
      <c r="Q213" s="264"/>
      <c r="R213" s="353"/>
      <c r="S213" s="257"/>
      <c r="T213" s="264"/>
      <c r="U213" s="264"/>
      <c r="V213" s="264"/>
      <c r="W213" s="264"/>
      <c r="X213" s="359"/>
      <c r="Y213" s="353"/>
      <c r="Z213" s="257"/>
      <c r="AA213" s="264"/>
      <c r="AB213" s="359"/>
      <c r="AC213" s="264"/>
      <c r="AD213" s="264"/>
      <c r="AE213" s="305"/>
      <c r="AF213" s="344"/>
      <c r="AG213" s="208"/>
      <c r="AH213" s="250"/>
      <c r="AI213" s="223"/>
      <c r="AJ213" s="224"/>
      <c r="AK213" s="60"/>
    </row>
    <row r="214" spans="1:45" ht="15" customHeight="1">
      <c r="C214" s="1"/>
      <c r="F214" s="21"/>
      <c r="G214" s="287"/>
      <c r="H214" s="233"/>
      <c r="I214" s="233"/>
      <c r="J214" s="287"/>
      <c r="K214" s="311"/>
      <c r="L214" s="311"/>
      <c r="M214" s="233"/>
      <c r="N214" s="264"/>
      <c r="O214" s="264"/>
      <c r="P214" s="264"/>
      <c r="Q214" s="264"/>
      <c r="R214" s="353"/>
      <c r="S214" s="257"/>
      <c r="T214" s="264"/>
      <c r="U214" s="264"/>
      <c r="V214" s="264"/>
      <c r="W214" s="264"/>
      <c r="X214" s="359"/>
      <c r="Y214" s="353"/>
      <c r="Z214" s="257"/>
      <c r="AA214" s="264"/>
      <c r="AB214" s="359"/>
      <c r="AC214" s="264"/>
      <c r="AD214" s="264"/>
      <c r="AE214" s="305"/>
      <c r="AF214" s="344"/>
      <c r="AG214" s="208"/>
      <c r="AH214" s="250"/>
      <c r="AI214" s="223"/>
      <c r="AJ214" s="224"/>
      <c r="AK214" s="60"/>
    </row>
    <row r="215" spans="1:45" ht="15" customHeight="1">
      <c r="C215" s="1"/>
      <c r="F215" s="21"/>
    </row>
    <row r="216" spans="1:45" ht="15" customHeight="1">
      <c r="A216" s="34"/>
      <c r="B216" s="34"/>
      <c r="C216" s="72"/>
      <c r="F216" s="21"/>
      <c r="AL216" s="39"/>
      <c r="AM216" s="39"/>
      <c r="AN216" s="39"/>
      <c r="AO216" s="39"/>
      <c r="AP216" s="39"/>
      <c r="AQ216" s="39"/>
      <c r="AR216" s="39"/>
      <c r="AS216" s="40"/>
    </row>
    <row r="217" spans="1:45" ht="15" customHeight="1">
      <c r="B217" s="34"/>
      <c r="C217" s="72"/>
      <c r="F217" s="21"/>
    </row>
    <row r="218" spans="1:45" ht="15" customHeight="1">
      <c r="B218" s="34"/>
      <c r="C218" s="72"/>
      <c r="D218" s="67"/>
      <c r="F218" s="48"/>
      <c r="G218" s="308"/>
      <c r="H218" s="254"/>
      <c r="I218" s="254"/>
      <c r="J218" s="347"/>
      <c r="K218" s="348"/>
      <c r="L218" s="348"/>
      <c r="M218" s="254"/>
      <c r="N218" s="254"/>
      <c r="O218" s="254"/>
      <c r="P218" s="254"/>
      <c r="Q218" s="254"/>
      <c r="R218" s="348"/>
      <c r="S218" s="211"/>
      <c r="T218" s="254"/>
      <c r="U218" s="254"/>
      <c r="V218" s="254"/>
      <c r="W218" s="254"/>
      <c r="X218" s="347"/>
      <c r="Y218" s="348"/>
      <c r="Z218" s="211"/>
      <c r="AA218" s="254"/>
      <c r="AB218" s="347"/>
      <c r="AC218" s="254"/>
      <c r="AD218" s="254"/>
      <c r="AE218" s="347"/>
      <c r="AF218" s="348"/>
      <c r="AG218" s="211"/>
      <c r="AH218" s="254"/>
      <c r="AI218" s="93"/>
      <c r="AJ218" s="93"/>
      <c r="AK218" s="92"/>
    </row>
    <row r="219" spans="1:45" ht="15" customHeight="1">
      <c r="B219" s="34"/>
      <c r="C219" s="72"/>
      <c r="D219" s="67"/>
      <c r="F219" s="48"/>
      <c r="G219" s="308"/>
      <c r="H219" s="253"/>
      <c r="I219" s="253"/>
      <c r="J219" s="308"/>
      <c r="K219" s="349"/>
      <c r="L219" s="349"/>
      <c r="M219" s="253"/>
      <c r="N219" s="253"/>
      <c r="O219" s="253"/>
      <c r="P219" s="253"/>
      <c r="Q219" s="253"/>
      <c r="R219" s="349"/>
      <c r="S219" s="212"/>
      <c r="T219" s="253"/>
      <c r="U219" s="253"/>
      <c r="V219" s="253"/>
      <c r="W219" s="253"/>
      <c r="X219" s="308"/>
      <c r="Y219" s="349"/>
      <c r="Z219" s="212"/>
      <c r="AA219" s="253"/>
      <c r="AB219" s="308"/>
      <c r="AC219" s="253"/>
      <c r="AD219" s="253"/>
      <c r="AE219" s="308"/>
      <c r="AF219" s="349"/>
      <c r="AG219" s="212"/>
      <c r="AH219" s="253"/>
      <c r="AI219" s="221"/>
      <c r="AJ219" s="221"/>
      <c r="AK219" s="91"/>
    </row>
    <row r="220" spans="1:45" ht="15" customHeight="1">
      <c r="B220" s="34"/>
      <c r="C220" s="72"/>
      <c r="D220" s="67"/>
      <c r="F220" s="48"/>
      <c r="G220" s="308"/>
      <c r="H220" s="253"/>
      <c r="I220" s="253"/>
      <c r="J220" s="308"/>
      <c r="K220" s="349"/>
      <c r="L220" s="349"/>
      <c r="M220" s="253"/>
      <c r="N220" s="253"/>
      <c r="O220" s="253"/>
      <c r="P220" s="253"/>
      <c r="Q220" s="253"/>
      <c r="R220" s="349"/>
      <c r="S220" s="212"/>
      <c r="T220" s="253"/>
      <c r="U220" s="253"/>
      <c r="V220" s="253"/>
      <c r="W220" s="253"/>
      <c r="X220" s="308"/>
      <c r="Y220" s="349"/>
      <c r="Z220" s="212"/>
      <c r="AA220" s="253"/>
      <c r="AB220" s="308"/>
      <c r="AC220" s="253"/>
      <c r="AD220" s="253"/>
      <c r="AE220" s="308"/>
      <c r="AF220" s="349"/>
      <c r="AG220" s="212"/>
      <c r="AH220" s="253"/>
      <c r="AI220" s="221"/>
      <c r="AJ220" s="221"/>
      <c r="AK220" s="91"/>
    </row>
    <row r="221" spans="1:45" ht="15" customHeight="1">
      <c r="B221" s="34"/>
      <c r="C221" s="72"/>
      <c r="D221" s="67"/>
      <c r="F221" s="48"/>
      <c r="G221" s="308"/>
      <c r="H221" s="253"/>
      <c r="I221" s="253"/>
      <c r="J221" s="308"/>
      <c r="K221" s="349"/>
      <c r="L221" s="349"/>
      <c r="M221" s="253"/>
      <c r="N221" s="253"/>
      <c r="O221" s="253"/>
      <c r="P221" s="253"/>
      <c r="Q221" s="253"/>
      <c r="R221" s="349"/>
      <c r="S221" s="212"/>
      <c r="T221" s="253"/>
      <c r="U221" s="253"/>
      <c r="V221" s="253"/>
      <c r="W221" s="253"/>
      <c r="X221" s="308"/>
      <c r="Y221" s="349"/>
      <c r="Z221" s="212"/>
      <c r="AA221" s="253"/>
      <c r="AB221" s="308"/>
      <c r="AC221" s="253"/>
      <c r="AD221" s="253"/>
      <c r="AE221" s="308"/>
      <c r="AF221" s="349"/>
      <c r="AG221" s="212"/>
      <c r="AH221" s="253"/>
      <c r="AI221" s="221"/>
      <c r="AJ221" s="221"/>
      <c r="AK221" s="91"/>
    </row>
    <row r="222" spans="1:45" ht="15" customHeight="1">
      <c r="B222" s="34"/>
      <c r="C222" s="72"/>
      <c r="D222" s="67"/>
      <c r="F222" s="48"/>
      <c r="G222" s="308"/>
      <c r="H222" s="253"/>
      <c r="I222" s="253"/>
      <c r="J222" s="308"/>
      <c r="K222" s="349"/>
      <c r="L222" s="349"/>
      <c r="M222" s="253"/>
      <c r="N222" s="253"/>
      <c r="O222" s="253"/>
      <c r="P222" s="253"/>
      <c r="Q222" s="253"/>
      <c r="R222" s="349"/>
      <c r="S222" s="212"/>
      <c r="T222" s="253"/>
      <c r="U222" s="253"/>
      <c r="V222" s="253"/>
      <c r="W222" s="253"/>
      <c r="X222" s="308"/>
      <c r="Y222" s="349"/>
      <c r="Z222" s="212"/>
      <c r="AA222" s="253"/>
      <c r="AB222" s="308"/>
      <c r="AC222" s="253"/>
      <c r="AD222" s="253"/>
      <c r="AE222" s="308"/>
      <c r="AF222" s="349"/>
      <c r="AG222" s="212"/>
      <c r="AH222" s="253"/>
      <c r="AI222" s="221"/>
      <c r="AJ222" s="221"/>
      <c r="AK222" s="91"/>
    </row>
    <row r="223" spans="1:45" ht="15" customHeight="1">
      <c r="B223" s="34"/>
      <c r="C223" s="72"/>
      <c r="D223" s="67"/>
      <c r="F223" s="48"/>
      <c r="G223" s="308"/>
      <c r="H223" s="253"/>
      <c r="I223" s="253"/>
      <c r="J223" s="308"/>
      <c r="K223" s="349"/>
      <c r="L223" s="349"/>
      <c r="M223" s="253"/>
      <c r="N223" s="253"/>
      <c r="O223" s="253"/>
      <c r="P223" s="253"/>
      <c r="Q223" s="253"/>
      <c r="R223" s="349"/>
      <c r="S223" s="212"/>
      <c r="T223" s="253"/>
      <c r="U223" s="253"/>
      <c r="V223" s="253"/>
      <c r="W223" s="253"/>
      <c r="X223" s="308"/>
      <c r="Y223" s="349"/>
      <c r="Z223" s="212"/>
      <c r="AA223" s="253"/>
      <c r="AB223" s="308"/>
      <c r="AC223" s="253"/>
      <c r="AD223" s="253"/>
      <c r="AE223" s="308"/>
      <c r="AF223" s="349"/>
      <c r="AG223" s="212"/>
      <c r="AH223" s="253"/>
      <c r="AI223" s="221"/>
      <c r="AJ223" s="221"/>
      <c r="AK223" s="91"/>
    </row>
    <row r="224" spans="1:45" ht="15" customHeight="1">
      <c r="B224" s="34"/>
      <c r="C224" s="72"/>
      <c r="D224" s="67"/>
      <c r="F224" s="48"/>
      <c r="G224" s="308"/>
      <c r="H224" s="253"/>
      <c r="I224" s="253"/>
      <c r="J224" s="308"/>
      <c r="K224" s="349"/>
      <c r="L224" s="349"/>
      <c r="M224" s="253"/>
      <c r="N224" s="253"/>
      <c r="O224" s="253"/>
      <c r="P224" s="253"/>
      <c r="Q224" s="253"/>
      <c r="R224" s="349"/>
      <c r="S224" s="212"/>
      <c r="T224" s="253"/>
      <c r="U224" s="253"/>
      <c r="V224" s="253"/>
      <c r="W224" s="253"/>
      <c r="X224" s="308"/>
      <c r="Y224" s="349"/>
      <c r="Z224" s="212"/>
      <c r="AA224" s="253"/>
      <c r="AB224" s="308"/>
      <c r="AC224" s="253"/>
      <c r="AD224" s="253"/>
      <c r="AE224" s="308"/>
      <c r="AF224" s="349"/>
      <c r="AG224" s="212"/>
      <c r="AH224" s="253"/>
      <c r="AI224" s="221"/>
      <c r="AJ224" s="221"/>
      <c r="AK224" s="91"/>
    </row>
    <row r="225" spans="2:37" ht="15" customHeight="1">
      <c r="B225" s="34"/>
      <c r="C225" s="72"/>
      <c r="D225" s="67"/>
      <c r="F225" s="48"/>
      <c r="G225" s="308"/>
      <c r="H225" s="253"/>
      <c r="I225" s="253"/>
      <c r="J225" s="308"/>
      <c r="K225" s="349"/>
      <c r="L225" s="349"/>
      <c r="M225" s="253"/>
      <c r="N225" s="253"/>
      <c r="O225" s="253"/>
      <c r="P225" s="253"/>
      <c r="Q225" s="253"/>
      <c r="R225" s="349"/>
      <c r="S225" s="212"/>
      <c r="T225" s="253"/>
      <c r="U225" s="253"/>
      <c r="V225" s="253"/>
      <c r="W225" s="253"/>
      <c r="X225" s="308"/>
      <c r="Y225" s="349"/>
      <c r="Z225" s="212"/>
      <c r="AA225" s="253"/>
      <c r="AB225" s="308"/>
      <c r="AC225" s="253"/>
      <c r="AD225" s="253"/>
      <c r="AE225" s="308"/>
      <c r="AF225" s="349"/>
      <c r="AG225" s="212"/>
      <c r="AH225" s="253"/>
      <c r="AI225" s="221"/>
      <c r="AJ225" s="221"/>
      <c r="AK225" s="91"/>
    </row>
    <row r="226" spans="2:37" ht="15" customHeight="1">
      <c r="B226" s="34"/>
      <c r="C226" s="72"/>
      <c r="D226" s="67"/>
      <c r="F226" s="48"/>
      <c r="G226" s="308"/>
      <c r="H226" s="253"/>
      <c r="I226" s="253"/>
      <c r="J226" s="308"/>
      <c r="K226" s="349"/>
      <c r="L226" s="349"/>
      <c r="M226" s="253"/>
      <c r="N226" s="253"/>
      <c r="O226" s="253"/>
      <c r="P226" s="253"/>
      <c r="Q226" s="253"/>
      <c r="R226" s="349"/>
      <c r="S226" s="212"/>
      <c r="T226" s="253"/>
      <c r="U226" s="253"/>
      <c r="V226" s="253"/>
      <c r="W226" s="253"/>
      <c r="X226" s="308"/>
      <c r="Y226" s="349"/>
      <c r="Z226" s="212"/>
      <c r="AA226" s="253"/>
      <c r="AB226" s="308"/>
      <c r="AC226" s="253"/>
      <c r="AD226" s="253"/>
      <c r="AE226" s="308"/>
      <c r="AF226" s="349"/>
      <c r="AG226" s="212"/>
      <c r="AH226" s="253"/>
      <c r="AI226" s="221"/>
      <c r="AJ226" s="221"/>
      <c r="AK226" s="91"/>
    </row>
    <row r="227" spans="2:37" ht="15" customHeight="1">
      <c r="B227" s="34"/>
      <c r="C227" s="72"/>
      <c r="D227" s="67"/>
      <c r="F227" s="48"/>
      <c r="G227" s="308"/>
      <c r="H227" s="253"/>
      <c r="I227" s="253"/>
      <c r="J227" s="308"/>
      <c r="K227" s="349"/>
      <c r="L227" s="349"/>
      <c r="M227" s="253"/>
      <c r="N227" s="253"/>
      <c r="O227" s="253"/>
      <c r="P227" s="253"/>
      <c r="Q227" s="253"/>
      <c r="R227" s="349"/>
      <c r="S227" s="212"/>
      <c r="T227" s="253"/>
      <c r="U227" s="253"/>
      <c r="V227" s="253"/>
      <c r="W227" s="253"/>
      <c r="X227" s="308"/>
      <c r="Y227" s="349"/>
      <c r="Z227" s="212"/>
      <c r="AA227" s="253"/>
      <c r="AB227" s="308"/>
      <c r="AC227" s="253"/>
      <c r="AD227" s="253"/>
      <c r="AE227" s="308"/>
      <c r="AF227" s="349"/>
      <c r="AG227" s="212"/>
      <c r="AH227" s="253"/>
      <c r="AI227" s="221"/>
      <c r="AJ227" s="221"/>
      <c r="AK227" s="91"/>
    </row>
    <row r="228" spans="2:37" ht="15" customHeight="1">
      <c r="B228" s="34"/>
      <c r="C228" s="72"/>
      <c r="D228" s="67"/>
      <c r="F228" s="48"/>
      <c r="G228" s="308"/>
      <c r="H228" s="253"/>
      <c r="I228" s="253"/>
      <c r="J228" s="308"/>
      <c r="K228" s="349"/>
      <c r="L228" s="349"/>
      <c r="M228" s="253"/>
      <c r="N228" s="253"/>
      <c r="O228" s="253"/>
      <c r="P228" s="253"/>
      <c r="Q228" s="253"/>
      <c r="R228" s="349"/>
      <c r="S228" s="212"/>
      <c r="T228" s="253"/>
      <c r="U228" s="253"/>
      <c r="V228" s="253"/>
      <c r="W228" s="253"/>
      <c r="X228" s="308"/>
      <c r="Y228" s="349"/>
      <c r="Z228" s="212"/>
      <c r="AA228" s="253"/>
      <c r="AB228" s="308"/>
      <c r="AC228" s="253"/>
      <c r="AD228" s="253"/>
      <c r="AE228" s="308"/>
      <c r="AF228" s="349"/>
      <c r="AG228" s="212"/>
      <c r="AH228" s="253"/>
      <c r="AI228" s="221"/>
      <c r="AJ228" s="221"/>
      <c r="AK228" s="91"/>
    </row>
    <row r="229" spans="2:37" ht="15" customHeight="1">
      <c r="B229" s="34"/>
      <c r="C229" s="72"/>
      <c r="D229" s="67"/>
      <c r="F229" s="48"/>
      <c r="G229" s="308"/>
      <c r="H229" s="253"/>
      <c r="I229" s="253"/>
      <c r="J229" s="308"/>
      <c r="K229" s="349"/>
      <c r="L229" s="349"/>
      <c r="M229" s="253"/>
      <c r="N229" s="253"/>
      <c r="O229" s="253"/>
      <c r="P229" s="253"/>
      <c r="Q229" s="253"/>
      <c r="R229" s="349"/>
      <c r="S229" s="212"/>
      <c r="T229" s="253"/>
      <c r="U229" s="253"/>
      <c r="V229" s="253"/>
      <c r="W229" s="253"/>
      <c r="X229" s="308"/>
      <c r="Y229" s="349"/>
      <c r="Z229" s="212"/>
      <c r="AA229" s="253"/>
      <c r="AB229" s="308"/>
      <c r="AC229" s="253"/>
      <c r="AD229" s="253"/>
      <c r="AE229" s="308"/>
      <c r="AF229" s="349"/>
      <c r="AG229" s="212"/>
      <c r="AH229" s="253"/>
      <c r="AI229" s="221"/>
      <c r="AJ229" s="221"/>
      <c r="AK229" s="91"/>
    </row>
    <row r="230" spans="2:37" ht="15" customHeight="1">
      <c r="B230" s="34"/>
      <c r="C230" s="72"/>
      <c r="D230" s="67"/>
      <c r="F230" s="48"/>
      <c r="G230" s="308"/>
      <c r="H230" s="253"/>
      <c r="I230" s="253"/>
      <c r="J230" s="308"/>
      <c r="K230" s="349"/>
      <c r="L230" s="349"/>
      <c r="M230" s="253"/>
      <c r="N230" s="253"/>
      <c r="O230" s="253"/>
      <c r="P230" s="253"/>
      <c r="Q230" s="253"/>
      <c r="R230" s="349"/>
      <c r="S230" s="212"/>
      <c r="T230" s="253"/>
      <c r="U230" s="253"/>
      <c r="V230" s="253"/>
      <c r="W230" s="253"/>
      <c r="X230" s="308"/>
      <c r="Y230" s="349"/>
      <c r="Z230" s="212"/>
      <c r="AA230" s="253"/>
      <c r="AB230" s="308"/>
      <c r="AC230" s="253"/>
      <c r="AD230" s="253"/>
      <c r="AE230" s="308"/>
      <c r="AF230" s="349"/>
      <c r="AG230" s="212"/>
      <c r="AH230" s="253"/>
      <c r="AI230" s="221"/>
      <c r="AJ230" s="221"/>
      <c r="AK230" s="91"/>
    </row>
    <row r="231" spans="2:37" ht="15" customHeight="1">
      <c r="B231" s="34"/>
      <c r="C231" s="72"/>
      <c r="D231" s="67"/>
      <c r="F231" s="48"/>
      <c r="G231" s="308"/>
      <c r="H231" s="253"/>
      <c r="I231" s="253"/>
      <c r="J231" s="308"/>
      <c r="K231" s="349"/>
      <c r="L231" s="349"/>
      <c r="M231" s="253"/>
      <c r="N231" s="253"/>
      <c r="O231" s="253"/>
      <c r="P231" s="253"/>
      <c r="Q231" s="253"/>
      <c r="R231" s="349"/>
      <c r="S231" s="212"/>
      <c r="T231" s="253"/>
      <c r="U231" s="253"/>
      <c r="V231" s="253"/>
      <c r="W231" s="253"/>
      <c r="X231" s="308"/>
      <c r="Y231" s="349"/>
      <c r="Z231" s="212"/>
      <c r="AA231" s="253"/>
      <c r="AB231" s="308"/>
      <c r="AC231" s="253"/>
      <c r="AD231" s="253"/>
      <c r="AE231" s="308"/>
      <c r="AF231" s="349"/>
      <c r="AG231" s="212"/>
      <c r="AH231" s="253"/>
      <c r="AI231" s="221"/>
      <c r="AJ231" s="221"/>
      <c r="AK231" s="91"/>
    </row>
    <row r="232" spans="2:37" ht="15" customHeight="1">
      <c r="B232" s="34"/>
      <c r="C232" s="72"/>
      <c r="D232" s="67"/>
      <c r="F232" s="48"/>
      <c r="G232" s="308"/>
      <c r="H232" s="253"/>
      <c r="I232" s="253"/>
      <c r="J232" s="308"/>
      <c r="K232" s="349"/>
      <c r="L232" s="349"/>
      <c r="M232" s="253"/>
      <c r="N232" s="253"/>
      <c r="O232" s="253"/>
      <c r="P232" s="253"/>
      <c r="Q232" s="253"/>
      <c r="R232" s="349"/>
      <c r="S232" s="212"/>
      <c r="T232" s="253"/>
      <c r="U232" s="253"/>
      <c r="V232" s="253"/>
      <c r="W232" s="253"/>
      <c r="X232" s="308"/>
      <c r="Y232" s="349"/>
      <c r="Z232" s="212"/>
      <c r="AA232" s="253"/>
      <c r="AB232" s="308"/>
      <c r="AC232" s="253"/>
      <c r="AD232" s="253"/>
      <c r="AE232" s="308"/>
      <c r="AF232" s="349"/>
      <c r="AG232" s="212"/>
      <c r="AH232" s="253"/>
      <c r="AI232" s="221"/>
      <c r="AJ232" s="221"/>
      <c r="AK232" s="91"/>
    </row>
    <row r="233" spans="2:37" ht="15" customHeight="1">
      <c r="B233" s="34"/>
      <c r="C233" s="72"/>
      <c r="D233" s="67"/>
      <c r="F233" s="48"/>
      <c r="G233" s="308"/>
      <c r="H233" s="253"/>
      <c r="I233" s="253"/>
      <c r="J233" s="308"/>
      <c r="K233" s="349"/>
      <c r="L233" s="349"/>
      <c r="M233" s="253"/>
      <c r="N233" s="253"/>
      <c r="O233" s="253"/>
      <c r="P233" s="253"/>
      <c r="Q233" s="253"/>
      <c r="R233" s="349"/>
      <c r="S233" s="212"/>
      <c r="T233" s="253"/>
      <c r="U233" s="253"/>
      <c r="V233" s="253"/>
      <c r="W233" s="253"/>
      <c r="X233" s="308"/>
      <c r="Y233" s="349"/>
      <c r="Z233" s="212"/>
      <c r="AA233" s="253"/>
      <c r="AB233" s="308"/>
      <c r="AC233" s="253"/>
      <c r="AD233" s="253"/>
      <c r="AE233" s="308"/>
      <c r="AF233" s="349"/>
      <c r="AG233" s="212"/>
      <c r="AH233" s="253"/>
      <c r="AI233" s="221"/>
      <c r="AJ233" s="221"/>
      <c r="AK233" s="91"/>
    </row>
    <row r="234" spans="2:37" ht="15" customHeight="1">
      <c r="B234" s="34"/>
      <c r="C234" s="72"/>
      <c r="D234" s="67"/>
      <c r="F234" s="48"/>
      <c r="G234" s="308"/>
      <c r="H234" s="253"/>
      <c r="I234" s="253"/>
      <c r="J234" s="308"/>
      <c r="K234" s="349"/>
      <c r="L234" s="349"/>
      <c r="M234" s="253"/>
      <c r="N234" s="253"/>
      <c r="O234" s="253"/>
      <c r="P234" s="253"/>
      <c r="Q234" s="253"/>
      <c r="R234" s="349"/>
      <c r="S234" s="212"/>
      <c r="T234" s="253"/>
      <c r="U234" s="253"/>
      <c r="V234" s="253"/>
      <c r="W234" s="253"/>
      <c r="X234" s="308"/>
      <c r="Y234" s="349"/>
      <c r="Z234" s="212"/>
      <c r="AA234" s="253"/>
      <c r="AB234" s="308"/>
      <c r="AC234" s="253"/>
      <c r="AD234" s="253"/>
      <c r="AE234" s="308"/>
      <c r="AF234" s="349"/>
      <c r="AG234" s="212"/>
      <c r="AH234" s="253"/>
      <c r="AI234" s="221"/>
      <c r="AJ234" s="221"/>
      <c r="AK234" s="91"/>
    </row>
    <row r="235" spans="2:37" ht="15" customHeight="1">
      <c r="B235" s="34"/>
      <c r="C235" s="72"/>
      <c r="D235" s="67"/>
      <c r="F235" s="48"/>
      <c r="G235" s="308"/>
      <c r="H235" s="253"/>
      <c r="I235" s="253"/>
      <c r="J235" s="308"/>
      <c r="K235" s="349"/>
      <c r="L235" s="349"/>
      <c r="M235" s="253"/>
      <c r="N235" s="253"/>
      <c r="O235" s="253"/>
      <c r="P235" s="253"/>
      <c r="Q235" s="253"/>
      <c r="R235" s="349"/>
      <c r="S235" s="212"/>
      <c r="T235" s="253"/>
      <c r="U235" s="253"/>
      <c r="V235" s="253"/>
      <c r="W235" s="253"/>
      <c r="X235" s="308"/>
      <c r="Y235" s="349"/>
      <c r="Z235" s="212"/>
      <c r="AA235" s="253"/>
      <c r="AB235" s="308"/>
      <c r="AC235" s="253"/>
      <c r="AD235" s="253"/>
      <c r="AE235" s="308"/>
      <c r="AF235" s="349"/>
      <c r="AG235" s="212"/>
      <c r="AH235" s="253"/>
      <c r="AI235" s="221"/>
      <c r="AJ235" s="221"/>
      <c r="AK235" s="91"/>
    </row>
    <row r="236" spans="2:37" ht="15" customHeight="1">
      <c r="B236" s="34"/>
      <c r="C236" s="72"/>
      <c r="D236" s="67"/>
      <c r="F236" s="48"/>
      <c r="G236" s="308"/>
      <c r="H236" s="253"/>
      <c r="I236" s="253"/>
      <c r="J236" s="308"/>
      <c r="K236" s="349"/>
      <c r="L236" s="349"/>
      <c r="M236" s="253"/>
      <c r="N236" s="253"/>
      <c r="O236" s="253"/>
      <c r="P236" s="253"/>
      <c r="Q236" s="253"/>
      <c r="R236" s="349"/>
      <c r="S236" s="212"/>
      <c r="T236" s="253"/>
      <c r="U236" s="253"/>
      <c r="V236" s="253"/>
      <c r="W236" s="253"/>
      <c r="X236" s="308"/>
      <c r="Y236" s="349"/>
      <c r="Z236" s="212"/>
      <c r="AA236" s="253"/>
      <c r="AB236" s="308"/>
      <c r="AC236" s="253"/>
      <c r="AD236" s="253"/>
      <c r="AE236" s="308"/>
      <c r="AF236" s="349"/>
      <c r="AG236" s="212"/>
      <c r="AH236" s="253"/>
      <c r="AI236" s="221"/>
      <c r="AJ236" s="221"/>
      <c r="AK236" s="91"/>
    </row>
    <row r="237" spans="2:37" ht="15" customHeight="1">
      <c r="B237" s="34"/>
      <c r="C237" s="72"/>
      <c r="D237" s="67"/>
      <c r="F237" s="48"/>
      <c r="G237" s="308"/>
      <c r="H237" s="253"/>
      <c r="I237" s="253"/>
      <c r="J237" s="308"/>
      <c r="K237" s="349"/>
      <c r="L237" s="349"/>
      <c r="M237" s="253"/>
      <c r="N237" s="253"/>
      <c r="O237" s="253"/>
      <c r="P237" s="253"/>
      <c r="Q237" s="253"/>
      <c r="R237" s="349"/>
      <c r="S237" s="212"/>
      <c r="T237" s="253"/>
      <c r="U237" s="253"/>
      <c r="V237" s="253"/>
      <c r="W237" s="253"/>
      <c r="X237" s="308"/>
      <c r="Y237" s="349"/>
      <c r="Z237" s="212"/>
      <c r="AA237" s="253"/>
      <c r="AB237" s="308"/>
      <c r="AC237" s="253"/>
      <c r="AD237" s="253"/>
      <c r="AE237" s="308"/>
      <c r="AF237" s="349"/>
      <c r="AG237" s="212"/>
      <c r="AH237" s="253"/>
      <c r="AI237" s="221"/>
      <c r="AJ237" s="221"/>
      <c r="AK237" s="91"/>
    </row>
    <row r="238" spans="2:37" ht="15" customHeight="1">
      <c r="B238" s="34"/>
      <c r="C238" s="72"/>
      <c r="D238" s="67"/>
      <c r="F238" s="48"/>
      <c r="G238" s="308"/>
      <c r="H238" s="253"/>
      <c r="I238" s="253"/>
      <c r="J238" s="308"/>
      <c r="K238" s="349"/>
      <c r="L238" s="349"/>
      <c r="M238" s="253"/>
      <c r="N238" s="253"/>
      <c r="O238" s="253"/>
      <c r="P238" s="253"/>
      <c r="Q238" s="253"/>
      <c r="R238" s="349"/>
      <c r="S238" s="212"/>
      <c r="T238" s="253"/>
      <c r="U238" s="253"/>
      <c r="V238" s="253"/>
      <c r="W238" s="253"/>
      <c r="X238" s="308"/>
      <c r="Y238" s="349"/>
      <c r="Z238" s="212"/>
      <c r="AA238" s="253"/>
      <c r="AB238" s="308"/>
      <c r="AC238" s="253"/>
      <c r="AD238" s="253"/>
      <c r="AE238" s="308"/>
      <c r="AF238" s="349"/>
      <c r="AG238" s="212"/>
      <c r="AH238" s="253"/>
      <c r="AI238" s="221"/>
      <c r="AJ238" s="221"/>
      <c r="AK238" s="91"/>
    </row>
    <row r="239" spans="2:37" ht="15" customHeight="1">
      <c r="B239" s="34"/>
      <c r="C239" s="72"/>
      <c r="D239" s="67"/>
      <c r="F239" s="48"/>
      <c r="G239" s="308"/>
      <c r="H239" s="253"/>
      <c r="I239" s="253"/>
      <c r="J239" s="308"/>
      <c r="K239" s="349"/>
      <c r="L239" s="349"/>
      <c r="M239" s="253"/>
      <c r="N239" s="253"/>
      <c r="O239" s="253"/>
      <c r="P239" s="253"/>
      <c r="Q239" s="253"/>
      <c r="R239" s="349"/>
      <c r="S239" s="212"/>
      <c r="T239" s="253"/>
      <c r="U239" s="253"/>
      <c r="V239" s="253"/>
      <c r="W239" s="253"/>
      <c r="X239" s="308"/>
      <c r="Y239" s="349"/>
      <c r="Z239" s="212"/>
      <c r="AA239" s="253"/>
      <c r="AB239" s="308"/>
      <c r="AC239" s="253"/>
      <c r="AD239" s="253"/>
      <c r="AE239" s="308"/>
      <c r="AF239" s="349"/>
      <c r="AG239" s="212"/>
      <c r="AH239" s="253"/>
      <c r="AI239" s="221"/>
      <c r="AJ239" s="221"/>
      <c r="AK239" s="91"/>
    </row>
    <row r="240" spans="2:37" ht="15" customHeight="1">
      <c r="B240" s="34"/>
      <c r="C240" s="72"/>
      <c r="D240" s="67"/>
      <c r="F240" s="48"/>
      <c r="G240" s="308"/>
      <c r="H240" s="253"/>
      <c r="I240" s="253"/>
      <c r="J240" s="308"/>
      <c r="K240" s="349"/>
      <c r="L240" s="349"/>
      <c r="M240" s="253"/>
      <c r="N240" s="253"/>
      <c r="O240" s="253"/>
      <c r="P240" s="253"/>
      <c r="Q240" s="253"/>
      <c r="R240" s="349"/>
      <c r="S240" s="212"/>
      <c r="T240" s="253"/>
      <c r="U240" s="253"/>
      <c r="V240" s="253"/>
      <c r="W240" s="253"/>
      <c r="X240" s="308"/>
      <c r="Y240" s="349"/>
      <c r="Z240" s="212"/>
      <c r="AA240" s="253"/>
      <c r="AB240" s="308"/>
      <c r="AC240" s="253"/>
      <c r="AD240" s="253"/>
      <c r="AE240" s="308"/>
      <c r="AF240" s="349"/>
      <c r="AG240" s="212"/>
      <c r="AH240" s="253"/>
      <c r="AI240" s="221"/>
      <c r="AJ240" s="221"/>
      <c r="AK240" s="91"/>
    </row>
    <row r="241" spans="2:37" ht="15" customHeight="1">
      <c r="B241" s="34"/>
      <c r="C241" s="72"/>
      <c r="D241" s="67"/>
      <c r="F241" s="48"/>
      <c r="G241" s="308"/>
      <c r="H241" s="253"/>
      <c r="I241" s="253"/>
      <c r="J241" s="308"/>
      <c r="K241" s="349"/>
      <c r="L241" s="349"/>
      <c r="M241" s="253"/>
      <c r="N241" s="253"/>
      <c r="O241" s="253"/>
      <c r="P241" s="253"/>
      <c r="Q241" s="253"/>
      <c r="R241" s="349"/>
      <c r="S241" s="212"/>
      <c r="T241" s="253"/>
      <c r="U241" s="253"/>
      <c r="V241" s="253"/>
      <c r="W241" s="253"/>
      <c r="X241" s="308"/>
      <c r="Y241" s="349"/>
      <c r="Z241" s="212"/>
      <c r="AA241" s="253"/>
      <c r="AB241" s="308"/>
      <c r="AC241" s="253"/>
      <c r="AD241" s="253"/>
      <c r="AE241" s="308"/>
      <c r="AF241" s="349"/>
      <c r="AG241" s="212"/>
      <c r="AH241" s="253"/>
      <c r="AI241" s="221"/>
      <c r="AJ241" s="221"/>
      <c r="AK241" s="91"/>
    </row>
    <row r="242" spans="2:37" ht="15" customHeight="1">
      <c r="B242" s="34"/>
      <c r="C242" s="72"/>
      <c r="D242" s="67"/>
      <c r="F242" s="48"/>
      <c r="G242" s="308"/>
      <c r="H242" s="253"/>
      <c r="I242" s="253"/>
      <c r="J242" s="308"/>
      <c r="K242" s="349"/>
      <c r="L242" s="349"/>
      <c r="M242" s="253"/>
      <c r="N242" s="253"/>
      <c r="O242" s="253"/>
      <c r="P242" s="253"/>
      <c r="Q242" s="253"/>
      <c r="R242" s="349"/>
      <c r="S242" s="212"/>
      <c r="T242" s="253"/>
      <c r="U242" s="253"/>
      <c r="V242" s="253"/>
      <c r="W242" s="253"/>
      <c r="X242" s="308"/>
      <c r="Y242" s="349"/>
      <c r="Z242" s="212"/>
      <c r="AA242" s="253"/>
      <c r="AB242" s="308"/>
      <c r="AC242" s="253"/>
      <c r="AD242" s="253"/>
      <c r="AE242" s="308"/>
      <c r="AF242" s="349"/>
      <c r="AG242" s="212"/>
      <c r="AH242" s="253"/>
      <c r="AI242" s="221"/>
      <c r="AJ242" s="221"/>
      <c r="AK242" s="91"/>
    </row>
    <row r="243" spans="2:37" ht="15" customHeight="1">
      <c r="B243" s="34"/>
      <c r="C243" s="72"/>
      <c r="D243" s="67"/>
      <c r="F243" s="48"/>
      <c r="G243" s="308"/>
      <c r="H243" s="253"/>
      <c r="I243" s="253"/>
      <c r="J243" s="308"/>
      <c r="K243" s="349"/>
      <c r="L243" s="349"/>
      <c r="M243" s="253"/>
      <c r="N243" s="253"/>
      <c r="O243" s="253"/>
      <c r="P243" s="253"/>
      <c r="Q243" s="253"/>
      <c r="R243" s="349"/>
      <c r="S243" s="212"/>
      <c r="T243" s="253"/>
      <c r="U243" s="253"/>
      <c r="V243" s="253"/>
      <c r="W243" s="253"/>
      <c r="X243" s="308"/>
      <c r="Y243" s="349"/>
      <c r="Z243" s="212"/>
      <c r="AA243" s="253"/>
      <c r="AB243" s="308"/>
      <c r="AC243" s="253"/>
      <c r="AD243" s="253"/>
      <c r="AE243" s="308"/>
      <c r="AF243" s="349"/>
      <c r="AG243" s="212"/>
      <c r="AH243" s="253"/>
      <c r="AI243" s="221"/>
      <c r="AJ243" s="221"/>
      <c r="AK243" s="91"/>
    </row>
    <row r="244" spans="2:37" ht="15" customHeight="1">
      <c r="B244" s="34"/>
      <c r="C244" s="72"/>
      <c r="D244" s="67"/>
      <c r="F244" s="48"/>
      <c r="G244" s="308"/>
      <c r="H244" s="253"/>
      <c r="I244" s="253"/>
      <c r="J244" s="308"/>
      <c r="K244" s="349"/>
      <c r="L244" s="349"/>
      <c r="M244" s="253"/>
      <c r="N244" s="253"/>
      <c r="O244" s="253"/>
      <c r="P244" s="253"/>
      <c r="Q244" s="253"/>
      <c r="R244" s="349"/>
      <c r="S244" s="212"/>
      <c r="T244" s="253"/>
      <c r="U244" s="253"/>
      <c r="V244" s="253"/>
      <c r="W244" s="253"/>
      <c r="X244" s="308"/>
      <c r="Y244" s="349"/>
      <c r="Z244" s="212"/>
      <c r="AA244" s="253"/>
      <c r="AB244" s="308"/>
      <c r="AC244" s="253"/>
      <c r="AD244" s="253"/>
      <c r="AE244" s="308"/>
      <c r="AF244" s="349"/>
      <c r="AG244" s="212"/>
      <c r="AH244" s="253"/>
      <c r="AI244" s="221"/>
      <c r="AJ244" s="221"/>
      <c r="AK244" s="91"/>
    </row>
    <row r="245" spans="2:37" ht="15" customHeight="1">
      <c r="B245" s="34"/>
      <c r="C245" s="72"/>
      <c r="D245" s="67"/>
      <c r="F245" s="48"/>
      <c r="G245" s="308"/>
      <c r="H245" s="253"/>
      <c r="I245" s="253"/>
      <c r="J245" s="308"/>
      <c r="K245" s="349"/>
      <c r="L245" s="349"/>
      <c r="M245" s="253"/>
      <c r="N245" s="253"/>
      <c r="O245" s="253"/>
      <c r="P245" s="253"/>
      <c r="Q245" s="253"/>
      <c r="R245" s="349"/>
      <c r="S245" s="212"/>
      <c r="T245" s="253"/>
      <c r="U245" s="253"/>
      <c r="V245" s="253"/>
      <c r="W245" s="253"/>
      <c r="X245" s="308"/>
      <c r="Y245" s="349"/>
      <c r="Z245" s="212"/>
      <c r="AA245" s="253"/>
      <c r="AB245" s="308"/>
      <c r="AC245" s="253"/>
      <c r="AD245" s="253"/>
      <c r="AE245" s="308"/>
      <c r="AF245" s="349"/>
      <c r="AG245" s="212"/>
      <c r="AH245" s="253"/>
      <c r="AI245" s="221"/>
      <c r="AJ245" s="221"/>
      <c r="AK245" s="91"/>
    </row>
    <row r="246" spans="2:37" ht="15" customHeight="1">
      <c r="B246" s="34"/>
      <c r="C246" s="72"/>
      <c r="D246" s="67"/>
      <c r="F246" s="48"/>
      <c r="G246" s="308"/>
      <c r="H246" s="253"/>
      <c r="I246" s="253"/>
      <c r="J246" s="308"/>
      <c r="K246" s="349"/>
      <c r="L246" s="349"/>
      <c r="M246" s="253"/>
      <c r="N246" s="253"/>
      <c r="O246" s="253"/>
      <c r="P246" s="253"/>
      <c r="Q246" s="253"/>
      <c r="R246" s="349"/>
      <c r="S246" s="212"/>
      <c r="T246" s="253"/>
      <c r="U246" s="253"/>
      <c r="V246" s="253"/>
      <c r="W246" s="253"/>
      <c r="X246" s="308"/>
      <c r="Y246" s="349"/>
      <c r="Z246" s="212"/>
      <c r="AA246" s="253"/>
      <c r="AB246" s="308"/>
      <c r="AC246" s="253"/>
      <c r="AD246" s="253"/>
      <c r="AE246" s="308"/>
      <c r="AF246" s="349"/>
      <c r="AG246" s="212"/>
      <c r="AH246" s="253"/>
      <c r="AI246" s="221"/>
      <c r="AJ246" s="221"/>
      <c r="AK246" s="91"/>
    </row>
    <row r="247" spans="2:37" ht="15" customHeight="1">
      <c r="B247" s="34"/>
      <c r="C247" s="72"/>
      <c r="D247" s="67"/>
      <c r="F247" s="48"/>
      <c r="G247" s="308"/>
      <c r="H247" s="253"/>
      <c r="I247" s="253"/>
      <c r="J247" s="308"/>
      <c r="K247" s="349"/>
      <c r="L247" s="349"/>
      <c r="M247" s="253"/>
      <c r="N247" s="253"/>
      <c r="O247" s="253"/>
      <c r="P247" s="253"/>
      <c r="Q247" s="253"/>
      <c r="R247" s="349"/>
      <c r="S247" s="212"/>
      <c r="T247" s="253"/>
      <c r="U247" s="253"/>
      <c r="V247" s="253"/>
      <c r="W247" s="253"/>
      <c r="X247" s="308"/>
      <c r="Y247" s="349"/>
      <c r="Z247" s="212"/>
      <c r="AA247" s="253"/>
      <c r="AB247" s="308"/>
      <c r="AC247" s="253"/>
      <c r="AD247" s="253"/>
      <c r="AE247" s="308"/>
      <c r="AF247" s="349"/>
      <c r="AG247" s="212"/>
      <c r="AH247" s="253"/>
      <c r="AI247" s="221"/>
      <c r="AJ247" s="221"/>
      <c r="AK247" s="91"/>
    </row>
    <row r="248" spans="2:37" ht="15" customHeight="1">
      <c r="B248" s="34"/>
      <c r="C248" s="72"/>
      <c r="D248" s="67"/>
      <c r="F248" s="48"/>
      <c r="G248" s="308"/>
      <c r="H248" s="253"/>
      <c r="I248" s="253"/>
      <c r="J248" s="308"/>
      <c r="K248" s="349"/>
      <c r="L248" s="349"/>
      <c r="M248" s="253"/>
      <c r="N248" s="253"/>
      <c r="O248" s="253"/>
      <c r="P248" s="253"/>
      <c r="Q248" s="253"/>
      <c r="R248" s="349"/>
      <c r="S248" s="212"/>
      <c r="T248" s="253"/>
      <c r="U248" s="253"/>
      <c r="V248" s="253"/>
      <c r="W248" s="253"/>
      <c r="X248" s="308"/>
      <c r="Y248" s="349"/>
      <c r="Z248" s="212"/>
      <c r="AA248" s="253"/>
      <c r="AB248" s="308"/>
      <c r="AC248" s="253"/>
      <c r="AD248" s="253"/>
      <c r="AE248" s="308"/>
      <c r="AF248" s="349"/>
      <c r="AG248" s="212"/>
      <c r="AH248" s="253"/>
      <c r="AI248" s="221"/>
      <c r="AJ248" s="221"/>
      <c r="AK248" s="91"/>
    </row>
    <row r="249" spans="2:37" ht="15" customHeight="1">
      <c r="B249" s="34"/>
      <c r="C249" s="72"/>
      <c r="D249" s="67"/>
      <c r="F249" s="48"/>
      <c r="G249" s="308"/>
      <c r="H249" s="253"/>
      <c r="I249" s="253"/>
      <c r="J249" s="308"/>
      <c r="K249" s="349"/>
      <c r="L249" s="349"/>
      <c r="M249" s="253"/>
      <c r="N249" s="253"/>
      <c r="O249" s="253"/>
      <c r="P249" s="253"/>
      <c r="Q249" s="253"/>
      <c r="R249" s="349"/>
      <c r="S249" s="212"/>
      <c r="T249" s="253"/>
      <c r="U249" s="253"/>
      <c r="V249" s="253"/>
      <c r="W249" s="253"/>
      <c r="X249" s="308"/>
      <c r="Y249" s="349"/>
      <c r="Z249" s="212"/>
      <c r="AA249" s="253"/>
      <c r="AB249" s="308"/>
      <c r="AC249" s="253"/>
      <c r="AD249" s="253"/>
      <c r="AE249" s="308"/>
      <c r="AF249" s="349"/>
      <c r="AG249" s="212"/>
      <c r="AH249" s="253"/>
      <c r="AI249" s="221"/>
      <c r="AJ249" s="221"/>
      <c r="AK249" s="91"/>
    </row>
    <row r="250" spans="2:37" ht="15" customHeight="1">
      <c r="B250" s="34"/>
      <c r="C250" s="72"/>
      <c r="D250" s="67"/>
      <c r="F250" s="48"/>
      <c r="G250" s="308"/>
      <c r="H250" s="253"/>
      <c r="I250" s="253"/>
      <c r="J250" s="308"/>
      <c r="K250" s="349"/>
      <c r="L250" s="349"/>
      <c r="M250" s="253"/>
      <c r="N250" s="253"/>
      <c r="O250" s="253"/>
      <c r="P250" s="253"/>
      <c r="Q250" s="253"/>
      <c r="R250" s="349"/>
      <c r="S250" s="212"/>
      <c r="T250" s="253"/>
      <c r="U250" s="253"/>
      <c r="V250" s="253"/>
      <c r="W250" s="253"/>
      <c r="X250" s="308"/>
      <c r="Y250" s="349"/>
      <c r="Z250" s="212"/>
      <c r="AA250" s="253"/>
      <c r="AB250" s="308"/>
      <c r="AC250" s="253"/>
      <c r="AD250" s="253"/>
      <c r="AE250" s="308"/>
      <c r="AF250" s="349"/>
      <c r="AG250" s="212"/>
      <c r="AH250" s="253"/>
      <c r="AI250" s="221"/>
      <c r="AJ250" s="221"/>
      <c r="AK250" s="91"/>
    </row>
    <row r="251" spans="2:37" ht="15" customHeight="1">
      <c r="B251" s="34"/>
      <c r="C251" s="72"/>
      <c r="D251" s="67"/>
      <c r="F251" s="48"/>
      <c r="G251" s="308"/>
      <c r="H251" s="253"/>
      <c r="I251" s="253"/>
      <c r="J251" s="308"/>
      <c r="K251" s="349"/>
      <c r="L251" s="349"/>
      <c r="M251" s="253"/>
      <c r="N251" s="253"/>
      <c r="O251" s="253"/>
      <c r="P251" s="253"/>
      <c r="Q251" s="253"/>
      <c r="R251" s="349"/>
      <c r="S251" s="212"/>
      <c r="T251" s="253"/>
      <c r="U251" s="253"/>
      <c r="V251" s="253"/>
      <c r="W251" s="253"/>
      <c r="X251" s="308"/>
      <c r="Y251" s="349"/>
      <c r="Z251" s="212"/>
      <c r="AA251" s="253"/>
      <c r="AB251" s="308"/>
      <c r="AC251" s="253"/>
      <c r="AD251" s="253"/>
      <c r="AE251" s="308"/>
      <c r="AF251" s="349"/>
      <c r="AG251" s="212"/>
      <c r="AH251" s="253"/>
      <c r="AI251" s="221"/>
      <c r="AJ251" s="221"/>
      <c r="AK251" s="91"/>
    </row>
    <row r="252" spans="2:37" ht="15" customHeight="1">
      <c r="B252" s="34"/>
      <c r="C252" s="72"/>
      <c r="D252" s="67"/>
      <c r="F252" s="48"/>
      <c r="G252" s="308"/>
      <c r="H252" s="253"/>
      <c r="I252" s="253"/>
      <c r="J252" s="308"/>
      <c r="K252" s="349"/>
      <c r="L252" s="349"/>
      <c r="M252" s="253"/>
      <c r="N252" s="253"/>
      <c r="O252" s="253"/>
      <c r="P252" s="253"/>
      <c r="Q252" s="253"/>
      <c r="R252" s="349"/>
      <c r="S252" s="212"/>
      <c r="T252" s="253"/>
      <c r="U252" s="253"/>
      <c r="V252" s="253"/>
      <c r="W252" s="253"/>
      <c r="X252" s="308"/>
      <c r="Y252" s="349"/>
      <c r="Z252" s="212"/>
      <c r="AA252" s="253"/>
      <c r="AB252" s="308"/>
      <c r="AC252" s="253"/>
      <c r="AD252" s="253"/>
      <c r="AE252" s="308"/>
      <c r="AF252" s="349"/>
      <c r="AG252" s="212"/>
      <c r="AH252" s="253"/>
      <c r="AI252" s="221"/>
      <c r="AJ252" s="221"/>
      <c r="AK252" s="91"/>
    </row>
    <row r="253" spans="2:37" ht="15" customHeight="1">
      <c r="B253" s="34"/>
      <c r="C253" s="72"/>
      <c r="D253" s="67"/>
      <c r="F253" s="48"/>
      <c r="G253" s="308"/>
      <c r="H253" s="253"/>
      <c r="I253" s="253"/>
      <c r="J253" s="308"/>
      <c r="K253" s="349"/>
      <c r="L253" s="349"/>
      <c r="M253" s="253"/>
      <c r="N253" s="253"/>
      <c r="O253" s="253"/>
      <c r="P253" s="253"/>
      <c r="Q253" s="253"/>
      <c r="R253" s="349"/>
      <c r="S253" s="212"/>
      <c r="T253" s="253"/>
      <c r="U253" s="253"/>
      <c r="V253" s="253"/>
      <c r="W253" s="253"/>
      <c r="X253" s="308"/>
      <c r="Y253" s="349"/>
      <c r="Z253" s="212"/>
      <c r="AA253" s="253"/>
      <c r="AB253" s="308"/>
      <c r="AC253" s="253"/>
      <c r="AD253" s="253"/>
      <c r="AE253" s="308"/>
      <c r="AF253" s="349"/>
      <c r="AG253" s="212"/>
      <c r="AH253" s="253"/>
      <c r="AI253" s="221"/>
      <c r="AJ253" s="221"/>
      <c r="AK253" s="91"/>
    </row>
    <row r="254" spans="2:37" ht="15" customHeight="1">
      <c r="B254" s="34"/>
      <c r="C254" s="72"/>
      <c r="D254" s="67"/>
      <c r="F254" s="48"/>
      <c r="G254" s="308"/>
      <c r="H254" s="253"/>
      <c r="I254" s="253"/>
      <c r="J254" s="308"/>
      <c r="K254" s="349"/>
      <c r="L254" s="349"/>
      <c r="M254" s="253"/>
      <c r="N254" s="253"/>
      <c r="O254" s="253"/>
      <c r="P254" s="253"/>
      <c r="Q254" s="253"/>
      <c r="R254" s="349"/>
      <c r="S254" s="212"/>
      <c r="T254" s="253"/>
      <c r="U254" s="253"/>
      <c r="V254" s="253"/>
      <c r="W254" s="253"/>
      <c r="X254" s="308"/>
      <c r="Y254" s="349"/>
      <c r="Z254" s="212"/>
      <c r="AA254" s="253"/>
      <c r="AB254" s="308"/>
      <c r="AC254" s="253"/>
      <c r="AD254" s="253"/>
      <c r="AE254" s="308"/>
      <c r="AF254" s="349"/>
      <c r="AG254" s="212"/>
      <c r="AH254" s="253"/>
      <c r="AI254" s="221"/>
      <c r="AJ254" s="221"/>
      <c r="AK254" s="91"/>
    </row>
    <row r="255" spans="2:37" ht="15" customHeight="1">
      <c r="B255" s="34"/>
      <c r="C255" s="72"/>
      <c r="D255" s="67"/>
      <c r="F255" s="48"/>
      <c r="G255" s="308"/>
      <c r="H255" s="253"/>
      <c r="I255" s="253"/>
      <c r="J255" s="308"/>
      <c r="K255" s="349"/>
      <c r="L255" s="349"/>
      <c r="M255" s="253"/>
      <c r="N255" s="253"/>
      <c r="O255" s="253"/>
      <c r="P255" s="253"/>
      <c r="Q255" s="253"/>
      <c r="R255" s="349"/>
      <c r="S255" s="212"/>
      <c r="T255" s="253"/>
      <c r="U255" s="253"/>
      <c r="V255" s="253"/>
      <c r="W255" s="253"/>
      <c r="X255" s="308"/>
      <c r="Y255" s="349"/>
      <c r="Z255" s="212"/>
      <c r="AA255" s="253"/>
      <c r="AB255" s="308"/>
      <c r="AC255" s="253"/>
      <c r="AD255" s="253"/>
      <c r="AE255" s="308"/>
      <c r="AF255" s="349"/>
      <c r="AG255" s="212"/>
      <c r="AH255" s="253"/>
      <c r="AI255" s="221"/>
      <c r="AJ255" s="221"/>
      <c r="AK255" s="91"/>
    </row>
    <row r="256" spans="2:37" ht="15" customHeight="1">
      <c r="B256" s="34"/>
      <c r="C256" s="72"/>
      <c r="D256" s="67"/>
      <c r="F256" s="48"/>
      <c r="G256" s="308"/>
      <c r="H256" s="253"/>
      <c r="I256" s="253"/>
      <c r="J256" s="308"/>
      <c r="K256" s="349"/>
      <c r="L256" s="349"/>
      <c r="M256" s="253"/>
      <c r="N256" s="253"/>
      <c r="O256" s="253"/>
      <c r="P256" s="253"/>
      <c r="Q256" s="253"/>
      <c r="R256" s="349"/>
      <c r="S256" s="212"/>
      <c r="T256" s="253"/>
      <c r="U256" s="253"/>
      <c r="V256" s="253"/>
      <c r="W256" s="253"/>
      <c r="X256" s="308"/>
      <c r="Y256" s="349"/>
      <c r="Z256" s="212"/>
      <c r="AA256" s="253"/>
      <c r="AB256" s="308"/>
      <c r="AC256" s="253"/>
      <c r="AD256" s="253"/>
      <c r="AE256" s="308"/>
      <c r="AF256" s="349"/>
      <c r="AG256" s="212"/>
      <c r="AH256" s="253"/>
      <c r="AI256" s="221"/>
      <c r="AJ256" s="221"/>
      <c r="AK256" s="91"/>
    </row>
    <row r="257" spans="2:37" ht="15" customHeight="1">
      <c r="B257" s="34"/>
      <c r="C257" s="72"/>
      <c r="D257" s="67"/>
      <c r="F257" s="48"/>
      <c r="G257" s="308"/>
      <c r="H257" s="253"/>
      <c r="I257" s="253"/>
      <c r="J257" s="308"/>
      <c r="K257" s="349"/>
      <c r="L257" s="349"/>
      <c r="M257" s="253"/>
      <c r="N257" s="253"/>
      <c r="O257" s="253"/>
      <c r="P257" s="253"/>
      <c r="Q257" s="253"/>
      <c r="R257" s="349"/>
      <c r="S257" s="212"/>
      <c r="T257" s="253"/>
      <c r="U257" s="253"/>
      <c r="V257" s="253"/>
      <c r="W257" s="253"/>
      <c r="X257" s="308"/>
      <c r="Y257" s="349"/>
      <c r="Z257" s="212"/>
      <c r="AA257" s="253"/>
      <c r="AB257" s="308"/>
      <c r="AC257" s="253"/>
      <c r="AD257" s="253"/>
      <c r="AE257" s="308"/>
      <c r="AF257" s="349"/>
      <c r="AG257" s="212"/>
      <c r="AH257" s="253"/>
      <c r="AI257" s="221"/>
      <c r="AJ257" s="221"/>
      <c r="AK257" s="91"/>
    </row>
    <row r="258" spans="2:37" ht="15" customHeight="1">
      <c r="B258" s="34"/>
      <c r="C258" s="72"/>
      <c r="D258" s="67"/>
      <c r="F258" s="48"/>
      <c r="G258" s="308"/>
      <c r="H258" s="253"/>
      <c r="I258" s="253"/>
      <c r="J258" s="308"/>
      <c r="K258" s="349"/>
      <c r="L258" s="349"/>
      <c r="M258" s="253"/>
      <c r="N258" s="253"/>
      <c r="O258" s="253"/>
      <c r="P258" s="253"/>
      <c r="Q258" s="253"/>
      <c r="R258" s="349"/>
      <c r="S258" s="212"/>
      <c r="T258" s="253"/>
      <c r="U258" s="253"/>
      <c r="V258" s="253"/>
      <c r="W258" s="253"/>
      <c r="X258" s="308"/>
      <c r="Y258" s="349"/>
      <c r="Z258" s="212"/>
      <c r="AA258" s="253"/>
      <c r="AB258" s="308"/>
      <c r="AC258" s="253"/>
      <c r="AD258" s="253"/>
      <c r="AE258" s="308"/>
      <c r="AF258" s="349"/>
      <c r="AG258" s="212"/>
      <c r="AH258" s="253"/>
      <c r="AI258" s="221"/>
      <c r="AJ258" s="221"/>
      <c r="AK258" s="91"/>
    </row>
    <row r="259" spans="2:37" ht="15" customHeight="1">
      <c r="B259" s="34"/>
      <c r="C259" s="72"/>
      <c r="D259" s="67"/>
      <c r="F259" s="48"/>
      <c r="G259" s="308"/>
      <c r="H259" s="253"/>
      <c r="I259" s="253"/>
      <c r="J259" s="308"/>
      <c r="K259" s="349"/>
      <c r="L259" s="349"/>
      <c r="M259" s="253"/>
      <c r="N259" s="253"/>
      <c r="O259" s="253"/>
      <c r="P259" s="253"/>
      <c r="Q259" s="253"/>
      <c r="R259" s="349"/>
      <c r="S259" s="212"/>
      <c r="T259" s="253"/>
      <c r="U259" s="253"/>
      <c r="V259" s="253"/>
      <c r="W259" s="253"/>
      <c r="X259" s="308"/>
      <c r="Y259" s="349"/>
      <c r="Z259" s="212"/>
      <c r="AA259" s="253"/>
      <c r="AB259" s="308"/>
      <c r="AC259" s="253"/>
      <c r="AD259" s="253"/>
      <c r="AE259" s="308"/>
      <c r="AF259" s="349"/>
      <c r="AG259" s="212"/>
      <c r="AH259" s="253"/>
      <c r="AI259" s="221"/>
      <c r="AJ259" s="221"/>
      <c r="AK259" s="91"/>
    </row>
    <row r="260" spans="2:37" ht="15" customHeight="1">
      <c r="B260" s="34"/>
      <c r="C260" s="72"/>
      <c r="D260" s="67"/>
      <c r="F260" s="48"/>
      <c r="G260" s="308"/>
      <c r="H260" s="253"/>
      <c r="I260" s="253"/>
      <c r="J260" s="308"/>
      <c r="K260" s="349"/>
      <c r="L260" s="349"/>
      <c r="M260" s="253"/>
      <c r="N260" s="253"/>
      <c r="O260" s="253"/>
      <c r="P260" s="253"/>
      <c r="Q260" s="253"/>
      <c r="R260" s="349"/>
      <c r="S260" s="212"/>
      <c r="T260" s="253"/>
      <c r="U260" s="253"/>
      <c r="V260" s="253"/>
      <c r="W260" s="253"/>
      <c r="X260" s="308"/>
      <c r="Y260" s="349"/>
      <c r="Z260" s="212"/>
      <c r="AA260" s="253"/>
      <c r="AB260" s="308"/>
      <c r="AC260" s="253"/>
      <c r="AD260" s="253"/>
      <c r="AE260" s="308"/>
      <c r="AF260" s="349"/>
      <c r="AG260" s="212"/>
      <c r="AH260" s="253"/>
      <c r="AI260" s="221"/>
      <c r="AJ260" s="221"/>
      <c r="AK260" s="91"/>
    </row>
    <row r="261" spans="2:37" ht="15" customHeight="1">
      <c r="B261" s="34"/>
      <c r="C261" s="72"/>
      <c r="D261" s="67"/>
      <c r="F261" s="48"/>
      <c r="G261" s="308"/>
      <c r="H261" s="253"/>
      <c r="I261" s="253"/>
      <c r="J261" s="308"/>
      <c r="K261" s="349"/>
      <c r="L261" s="349"/>
      <c r="M261" s="253"/>
      <c r="N261" s="253"/>
      <c r="O261" s="253"/>
      <c r="P261" s="253"/>
      <c r="Q261" s="253"/>
      <c r="R261" s="349"/>
      <c r="S261" s="212"/>
      <c r="T261" s="253"/>
      <c r="U261" s="253"/>
      <c r="V261" s="253"/>
      <c r="W261" s="253"/>
      <c r="X261" s="308"/>
      <c r="Y261" s="349"/>
      <c r="Z261" s="212"/>
      <c r="AA261" s="253"/>
      <c r="AB261" s="308"/>
      <c r="AC261" s="253"/>
      <c r="AD261" s="253"/>
      <c r="AE261" s="308"/>
      <c r="AF261" s="349"/>
      <c r="AG261" s="212"/>
      <c r="AH261" s="253"/>
      <c r="AI261" s="221"/>
      <c r="AJ261" s="221"/>
      <c r="AK261" s="91"/>
    </row>
    <row r="262" spans="2:37" ht="15" customHeight="1">
      <c r="B262" s="34"/>
      <c r="C262" s="72"/>
      <c r="D262" s="67"/>
      <c r="F262" s="48"/>
      <c r="G262" s="308"/>
      <c r="H262" s="253"/>
      <c r="I262" s="253"/>
      <c r="J262" s="308"/>
      <c r="K262" s="349"/>
      <c r="L262" s="349"/>
      <c r="M262" s="253"/>
      <c r="N262" s="253"/>
      <c r="O262" s="253"/>
      <c r="P262" s="253"/>
      <c r="Q262" s="253"/>
      <c r="R262" s="349"/>
      <c r="S262" s="212"/>
      <c r="T262" s="253"/>
      <c r="U262" s="253"/>
      <c r="V262" s="253"/>
      <c r="W262" s="253"/>
      <c r="X262" s="308"/>
      <c r="Y262" s="349"/>
      <c r="Z262" s="212"/>
      <c r="AA262" s="253"/>
      <c r="AB262" s="308"/>
      <c r="AC262" s="253"/>
      <c r="AD262" s="253"/>
      <c r="AE262" s="308"/>
      <c r="AF262" s="349"/>
      <c r="AG262" s="212"/>
      <c r="AH262" s="253"/>
      <c r="AI262" s="221"/>
      <c r="AJ262" s="221"/>
      <c r="AK262" s="91"/>
    </row>
    <row r="263" spans="2:37" ht="15" customHeight="1">
      <c r="B263" s="34"/>
      <c r="C263" s="72"/>
      <c r="D263" s="67"/>
      <c r="F263" s="48"/>
      <c r="G263" s="308"/>
      <c r="H263" s="253"/>
      <c r="I263" s="253"/>
      <c r="J263" s="308"/>
      <c r="K263" s="349"/>
      <c r="L263" s="349"/>
      <c r="M263" s="253"/>
      <c r="N263" s="253"/>
      <c r="O263" s="253"/>
      <c r="P263" s="253"/>
      <c r="Q263" s="253"/>
      <c r="R263" s="349"/>
      <c r="S263" s="212"/>
      <c r="T263" s="253"/>
      <c r="U263" s="253"/>
      <c r="V263" s="253"/>
      <c r="W263" s="253"/>
      <c r="X263" s="308"/>
      <c r="Y263" s="349"/>
      <c r="Z263" s="212"/>
      <c r="AA263" s="253"/>
      <c r="AB263" s="308"/>
      <c r="AC263" s="253"/>
      <c r="AD263" s="253"/>
      <c r="AE263" s="308"/>
      <c r="AF263" s="349"/>
      <c r="AG263" s="212"/>
      <c r="AH263" s="253"/>
      <c r="AI263" s="221"/>
      <c r="AJ263" s="221"/>
      <c r="AK263" s="91"/>
    </row>
    <row r="264" spans="2:37" ht="15" customHeight="1">
      <c r="C264" s="1"/>
      <c r="D264" s="67"/>
      <c r="F264" s="48"/>
      <c r="G264" s="308"/>
      <c r="H264" s="253"/>
      <c r="I264" s="253"/>
      <c r="J264" s="308"/>
      <c r="K264" s="349"/>
      <c r="L264" s="349"/>
      <c r="M264" s="253"/>
      <c r="N264" s="253"/>
      <c r="O264" s="253"/>
      <c r="P264" s="253"/>
      <c r="Q264" s="253"/>
      <c r="R264" s="349"/>
      <c r="S264" s="212"/>
      <c r="T264" s="253"/>
      <c r="U264" s="253"/>
      <c r="V264" s="253"/>
      <c r="W264" s="253"/>
      <c r="X264" s="308"/>
      <c r="Y264" s="349"/>
      <c r="Z264" s="212"/>
      <c r="AA264" s="253"/>
      <c r="AB264" s="308"/>
      <c r="AC264" s="253"/>
      <c r="AD264" s="253"/>
      <c r="AE264" s="308"/>
      <c r="AF264" s="349"/>
      <c r="AG264" s="212"/>
      <c r="AH264" s="253"/>
      <c r="AI264" s="221"/>
      <c r="AJ264" s="221"/>
      <c r="AK264" s="91"/>
    </row>
    <row r="265" spans="2:37" ht="15" customHeight="1">
      <c r="D265" s="67"/>
      <c r="F265" s="48"/>
      <c r="G265" s="308"/>
      <c r="H265" s="253"/>
      <c r="I265" s="253"/>
      <c r="J265" s="308"/>
      <c r="K265" s="349"/>
      <c r="L265" s="349"/>
      <c r="M265" s="253"/>
      <c r="N265" s="253"/>
      <c r="O265" s="253"/>
      <c r="P265" s="253"/>
      <c r="Q265" s="253"/>
      <c r="R265" s="349"/>
      <c r="S265" s="212"/>
      <c r="T265" s="253"/>
      <c r="U265" s="253"/>
      <c r="V265" s="253"/>
      <c r="W265" s="253"/>
      <c r="X265" s="308"/>
      <c r="Y265" s="349"/>
      <c r="Z265" s="212"/>
      <c r="AA265" s="253"/>
      <c r="AB265" s="308"/>
      <c r="AC265" s="253"/>
      <c r="AD265" s="253"/>
      <c r="AE265" s="308"/>
      <c r="AF265" s="349"/>
      <c r="AG265" s="212"/>
      <c r="AH265" s="253"/>
      <c r="AI265" s="221"/>
      <c r="AJ265" s="221"/>
      <c r="AK265" s="91"/>
    </row>
    <row r="266" spans="2:37" ht="15" customHeight="1">
      <c r="F266" s="21"/>
    </row>
  </sheetData>
  <autoFilter ref="B3:AR66" xr:uid="{00000000-0009-0000-0000-000001000000}"/>
  <mergeCells count="1">
    <mergeCell ref="B47:C47"/>
  </mergeCells>
  <conditionalFormatting sqref="G61 K61 R61 Y61 AB61 AF61">
    <cfRule type="cellIs" dxfId="15" priority="2" operator="greaterThanOrEqual">
      <formula>8073</formula>
    </cfRule>
    <cfRule type="cellIs" priority="3" operator="greaterThanOrEqual">
      <formula>8073</formula>
    </cfRule>
  </conditionalFormatting>
  <conditionalFormatting sqref="G1:AK1 AL4:AR35 AL37:AR42 AL216:AS216 G52:AK64 AL50:AR62 AL68:AR81">
    <cfRule type="cellIs" dxfId="14" priority="99" stopIfTrue="1" operator="lessThan">
      <formula>0</formula>
    </cfRule>
  </conditionalFormatting>
  <conditionalFormatting sqref="G1:AK1 AL4:AR35 AL37:AR42 AL216:AS216">
    <cfRule type="cellIs" dxfId="13" priority="98" operator="equal">
      <formula>"FALT"</formula>
    </cfRule>
  </conditionalFormatting>
  <conditionalFormatting sqref="G1:AK1 AL4:AR35 AL37:AR42">
    <cfRule type="containsText" dxfId="12" priority="96" operator="containsText" text="Invalid value">
      <formula>NOT(ISERROR(SEARCH("Invalid value",G1)))</formula>
    </cfRule>
  </conditionalFormatting>
  <conditionalFormatting sqref="G4:AK45">
    <cfRule type="containsText" dxfId="11" priority="5" operator="containsText" text="Invalid value">
      <formula>NOT(ISERROR(SEARCH("Invalid value",G4)))</formula>
    </cfRule>
    <cfRule type="cellIs" dxfId="10" priority="6" operator="equal">
      <formula>"FALT"</formula>
    </cfRule>
    <cfRule type="cellIs" dxfId="9" priority="7" stopIfTrue="1" operator="lessThan">
      <formula>0</formula>
    </cfRule>
  </conditionalFormatting>
  <conditionalFormatting sqref="G70:AK83">
    <cfRule type="cellIs" dxfId="8" priority="86" stopIfTrue="1" operator="lessThan">
      <formula>0</formula>
    </cfRule>
  </conditionalFormatting>
  <conditionalFormatting sqref="G86:AK86">
    <cfRule type="cellIs" dxfId="7" priority="85" stopIfTrue="1" operator="notEqual">
      <formula>0</formula>
    </cfRule>
  </conditionalFormatting>
  <conditionalFormatting sqref="G218:AK265">
    <cfRule type="containsText" dxfId="6" priority="64" operator="containsText" text="Invalid value">
      <formula>NOT(ISERROR(SEARCH("Invalid value",G218)))</formula>
    </cfRule>
    <cfRule type="cellIs" dxfId="5" priority="65" operator="equal">
      <formula>"FALT"</formula>
    </cfRule>
    <cfRule type="cellIs" dxfId="4" priority="66" stopIfTrue="1" operator="lessThan">
      <formula>0</formula>
    </cfRule>
  </conditionalFormatting>
  <conditionalFormatting sqref="H61:I61 M61:Q61 S61:W61 Z61:AA61 AC61:AD61 AG61:AK61">
    <cfRule type="cellIs" dxfId="3" priority="1" operator="greaterThanOrEqual">
      <formula>15532</formula>
    </cfRule>
  </conditionalFormatting>
  <conditionalFormatting sqref="J61 L61 X61 AE61">
    <cfRule type="cellIs" dxfId="2" priority="4" operator="greaterThanOrEqual">
      <formula>7379</formula>
    </cfRule>
  </conditionalFormatting>
  <conditionalFormatting sqref="AL65:AR65 G67:AK67 AL84:AR84">
    <cfRule type="cellIs" dxfId="1" priority="97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workbookViewId="0">
      <selection activeCell="K11" sqref="K11"/>
    </sheetView>
  </sheetViews>
  <sheetFormatPr defaultColWidth="9.109375" defaultRowHeight="18" customHeight="1"/>
  <cols>
    <col min="1" max="1" width="9.109375" style="172"/>
    <col min="2" max="2" width="5.5546875" style="172" bestFit="1" customWidth="1"/>
    <col min="3" max="3" width="9.109375" style="172"/>
    <col min="4" max="4" width="5.5546875" style="172" bestFit="1" customWidth="1"/>
    <col min="5" max="5" width="19.88671875" style="172" bestFit="1" customWidth="1"/>
    <col min="6" max="6" width="5.5546875" style="172" bestFit="1" customWidth="1"/>
    <col min="7" max="7" width="16.88671875" style="172" customWidth="1"/>
    <col min="8" max="8" width="5.5546875" style="172" bestFit="1" customWidth="1"/>
    <col min="9" max="9" width="19.6640625" style="172" customWidth="1"/>
    <col min="10" max="10" width="5.5546875" style="172" bestFit="1" customWidth="1"/>
    <col min="11" max="11" width="20" style="172" customWidth="1"/>
    <col min="12" max="12" width="7.33203125" style="172" customWidth="1"/>
    <col min="13" max="16384" width="9.109375" style="172"/>
  </cols>
  <sheetData>
    <row r="1" spans="1:13" ht="18" customHeight="1" thickBot="1"/>
    <row r="2" spans="1:13" ht="15" customHeight="1" thickTop="1">
      <c r="A2" s="423" t="s">
        <v>9</v>
      </c>
      <c r="B2" s="417" t="s">
        <v>62</v>
      </c>
      <c r="C2" s="433" t="s">
        <v>134</v>
      </c>
      <c r="D2" s="175" t="s">
        <v>62</v>
      </c>
      <c r="E2" s="176" t="s">
        <v>133</v>
      </c>
      <c r="F2" s="175"/>
      <c r="G2" s="173"/>
      <c r="H2" s="175"/>
      <c r="J2" s="175"/>
      <c r="M2" s="172" t="s">
        <v>135</v>
      </c>
    </row>
    <row r="3" spans="1:13" ht="5.0999999999999996" customHeight="1">
      <c r="A3" s="424"/>
      <c r="B3" s="417"/>
      <c r="C3" s="434"/>
      <c r="E3" s="184"/>
      <c r="G3" s="173"/>
    </row>
    <row r="4" spans="1:13" ht="15" customHeight="1">
      <c r="A4" s="424"/>
      <c r="B4" s="417"/>
      <c r="C4" s="434"/>
      <c r="D4" s="419" t="s">
        <v>62</v>
      </c>
      <c r="E4" s="414" t="s">
        <v>132</v>
      </c>
      <c r="F4" s="413" t="s">
        <v>62</v>
      </c>
      <c r="G4" s="411" t="s">
        <v>131</v>
      </c>
      <c r="H4" s="175" t="s">
        <v>62</v>
      </c>
      <c r="I4" s="178" t="s">
        <v>130</v>
      </c>
      <c r="J4" s="175"/>
    </row>
    <row r="5" spans="1:13" ht="15" customHeight="1">
      <c r="A5" s="424"/>
      <c r="B5" s="417"/>
      <c r="C5" s="434"/>
      <c r="D5" s="419"/>
      <c r="E5" s="415"/>
      <c r="F5" s="413"/>
      <c r="G5" s="412"/>
      <c r="H5" s="175" t="s">
        <v>62</v>
      </c>
      <c r="I5" s="178" t="s">
        <v>129</v>
      </c>
      <c r="J5" s="175"/>
    </row>
    <row r="6" spans="1:13" ht="5.0999999999999996" customHeight="1">
      <c r="A6" s="424"/>
      <c r="B6" s="417"/>
      <c r="C6" s="434"/>
      <c r="D6" s="419"/>
      <c r="E6" s="415"/>
      <c r="F6" s="183"/>
      <c r="G6" s="173"/>
    </row>
    <row r="7" spans="1:13" ht="15" customHeight="1">
      <c r="A7" s="424"/>
      <c r="B7" s="417"/>
      <c r="C7" s="434"/>
      <c r="D7" s="419"/>
      <c r="E7" s="415"/>
      <c r="F7" s="175" t="s">
        <v>62</v>
      </c>
      <c r="G7" s="176" t="s">
        <v>128</v>
      </c>
      <c r="H7" s="175" t="s">
        <v>62</v>
      </c>
      <c r="I7" s="178" t="s">
        <v>127</v>
      </c>
      <c r="J7" s="175"/>
    </row>
    <row r="8" spans="1:13" ht="5.0999999999999996" customHeight="1">
      <c r="A8" s="424"/>
      <c r="B8" s="417"/>
      <c r="C8" s="434"/>
      <c r="D8" s="419"/>
      <c r="E8" s="415"/>
      <c r="F8" s="183"/>
      <c r="G8" s="173"/>
      <c r="H8" s="175"/>
      <c r="J8" s="175"/>
    </row>
    <row r="9" spans="1:13" ht="15" customHeight="1">
      <c r="A9" s="424"/>
      <c r="B9" s="417"/>
      <c r="C9" s="434"/>
      <c r="D9" s="419"/>
      <c r="E9" s="415"/>
      <c r="F9" s="175" t="s">
        <v>62</v>
      </c>
      <c r="G9" s="176" t="s">
        <v>126</v>
      </c>
    </row>
    <row r="10" spans="1:13" ht="5.0999999999999996" customHeight="1">
      <c r="A10" s="424"/>
      <c r="B10" s="417"/>
      <c r="C10" s="434"/>
      <c r="D10" s="419"/>
      <c r="E10" s="415"/>
      <c r="F10" s="183"/>
    </row>
    <row r="11" spans="1:13" ht="15" customHeight="1">
      <c r="A11" s="424"/>
      <c r="B11" s="417"/>
      <c r="C11" s="434"/>
      <c r="D11" s="419"/>
      <c r="E11" s="416"/>
      <c r="F11" s="175" t="s">
        <v>62</v>
      </c>
      <c r="G11" s="176" t="s">
        <v>125</v>
      </c>
    </row>
    <row r="12" spans="1:13" ht="5.0999999999999996" customHeight="1">
      <c r="A12" s="424"/>
      <c r="B12" s="417"/>
      <c r="C12" s="434"/>
    </row>
    <row r="13" spans="1:13" ht="15" customHeight="1">
      <c r="A13" s="424"/>
      <c r="B13" s="417"/>
      <c r="C13" s="434"/>
      <c r="D13" s="419" t="s">
        <v>62</v>
      </c>
      <c r="E13" s="176" t="s">
        <v>124</v>
      </c>
      <c r="F13" s="175"/>
      <c r="G13" s="173"/>
    </row>
    <row r="14" spans="1:13" ht="5.0999999999999996" customHeight="1">
      <c r="A14" s="424"/>
      <c r="B14" s="417"/>
      <c r="C14" s="434"/>
      <c r="D14" s="419"/>
    </row>
    <row r="15" spans="1:13" ht="15" customHeight="1">
      <c r="A15" s="424"/>
      <c r="B15" s="417"/>
      <c r="C15" s="434"/>
      <c r="D15" s="419"/>
      <c r="E15" s="176" t="s">
        <v>123</v>
      </c>
      <c r="F15" s="175"/>
      <c r="G15" s="173"/>
    </row>
    <row r="16" spans="1:13" ht="5.0999999999999996" customHeight="1">
      <c r="A16" s="424"/>
      <c r="B16" s="417"/>
      <c r="C16" s="434"/>
    </row>
    <row r="17" spans="1:12" ht="26.4">
      <c r="A17" s="424"/>
      <c r="B17" s="417"/>
      <c r="C17" s="434"/>
      <c r="D17" s="419" t="s">
        <v>62</v>
      </c>
      <c r="E17" s="408" t="s">
        <v>122</v>
      </c>
      <c r="F17" s="413" t="s">
        <v>62</v>
      </c>
      <c r="G17" s="408" t="s">
        <v>121</v>
      </c>
      <c r="H17" s="175" t="s">
        <v>62</v>
      </c>
      <c r="I17" s="178" t="s">
        <v>120</v>
      </c>
      <c r="J17" s="175" t="s">
        <v>62</v>
      </c>
      <c r="K17" s="174" t="s">
        <v>136</v>
      </c>
    </row>
    <row r="18" spans="1:12" ht="5.0999999999999996" customHeight="1">
      <c r="A18" s="424"/>
      <c r="B18" s="417"/>
      <c r="C18" s="434"/>
      <c r="D18" s="419"/>
      <c r="E18" s="409"/>
      <c r="F18" s="413"/>
      <c r="G18" s="409"/>
    </row>
    <row r="19" spans="1:12" ht="26.4">
      <c r="A19" s="424"/>
      <c r="B19" s="417"/>
      <c r="C19" s="434"/>
      <c r="D19" s="419"/>
      <c r="E19" s="409"/>
      <c r="F19" s="413"/>
      <c r="G19" s="409"/>
      <c r="H19" s="419" t="s">
        <v>62</v>
      </c>
      <c r="I19" s="408" t="s">
        <v>119</v>
      </c>
      <c r="J19" s="175" t="s">
        <v>62</v>
      </c>
      <c r="K19" s="174" t="s">
        <v>118</v>
      </c>
    </row>
    <row r="20" spans="1:12" ht="26.4">
      <c r="A20" s="424"/>
      <c r="B20" s="417"/>
      <c r="C20" s="434"/>
      <c r="D20" s="419"/>
      <c r="E20" s="409"/>
      <c r="F20" s="413"/>
      <c r="G20" s="409"/>
      <c r="H20" s="419"/>
      <c r="I20" s="410"/>
      <c r="J20" s="175" t="s">
        <v>62</v>
      </c>
      <c r="K20" s="174" t="s">
        <v>117</v>
      </c>
    </row>
    <row r="21" spans="1:12" ht="5.0999999999999996" customHeight="1">
      <c r="A21" s="424"/>
      <c r="B21" s="417"/>
      <c r="C21" s="434"/>
      <c r="D21" s="419"/>
      <c r="E21" s="409"/>
      <c r="F21" s="413"/>
      <c r="G21" s="409"/>
    </row>
    <row r="22" spans="1:12" ht="15" customHeight="1">
      <c r="A22" s="424"/>
      <c r="B22" s="417"/>
      <c r="C22" s="434"/>
      <c r="D22" s="419"/>
      <c r="E22" s="409"/>
      <c r="F22" s="413"/>
      <c r="G22" s="409"/>
      <c r="H22" s="175" t="s">
        <v>62</v>
      </c>
      <c r="I22" s="178" t="s">
        <v>116</v>
      </c>
    </row>
    <row r="23" spans="1:12" ht="15" customHeight="1">
      <c r="A23" s="424"/>
      <c r="B23" s="417"/>
      <c r="C23" s="434"/>
      <c r="D23" s="419"/>
      <c r="E23" s="410"/>
      <c r="F23" s="413"/>
      <c r="G23" s="410"/>
      <c r="H23" s="175" t="s">
        <v>62</v>
      </c>
      <c r="I23" s="178" t="s">
        <v>115</v>
      </c>
      <c r="L23" s="182"/>
    </row>
    <row r="24" spans="1:12" ht="5.0999999999999996" customHeight="1">
      <c r="A24" s="424"/>
      <c r="B24" s="417"/>
      <c r="C24" s="434"/>
    </row>
    <row r="25" spans="1:12" ht="15" customHeight="1">
      <c r="A25" s="424"/>
      <c r="B25" s="417"/>
      <c r="C25" s="434"/>
      <c r="D25" s="432" t="s">
        <v>62</v>
      </c>
      <c r="E25" s="408" t="s">
        <v>113</v>
      </c>
      <c r="F25" s="419" t="s">
        <v>62</v>
      </c>
      <c r="G25" s="408" t="s">
        <v>112</v>
      </c>
      <c r="H25" s="175" t="s">
        <v>62</v>
      </c>
      <c r="I25" s="178" t="s">
        <v>111</v>
      </c>
    </row>
    <row r="26" spans="1:12" ht="15" customHeight="1">
      <c r="A26" s="424"/>
      <c r="B26" s="417"/>
      <c r="C26" s="434"/>
      <c r="D26" s="432"/>
      <c r="E26" s="409"/>
      <c r="F26" s="419"/>
      <c r="G26" s="410"/>
      <c r="H26" s="175" t="s">
        <v>62</v>
      </c>
      <c r="I26" s="178" t="s">
        <v>110</v>
      </c>
    </row>
    <row r="27" spans="1:12" ht="5.0999999999999996" customHeight="1">
      <c r="A27" s="424"/>
      <c r="B27" s="417"/>
      <c r="C27" s="434"/>
      <c r="D27" s="432"/>
      <c r="E27" s="409"/>
    </row>
    <row r="28" spans="1:12" ht="25.2">
      <c r="A28" s="424"/>
      <c r="B28" s="417"/>
      <c r="C28" s="434"/>
      <c r="D28" s="432"/>
      <c r="E28" s="409"/>
      <c r="F28" s="175" t="s">
        <v>62</v>
      </c>
      <c r="G28" s="181" t="s">
        <v>109</v>
      </c>
      <c r="H28" s="175" t="s">
        <v>62</v>
      </c>
      <c r="I28" s="180" t="s">
        <v>137</v>
      </c>
    </row>
    <row r="29" spans="1:12" ht="5.0999999999999996" customHeight="1">
      <c r="A29" s="424"/>
      <c r="B29" s="417"/>
      <c r="C29" s="434"/>
      <c r="D29" s="432"/>
      <c r="E29" s="409"/>
    </row>
    <row r="30" spans="1:12" ht="15" customHeight="1">
      <c r="A30" s="424"/>
      <c r="B30" s="417"/>
      <c r="C30" s="434"/>
      <c r="D30" s="432"/>
      <c r="E30" s="409"/>
      <c r="F30" s="175" t="s">
        <v>62</v>
      </c>
      <c r="G30" s="178" t="s">
        <v>108</v>
      </c>
      <c r="H30" s="175" t="s">
        <v>62</v>
      </c>
      <c r="I30" s="178" t="s">
        <v>107</v>
      </c>
    </row>
    <row r="31" spans="1:12" ht="5.0999999999999996" customHeight="1">
      <c r="A31" s="424"/>
      <c r="B31" s="417"/>
      <c r="C31" s="434"/>
      <c r="D31" s="432"/>
      <c r="E31" s="409"/>
    </row>
    <row r="32" spans="1:12" ht="15" customHeight="1">
      <c r="A32" s="424"/>
      <c r="B32" s="417"/>
      <c r="C32" s="434"/>
      <c r="D32" s="432"/>
      <c r="E32" s="409"/>
      <c r="F32" s="175" t="s">
        <v>62</v>
      </c>
      <c r="G32" s="178" t="s">
        <v>114</v>
      </c>
    </row>
    <row r="33" spans="1:11" ht="5.0999999999999996" customHeight="1">
      <c r="A33" s="424"/>
      <c r="B33" s="417"/>
      <c r="C33" s="434"/>
      <c r="E33" s="409"/>
    </row>
    <row r="34" spans="1:11" ht="15" customHeight="1">
      <c r="A34" s="424"/>
      <c r="B34" s="417"/>
      <c r="C34" s="434"/>
      <c r="E34" s="409"/>
      <c r="F34" s="175" t="s">
        <v>62</v>
      </c>
      <c r="G34" s="178" t="s">
        <v>138</v>
      </c>
    </row>
    <row r="35" spans="1:11" ht="15" customHeight="1">
      <c r="A35" s="424"/>
      <c r="B35" s="417"/>
      <c r="C35" s="434"/>
      <c r="E35" s="409"/>
      <c r="F35" s="175" t="s">
        <v>62</v>
      </c>
      <c r="G35" s="178" t="s">
        <v>139</v>
      </c>
    </row>
    <row r="36" spans="1:11" ht="15" customHeight="1">
      <c r="A36" s="424"/>
      <c r="B36" s="417"/>
      <c r="C36" s="434"/>
      <c r="E36" s="410"/>
      <c r="F36" s="175"/>
      <c r="G36" s="188"/>
    </row>
    <row r="37" spans="1:11" ht="5.0999999999999996" customHeight="1">
      <c r="A37" s="424"/>
      <c r="B37" s="417"/>
      <c r="C37" s="434"/>
      <c r="F37" s="175"/>
      <c r="G37" s="187"/>
    </row>
    <row r="38" spans="1:11" ht="15" customHeight="1">
      <c r="A38" s="424"/>
      <c r="B38" s="417"/>
      <c r="C38" s="434"/>
      <c r="D38" s="175" t="s">
        <v>62</v>
      </c>
      <c r="E38" s="178" t="s">
        <v>106</v>
      </c>
      <c r="F38" s="175" t="s">
        <v>62</v>
      </c>
      <c r="G38" s="176" t="s">
        <v>105</v>
      </c>
    </row>
    <row r="39" spans="1:11" ht="5.0999999999999996" customHeight="1">
      <c r="A39" s="424"/>
      <c r="B39" s="417"/>
      <c r="C39" s="434"/>
    </row>
    <row r="40" spans="1:11" ht="15" customHeight="1">
      <c r="A40" s="424"/>
      <c r="B40" s="417"/>
      <c r="C40" s="434"/>
      <c r="D40" s="186"/>
      <c r="E40" s="173"/>
      <c r="F40" s="175"/>
      <c r="G40" s="173"/>
      <c r="I40" s="185"/>
      <c r="J40" s="173"/>
      <c r="K40" s="173"/>
    </row>
    <row r="41" spans="1:11" ht="5.0999999999999996" customHeight="1">
      <c r="A41" s="424"/>
      <c r="B41" s="417"/>
      <c r="C41" s="434"/>
      <c r="D41" s="186"/>
      <c r="E41" s="173"/>
      <c r="J41" s="173"/>
      <c r="K41" s="173"/>
    </row>
    <row r="42" spans="1:11" ht="15" customHeight="1">
      <c r="A42" s="424"/>
      <c r="B42" s="417"/>
      <c r="C42" s="434"/>
      <c r="D42" s="186"/>
      <c r="E42" s="173"/>
      <c r="F42" s="175"/>
      <c r="G42" s="173"/>
      <c r="J42" s="173"/>
      <c r="K42" s="173"/>
    </row>
    <row r="43" spans="1:11" ht="5.0999999999999996" customHeight="1">
      <c r="A43" s="424"/>
      <c r="B43" s="417"/>
      <c r="C43" s="434"/>
    </row>
    <row r="44" spans="1:11" ht="15" customHeight="1">
      <c r="A44" s="424"/>
      <c r="B44" s="417"/>
      <c r="C44" s="434"/>
      <c r="D44" s="419" t="s">
        <v>62</v>
      </c>
      <c r="E44" s="408" t="s">
        <v>104</v>
      </c>
      <c r="F44" s="419" t="s">
        <v>62</v>
      </c>
      <c r="G44" s="408" t="s">
        <v>103</v>
      </c>
      <c r="H44" s="175" t="s">
        <v>62</v>
      </c>
      <c r="I44" s="174" t="s">
        <v>102</v>
      </c>
    </row>
    <row r="45" spans="1:11" ht="15" customHeight="1">
      <c r="A45" s="424"/>
      <c r="B45" s="417"/>
      <c r="C45" s="434"/>
      <c r="D45" s="419"/>
      <c r="E45" s="409"/>
      <c r="F45" s="419"/>
      <c r="G45" s="409"/>
      <c r="H45" s="175" t="s">
        <v>62</v>
      </c>
      <c r="I45" s="178" t="s">
        <v>101</v>
      </c>
    </row>
    <row r="46" spans="1:11" ht="15" customHeight="1">
      <c r="A46" s="424"/>
      <c r="B46" s="417"/>
      <c r="C46" s="434"/>
      <c r="D46" s="419"/>
      <c r="E46" s="409"/>
      <c r="F46" s="419"/>
      <c r="G46" s="410"/>
      <c r="H46" s="175" t="s">
        <v>62</v>
      </c>
      <c r="I46" s="178" t="s">
        <v>100</v>
      </c>
    </row>
    <row r="47" spans="1:11" ht="5.0999999999999996" customHeight="1">
      <c r="A47" s="424"/>
      <c r="B47" s="417"/>
      <c r="C47" s="434"/>
      <c r="D47" s="419"/>
      <c r="E47" s="409"/>
    </row>
    <row r="48" spans="1:11" ht="15" customHeight="1">
      <c r="A48" s="424"/>
      <c r="B48" s="417"/>
      <c r="C48" s="434"/>
      <c r="D48" s="419"/>
      <c r="E48" s="409"/>
      <c r="F48" s="418" t="s">
        <v>62</v>
      </c>
      <c r="G48" s="420" t="s">
        <v>99</v>
      </c>
      <c r="H48" s="175" t="s">
        <v>62</v>
      </c>
      <c r="I48" s="178" t="s">
        <v>98</v>
      </c>
    </row>
    <row r="49" spans="1:11" ht="5.0999999999999996" customHeight="1">
      <c r="A49" s="424"/>
      <c r="B49" s="417"/>
      <c r="C49" s="434"/>
      <c r="D49" s="419"/>
      <c r="E49" s="409"/>
      <c r="F49" s="418"/>
      <c r="G49" s="421"/>
    </row>
    <row r="50" spans="1:11" ht="25.2">
      <c r="A50" s="424"/>
      <c r="B50" s="417"/>
      <c r="C50" s="434"/>
      <c r="D50" s="419"/>
      <c r="E50" s="409"/>
      <c r="F50" s="418"/>
      <c r="G50" s="422"/>
      <c r="H50" s="175" t="s">
        <v>62</v>
      </c>
      <c r="I50" s="180" t="s">
        <v>137</v>
      </c>
    </row>
    <row r="51" spans="1:11" ht="5.0999999999999996" customHeight="1">
      <c r="A51" s="424"/>
      <c r="B51" s="417"/>
      <c r="C51" s="434"/>
      <c r="D51" s="419"/>
      <c r="E51" s="409"/>
    </row>
    <row r="52" spans="1:11" ht="15" customHeight="1">
      <c r="A52" s="424"/>
      <c r="B52" s="417"/>
      <c r="C52" s="434"/>
      <c r="D52" s="419"/>
      <c r="E52" s="409"/>
      <c r="F52" s="175" t="s">
        <v>62</v>
      </c>
      <c r="G52" s="178" t="s">
        <v>97</v>
      </c>
    </row>
    <row r="53" spans="1:11" ht="15" customHeight="1">
      <c r="A53" s="424"/>
      <c r="B53" s="417"/>
      <c r="C53" s="434"/>
      <c r="D53" s="419"/>
      <c r="E53" s="409"/>
      <c r="F53" s="175" t="s">
        <v>62</v>
      </c>
      <c r="G53" s="178" t="s">
        <v>96</v>
      </c>
    </row>
    <row r="54" spans="1:11" ht="15" customHeight="1">
      <c r="A54" s="424"/>
      <c r="B54" s="417"/>
      <c r="C54" s="434"/>
      <c r="D54" s="419"/>
      <c r="E54" s="410"/>
      <c r="F54" s="175" t="s">
        <v>62</v>
      </c>
      <c r="G54" s="178" t="s">
        <v>95</v>
      </c>
    </row>
    <row r="55" spans="1:11" ht="5.0999999999999996" customHeight="1">
      <c r="A55" s="424"/>
      <c r="B55" s="417"/>
      <c r="C55" s="434"/>
    </row>
    <row r="56" spans="1:11" ht="15" customHeight="1">
      <c r="A56" s="424"/>
      <c r="B56" s="417"/>
      <c r="C56" s="434"/>
      <c r="D56" s="175" t="s">
        <v>62</v>
      </c>
      <c r="E56" s="176" t="s">
        <v>94</v>
      </c>
      <c r="F56" s="175"/>
      <c r="G56" s="173"/>
    </row>
    <row r="57" spans="1:11" ht="5.0999999999999996" customHeight="1">
      <c r="A57" s="424"/>
      <c r="B57" s="417"/>
      <c r="C57" s="434"/>
    </row>
    <row r="58" spans="1:11" ht="15" customHeight="1">
      <c r="A58" s="424"/>
      <c r="B58" s="417"/>
      <c r="C58" s="434"/>
      <c r="D58" s="419" t="s">
        <v>62</v>
      </c>
      <c r="E58" s="408" t="s">
        <v>93</v>
      </c>
      <c r="F58" s="175" t="s">
        <v>62</v>
      </c>
      <c r="G58" s="178" t="s">
        <v>92</v>
      </c>
      <c r="H58" s="175" t="s">
        <v>62</v>
      </c>
      <c r="I58" s="174" t="s">
        <v>91</v>
      </c>
      <c r="J58" s="175" t="s">
        <v>62</v>
      </c>
      <c r="K58" s="178" t="s">
        <v>90</v>
      </c>
    </row>
    <row r="59" spans="1:11" ht="5.0999999999999996" customHeight="1">
      <c r="A59" s="424"/>
      <c r="B59" s="417"/>
      <c r="C59" s="434"/>
      <c r="D59" s="419"/>
      <c r="E59" s="409"/>
    </row>
    <row r="60" spans="1:11" ht="15" customHeight="1">
      <c r="A60" s="424"/>
      <c r="B60" s="417"/>
      <c r="C60" s="434"/>
      <c r="D60" s="419"/>
      <c r="E60" s="409"/>
      <c r="F60" s="175" t="s">
        <v>62</v>
      </c>
      <c r="G60" s="178" t="s">
        <v>89</v>
      </c>
      <c r="H60" s="175" t="s">
        <v>62</v>
      </c>
      <c r="I60" s="174" t="s">
        <v>88</v>
      </c>
    </row>
    <row r="61" spans="1:11" ht="5.0999999999999996" customHeight="1">
      <c r="A61" s="424"/>
      <c r="B61" s="417"/>
      <c r="C61" s="434"/>
      <c r="D61" s="419"/>
      <c r="E61" s="409"/>
    </row>
    <row r="62" spans="1:11" ht="15" customHeight="1">
      <c r="A62" s="424"/>
      <c r="B62" s="417"/>
      <c r="C62" s="434"/>
      <c r="D62" s="419"/>
      <c r="E62" s="410"/>
      <c r="F62" s="175" t="s">
        <v>62</v>
      </c>
      <c r="G62" s="178" t="s">
        <v>87</v>
      </c>
      <c r="H62" s="175" t="s">
        <v>62</v>
      </c>
      <c r="I62" s="174" t="s">
        <v>86</v>
      </c>
    </row>
    <row r="63" spans="1:11" ht="5.0999999999999996" customHeight="1">
      <c r="A63" s="424"/>
      <c r="B63" s="417"/>
      <c r="C63" s="434"/>
    </row>
    <row r="64" spans="1:11" ht="15" customHeight="1">
      <c r="A64" s="424"/>
      <c r="B64" s="417"/>
      <c r="C64" s="434"/>
      <c r="D64" s="175" t="s">
        <v>62</v>
      </c>
      <c r="E64" s="178" t="s">
        <v>85</v>
      </c>
      <c r="F64" s="175"/>
      <c r="G64" s="173"/>
    </row>
    <row r="65" spans="1:9" ht="24.9" customHeight="1">
      <c r="A65" s="424"/>
      <c r="B65" s="417"/>
      <c r="C65" s="434"/>
      <c r="D65" s="175" t="s">
        <v>62</v>
      </c>
      <c r="E65" s="174" t="s">
        <v>84</v>
      </c>
      <c r="F65" s="175"/>
      <c r="G65" s="179"/>
    </row>
    <row r="66" spans="1:9" ht="26.4">
      <c r="A66" s="424"/>
      <c r="B66" s="417"/>
      <c r="C66" s="434"/>
      <c r="D66" s="175" t="s">
        <v>62</v>
      </c>
      <c r="E66" s="174" t="s">
        <v>83</v>
      </c>
      <c r="F66" s="175"/>
      <c r="G66" s="179"/>
    </row>
    <row r="67" spans="1:9" ht="26.4">
      <c r="A67" s="424"/>
      <c r="B67" s="417"/>
      <c r="C67" s="434"/>
      <c r="D67" s="175" t="s">
        <v>62</v>
      </c>
      <c r="E67" s="174" t="s">
        <v>82</v>
      </c>
      <c r="F67" s="175"/>
      <c r="G67" s="179"/>
    </row>
    <row r="68" spans="1:9" ht="26.4">
      <c r="A68" s="424"/>
      <c r="B68" s="417"/>
      <c r="C68" s="434"/>
      <c r="D68" s="175" t="s">
        <v>62</v>
      </c>
      <c r="E68" s="174" t="s">
        <v>81</v>
      </c>
      <c r="F68" s="175"/>
      <c r="G68" s="179"/>
    </row>
    <row r="69" spans="1:9" ht="26.4">
      <c r="A69" s="424"/>
      <c r="B69" s="417"/>
      <c r="C69" s="434"/>
      <c r="D69" s="175" t="s">
        <v>62</v>
      </c>
      <c r="E69" s="174" t="s">
        <v>80</v>
      </c>
      <c r="F69" s="175"/>
      <c r="G69" s="179"/>
    </row>
    <row r="70" spans="1:9" ht="15" customHeight="1">
      <c r="A70" s="424"/>
      <c r="B70" s="417"/>
      <c r="C70" s="434"/>
      <c r="D70" s="175" t="s">
        <v>62</v>
      </c>
      <c r="E70" s="178" t="s">
        <v>79</v>
      </c>
      <c r="F70" s="175"/>
    </row>
    <row r="71" spans="1:9" ht="26.4">
      <c r="A71" s="424"/>
      <c r="B71" s="417"/>
      <c r="C71" s="434"/>
      <c r="D71" s="175" t="s">
        <v>62</v>
      </c>
      <c r="E71" s="174" t="s">
        <v>78</v>
      </c>
      <c r="F71" s="175"/>
      <c r="G71" s="179"/>
    </row>
    <row r="72" spans="1:9" ht="15" customHeight="1">
      <c r="A72" s="424"/>
      <c r="B72" s="417"/>
      <c r="C72" s="434"/>
      <c r="D72" s="175" t="s">
        <v>62</v>
      </c>
      <c r="E72" s="178" t="s">
        <v>77</v>
      </c>
      <c r="F72" s="175"/>
    </row>
    <row r="73" spans="1:9" ht="27" thickBot="1">
      <c r="A73" s="425"/>
      <c r="B73" s="417"/>
      <c r="C73" s="435"/>
      <c r="D73" s="175" t="s">
        <v>62</v>
      </c>
      <c r="E73" s="174" t="s">
        <v>76</v>
      </c>
      <c r="F73" s="175"/>
      <c r="G73" s="179"/>
    </row>
    <row r="74" spans="1:9" ht="5.0999999999999996" customHeight="1" thickTop="1" thickBot="1"/>
    <row r="75" spans="1:9" ht="15" customHeight="1" thickTop="1">
      <c r="A75" s="426" t="s">
        <v>75</v>
      </c>
      <c r="B75" s="417" t="s">
        <v>62</v>
      </c>
      <c r="C75" s="429" t="s">
        <v>74</v>
      </c>
      <c r="D75" s="417" t="s">
        <v>62</v>
      </c>
      <c r="E75" s="408" t="s">
        <v>73</v>
      </c>
      <c r="F75" s="175" t="s">
        <v>62</v>
      </c>
      <c r="G75" s="178" t="s">
        <v>72</v>
      </c>
    </row>
    <row r="76" spans="1:9" ht="15" customHeight="1" thickBot="1">
      <c r="A76" s="427"/>
      <c r="B76" s="417"/>
      <c r="C76" s="430"/>
      <c r="D76" s="417"/>
      <c r="E76" s="410"/>
      <c r="F76" s="175" t="s">
        <v>62</v>
      </c>
      <c r="G76" s="178" t="s">
        <v>71</v>
      </c>
    </row>
    <row r="77" spans="1:9" ht="5.0999999999999996" customHeight="1" thickBot="1">
      <c r="A77" s="427"/>
    </row>
    <row r="78" spans="1:9" ht="26.4">
      <c r="A78" s="427"/>
      <c r="B78" s="417" t="s">
        <v>62</v>
      </c>
      <c r="C78" s="429" t="s">
        <v>70</v>
      </c>
      <c r="D78" s="419" t="s">
        <v>62</v>
      </c>
      <c r="E78" s="408" t="s">
        <v>69</v>
      </c>
      <c r="F78" s="417" t="s">
        <v>62</v>
      </c>
      <c r="G78" s="408" t="s">
        <v>68</v>
      </c>
      <c r="H78" s="175" t="s">
        <v>62</v>
      </c>
      <c r="I78" s="177" t="s">
        <v>67</v>
      </c>
    </row>
    <row r="79" spans="1:9" ht="15" customHeight="1">
      <c r="A79" s="427"/>
      <c r="B79" s="417"/>
      <c r="C79" s="431"/>
      <c r="D79" s="419"/>
      <c r="E79" s="409"/>
      <c r="F79" s="417"/>
      <c r="G79" s="410"/>
      <c r="H79" s="175" t="s">
        <v>62</v>
      </c>
      <c r="I79" s="177" t="s">
        <v>66</v>
      </c>
    </row>
    <row r="80" spans="1:9" ht="5.0999999999999996" customHeight="1">
      <c r="A80" s="427"/>
      <c r="B80" s="417"/>
      <c r="C80" s="431"/>
      <c r="D80" s="419"/>
      <c r="E80" s="409"/>
    </row>
    <row r="81" spans="1:7" ht="15" customHeight="1">
      <c r="A81" s="427"/>
      <c r="B81" s="417"/>
      <c r="C81" s="431"/>
      <c r="D81" s="419"/>
      <c r="E81" s="409"/>
      <c r="F81" s="175" t="s">
        <v>62</v>
      </c>
      <c r="G81" s="176" t="s">
        <v>65</v>
      </c>
    </row>
    <row r="82" spans="1:7" ht="15" customHeight="1">
      <c r="A82" s="427"/>
      <c r="B82" s="417"/>
      <c r="C82" s="431"/>
      <c r="D82" s="419"/>
      <c r="E82" s="409"/>
      <c r="F82" s="175" t="s">
        <v>62</v>
      </c>
      <c r="G82" s="176" t="s">
        <v>64</v>
      </c>
    </row>
    <row r="83" spans="1:7" ht="26.4">
      <c r="A83" s="427"/>
      <c r="B83" s="417"/>
      <c r="C83" s="431"/>
      <c r="D83" s="419"/>
      <c r="E83" s="409"/>
      <c r="F83" s="175" t="s">
        <v>62</v>
      </c>
      <c r="G83" s="174" t="s">
        <v>63</v>
      </c>
    </row>
    <row r="84" spans="1:7" ht="27" thickBot="1">
      <c r="A84" s="428"/>
      <c r="B84" s="417"/>
      <c r="C84" s="430"/>
      <c r="D84" s="419"/>
      <c r="E84" s="410"/>
      <c r="F84" s="175" t="s">
        <v>62</v>
      </c>
      <c r="G84" s="174" t="s">
        <v>61</v>
      </c>
    </row>
    <row r="85" spans="1:7" ht="18" customHeight="1" thickTop="1"/>
    <row r="86" spans="1:7" ht="18" customHeight="1">
      <c r="G86" s="173"/>
    </row>
    <row r="87" spans="1:7" ht="18" customHeight="1">
      <c r="G87" s="173"/>
    </row>
  </sheetData>
  <mergeCells count="37">
    <mergeCell ref="I19:I20"/>
    <mergeCell ref="H19:H20"/>
    <mergeCell ref="G17:G23"/>
    <mergeCell ref="E17:E23"/>
    <mergeCell ref="F17:F23"/>
    <mergeCell ref="D4:D11"/>
    <mergeCell ref="D13:D15"/>
    <mergeCell ref="D17:D23"/>
    <mergeCell ref="A2:A73"/>
    <mergeCell ref="A75:A84"/>
    <mergeCell ref="B75:B76"/>
    <mergeCell ref="B78:B84"/>
    <mergeCell ref="C75:C76"/>
    <mergeCell ref="D75:D76"/>
    <mergeCell ref="C78:C84"/>
    <mergeCell ref="D78:D84"/>
    <mergeCell ref="D25:D32"/>
    <mergeCell ref="B2:B73"/>
    <mergeCell ref="C2:C73"/>
    <mergeCell ref="D58:D62"/>
    <mergeCell ref="D44:D54"/>
    <mergeCell ref="E44:E54"/>
    <mergeCell ref="E58:E62"/>
    <mergeCell ref="E25:E36"/>
    <mergeCell ref="G78:G79"/>
    <mergeCell ref="G4:G5"/>
    <mergeCell ref="F4:F5"/>
    <mergeCell ref="E4:E11"/>
    <mergeCell ref="F78:F79"/>
    <mergeCell ref="E75:E76"/>
    <mergeCell ref="E78:E84"/>
    <mergeCell ref="G44:G46"/>
    <mergeCell ref="F48:F50"/>
    <mergeCell ref="G25:G26"/>
    <mergeCell ref="F25:F26"/>
    <mergeCell ref="F44:F46"/>
    <mergeCell ref="G48:G50"/>
  </mergeCells>
  <pageMargins left="0.98425196850393704" right="0.70866141732283472" top="0.78740157480314965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GC2</vt:lpstr>
      <vt:lpstr>แผนผังตู้ไฟ</vt:lpstr>
      <vt:lpstr>'Key ค่าไฟรายวัน'!Print_Area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2023-09-25T02:04:23Z</cp:lastPrinted>
  <dcterms:created xsi:type="dcterms:W3CDTF">2009-05-20T03:04:37Z</dcterms:created>
  <dcterms:modified xsi:type="dcterms:W3CDTF">2024-09-03T07:23:26Z</dcterms:modified>
</cp:coreProperties>
</file>