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aigehalas/ph-future-phd/ph-future-phd/"/>
    </mc:Choice>
  </mc:AlternateContent>
  <xr:revisionPtr revIDLastSave="0" documentId="13_ncr:1_{4A32FA32-F947-6742-A23B-B693F3CC4F16}" xr6:coauthVersionLast="45" xr6:coauthVersionMax="45" xr10:uidLastSave="{00000000-0000-0000-0000-000000000000}"/>
  <bookViews>
    <workbookView xWindow="0" yWindow="460" windowWidth="25600" windowHeight="14560" tabRatio="500" firstSheet="1" activeTab="4" xr2:uid="{00000000-000D-0000-FFFF-FFFF00000000}"/>
  </bookViews>
  <sheets>
    <sheet name="Sheet1" sheetId="1" r:id="rId1"/>
    <sheet name="Zinc Absorbance 1" sheetId="4" r:id="rId2"/>
    <sheet name="Zinc Absorbance Reorder" sheetId="6" r:id="rId3"/>
    <sheet name="Cobimetinib Absorbance " sheetId="2" r:id="rId4"/>
    <sheet name="DCAA Absorbance" sheetId="3" r:id="rId5"/>
    <sheet name="Zinc Percent Viability " sheetId="5" r:id="rId6"/>
    <sheet name="Cobimetinib Percent Viability" sheetId="7" r:id="rId7"/>
    <sheet name="DCAA Percent Viability" sheetId="8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1"/>
  <c r="I13" i="1"/>
  <c r="I4" i="1"/>
  <c r="I3" i="1"/>
  <c r="I16" i="1"/>
  <c r="I12" i="1"/>
  <c r="I11" i="1"/>
  <c r="I10" i="1"/>
  <c r="I9" i="1"/>
  <c r="I8" i="1"/>
  <c r="I7" i="1"/>
  <c r="I6" i="1"/>
  <c r="I5" i="1"/>
  <c r="I2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<sst xmlns="http://schemas.openxmlformats.org/spreadsheetml/2006/main" count="101" uniqueCount="35">
  <si>
    <t xml:space="preserve">BCC Cobimetinib 100 nM </t>
  </si>
  <si>
    <t xml:space="preserve">BCC Cobimetinib 34.78 nM </t>
  </si>
  <si>
    <t xml:space="preserve">BCC Cobimetinib 12.08 nM </t>
  </si>
  <si>
    <t xml:space="preserve">BCC Cobimetinib 4.2 nM </t>
  </si>
  <si>
    <t xml:space="preserve">BCC Cobimetinib 0 nM </t>
  </si>
  <si>
    <t>BCC Dichloroacetic Acid 160 mM</t>
  </si>
  <si>
    <t>BCC Dichloroacetic Acid 126 mM</t>
  </si>
  <si>
    <t>BCC Dichloroacetic Acid 100 mM</t>
  </si>
  <si>
    <t>BCC Dichloroacetic Acid 80 mM</t>
  </si>
  <si>
    <t>BCC Dichloroacetic Acid 0 mM</t>
  </si>
  <si>
    <t xml:space="preserve">BCC Zinc 05007751 10 uM </t>
  </si>
  <si>
    <t xml:space="preserve">BCC Zinc 05007751 6.98 uM </t>
  </si>
  <si>
    <t xml:space="preserve">BCC Zinc 05007751 4.87 uM </t>
  </si>
  <si>
    <t xml:space="preserve">BCC Zinc 05007751 3.4 uM </t>
  </si>
  <si>
    <t xml:space="preserve">BCC Zinc 05007751 0 uM </t>
  </si>
  <si>
    <t>Sample Name</t>
  </si>
  <si>
    <t xml:space="preserve">Day 0 </t>
  </si>
  <si>
    <t xml:space="preserve">Day 2 </t>
  </si>
  <si>
    <t>Day 4</t>
  </si>
  <si>
    <t xml:space="preserve">Day 6 </t>
  </si>
  <si>
    <t>Cell Viability Day 2</t>
  </si>
  <si>
    <t>Cell Viability Day 0</t>
  </si>
  <si>
    <t>Cell Viability Day 4</t>
  </si>
  <si>
    <t>Cell Viability Day 6</t>
  </si>
  <si>
    <t>Day 0</t>
  </si>
  <si>
    <t>Day 2</t>
  </si>
  <si>
    <t xml:space="preserve">Drug Conc </t>
  </si>
  <si>
    <t>Day 6</t>
  </si>
  <si>
    <t>Day 0 SD Dev</t>
  </si>
  <si>
    <t>Day 0 SD</t>
  </si>
  <si>
    <t>Day 4 SD</t>
  </si>
  <si>
    <t>Day 2 SD</t>
  </si>
  <si>
    <t>Day 6 SD</t>
  </si>
  <si>
    <t>Day 2 Sd</t>
  </si>
  <si>
    <t xml:space="preserve">Day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</si>
</sst>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1'!$B$2:$E$2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  <c:pt idx="3">
                  <c:v>0.28800000000000003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7-824C-A464-11780EEF6620}"/>
            </c:ext>
          </c:extLst>
        </c:ser>
        <c:ser>
          <c:idx val="1"/>
          <c:order val="1"/>
          <c:tx>
            <c:v>6.98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1'!$B$3:$E$3</c:f>
              <c:numCache>
                <c:formatCode>General</c:formatCode>
                <c:ptCount val="4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  <c:pt idx="3">
                  <c:v>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7-824C-A464-11780EEF6620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1'!$B$4:$E$4</c:f>
              <c:numCache>
                <c:formatCode>General</c:formatCode>
                <c:ptCount val="4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  <c:pt idx="3">
                  <c:v>0.16933333333333334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7-824C-A464-11780EEF6620}"/>
            </c:ext>
          </c:extLst>
        </c:ser>
        <c:ser>
          <c:idx val="3"/>
          <c:order val="3"/>
          <c:tx>
            <c:v>3.4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1'!$B$5:$E$5</c:f>
              <c:numCache>
                <c:formatCode>General</c:formatCode>
                <c:ptCount val="4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  <c:pt idx="3">
                  <c:v>0.16416666666666668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7-824C-A464-11780EEF6620}"/>
            </c:ext>
          </c:extLst>
        </c:ser>
        <c:ser>
          <c:idx val="4"/>
          <c:order val="4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1'!$B$6:$E$6</c:f>
              <c:numCache>
                <c:formatCode>General</c:formatCode>
                <c:ptCount val="4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  <c:pt idx="3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7-824C-A464-11780EEF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 at 570 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'Zinc Absorbance Reorder'!$F$2:$I$2</c:f>
                <c:numCache>
                  <c:formatCode>General</c:formatCode>
                  <c:ptCount val="4"/>
                  <c:pt idx="0">
                    <c:v>8.1731266966810212E-3</c:v>
                  </c:pt>
                  <c:pt idx="1">
                    <c:v>2.2532199182503088E-2</c:v>
                  </c:pt>
                  <c:pt idx="2">
                    <c:v>2.8021420377989464E-2</c:v>
                  </c:pt>
                  <c:pt idx="3">
                    <c:v>3.5421274210094028E-2</c:v>
                  </c:pt>
                </c:numCache>
              </c:numRef>
            </c:plus>
            <c:minus>
              <c:numRef>
                <c:f>'Zinc Absorbance Reorder'!$F$2:$I$2</c:f>
                <c:numCache>
                  <c:formatCode>General</c:formatCode>
                  <c:ptCount val="4"/>
                  <c:pt idx="0">
                    <c:v>8.1731266966810212E-3</c:v>
                  </c:pt>
                  <c:pt idx="1">
                    <c:v>2.2532199182503088E-2</c:v>
                  </c:pt>
                  <c:pt idx="2">
                    <c:v>2.8021420377989464E-2</c:v>
                  </c:pt>
                  <c:pt idx="3">
                    <c:v>3.5421274210094028E-2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Reorder'!$B$2:$E$2</c:f>
              <c:numCache>
                <c:formatCode>General</c:formatCode>
                <c:ptCount val="4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  <c:pt idx="3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AE46-B752-F9654F5BDD7F}"/>
            </c:ext>
          </c:extLst>
        </c:ser>
        <c:ser>
          <c:idx val="1"/>
          <c:order val="1"/>
          <c:tx>
            <c:v>3.4 uM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'Zinc Absorbance Reorder'!$F$3:$I$3</c:f>
                <c:numCache>
                  <c:formatCode>General</c:formatCode>
                  <c:ptCount val="4"/>
                  <c:pt idx="0">
                    <c:v>5.2025634707004468E-3</c:v>
                  </c:pt>
                  <c:pt idx="1">
                    <c:v>3.5511969813008096E-2</c:v>
                  </c:pt>
                  <c:pt idx="2">
                    <c:v>2.8083803161252741E-2</c:v>
                  </c:pt>
                  <c:pt idx="3">
                    <c:v>3.4347731608748981E-2</c:v>
                  </c:pt>
                </c:numCache>
              </c:numRef>
            </c:plus>
            <c:minus>
              <c:numRef>
                <c:f>'Zinc Absorbance Reorder'!$F$3:$I$3</c:f>
                <c:numCache>
                  <c:formatCode>General</c:formatCode>
                  <c:ptCount val="4"/>
                  <c:pt idx="0">
                    <c:v>5.2025634707004468E-3</c:v>
                  </c:pt>
                  <c:pt idx="1">
                    <c:v>3.5511969813008096E-2</c:v>
                  </c:pt>
                  <c:pt idx="2">
                    <c:v>2.8083803161252741E-2</c:v>
                  </c:pt>
                  <c:pt idx="3">
                    <c:v>3.4347731608748981E-2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Reorder'!$B$3:$E$3</c:f>
              <c:numCache>
                <c:formatCode>General</c:formatCode>
                <c:ptCount val="4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  <c:pt idx="3">
                  <c:v>0.16416666666666668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9-AE46-B752-F9654F5BDD7F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'Zinc Absorbance Reorder'!$F$4:$I$4</c:f>
                <c:numCache>
                  <c:formatCode>General</c:formatCode>
                  <c:ptCount val="4"/>
                  <c:pt idx="0">
                    <c:v>9.8792712281827785E-3</c:v>
                  </c:pt>
                  <c:pt idx="1">
                    <c:v>2.718455443813627E-2</c:v>
                  </c:pt>
                  <c:pt idx="2">
                    <c:v>4.1112042031502108E-2</c:v>
                  </c:pt>
                  <c:pt idx="3">
                    <c:v>1.8402898322456351E-2</c:v>
                  </c:pt>
                </c:numCache>
              </c:numRef>
            </c:plus>
            <c:minus>
              <c:numRef>
                <c:f>'Zinc Absorbance Reorder'!$F$4:$I$4</c:f>
                <c:numCache>
                  <c:formatCode>General</c:formatCode>
                  <c:ptCount val="4"/>
                  <c:pt idx="0">
                    <c:v>9.8792712281827785E-3</c:v>
                  </c:pt>
                  <c:pt idx="1">
                    <c:v>2.718455443813627E-2</c:v>
                  </c:pt>
                  <c:pt idx="2">
                    <c:v>4.1112042031502108E-2</c:v>
                  </c:pt>
                  <c:pt idx="3">
                    <c:v>1.8402898322456351E-2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Reorder'!$B$4:$E$4</c:f>
              <c:numCache>
                <c:formatCode>General</c:formatCode>
                <c:ptCount val="4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  <c:pt idx="3">
                  <c:v>0.16933333333333334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9-AE46-B752-F9654F5BDD7F}"/>
            </c:ext>
          </c:extLst>
        </c:ser>
        <c:ser>
          <c:idx val="3"/>
          <c:order val="3"/>
          <c:tx>
            <c:v>6.98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'Zinc Absorbance Reorder'!$F$5:$I$5</c:f>
                <c:numCache>
                  <c:formatCode>General</c:formatCode>
                  <c:ptCount val="4"/>
                  <c:pt idx="0">
                    <c:v>1.4109098719148011E-2</c:v>
                  </c:pt>
                  <c:pt idx="1">
                    <c:v>5.4467115461227242E-3</c:v>
                  </c:pt>
                  <c:pt idx="2">
                    <c:v>6.0987430398949279E-2</c:v>
                  </c:pt>
                  <c:pt idx="3">
                    <c:v>1.430734077318354E-2</c:v>
                  </c:pt>
                </c:numCache>
              </c:numRef>
            </c:plus>
            <c:minus>
              <c:numRef>
                <c:f>'Zinc Absorbance Reorder'!$F$5:$I$5</c:f>
                <c:numCache>
                  <c:formatCode>General</c:formatCode>
                  <c:ptCount val="4"/>
                  <c:pt idx="0">
                    <c:v>1.4109098719148011E-2</c:v>
                  </c:pt>
                  <c:pt idx="1">
                    <c:v>5.4467115461227242E-3</c:v>
                  </c:pt>
                  <c:pt idx="2">
                    <c:v>6.0987430398949279E-2</c:v>
                  </c:pt>
                  <c:pt idx="3">
                    <c:v>1.430734077318354E-2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Reorder'!$B$5:$E$5</c:f>
              <c:numCache>
                <c:formatCode>General</c:formatCode>
                <c:ptCount val="4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  <c:pt idx="3">
                  <c:v>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9-AE46-B752-F9654F5BDD7F}"/>
            </c:ext>
          </c:extLst>
        </c:ser>
        <c:ser>
          <c:idx val="4"/>
          <c:order val="4"/>
          <c:tx>
            <c:v>10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'Zinc Absorbance Reorder'!$F$2:$I$2</c:f>
                <c:numCache>
                  <c:formatCode>General</c:formatCode>
                  <c:ptCount val="4"/>
                  <c:pt idx="0">
                    <c:v>8.1731266966810212E-3</c:v>
                  </c:pt>
                  <c:pt idx="1">
                    <c:v>2.2532199182503088E-2</c:v>
                  </c:pt>
                  <c:pt idx="2">
                    <c:v>2.8021420377989464E-2</c:v>
                  </c:pt>
                  <c:pt idx="3">
                    <c:v>3.5421274210094028E-2</c:v>
                  </c:pt>
                </c:numCache>
              </c:numRef>
            </c:plus>
            <c:minus>
              <c:numRef>
                <c:f>'Zinc Absorbance Reorder'!$F$2:$I$2</c:f>
                <c:numCache>
                  <c:formatCode>General</c:formatCode>
                  <c:ptCount val="4"/>
                  <c:pt idx="0">
                    <c:v>8.1731266966810212E-3</c:v>
                  </c:pt>
                  <c:pt idx="1">
                    <c:v>2.2532199182503088E-2</c:v>
                  </c:pt>
                  <c:pt idx="2">
                    <c:v>2.8021420377989464E-2</c:v>
                  </c:pt>
                  <c:pt idx="3">
                    <c:v>3.5421274210094028E-2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Reorder'!$B$6:$E$6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  <c:pt idx="3">
                  <c:v>0.28800000000000003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9-AE46-B752-F9654F5B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 570 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MTT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'Cobimetinib Absorbance '!$H$6:$K$6</c:f>
                <c:numCache>
                  <c:formatCode>General</c:formatCode>
                  <c:ptCount val="4"/>
                  <c:pt idx="0">
                    <c:v>3.5637099999999999E-3</c:v>
                  </c:pt>
                  <c:pt idx="1">
                    <c:v>2.6870057685088815E-2</c:v>
                  </c:pt>
                  <c:pt idx="2">
                    <c:v>6.5926221389267278E-2</c:v>
                  </c:pt>
                  <c:pt idx="3">
                    <c:v>3.1674911207452257E-2</c:v>
                  </c:pt>
                </c:numCache>
              </c:numRef>
            </c:plus>
            <c:minus>
              <c:numRef>
                <c:f>'Cobimetinib Absorbance '!$H$6:$K$6</c:f>
                <c:numCache>
                  <c:formatCode>General</c:formatCode>
                  <c:ptCount val="4"/>
                  <c:pt idx="0">
                    <c:v>3.5637099999999999E-3</c:v>
                  </c:pt>
                  <c:pt idx="1">
                    <c:v>2.6870057685088815E-2</c:v>
                  </c:pt>
                  <c:pt idx="2">
                    <c:v>6.5926221389267278E-2</c:v>
                  </c:pt>
                  <c:pt idx="3">
                    <c:v>3.1674911207452257E-2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'!$C$6:$F$6</c:f>
              <c:numCache>
                <c:formatCode>General</c:formatCode>
                <c:ptCount val="4"/>
                <c:pt idx="0">
                  <c:v>9.9199999999999997E-2</c:v>
                </c:pt>
                <c:pt idx="1">
                  <c:v>0.187</c:v>
                </c:pt>
                <c:pt idx="2">
                  <c:v>0.19766666666666666</c:v>
                </c:pt>
                <c:pt idx="3">
                  <c:v>0.23840000000000003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0-424F-A8E6-F4A0BD82A14A}"/>
            </c:ext>
          </c:extLst>
        </c:ser>
        <c:ser>
          <c:idx val="0"/>
          <c:order val="1"/>
          <c:tx>
            <c:v>4.2 nM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'Cobimetinib Absorbance '!$H$4:$K$4</c:f>
                <c:numCache>
                  <c:formatCode>General</c:formatCode>
                  <c:ptCount val="4"/>
                  <c:pt idx="0">
                    <c:v>5.6124900000000004E-3</c:v>
                  </c:pt>
                  <c:pt idx="1">
                    <c:v>4.4206334387732298E-2</c:v>
                  </c:pt>
                  <c:pt idx="2">
                    <c:v>2.3579652245103212E-2</c:v>
                  </c:pt>
                  <c:pt idx="3">
                    <c:v>4.8075981529241404E-2</c:v>
                  </c:pt>
                </c:numCache>
              </c:numRef>
            </c:plus>
            <c:minus>
              <c:numRef>
                <c:f>'Cobimetinib Absorbance '!$H$4:$K$4</c:f>
                <c:numCache>
                  <c:formatCode>General</c:formatCode>
                  <c:ptCount val="4"/>
                  <c:pt idx="0">
                    <c:v>5.6124900000000004E-3</c:v>
                  </c:pt>
                  <c:pt idx="1">
                    <c:v>4.4206334387732298E-2</c:v>
                  </c:pt>
                  <c:pt idx="2">
                    <c:v>2.3579652245103212E-2</c:v>
                  </c:pt>
                  <c:pt idx="3">
                    <c:v>4.8075981529241404E-2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'!$C$5:$F$5</c:f>
              <c:numCache>
                <c:formatCode>General</c:formatCode>
                <c:ptCount val="4"/>
                <c:pt idx="0">
                  <c:v>8.8333333333333319E-2</c:v>
                </c:pt>
                <c:pt idx="1">
                  <c:v>0.17050000000000001</c:v>
                </c:pt>
                <c:pt idx="2">
                  <c:v>0.20940000000000003</c:v>
                </c:pt>
                <c:pt idx="3">
                  <c:v>0.22679999999999997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0-424F-A8E6-F4A0BD82A14A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'Cobimetinib Absorbance '!$H$4:$K$4</c:f>
                <c:numCache>
                  <c:formatCode>General</c:formatCode>
                  <c:ptCount val="4"/>
                  <c:pt idx="0">
                    <c:v>5.6124900000000004E-3</c:v>
                  </c:pt>
                  <c:pt idx="1">
                    <c:v>4.4206334387732298E-2</c:v>
                  </c:pt>
                  <c:pt idx="2">
                    <c:v>2.3579652245103212E-2</c:v>
                  </c:pt>
                  <c:pt idx="3">
                    <c:v>4.8075981529241404E-2</c:v>
                  </c:pt>
                </c:numCache>
              </c:numRef>
            </c:plus>
            <c:minus>
              <c:numRef>
                <c:f>'Cobimetinib Absorbance '!$H$4:$K$4</c:f>
                <c:numCache>
                  <c:formatCode>General</c:formatCode>
                  <c:ptCount val="4"/>
                  <c:pt idx="0">
                    <c:v>5.6124900000000004E-3</c:v>
                  </c:pt>
                  <c:pt idx="1">
                    <c:v>4.4206334387732298E-2</c:v>
                  </c:pt>
                  <c:pt idx="2">
                    <c:v>2.3579652245103212E-2</c:v>
                  </c:pt>
                  <c:pt idx="3">
                    <c:v>4.8075981529241404E-2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'!$C$4:$F$4</c:f>
              <c:numCache>
                <c:formatCode>General</c:formatCode>
                <c:ptCount val="4"/>
                <c:pt idx="0">
                  <c:v>8.950000000000001E-2</c:v>
                </c:pt>
                <c:pt idx="1">
                  <c:v>0.1222</c:v>
                </c:pt>
                <c:pt idx="2">
                  <c:v>0.16500000000000001</c:v>
                </c:pt>
                <c:pt idx="3">
                  <c:v>0.27240000000000003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0-424F-A8E6-F4A0BD82A14A}"/>
            </c:ext>
          </c:extLst>
        </c:ser>
        <c:ser>
          <c:idx val="2"/>
          <c:order val="3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'Cobimetinib Absorbance '!$H$2:$K$2</c:f>
                <c:numCache>
                  <c:formatCode>General</c:formatCode>
                  <c:ptCount val="4"/>
                  <c:pt idx="0">
                    <c:v>6.2503300000000001E-3</c:v>
                  </c:pt>
                  <c:pt idx="1">
                    <c:v>3.7004504230340553E-2</c:v>
                  </c:pt>
                  <c:pt idx="2">
                    <c:v>8.7110848922507964E-2</c:v>
                  </c:pt>
                  <c:pt idx="3">
                    <c:v>2.8861739379323473E-2</c:v>
                  </c:pt>
                </c:numCache>
              </c:numRef>
            </c:plus>
            <c:minus>
              <c:numRef>
                <c:f>'Cobimetinib Absorbance '!$H$2:$K$2</c:f>
                <c:numCache>
                  <c:formatCode>General</c:formatCode>
                  <c:ptCount val="4"/>
                  <c:pt idx="0">
                    <c:v>6.2503300000000001E-3</c:v>
                  </c:pt>
                  <c:pt idx="1">
                    <c:v>3.7004504230340553E-2</c:v>
                  </c:pt>
                  <c:pt idx="2">
                    <c:v>8.7110848922507964E-2</c:v>
                  </c:pt>
                  <c:pt idx="3">
                    <c:v>2.8861739379323473E-2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'!$C$3:$F$3</c:f>
              <c:numCache>
                <c:formatCode>General</c:formatCode>
                <c:ptCount val="4"/>
                <c:pt idx="0">
                  <c:v>9.4499999999999987E-2</c:v>
                </c:pt>
                <c:pt idx="1">
                  <c:v>0.1245</c:v>
                </c:pt>
                <c:pt idx="2">
                  <c:v>0.18566666666666667</c:v>
                </c:pt>
                <c:pt idx="3">
                  <c:v>0.28425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0-424F-A8E6-F4A0BD82A14A}"/>
            </c:ext>
          </c:extLst>
        </c:ser>
        <c:ser>
          <c:idx val="1"/>
          <c:order val="4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'Cobimetinib Absorbance '!$H$2:$K$2</c:f>
                <c:numCache>
                  <c:formatCode>General</c:formatCode>
                  <c:ptCount val="4"/>
                  <c:pt idx="0">
                    <c:v>6.2503300000000001E-3</c:v>
                  </c:pt>
                  <c:pt idx="1">
                    <c:v>3.7004504230340553E-2</c:v>
                  </c:pt>
                  <c:pt idx="2">
                    <c:v>8.7110848922507964E-2</c:v>
                  </c:pt>
                  <c:pt idx="3">
                    <c:v>2.8861739379323473E-2</c:v>
                  </c:pt>
                </c:numCache>
              </c:numRef>
            </c:plus>
            <c:minus>
              <c:numRef>
                <c:f>'Cobimetinib Absorbance '!$H$2:$K$2</c:f>
                <c:numCache>
                  <c:formatCode>General</c:formatCode>
                  <c:ptCount val="4"/>
                  <c:pt idx="0">
                    <c:v>6.2503300000000001E-3</c:v>
                  </c:pt>
                  <c:pt idx="1">
                    <c:v>3.7004504230340553E-2</c:v>
                  </c:pt>
                  <c:pt idx="2">
                    <c:v>8.7110848922507964E-2</c:v>
                  </c:pt>
                  <c:pt idx="3">
                    <c:v>2.8861739379323473E-2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'!$C$2:$F$2</c:f>
              <c:numCache>
                <c:formatCode>General</c:formatCode>
                <c:ptCount val="4"/>
                <c:pt idx="0">
                  <c:v>7.7333333333333351E-2</c:v>
                </c:pt>
                <c:pt idx="1">
                  <c:v>0.26466666666666666</c:v>
                </c:pt>
                <c:pt idx="2">
                  <c:v>0.2414</c:v>
                </c:pt>
                <c:pt idx="3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0-424F-A8E6-F4A0BD82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570 nM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PDHK Inhibitor</a:t>
            </a:r>
            <a:endParaRPr lang="en-US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'DCAA Absorbance'!$F$6:$I$6</c:f>
                <c:numCache>
                  <c:formatCode>General</c:formatCode>
                  <c:ptCount val="4"/>
                  <c:pt idx="0">
                    <c:v>8.6583293230661235E-3</c:v>
                  </c:pt>
                  <c:pt idx="1">
                    <c:v>1.6873055443517044E-2</c:v>
                  </c:pt>
                  <c:pt idx="2">
                    <c:v>0.11311167048541011</c:v>
                  </c:pt>
                  <c:pt idx="3">
                    <c:v>1.5840349322747485E-2</c:v>
                  </c:pt>
                </c:numCache>
              </c:numRef>
            </c:plus>
            <c:minus>
              <c:numRef>
                <c:f>'DCAA Absorbance'!$F$6:$I$6</c:f>
                <c:numCache>
                  <c:formatCode>General</c:formatCode>
                  <c:ptCount val="4"/>
                  <c:pt idx="0">
                    <c:v>8.6583293230661235E-3</c:v>
                  </c:pt>
                  <c:pt idx="1">
                    <c:v>1.6873055443517044E-2</c:v>
                  </c:pt>
                  <c:pt idx="2">
                    <c:v>0.11311167048541011</c:v>
                  </c:pt>
                  <c:pt idx="3">
                    <c:v>1.5840349322747485E-2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Absorbance'!$B$6:$E$6</c:f>
              <c:numCache>
                <c:formatCode>General</c:formatCode>
                <c:ptCount val="4"/>
                <c:pt idx="0">
                  <c:v>0.11283333333333333</c:v>
                </c:pt>
                <c:pt idx="1">
                  <c:v>0.18080000000000002</c:v>
                </c:pt>
                <c:pt idx="2">
                  <c:v>0.20775000000000002</c:v>
                </c:pt>
                <c:pt idx="3">
                  <c:v>0.1825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B-714C-AE59-A04411A5A58A}"/>
            </c:ext>
          </c:extLst>
        </c:ser>
        <c:ser>
          <c:idx val="3"/>
          <c:order val="1"/>
          <c:tx>
            <c:v>80 mM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'DCAA Absorbance'!$F$5:$I$5</c:f>
                <c:numCache>
                  <c:formatCode>General</c:formatCode>
                  <c:ptCount val="4"/>
                  <c:pt idx="0">
                    <c:v>1.0028293307770103E-2</c:v>
                  </c:pt>
                  <c:pt idx="1">
                    <c:v>2.0820662813656927E-2</c:v>
                  </c:pt>
                  <c:pt idx="2">
                    <c:v>9.2239904596654876E-2</c:v>
                  </c:pt>
                  <c:pt idx="3">
                    <c:v>4.9749371855331237E-2</c:v>
                  </c:pt>
                </c:numCache>
              </c:numRef>
            </c:plus>
            <c:minus>
              <c:numRef>
                <c:f>'DCAA Absorbance'!$F$5:$I$5</c:f>
                <c:numCache>
                  <c:formatCode>General</c:formatCode>
                  <c:ptCount val="4"/>
                  <c:pt idx="0">
                    <c:v>1.0028293307770103E-2</c:v>
                  </c:pt>
                  <c:pt idx="1">
                    <c:v>2.0820662813656927E-2</c:v>
                  </c:pt>
                  <c:pt idx="2">
                    <c:v>9.2239904596654876E-2</c:v>
                  </c:pt>
                  <c:pt idx="3">
                    <c:v>4.9749371855331237E-2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Absorbance'!$B$5:$E$5</c:f>
              <c:numCache>
                <c:formatCode>General</c:formatCode>
                <c:ptCount val="4"/>
                <c:pt idx="0">
                  <c:v>0.11183333333333334</c:v>
                </c:pt>
                <c:pt idx="1">
                  <c:v>0.16600000000000001</c:v>
                </c:pt>
                <c:pt idx="2">
                  <c:v>0.17380000000000001</c:v>
                </c:pt>
                <c:pt idx="3">
                  <c:v>0.20083333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B-714C-AE59-A04411A5A58A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'DCAA Absorbance'!$F$4:$I$4</c:f>
                <c:numCache>
                  <c:formatCode>General</c:formatCode>
                  <c:ptCount val="4"/>
                  <c:pt idx="0">
                    <c:v>1.2765839833973589E-2</c:v>
                  </c:pt>
                  <c:pt idx="1">
                    <c:v>4.4420715887972827E-2</c:v>
                  </c:pt>
                  <c:pt idx="2">
                    <c:v>9.7178701370207732E-2</c:v>
                  </c:pt>
                  <c:pt idx="3">
                    <c:v>3.3891985286592922E-2</c:v>
                  </c:pt>
                </c:numCache>
              </c:numRef>
            </c:plus>
            <c:minus>
              <c:numRef>
                <c:f>'DCAA Absorbance'!$F$4:$I$4</c:f>
                <c:numCache>
                  <c:formatCode>General</c:formatCode>
                  <c:ptCount val="4"/>
                  <c:pt idx="0">
                    <c:v>1.2765839833973589E-2</c:v>
                  </c:pt>
                  <c:pt idx="1">
                    <c:v>4.4420715887972827E-2</c:v>
                  </c:pt>
                  <c:pt idx="2">
                    <c:v>9.7178701370207732E-2</c:v>
                  </c:pt>
                  <c:pt idx="3">
                    <c:v>3.3891985286592922E-2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Absorbance'!$B$4:$E$4</c:f>
              <c:numCache>
                <c:formatCode>General</c:formatCode>
                <c:ptCount val="4"/>
                <c:pt idx="0">
                  <c:v>0.11083333333333334</c:v>
                </c:pt>
                <c:pt idx="1">
                  <c:v>0.21080000000000002</c:v>
                </c:pt>
                <c:pt idx="2">
                  <c:v>0.25480000000000003</c:v>
                </c:pt>
                <c:pt idx="3">
                  <c:v>0.23383333000000001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B-714C-AE59-A04411A5A58A}"/>
            </c:ext>
          </c:extLst>
        </c:ser>
        <c:ser>
          <c:idx val="1"/>
          <c:order val="3"/>
          <c:tx>
            <c:v>126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'DCAA Absorbance'!$F$3:$I$3</c:f>
                <c:numCache>
                  <c:formatCode>General</c:formatCode>
                  <c:ptCount val="4"/>
                  <c:pt idx="0">
                    <c:v>1.4988884770611529E-2</c:v>
                  </c:pt>
                  <c:pt idx="1">
                    <c:v>3.794425736085337E-2</c:v>
                  </c:pt>
                  <c:pt idx="2">
                    <c:v>4.3905580510909814E-2</c:v>
                  </c:pt>
                  <c:pt idx="3">
                    <c:v>4.2284749023731888E-2</c:v>
                  </c:pt>
                </c:numCache>
              </c:numRef>
            </c:plus>
            <c:minus>
              <c:numRef>
                <c:f>'DCAA Absorbance'!$F$3:$I$3</c:f>
                <c:numCache>
                  <c:formatCode>General</c:formatCode>
                  <c:ptCount val="4"/>
                  <c:pt idx="0">
                    <c:v>1.4988884770611529E-2</c:v>
                  </c:pt>
                  <c:pt idx="1">
                    <c:v>3.794425736085337E-2</c:v>
                  </c:pt>
                  <c:pt idx="2">
                    <c:v>4.3905580510909814E-2</c:v>
                  </c:pt>
                  <c:pt idx="3">
                    <c:v>4.2284749023731888E-2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Absorbance'!$B$3:$E$3</c:f>
              <c:numCache>
                <c:formatCode>General</c:formatCode>
                <c:ptCount val="4"/>
                <c:pt idx="0">
                  <c:v>0.11233333333333333</c:v>
                </c:pt>
                <c:pt idx="1">
                  <c:v>0.16783333333333331</c:v>
                </c:pt>
                <c:pt idx="2">
                  <c:v>0.19320000000000001</c:v>
                </c:pt>
                <c:pt idx="3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B-714C-AE59-A04411A5A58A}"/>
            </c:ext>
          </c:extLst>
        </c:ser>
        <c:ser>
          <c:idx val="0"/>
          <c:order val="4"/>
          <c:tx>
            <c:v>160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'DCAA Absorbance'!$F$2:$I$2</c:f>
                <c:numCache>
                  <c:formatCode>General</c:formatCode>
                  <c:ptCount val="4"/>
                  <c:pt idx="0">
                    <c:v>2.1679483388678759E-3</c:v>
                  </c:pt>
                  <c:pt idx="1">
                    <c:v>2.1253235047869776E-2</c:v>
                  </c:pt>
                  <c:pt idx="2">
                    <c:v>3.0857738089497325E-2</c:v>
                  </c:pt>
                  <c:pt idx="3">
                    <c:v>2.7772288346479403E-2</c:v>
                  </c:pt>
                </c:numCache>
              </c:numRef>
            </c:plus>
            <c:minus>
              <c:numRef>
                <c:f>'DCAA Absorbance'!$F$2:$I$2</c:f>
                <c:numCache>
                  <c:formatCode>General</c:formatCode>
                  <c:ptCount val="4"/>
                  <c:pt idx="0">
                    <c:v>2.1679483388678759E-3</c:v>
                  </c:pt>
                  <c:pt idx="1">
                    <c:v>2.1253235047869776E-2</c:v>
                  </c:pt>
                  <c:pt idx="2">
                    <c:v>3.0857738089497325E-2</c:v>
                  </c:pt>
                  <c:pt idx="3">
                    <c:v>2.7772288346479403E-2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Absorbance'!$B$2:$E$2</c:f>
              <c:numCache>
                <c:formatCode>General</c:formatCode>
                <c:ptCount val="4"/>
                <c:pt idx="0">
                  <c:v>8.2200000000000009E-2</c:v>
                </c:pt>
                <c:pt idx="1">
                  <c:v>0.19527272727272729</c:v>
                </c:pt>
                <c:pt idx="2">
                  <c:v>0.25419999999999998</c:v>
                </c:pt>
                <c:pt idx="3">
                  <c:v>0.15383332999999999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B-714C-AE59-A04411A5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 570 nM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01423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F-2842-B4B2-65915733CF61}"/>
            </c:ext>
          </c:extLst>
        </c:ser>
        <c:ser>
          <c:idx val="3"/>
          <c:order val="1"/>
          <c:tx>
            <c:v>3.4 uM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'!$B$5:$E$5</c:f>
              <c:numCache>
                <c:formatCode>General</c:formatCode>
                <c:ptCount val="4"/>
                <c:pt idx="0">
                  <c:v>101.25786163522012</c:v>
                </c:pt>
                <c:pt idx="1">
                  <c:v>49.779977997799776</c:v>
                </c:pt>
                <c:pt idx="2">
                  <c:v>110.40312093628089</c:v>
                </c:pt>
                <c:pt idx="3">
                  <c:v>73.617339312406585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F-2842-B4B2-65915733CF61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'!$B$4:$E$4</c:f>
              <c:numCache>
                <c:formatCode>General</c:formatCode>
                <c:ptCount val="4"/>
                <c:pt idx="0">
                  <c:v>95.283018867924525</c:v>
                </c:pt>
                <c:pt idx="1">
                  <c:v>76.182618261826178</c:v>
                </c:pt>
                <c:pt idx="2">
                  <c:v>107.80234070221067</c:v>
                </c:pt>
                <c:pt idx="3">
                  <c:v>75.934230194319881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F-2842-B4B2-65915733CF61}"/>
            </c:ext>
          </c:extLst>
        </c:ser>
        <c:ser>
          <c:idx val="1"/>
          <c:order val="3"/>
          <c:tx>
            <c:v>6.98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'!$B$3:$E$3</c:f>
              <c:numCache>
                <c:formatCode>General</c:formatCode>
                <c:ptCount val="4"/>
                <c:pt idx="0">
                  <c:v>100.67385444743937</c:v>
                </c:pt>
                <c:pt idx="1">
                  <c:v>77.007700770077008</c:v>
                </c:pt>
                <c:pt idx="2">
                  <c:v>121.1530125704378</c:v>
                </c:pt>
                <c:pt idx="3">
                  <c:v>72.556053811659197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F-2842-B4B2-65915733CF61}"/>
            </c:ext>
          </c:extLst>
        </c:ser>
        <c:ser>
          <c:idx val="0"/>
          <c:order val="4"/>
          <c:tx>
            <c:v>10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'!$B$2:$E$2</c:f>
              <c:numCache>
                <c:formatCode>General</c:formatCode>
                <c:ptCount val="4"/>
                <c:pt idx="0">
                  <c:v>96.226415094339629</c:v>
                </c:pt>
                <c:pt idx="1">
                  <c:v>80.583058305830562</c:v>
                </c:pt>
                <c:pt idx="2">
                  <c:v>157.34720416124838</c:v>
                </c:pt>
                <c:pt idx="3">
                  <c:v>129.14798206278027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2842-B4B2-65915733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  <c:max val="16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Viability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MTT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A-6745-B27A-9651FF596DA9}"/>
            </c:ext>
          </c:extLst>
        </c:ser>
        <c:ser>
          <c:idx val="0"/>
          <c:order val="1"/>
          <c:tx>
            <c:v>4.2 nM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Viability'!$C$5:$F$5</c:f>
              <c:numCache>
                <c:formatCode>General</c:formatCode>
                <c:ptCount val="4"/>
                <c:pt idx="0">
                  <c:v>89.04569892473117</c:v>
                </c:pt>
                <c:pt idx="1">
                  <c:v>91.176470588235304</c:v>
                </c:pt>
                <c:pt idx="2">
                  <c:v>105.93591905564925</c:v>
                </c:pt>
                <c:pt idx="3">
                  <c:v>95.134228187919447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A-6745-B27A-9651FF596DA9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Viability'!$C$4:$F$4</c:f>
              <c:numCache>
                <c:formatCode>General</c:formatCode>
                <c:ptCount val="4"/>
                <c:pt idx="0">
                  <c:v>90.221774193548399</c:v>
                </c:pt>
                <c:pt idx="1">
                  <c:v>65.347593582887697</c:v>
                </c:pt>
                <c:pt idx="2">
                  <c:v>83.473861720067461</c:v>
                </c:pt>
                <c:pt idx="3">
                  <c:v>114.26174496644295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A-6745-B27A-9651FF596DA9}"/>
            </c:ext>
          </c:extLst>
        </c:ser>
        <c:ser>
          <c:idx val="2"/>
          <c:order val="3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Viability'!$C$3:$F$3</c:f>
              <c:numCache>
                <c:formatCode>General</c:formatCode>
                <c:ptCount val="4"/>
                <c:pt idx="0">
                  <c:v>95.262096774193537</c:v>
                </c:pt>
                <c:pt idx="1">
                  <c:v>66.577540106951872</c:v>
                </c:pt>
                <c:pt idx="2">
                  <c:v>93.929173693086014</c:v>
                </c:pt>
                <c:pt idx="3">
                  <c:v>119.23238255033554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A-6745-B27A-9651FF596DA9}"/>
            </c:ext>
          </c:extLst>
        </c:ser>
        <c:ser>
          <c:idx val="1"/>
          <c:order val="4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Viability'!$C$2:$F$2</c:f>
              <c:numCache>
                <c:formatCode>General</c:formatCode>
                <c:ptCount val="4"/>
                <c:pt idx="0">
                  <c:v>77.956989247311853</c:v>
                </c:pt>
                <c:pt idx="1">
                  <c:v>141.53297682709447</c:v>
                </c:pt>
                <c:pt idx="2">
                  <c:v>122.12478920741991</c:v>
                </c:pt>
                <c:pt idx="3">
                  <c:v>71.937919463087241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A-6745-B27A-9651FF59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Viability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PDHK Inhibitor</a:t>
            </a:r>
            <a:endParaRPr lang="en-US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3-FB47-9257-1F29E447DFAD}"/>
            </c:ext>
          </c:extLst>
        </c:ser>
        <c:ser>
          <c:idx val="3"/>
          <c:order val="1"/>
          <c:tx>
            <c:v>80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Viability'!$B$5:$E$5</c:f>
              <c:numCache>
                <c:formatCode>General</c:formatCode>
                <c:ptCount val="4"/>
                <c:pt idx="0">
                  <c:v>99.113737075332367</c:v>
                </c:pt>
                <c:pt idx="1">
                  <c:v>91.814159292035384</c:v>
                </c:pt>
                <c:pt idx="2">
                  <c:v>83.658243080625752</c:v>
                </c:pt>
                <c:pt idx="3">
                  <c:v>109.91432068543452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3-FB47-9257-1F29E447DFAD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Viability'!$B$4:$E$4</c:f>
              <c:numCache>
                <c:formatCode>General</c:formatCode>
                <c:ptCount val="4"/>
                <c:pt idx="0">
                  <c:v>98.227474150664705</c:v>
                </c:pt>
                <c:pt idx="1">
                  <c:v>116.59292035398229</c:v>
                </c:pt>
                <c:pt idx="2">
                  <c:v>122.647412755716</c:v>
                </c:pt>
                <c:pt idx="3">
                  <c:v>134.14932680538558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3-FB47-9257-1F29E447DFAD}"/>
            </c:ext>
          </c:extLst>
        </c:ser>
        <c:ser>
          <c:idx val="1"/>
          <c:order val="3"/>
          <c:tx>
            <c:v>126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Viability'!$B$3:$E$3</c:f>
              <c:numCache>
                <c:formatCode>General</c:formatCode>
                <c:ptCount val="4"/>
                <c:pt idx="0">
                  <c:v>99.556868537666176</c:v>
                </c:pt>
                <c:pt idx="1">
                  <c:v>92.828171091445398</c:v>
                </c:pt>
                <c:pt idx="2">
                  <c:v>92.996389891696751</c:v>
                </c:pt>
                <c:pt idx="3">
                  <c:v>92.04406364749083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3-FB47-9257-1F29E447DFAD}"/>
            </c:ext>
          </c:extLst>
        </c:ser>
        <c:ser>
          <c:idx val="0"/>
          <c:order val="4"/>
          <c:tx>
            <c:v>160 mM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Viability'!$B$2:$E$2</c:f>
              <c:numCache>
                <c:formatCode>General</c:formatCode>
                <c:ptCount val="4"/>
                <c:pt idx="0">
                  <c:v>72.850812407680948</c:v>
                </c:pt>
                <c:pt idx="1">
                  <c:v>108.00482703137571</c:v>
                </c:pt>
                <c:pt idx="2">
                  <c:v>122.35860409145604</c:v>
                </c:pt>
                <c:pt idx="3">
                  <c:v>85.483476132190944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3-FB47-9257-1F29E447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7</xdr:row>
      <xdr:rowOff>101600</xdr:rowOff>
    </xdr:from>
    <xdr:to>
      <xdr:col>11</xdr:col>
      <xdr:colOff>330200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41BEC-23D3-9F43-B875-7D8FAB42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7</xdr:row>
      <xdr:rowOff>101600</xdr:rowOff>
    </xdr:from>
    <xdr:to>
      <xdr:col>11</xdr:col>
      <xdr:colOff>330200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96B14-3124-9A48-8D20-26AC310E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11</xdr:row>
      <xdr:rowOff>25400</xdr:rowOff>
    </xdr:from>
    <xdr:to>
      <xdr:col>8</xdr:col>
      <xdr:colOff>622300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42543-BA1D-CB4F-BC6A-34B16731A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88D80-071C-794D-8C02-19304DCE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50800</xdr:rowOff>
    </xdr:from>
    <xdr:to>
      <xdr:col>12</xdr:col>
      <xdr:colOff>127000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B9331-AD4B-0646-8DFC-68E2DCAA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8</xdr:row>
      <xdr:rowOff>127000</xdr:rowOff>
    </xdr:from>
    <xdr:to>
      <xdr:col>7</xdr:col>
      <xdr:colOff>622300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4939B-06C3-3140-A373-93D7B716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1D866-B1ED-B54A-9F50-E2A3D3DDB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7" sqref="I7:I11"/>
    </sheetView>
  </sheetViews>
  <sheetFormatPr baseColWidth="10" defaultRowHeight="16" x14ac:dyDescent="0.2"/>
  <cols>
    <col min="1" max="1" width="36.5" customWidth="1"/>
    <col min="3" max="3" width="22.33203125" customWidth="1"/>
    <col min="5" max="5" width="19.83203125" customWidth="1"/>
    <col min="7" max="7" width="18.1640625" customWidth="1"/>
    <col min="9" max="9" width="18.33203125" customWidth="1"/>
  </cols>
  <sheetData>
    <row r="1" spans="1:9" x14ac:dyDescent="0.2">
      <c r="A1" s="2" t="s">
        <v>15</v>
      </c>
      <c r="B1" s="2" t="s">
        <v>16</v>
      </c>
      <c r="C1" s="2" t="s">
        <v>21</v>
      </c>
      <c r="D1" s="2" t="s">
        <v>17</v>
      </c>
      <c r="E1" s="2" t="s">
        <v>20</v>
      </c>
      <c r="F1" s="2" t="s">
        <v>18</v>
      </c>
      <c r="G1" s="2" t="s">
        <v>22</v>
      </c>
      <c r="H1" s="2" t="s">
        <v>19</v>
      </c>
      <c r="I1" s="2" t="s">
        <v>23</v>
      </c>
    </row>
    <row r="2" spans="1:9" x14ac:dyDescent="0.2">
      <c r="A2" s="1" t="s">
        <v>0</v>
      </c>
      <c r="B2">
        <v>7.7333333333333351E-2</v>
      </c>
      <c r="C2">
        <f>(B2/$B$6)*100</f>
        <v>77.956989247311853</v>
      </c>
      <c r="D2">
        <v>0.26466666666666666</v>
      </c>
      <c r="E2">
        <f>(D2/$D$6)*100</f>
        <v>141.53297682709447</v>
      </c>
      <c r="F2">
        <v>0.2414</v>
      </c>
      <c r="G2">
        <f>(F2/$F$6)*100</f>
        <v>122.12478920741991</v>
      </c>
      <c r="H2">
        <v>0.17150000000000001</v>
      </c>
      <c r="I2">
        <f>(H2/$H$6)*100</f>
        <v>71.937919463087241</v>
      </c>
    </row>
    <row r="3" spans="1:9" x14ac:dyDescent="0.2">
      <c r="A3" s="1" t="s">
        <v>1</v>
      </c>
      <c r="B3">
        <v>9.4499999999999987E-2</v>
      </c>
      <c r="C3">
        <f t="shared" ref="C3:C6" si="0">(B3/$B$6)*100</f>
        <v>95.262096774193537</v>
      </c>
      <c r="D3">
        <v>0.1245</v>
      </c>
      <c r="E3">
        <f t="shared" ref="E3:E6" si="1">(D3/$D$6)*100</f>
        <v>66.577540106951872</v>
      </c>
      <c r="F3">
        <v>0.18566666666666667</v>
      </c>
      <c r="G3">
        <f t="shared" ref="G3:G6" si="2">(F3/$F$6)*100</f>
        <v>93.929173693086014</v>
      </c>
      <c r="H3">
        <v>0.28425</v>
      </c>
      <c r="I3">
        <f t="shared" ref="I3:I6" si="3">(H3/$H$6)*100</f>
        <v>119.23238255033554</v>
      </c>
    </row>
    <row r="4" spans="1:9" x14ac:dyDescent="0.2">
      <c r="A4" s="1" t="s">
        <v>2</v>
      </c>
      <c r="B4">
        <v>8.950000000000001E-2</v>
      </c>
      <c r="C4">
        <f t="shared" si="0"/>
        <v>90.221774193548399</v>
      </c>
      <c r="D4">
        <v>0.1222</v>
      </c>
      <c r="E4">
        <f t="shared" si="1"/>
        <v>65.347593582887697</v>
      </c>
      <c r="F4">
        <v>0.16500000000000001</v>
      </c>
      <c r="G4">
        <f t="shared" si="2"/>
        <v>83.473861720067461</v>
      </c>
      <c r="H4">
        <v>0.27240000000000003</v>
      </c>
      <c r="I4">
        <f t="shared" si="3"/>
        <v>114.26174496644295</v>
      </c>
    </row>
    <row r="5" spans="1:9" x14ac:dyDescent="0.2">
      <c r="A5" s="1" t="s">
        <v>3</v>
      </c>
      <c r="B5">
        <v>8.8333333333333319E-2</v>
      </c>
      <c r="C5">
        <f t="shared" si="0"/>
        <v>89.04569892473117</v>
      </c>
      <c r="D5">
        <v>0.17050000000000001</v>
      </c>
      <c r="E5">
        <f t="shared" si="1"/>
        <v>91.176470588235304</v>
      </c>
      <c r="F5">
        <v>0.20940000000000003</v>
      </c>
      <c r="G5">
        <f t="shared" si="2"/>
        <v>105.93591905564925</v>
      </c>
      <c r="H5">
        <v>0.22679999999999997</v>
      </c>
      <c r="I5">
        <f t="shared" si="3"/>
        <v>95.134228187919447</v>
      </c>
    </row>
    <row r="6" spans="1:9" x14ac:dyDescent="0.2">
      <c r="A6" s="1" t="s">
        <v>4</v>
      </c>
      <c r="B6">
        <v>9.9199999999999997E-2</v>
      </c>
      <c r="C6">
        <f t="shared" si="0"/>
        <v>100</v>
      </c>
      <c r="D6">
        <v>0.187</v>
      </c>
      <c r="E6">
        <f t="shared" si="1"/>
        <v>100</v>
      </c>
      <c r="F6">
        <v>0.19766666666666666</v>
      </c>
      <c r="G6">
        <f t="shared" si="2"/>
        <v>100</v>
      </c>
      <c r="H6">
        <v>0.23840000000000003</v>
      </c>
      <c r="I6">
        <f t="shared" si="3"/>
        <v>100</v>
      </c>
    </row>
    <row r="7" spans="1:9" x14ac:dyDescent="0.2">
      <c r="A7" s="1" t="s">
        <v>5</v>
      </c>
      <c r="B7">
        <v>8.2200000000000009E-2</v>
      </c>
      <c r="C7">
        <f>(B7/$B$11)*100</f>
        <v>72.850812407680948</v>
      </c>
      <c r="D7">
        <v>0.19527272727272729</v>
      </c>
      <c r="E7">
        <f>(D7/$D$11)*100</f>
        <v>108.00482703137571</v>
      </c>
      <c r="F7">
        <v>0.25419999999999998</v>
      </c>
      <c r="G7">
        <f>(F7/$F$11)*100</f>
        <v>122.35860409145604</v>
      </c>
      <c r="H7" s="4">
        <v>0.17460000000000001</v>
      </c>
      <c r="I7">
        <f>(H7/$H$11)*100</f>
        <v>85.483476132190944</v>
      </c>
    </row>
    <row r="8" spans="1:9" x14ac:dyDescent="0.2">
      <c r="A8" s="1" t="s">
        <v>6</v>
      </c>
      <c r="B8">
        <v>0.11233333333333333</v>
      </c>
      <c r="C8">
        <f t="shared" ref="C8:C11" si="4">(B8/$B$11)*100</f>
        <v>99.556868537666176</v>
      </c>
      <c r="D8">
        <v>0.16783333333333331</v>
      </c>
      <c r="E8">
        <f t="shared" ref="E8:E11" si="5">(D8/$D$11)*100</f>
        <v>92.828171091445398</v>
      </c>
      <c r="F8">
        <v>0.19320000000000001</v>
      </c>
      <c r="G8">
        <f t="shared" ref="G8:G11" si="6">(F8/$F$11)*100</f>
        <v>92.996389891696751</v>
      </c>
      <c r="H8" s="4">
        <v>0.188</v>
      </c>
      <c r="I8">
        <f t="shared" ref="I8:I11" si="7">(H8/$H$11)*100</f>
        <v>92.04406364749083</v>
      </c>
    </row>
    <row r="9" spans="1:9" x14ac:dyDescent="0.2">
      <c r="A9" s="1" t="s">
        <v>7</v>
      </c>
      <c r="B9">
        <v>0.11083333333333334</v>
      </c>
      <c r="C9">
        <f t="shared" si="4"/>
        <v>98.227474150664705</v>
      </c>
      <c r="D9">
        <v>0.21080000000000002</v>
      </c>
      <c r="E9">
        <f t="shared" si="5"/>
        <v>116.59292035398229</v>
      </c>
      <c r="F9">
        <v>0.25480000000000003</v>
      </c>
      <c r="G9">
        <f t="shared" si="6"/>
        <v>122.647412755716</v>
      </c>
      <c r="H9" s="4">
        <v>0.27400000000000002</v>
      </c>
      <c r="I9">
        <f t="shared" si="7"/>
        <v>134.14932680538558</v>
      </c>
    </row>
    <row r="10" spans="1:9" x14ac:dyDescent="0.2">
      <c r="A10" s="1" t="s">
        <v>8</v>
      </c>
      <c r="B10">
        <v>0.11183333333333334</v>
      </c>
      <c r="C10">
        <f t="shared" si="4"/>
        <v>99.113737075332367</v>
      </c>
      <c r="D10">
        <v>0.16600000000000001</v>
      </c>
      <c r="E10">
        <f t="shared" si="5"/>
        <v>91.814159292035384</v>
      </c>
      <c r="F10">
        <v>0.17380000000000001</v>
      </c>
      <c r="G10">
        <f t="shared" si="6"/>
        <v>83.658243080625752</v>
      </c>
      <c r="H10" s="4">
        <v>0.22450000000000001</v>
      </c>
      <c r="I10">
        <f t="shared" si="7"/>
        <v>109.91432068543452</v>
      </c>
    </row>
    <row r="11" spans="1:9" x14ac:dyDescent="0.2">
      <c r="A11" s="1" t="s">
        <v>9</v>
      </c>
      <c r="B11">
        <v>0.11283333333333333</v>
      </c>
      <c r="C11">
        <f t="shared" si="4"/>
        <v>100</v>
      </c>
      <c r="D11">
        <v>0.18080000000000002</v>
      </c>
      <c r="E11">
        <f t="shared" si="5"/>
        <v>100</v>
      </c>
      <c r="F11">
        <v>0.20775000000000002</v>
      </c>
      <c r="G11">
        <f t="shared" si="6"/>
        <v>100</v>
      </c>
      <c r="H11" s="4">
        <v>0.20424999999999999</v>
      </c>
      <c r="I11">
        <f t="shared" si="7"/>
        <v>100</v>
      </c>
    </row>
    <row r="12" spans="1:9" x14ac:dyDescent="0.2">
      <c r="A12" s="1" t="s">
        <v>10</v>
      </c>
      <c r="B12">
        <v>0.10199999999999999</v>
      </c>
      <c r="C12">
        <f>(B12/$B$16)*100</f>
        <v>96.226415094339629</v>
      </c>
      <c r="D12">
        <v>0.14649999999999999</v>
      </c>
      <c r="E12">
        <f>(D12/$D$16)*100</f>
        <v>80.583058305830562</v>
      </c>
      <c r="F12">
        <v>0.24200000000000002</v>
      </c>
      <c r="G12">
        <f>(F12/$F$16)*100</f>
        <v>157.34720416124838</v>
      </c>
      <c r="H12">
        <v>0.28800000000000003</v>
      </c>
      <c r="I12">
        <f>(H12/$H$16)*100</f>
        <v>129.14798206278027</v>
      </c>
    </row>
    <row r="13" spans="1:9" x14ac:dyDescent="0.2">
      <c r="A13" s="1" t="s">
        <v>11</v>
      </c>
      <c r="B13">
        <v>0.10671428571428572</v>
      </c>
      <c r="C13">
        <f t="shared" ref="C13:C16" si="8">(B13/$B$16)*100</f>
        <v>100.67385444743937</v>
      </c>
      <c r="D13">
        <v>0.14000000000000001</v>
      </c>
      <c r="E13">
        <f t="shared" ref="E13:E16" si="9">(D13/$D$16)*100</f>
        <v>77.007700770077008</v>
      </c>
      <c r="F13">
        <v>0.18633333333333332</v>
      </c>
      <c r="G13">
        <f t="shared" ref="G13:G16" si="10">(F13/$F$16)*100</f>
        <v>121.1530125704378</v>
      </c>
      <c r="H13">
        <v>0.1618</v>
      </c>
      <c r="I13">
        <f t="shared" ref="I13:I16" si="11">(H13/$H$16)*100</f>
        <v>72.556053811659197</v>
      </c>
    </row>
    <row r="14" spans="1:9" x14ac:dyDescent="0.2">
      <c r="A14" s="1" t="s">
        <v>12</v>
      </c>
      <c r="B14">
        <v>0.10099999999999999</v>
      </c>
      <c r="C14">
        <f t="shared" si="8"/>
        <v>95.283018867924525</v>
      </c>
      <c r="D14">
        <v>0.13850000000000001</v>
      </c>
      <c r="E14">
        <f t="shared" si="9"/>
        <v>76.182618261826178</v>
      </c>
      <c r="F14">
        <v>0.1658</v>
      </c>
      <c r="G14">
        <f t="shared" si="10"/>
        <v>107.80234070221067</v>
      </c>
      <c r="H14">
        <v>0.16933333333333334</v>
      </c>
      <c r="I14">
        <f t="shared" si="11"/>
        <v>75.934230194319881</v>
      </c>
    </row>
    <row r="15" spans="1:9" x14ac:dyDescent="0.2">
      <c r="A15" s="1" t="s">
        <v>13</v>
      </c>
      <c r="B15">
        <v>0.10733333333333334</v>
      </c>
      <c r="C15">
        <f t="shared" si="8"/>
        <v>101.25786163522012</v>
      </c>
      <c r="D15">
        <v>9.0500000000000011E-2</v>
      </c>
      <c r="E15">
        <f t="shared" si="9"/>
        <v>49.779977997799776</v>
      </c>
      <c r="F15">
        <v>0.16980000000000001</v>
      </c>
      <c r="G15">
        <f t="shared" si="10"/>
        <v>110.40312093628089</v>
      </c>
      <c r="H15">
        <v>0.16416666666666668</v>
      </c>
      <c r="I15">
        <f t="shared" si="11"/>
        <v>73.617339312406585</v>
      </c>
    </row>
    <row r="16" spans="1:9" x14ac:dyDescent="0.2">
      <c r="A16" s="1" t="s">
        <v>14</v>
      </c>
      <c r="B16">
        <v>0.106</v>
      </c>
      <c r="C16">
        <f t="shared" si="8"/>
        <v>100</v>
      </c>
      <c r="D16">
        <v>0.18180000000000002</v>
      </c>
      <c r="E16">
        <f t="shared" si="9"/>
        <v>100</v>
      </c>
      <c r="F16">
        <v>0.15379999999999999</v>
      </c>
      <c r="G16">
        <f t="shared" si="10"/>
        <v>100</v>
      </c>
      <c r="H16">
        <v>0.223</v>
      </c>
      <c r="I16">
        <f t="shared" si="1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0ED4-1167-D84E-85EF-86BF6804D11E}">
  <dimension ref="A1:E6"/>
  <sheetViews>
    <sheetView workbookViewId="0">
      <selection activeCell="F2" sqref="F2:F6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10</v>
      </c>
      <c r="B2">
        <v>0.10199999999999999</v>
      </c>
      <c r="C2">
        <v>0.14649999999999999</v>
      </c>
      <c r="D2">
        <v>0.24200000000000002</v>
      </c>
      <c r="E2">
        <v>0.28800000000000003</v>
      </c>
    </row>
    <row r="3" spans="1:5" ht="45" x14ac:dyDescent="0.2">
      <c r="A3" s="1" t="s">
        <v>11</v>
      </c>
      <c r="B3">
        <v>0.10671428571428572</v>
      </c>
      <c r="C3">
        <v>0.14000000000000001</v>
      </c>
      <c r="D3">
        <v>0.18633333333333332</v>
      </c>
      <c r="E3">
        <v>0.1618</v>
      </c>
    </row>
    <row r="4" spans="1:5" ht="45" x14ac:dyDescent="0.2">
      <c r="A4" s="1" t="s">
        <v>12</v>
      </c>
      <c r="B4">
        <v>0.10099999999999999</v>
      </c>
      <c r="C4">
        <v>0.13850000000000001</v>
      </c>
      <c r="D4">
        <v>0.1658</v>
      </c>
      <c r="E4">
        <v>0.16933333333333334</v>
      </c>
    </row>
    <row r="5" spans="1:5" ht="45" x14ac:dyDescent="0.2">
      <c r="A5" s="1" t="s">
        <v>13</v>
      </c>
      <c r="B5">
        <v>0.10733333333333334</v>
      </c>
      <c r="C5">
        <v>9.0500000000000011E-2</v>
      </c>
      <c r="D5">
        <v>0.16980000000000001</v>
      </c>
      <c r="E5">
        <v>0.16416666666666668</v>
      </c>
    </row>
    <row r="6" spans="1:5" ht="45" x14ac:dyDescent="0.2">
      <c r="A6" s="1" t="s">
        <v>14</v>
      </c>
      <c r="B6">
        <v>0.106</v>
      </c>
      <c r="C6">
        <v>0.18180000000000002</v>
      </c>
      <c r="D6">
        <v>0.15379999999999999</v>
      </c>
      <c r="E6">
        <v>0.223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C35E-7E41-7641-A3DE-C20702D3D1C3}">
  <dimension ref="A1:I6"/>
  <sheetViews>
    <sheetView workbookViewId="0">
      <selection activeCell="B13" sqref="B13"/>
    </sheetView>
  </sheetViews>
  <sheetFormatPr baseColWidth="10" defaultRowHeight="16" x14ac:dyDescent="0.2"/>
  <cols>
    <col min="1" max="1" width="20.1640625" customWidth="1"/>
  </cols>
  <sheetData>
    <row r="1" spans="1:9" x14ac:dyDescent="0.2">
      <c r="B1" t="s">
        <v>24</v>
      </c>
      <c r="C1" t="s">
        <v>25</v>
      </c>
      <c r="D1" t="s">
        <v>18</v>
      </c>
      <c r="E1" t="s">
        <v>27</v>
      </c>
      <c r="F1" t="s">
        <v>29</v>
      </c>
      <c r="G1" t="s">
        <v>17</v>
      </c>
      <c r="H1" t="s">
        <v>34</v>
      </c>
      <c r="I1" t="s">
        <v>27</v>
      </c>
    </row>
    <row r="2" spans="1:9" ht="30" x14ac:dyDescent="0.2">
      <c r="A2" s="1" t="s">
        <v>14</v>
      </c>
      <c r="B2">
        <v>0.106</v>
      </c>
      <c r="C2">
        <v>0.18180000000000002</v>
      </c>
      <c r="D2">
        <v>0.15379999999999999</v>
      </c>
      <c r="E2">
        <v>0.223</v>
      </c>
      <c r="F2">
        <v>8.1731266966810212E-3</v>
      </c>
      <c r="G2">
        <v>2.2532199182503088E-2</v>
      </c>
      <c r="H2">
        <v>2.8021420377989464E-2</v>
      </c>
      <c r="I2">
        <v>3.5421274210094028E-2</v>
      </c>
    </row>
    <row r="3" spans="1:9" ht="30" x14ac:dyDescent="0.2">
      <c r="A3" s="1" t="s">
        <v>13</v>
      </c>
      <c r="B3">
        <v>0.10733333333333334</v>
      </c>
      <c r="C3">
        <v>9.0500000000000011E-2</v>
      </c>
      <c r="D3">
        <v>0.16980000000000001</v>
      </c>
      <c r="E3">
        <v>0.16416666666666668</v>
      </c>
      <c r="F3">
        <v>5.2025634707004468E-3</v>
      </c>
      <c r="G3">
        <v>3.5511969813008096E-2</v>
      </c>
      <c r="H3">
        <v>2.8083803161252741E-2</v>
      </c>
      <c r="I3">
        <v>3.4347731608748981E-2</v>
      </c>
    </row>
    <row r="4" spans="1:9" ht="30" x14ac:dyDescent="0.2">
      <c r="A4" s="1" t="s">
        <v>12</v>
      </c>
      <c r="B4">
        <v>0.10099999999999999</v>
      </c>
      <c r="C4">
        <v>0.13850000000000001</v>
      </c>
      <c r="D4">
        <v>0.1658</v>
      </c>
      <c r="E4">
        <v>0.16933333333333334</v>
      </c>
      <c r="F4">
        <v>9.8792712281827785E-3</v>
      </c>
      <c r="G4">
        <v>2.718455443813627E-2</v>
      </c>
      <c r="H4">
        <v>4.1112042031502108E-2</v>
      </c>
      <c r="I4">
        <v>1.8402898322456351E-2</v>
      </c>
    </row>
    <row r="5" spans="1:9" ht="30" x14ac:dyDescent="0.2">
      <c r="A5" s="1" t="s">
        <v>11</v>
      </c>
      <c r="B5">
        <v>0.10671428571428572</v>
      </c>
      <c r="C5">
        <v>0.14000000000000001</v>
      </c>
      <c r="D5">
        <v>0.18633333333333332</v>
      </c>
      <c r="E5">
        <v>0.1618</v>
      </c>
      <c r="F5">
        <v>1.4109098719148011E-2</v>
      </c>
      <c r="G5">
        <v>5.4467115461227242E-3</v>
      </c>
      <c r="H5">
        <v>6.0987430398949279E-2</v>
      </c>
      <c r="I5">
        <v>1.430734077318354E-2</v>
      </c>
    </row>
    <row r="6" spans="1:9" ht="30" x14ac:dyDescent="0.2">
      <c r="A6" s="1" t="s">
        <v>10</v>
      </c>
      <c r="B6">
        <v>0.10199999999999999</v>
      </c>
      <c r="C6">
        <v>0.14649999999999999</v>
      </c>
      <c r="D6">
        <v>0.24200000000000002</v>
      </c>
      <c r="E6">
        <v>0.28800000000000003</v>
      </c>
      <c r="F6">
        <v>7.6941536246685396E-3</v>
      </c>
      <c r="G6">
        <v>1.6873055443517044E-2</v>
      </c>
      <c r="H6">
        <v>8.1405159541640779E-2</v>
      </c>
      <c r="I6">
        <v>4.7154003011409068E-2</v>
      </c>
    </row>
  </sheetData>
  <sortState xmlns:xlrd2="http://schemas.microsoft.com/office/spreadsheetml/2017/richdata2" ref="A2:E6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952E-C9BB-C44D-B390-0AE11EE1316D}">
  <dimension ref="A1:K6"/>
  <sheetViews>
    <sheetView workbookViewId="0">
      <selection activeCell="B25" sqref="B25"/>
    </sheetView>
  </sheetViews>
  <sheetFormatPr baseColWidth="10" defaultRowHeight="16" x14ac:dyDescent="0.2"/>
  <cols>
    <col min="1" max="2" width="27.83203125" customWidth="1"/>
    <col min="8" max="8" width="13" customWidth="1"/>
  </cols>
  <sheetData>
    <row r="1" spans="1:11" x14ac:dyDescent="0.2">
      <c r="B1" t="s">
        <v>26</v>
      </c>
      <c r="C1" t="s">
        <v>24</v>
      </c>
      <c r="D1" t="s">
        <v>25</v>
      </c>
      <c r="E1" t="s">
        <v>18</v>
      </c>
      <c r="F1" t="s">
        <v>19</v>
      </c>
      <c r="H1" t="s">
        <v>28</v>
      </c>
      <c r="I1" t="s">
        <v>31</v>
      </c>
      <c r="J1" t="s">
        <v>30</v>
      </c>
      <c r="K1" t="s">
        <v>32</v>
      </c>
    </row>
    <row r="2" spans="1:11" x14ac:dyDescent="0.2">
      <c r="A2" t="s">
        <v>0</v>
      </c>
      <c r="B2">
        <v>100</v>
      </c>
      <c r="C2">
        <v>7.7333333333333351E-2</v>
      </c>
      <c r="D2">
        <v>0.26466666666666666</v>
      </c>
      <c r="E2">
        <v>0.2414</v>
      </c>
      <c r="F2">
        <v>0.17150000000000001</v>
      </c>
      <c r="H2" s="4">
        <v>6.2503300000000001E-3</v>
      </c>
      <c r="I2">
        <v>3.7004504230340553E-2</v>
      </c>
      <c r="J2">
        <v>8.7110848922507964E-2</v>
      </c>
      <c r="K2">
        <v>2.8861739379323473E-2</v>
      </c>
    </row>
    <row r="3" spans="1:11" x14ac:dyDescent="0.2">
      <c r="A3" t="s">
        <v>1</v>
      </c>
      <c r="B3">
        <v>34.78</v>
      </c>
      <c r="C3">
        <v>9.4499999999999987E-2</v>
      </c>
      <c r="D3">
        <v>0.1245</v>
      </c>
      <c r="E3">
        <v>0.18566666666666667</v>
      </c>
      <c r="F3">
        <v>0.28425</v>
      </c>
      <c r="H3" s="4">
        <v>8.2401499999999999E-3</v>
      </c>
      <c r="I3">
        <v>2.5193253065056962E-2</v>
      </c>
      <c r="J3">
        <v>6.9266634584528947E-2</v>
      </c>
      <c r="K3">
        <v>2.498499549729797E-2</v>
      </c>
    </row>
    <row r="4" spans="1:11" x14ac:dyDescent="0.2">
      <c r="A4" t="s">
        <v>2</v>
      </c>
      <c r="B4">
        <v>12.08</v>
      </c>
      <c r="C4">
        <v>8.950000000000001E-2</v>
      </c>
      <c r="D4">
        <v>0.1222</v>
      </c>
      <c r="E4">
        <v>0.16500000000000001</v>
      </c>
      <c r="F4">
        <v>0.27240000000000003</v>
      </c>
      <c r="H4" s="4">
        <v>5.6124900000000004E-3</v>
      </c>
      <c r="I4">
        <v>4.4206334387732298E-2</v>
      </c>
      <c r="J4">
        <v>2.3579652245103212E-2</v>
      </c>
      <c r="K4">
        <v>4.8075981529241404E-2</v>
      </c>
    </row>
    <row r="5" spans="1:11" x14ac:dyDescent="0.2">
      <c r="A5" t="s">
        <v>3</v>
      </c>
      <c r="B5">
        <v>4.2</v>
      </c>
      <c r="C5">
        <v>8.8333333333333319E-2</v>
      </c>
      <c r="D5">
        <v>0.17050000000000001</v>
      </c>
      <c r="E5">
        <v>0.20940000000000003</v>
      </c>
      <c r="F5">
        <v>0.22679999999999997</v>
      </c>
      <c r="H5" s="4">
        <v>4.5460600000000002E-3</v>
      </c>
      <c r="I5">
        <v>3.4999999999999795E-2</v>
      </c>
      <c r="J5">
        <v>6.6055279879809664E-2</v>
      </c>
      <c r="K5">
        <v>2.4159884105682285E-2</v>
      </c>
    </row>
    <row r="6" spans="1:11" x14ac:dyDescent="0.2">
      <c r="A6" t="s">
        <v>4</v>
      </c>
      <c r="B6">
        <v>0</v>
      </c>
      <c r="C6">
        <v>9.9199999999999997E-2</v>
      </c>
      <c r="D6">
        <v>0.187</v>
      </c>
      <c r="E6">
        <v>0.19766666666666666</v>
      </c>
      <c r="F6">
        <v>0.23840000000000003</v>
      </c>
      <c r="H6" s="4">
        <v>3.5637099999999999E-3</v>
      </c>
      <c r="I6">
        <v>2.6870057685088815E-2</v>
      </c>
      <c r="J6">
        <v>6.5926221389267278E-2</v>
      </c>
      <c r="K6">
        <v>3.1674911207452257E-2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D2E-3A39-4F42-BFBA-C1A1983405D4}">
  <dimension ref="A1:I6"/>
  <sheetViews>
    <sheetView tabSelected="1" workbookViewId="0">
      <selection activeCell="K16" sqref="K16"/>
    </sheetView>
  </sheetViews>
  <sheetFormatPr baseColWidth="10" defaultRowHeight="16" x14ac:dyDescent="0.2"/>
  <cols>
    <col min="1" max="1" width="29.1640625" customWidth="1"/>
  </cols>
  <sheetData>
    <row r="1" spans="1:9" x14ac:dyDescent="0.2">
      <c r="B1" t="s">
        <v>24</v>
      </c>
      <c r="C1" t="s">
        <v>17</v>
      </c>
      <c r="D1" t="s">
        <v>18</v>
      </c>
      <c r="E1" t="s">
        <v>27</v>
      </c>
      <c r="F1" t="s">
        <v>29</v>
      </c>
      <c r="G1" t="s">
        <v>33</v>
      </c>
      <c r="H1" t="s">
        <v>18</v>
      </c>
      <c r="I1" t="s">
        <v>27</v>
      </c>
    </row>
    <row r="2" spans="1:9" x14ac:dyDescent="0.2">
      <c r="A2" t="s">
        <v>5</v>
      </c>
      <c r="B2">
        <v>8.2200000000000009E-2</v>
      </c>
      <c r="C2">
        <v>0.19527272727272729</v>
      </c>
      <c r="D2">
        <v>0.25419999999999998</v>
      </c>
      <c r="E2" s="3">
        <v>0.15383332999999999</v>
      </c>
      <c r="F2">
        <v>2.1679483388678759E-3</v>
      </c>
      <c r="G2">
        <v>2.1253235047869776E-2</v>
      </c>
      <c r="H2">
        <v>3.0857738089497325E-2</v>
      </c>
      <c r="I2">
        <v>2.7772288346479403E-2</v>
      </c>
    </row>
    <row r="3" spans="1:9" x14ac:dyDescent="0.2">
      <c r="A3" t="s">
        <v>6</v>
      </c>
      <c r="B3">
        <v>0.11233333333333333</v>
      </c>
      <c r="C3">
        <v>0.16783333333333331</v>
      </c>
      <c r="D3">
        <v>0.19320000000000001</v>
      </c>
      <c r="E3" s="3">
        <v>0.188</v>
      </c>
      <c r="F3">
        <v>1.4988884770611529E-2</v>
      </c>
      <c r="G3">
        <v>3.794425736085337E-2</v>
      </c>
      <c r="H3">
        <v>4.3905580510909814E-2</v>
      </c>
      <c r="I3">
        <v>4.2284749023731888E-2</v>
      </c>
    </row>
    <row r="4" spans="1:9" x14ac:dyDescent="0.2">
      <c r="A4" t="s">
        <v>7</v>
      </c>
      <c r="B4">
        <v>0.11083333333333334</v>
      </c>
      <c r="C4">
        <v>0.21080000000000002</v>
      </c>
      <c r="D4">
        <v>0.25480000000000003</v>
      </c>
      <c r="E4" s="3">
        <v>0.23383333000000001</v>
      </c>
      <c r="F4">
        <v>1.2765839833973589E-2</v>
      </c>
      <c r="G4">
        <v>4.4420715887972827E-2</v>
      </c>
      <c r="H4">
        <v>9.7178701370207732E-2</v>
      </c>
      <c r="I4">
        <v>3.3891985286592922E-2</v>
      </c>
    </row>
    <row r="5" spans="1:9" x14ac:dyDescent="0.2">
      <c r="A5" t="s">
        <v>8</v>
      </c>
      <c r="B5">
        <v>0.11183333333333334</v>
      </c>
      <c r="C5">
        <v>0.16600000000000001</v>
      </c>
      <c r="D5">
        <v>0.17380000000000001</v>
      </c>
      <c r="E5" s="3">
        <v>0.20083333</v>
      </c>
      <c r="F5">
        <v>1.0028293307770103E-2</v>
      </c>
      <c r="G5">
        <v>2.0820662813656927E-2</v>
      </c>
      <c r="H5">
        <v>9.2239904596654876E-2</v>
      </c>
      <c r="I5">
        <v>4.9749371855331237E-2</v>
      </c>
    </row>
    <row r="6" spans="1:9" x14ac:dyDescent="0.2">
      <c r="A6" t="s">
        <v>9</v>
      </c>
      <c r="B6">
        <v>0.11283333333333333</v>
      </c>
      <c r="C6">
        <v>0.18080000000000002</v>
      </c>
      <c r="D6">
        <v>0.20775000000000002</v>
      </c>
      <c r="E6" s="3">
        <v>0.1825</v>
      </c>
      <c r="F6">
        <v>8.6583293230661235E-3</v>
      </c>
      <c r="G6">
        <v>1.6873055443517044E-2</v>
      </c>
      <c r="H6">
        <v>0.11311167048541011</v>
      </c>
      <c r="I6">
        <v>1.5840349322747485E-2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E54D-8ADC-3E49-85A6-3A8F61BECC7E}">
  <dimension ref="A1:E6"/>
  <sheetViews>
    <sheetView workbookViewId="0">
      <selection activeCell="L19" sqref="L19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10</v>
      </c>
      <c r="B2">
        <v>96.226415094339629</v>
      </c>
      <c r="C2">
        <v>80.583058305830562</v>
      </c>
      <c r="D2">
        <v>157.34720416124838</v>
      </c>
      <c r="E2">
        <v>129.14798206278027</v>
      </c>
    </row>
    <row r="3" spans="1:5" ht="45" x14ac:dyDescent="0.2">
      <c r="A3" s="1" t="s">
        <v>11</v>
      </c>
      <c r="B3">
        <v>100.67385444743937</v>
      </c>
      <c r="C3">
        <v>77.007700770077008</v>
      </c>
      <c r="D3">
        <v>121.1530125704378</v>
      </c>
      <c r="E3">
        <v>72.556053811659197</v>
      </c>
    </row>
    <row r="4" spans="1:5" ht="45" x14ac:dyDescent="0.2">
      <c r="A4" s="1" t="s">
        <v>12</v>
      </c>
      <c r="B4">
        <v>95.283018867924525</v>
      </c>
      <c r="C4">
        <v>76.182618261826178</v>
      </c>
      <c r="D4">
        <v>107.80234070221067</v>
      </c>
      <c r="E4">
        <v>75.934230194319881</v>
      </c>
    </row>
    <row r="5" spans="1:5" ht="45" x14ac:dyDescent="0.2">
      <c r="A5" s="1" t="s">
        <v>13</v>
      </c>
      <c r="B5">
        <v>101.25786163522012</v>
      </c>
      <c r="C5">
        <v>49.779977997799776</v>
      </c>
      <c r="D5">
        <v>110.40312093628089</v>
      </c>
      <c r="E5">
        <v>73.617339312406585</v>
      </c>
    </row>
    <row r="6" spans="1:5" ht="45" x14ac:dyDescent="0.2">
      <c r="A6" s="1" t="s">
        <v>14</v>
      </c>
      <c r="B6">
        <v>100</v>
      </c>
      <c r="C6">
        <v>100</v>
      </c>
      <c r="D6">
        <v>100</v>
      </c>
      <c r="E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EA63-178C-604B-9778-FE3EE2D4B9DD}">
  <dimension ref="A1:F6"/>
  <sheetViews>
    <sheetView workbookViewId="0">
      <selection activeCell="J22" sqref="J22"/>
    </sheetView>
  </sheetViews>
  <sheetFormatPr baseColWidth="10" defaultRowHeight="16" x14ac:dyDescent="0.2"/>
  <cols>
    <col min="1" max="2" width="27.83203125" customWidth="1"/>
  </cols>
  <sheetData>
    <row r="1" spans="1:6" x14ac:dyDescent="0.2">
      <c r="B1" t="s">
        <v>26</v>
      </c>
      <c r="C1" t="s">
        <v>24</v>
      </c>
      <c r="D1" t="s">
        <v>25</v>
      </c>
      <c r="E1" t="s">
        <v>18</v>
      </c>
      <c r="F1" t="s">
        <v>19</v>
      </c>
    </row>
    <row r="2" spans="1:6" x14ac:dyDescent="0.2">
      <c r="A2" t="s">
        <v>0</v>
      </c>
      <c r="B2">
        <v>100</v>
      </c>
      <c r="C2">
        <v>77.956989247311853</v>
      </c>
      <c r="D2">
        <v>141.53297682709447</v>
      </c>
      <c r="E2">
        <v>122.12478920741991</v>
      </c>
      <c r="F2">
        <v>71.937919463087241</v>
      </c>
    </row>
    <row r="3" spans="1:6" x14ac:dyDescent="0.2">
      <c r="A3" t="s">
        <v>1</v>
      </c>
      <c r="B3">
        <v>34.78</v>
      </c>
      <c r="C3">
        <v>95.262096774193537</v>
      </c>
      <c r="D3">
        <v>66.577540106951872</v>
      </c>
      <c r="E3">
        <v>93.929173693086014</v>
      </c>
      <c r="F3">
        <v>119.23238255033554</v>
      </c>
    </row>
    <row r="4" spans="1:6" x14ac:dyDescent="0.2">
      <c r="A4" t="s">
        <v>2</v>
      </c>
      <c r="B4">
        <v>12.08</v>
      </c>
      <c r="C4">
        <v>90.221774193548399</v>
      </c>
      <c r="D4">
        <v>65.347593582887697</v>
      </c>
      <c r="E4">
        <v>83.473861720067461</v>
      </c>
      <c r="F4">
        <v>114.26174496644295</v>
      </c>
    </row>
    <row r="5" spans="1:6" x14ac:dyDescent="0.2">
      <c r="A5" t="s">
        <v>3</v>
      </c>
      <c r="B5">
        <v>4.2</v>
      </c>
      <c r="C5">
        <v>89.04569892473117</v>
      </c>
      <c r="D5">
        <v>91.176470588235304</v>
      </c>
      <c r="E5">
        <v>105.93591905564925</v>
      </c>
      <c r="F5">
        <v>95.134228187919447</v>
      </c>
    </row>
    <row r="6" spans="1:6" x14ac:dyDescent="0.2">
      <c r="A6" t="s">
        <v>4</v>
      </c>
      <c r="B6">
        <v>0</v>
      </c>
      <c r="C6">
        <v>100</v>
      </c>
      <c r="D6">
        <v>100</v>
      </c>
      <c r="E6">
        <v>100</v>
      </c>
      <c r="F6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EDC6-826E-8A4B-BD3C-4C8D7F3A3E96}">
  <dimension ref="A1:E6"/>
  <sheetViews>
    <sheetView workbookViewId="0">
      <selection activeCell="G20" sqref="G20"/>
    </sheetView>
  </sheetViews>
  <sheetFormatPr baseColWidth="10" defaultRowHeight="16" x14ac:dyDescent="0.2"/>
  <cols>
    <col min="1" max="1" width="29.1640625" customWidth="1"/>
  </cols>
  <sheetData>
    <row r="1" spans="1:5" x14ac:dyDescent="0.2">
      <c r="B1" t="s">
        <v>24</v>
      </c>
      <c r="C1" t="s">
        <v>17</v>
      </c>
      <c r="D1" t="s">
        <v>18</v>
      </c>
      <c r="E1" t="s">
        <v>27</v>
      </c>
    </row>
    <row r="2" spans="1:5" x14ac:dyDescent="0.2">
      <c r="A2" t="s">
        <v>5</v>
      </c>
      <c r="B2">
        <v>72.850812407680948</v>
      </c>
      <c r="C2">
        <v>108.00482703137571</v>
      </c>
      <c r="D2">
        <v>122.35860409145604</v>
      </c>
      <c r="E2" s="3">
        <v>85.483476132190944</v>
      </c>
    </row>
    <row r="3" spans="1:5" x14ac:dyDescent="0.2">
      <c r="A3" t="s">
        <v>6</v>
      </c>
      <c r="B3">
        <v>99.556868537666176</v>
      </c>
      <c r="C3">
        <v>92.828171091445398</v>
      </c>
      <c r="D3">
        <v>92.996389891696751</v>
      </c>
      <c r="E3" s="3">
        <v>92.04406364749083</v>
      </c>
    </row>
    <row r="4" spans="1:5" x14ac:dyDescent="0.2">
      <c r="A4" t="s">
        <v>7</v>
      </c>
      <c r="B4">
        <v>98.227474150664705</v>
      </c>
      <c r="C4">
        <v>116.59292035398229</v>
      </c>
      <c r="D4">
        <v>122.647412755716</v>
      </c>
      <c r="E4" s="3">
        <v>134.14932680538558</v>
      </c>
    </row>
    <row r="5" spans="1:5" x14ac:dyDescent="0.2">
      <c r="A5" t="s">
        <v>8</v>
      </c>
      <c r="B5">
        <v>99.113737075332367</v>
      </c>
      <c r="C5">
        <v>91.814159292035384</v>
      </c>
      <c r="D5">
        <v>83.658243080625752</v>
      </c>
      <c r="E5" s="3">
        <v>109.91432068543452</v>
      </c>
    </row>
    <row r="6" spans="1:5" x14ac:dyDescent="0.2">
      <c r="A6" t="s">
        <v>9</v>
      </c>
      <c r="B6">
        <v>100</v>
      </c>
      <c r="C6">
        <v>100</v>
      </c>
      <c r="D6">
        <v>100</v>
      </c>
      <c r="E6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Zinc Absorbance 1</vt:lpstr>
      <vt:lpstr>Zinc Absorbance Reorder</vt:lpstr>
      <vt:lpstr>Cobimetinib Absorbance </vt:lpstr>
      <vt:lpstr>DCAA Absorbance</vt:lpstr>
      <vt:lpstr>Zinc Percent Viability </vt:lpstr>
      <vt:lpstr>Cobimetinib Percent Viability</vt:lpstr>
      <vt:lpstr>DCAA Percent 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2019-11-22T18:08:37Z</dcterms:created>
  <dcterms:modified xsi:type="dcterms:W3CDTF">2019-12-10T22:32:57Z</dcterms:modified>
</cp:coreProperties>
</file>