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.pham\Desktop\"/>
    </mc:Choice>
  </mc:AlternateContent>
  <bookViews>
    <workbookView xWindow="0" yWindow="0" windowWidth="19970" windowHeight="11160"/>
  </bookViews>
  <sheets>
    <sheet name="Sheet1" sheetId="1" r:id="rId1"/>
  </sheets>
  <definedNames>
    <definedName name="ExternalData_1" localSheetId="0">Sheet1!$A$1:$U$76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2" i="1" s="1"/>
  <c r="E40" i="1"/>
  <c r="G40" i="1"/>
  <c r="G42" i="1" s="1"/>
  <c r="H40" i="1"/>
  <c r="I40" i="1"/>
  <c r="K40" i="1"/>
  <c r="K42" i="1" s="1"/>
  <c r="L40" i="1"/>
  <c r="M40" i="1"/>
  <c r="C41" i="1"/>
  <c r="E41" i="1"/>
  <c r="G41" i="1"/>
  <c r="H41" i="1"/>
  <c r="H42" i="1" s="1"/>
  <c r="I41" i="1"/>
  <c r="K41" i="1"/>
  <c r="L41" i="1"/>
  <c r="L42" i="1" s="1"/>
  <c r="M41" i="1"/>
  <c r="E42" i="1"/>
  <c r="I42" i="1"/>
  <c r="M42" i="1"/>
  <c r="B42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N36" i="1"/>
  <c r="E36" i="1"/>
  <c r="D36" i="1"/>
  <c r="C36" i="1"/>
  <c r="F36" i="1"/>
  <c r="G36" i="1"/>
  <c r="H36" i="1"/>
  <c r="I36" i="1"/>
  <c r="J36" i="1"/>
  <c r="K36" i="1"/>
  <c r="L36" i="1"/>
  <c r="M36" i="1"/>
  <c r="O36" i="1"/>
  <c r="P36" i="1"/>
  <c r="Q36" i="1"/>
  <c r="R36" i="1"/>
  <c r="S36" i="1"/>
  <c r="T36" i="1"/>
  <c r="U36" i="1"/>
  <c r="B40" i="1"/>
  <c r="B37" i="1"/>
  <c r="B41" i="1" s="1"/>
  <c r="B36" i="1"/>
</calcChain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://gbuweb/Lab/Reports/daily5/show_report.cf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<sst xmlns="http://schemas.openxmlformats.org/spreadsheetml/2006/main" count="27" uniqueCount="26">
  <si>
    <t>DATE</t>
  </si>
  <si>
    <t>LOI</t>
  </si>
  <si>
    <t>Bulk</t>
  </si>
  <si>
    <t>Dens.</t>
  </si>
  <si>
    <t>Si</t>
  </si>
  <si>
    <t>Fe</t>
  </si>
  <si>
    <t>Na</t>
  </si>
  <si>
    <t>Zn</t>
  </si>
  <si>
    <t>Mn</t>
  </si>
  <si>
    <t>Ca</t>
  </si>
  <si>
    <t>Ti</t>
  </si>
  <si>
    <t>Al</t>
  </si>
  <si>
    <t>-20u</t>
  </si>
  <si>
    <t>SiO2</t>
  </si>
  <si>
    <t>Fe2O3</t>
  </si>
  <si>
    <t>Na2O</t>
  </si>
  <si>
    <t>ZnO</t>
  </si>
  <si>
    <t>CaO</t>
  </si>
  <si>
    <t>MnO</t>
  </si>
  <si>
    <t>USL/LSL</t>
  </si>
  <si>
    <t>AVG</t>
  </si>
  <si>
    <t>Cpk</t>
  </si>
  <si>
    <t>s</t>
  </si>
  <si>
    <t>USL - AVG</t>
  </si>
  <si>
    <t>3*s</t>
  </si>
  <si>
    <t>LSL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</si>
</sst>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GreekS"/>
    </font>
    <font>
      <sz val="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center"/>
    </xf>
    <xf numFmtId="14" fontId="0" fillId="0" borderId="1" xfId="0" applyNumberFormat="1" applyBorder="1"/>
    <xf numFmtId="2" fontId="0" fillId="0" borderId="1" xfId="0" applyNumberFormat="1" applyBorder="1"/>
    <xf numFmtId="0" fontId="0" fillId="0" borderId="1" xfId="0" applyBorder="1"/>
    <xf numFmtId="165" fontId="0" fillId="0" borderId="0" xfId="0" applyNumberFormat="1"/>
    <xf numFmtId="165" fontId="0" fillId="0" borderId="1" xfId="0" applyNumberFormat="1" applyBorder="1"/>
    <xf numFmtId="166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1" fillId="3" borderId="0" xfId="0" applyFont="1" applyFill="1"/>
    <xf numFmtId="165" fontId="1" fillId="3" borderId="0" xfId="0" applyNumberFormat="1" applyFont="1" applyFill="1"/>
    <xf numFmtId="2" fontId="1" fillId="3" borderId="0" xfId="0" applyNumberFormat="1" applyFont="1" applyFill="1"/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14" fontId="3" fillId="5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20" workbookViewId="0">
      <selection activeCell="A33" sqref="A33:U33"/>
    </sheetView>
  </sheetViews>
  <sheetFormatPr defaultRowHeight="14.5"/>
  <cols>
    <col min="1" max="1" width="9.54296875" bestFit="1" customWidth="1"/>
    <col min="2" max="6" width="5.54296875" bestFit="1" customWidth="1"/>
    <col min="7" max="10" width="6.54296875" bestFit="1" customWidth="1"/>
    <col min="11" max="11" width="7.1796875" bestFit="1" customWidth="1"/>
    <col min="12" max="12" width="6.54296875" bestFit="1" customWidth="1"/>
    <col min="13" max="13" width="7.1796875" bestFit="1" customWidth="1"/>
    <col min="14" max="15" width="5.54296875" bestFit="1" customWidth="1"/>
    <col min="16" max="16" width="6" bestFit="1" customWidth="1"/>
    <col min="17" max="17" width="6.1796875" bestFit="1" customWidth="1"/>
    <col min="18" max="20" width="6" bestFit="1" customWidth="1"/>
    <col min="21" max="21" width="7" bestFit="1" customWidth="1"/>
  </cols>
  <sheetData>
    <row r="1" spans="1:21">
      <c r="A1" t="s">
        <v>0</v>
      </c>
      <c r="B1" t="s">
        <v>1</v>
      </c>
      <c r="C1">
        <v>100</v>
      </c>
      <c r="D1">
        <v>200</v>
      </c>
      <c r="E1">
        <v>325</v>
      </c>
      <c r="F1" t="s">
        <v>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F2" t="s">
        <v>3</v>
      </c>
    </row>
    <row r="4" spans="1:21">
      <c r="A4" s="1">
        <v>43191</v>
      </c>
      <c r="B4" s="3">
        <v>0.85</v>
      </c>
      <c r="C4" s="8">
        <v>4.3</v>
      </c>
      <c r="D4" s="8">
        <v>64.7</v>
      </c>
      <c r="E4" s="8">
        <v>91.6</v>
      </c>
      <c r="F4" s="8">
        <v>51.4</v>
      </c>
      <c r="G4">
        <v>3.0000000000000001E-3</v>
      </c>
      <c r="H4">
        <v>4.0000000000000001E-3</v>
      </c>
      <c r="I4">
        <v>0.18</v>
      </c>
      <c r="J4">
        <v>7.0000000000000001E-3</v>
      </c>
      <c r="K4">
        <v>8.0000000000000004E-4</v>
      </c>
      <c r="L4">
        <v>2.1999999999999999E-2</v>
      </c>
      <c r="M4">
        <v>1E-4</v>
      </c>
      <c r="N4">
        <v>15.8</v>
      </c>
      <c r="O4">
        <v>1.18</v>
      </c>
      <c r="P4">
        <v>6.0000000000000001E-3</v>
      </c>
      <c r="Q4">
        <v>6.0000000000000001E-3</v>
      </c>
      <c r="R4">
        <v>0.24299999999999999</v>
      </c>
      <c r="S4">
        <v>8.9999999999999993E-3</v>
      </c>
      <c r="T4">
        <v>3.1E-2</v>
      </c>
      <c r="U4">
        <v>1E-3</v>
      </c>
    </row>
    <row r="5" spans="1:21">
      <c r="A5" s="1">
        <v>43192</v>
      </c>
      <c r="B5" s="3">
        <v>0.82</v>
      </c>
      <c r="C5" s="8">
        <v>4.4000000000000004</v>
      </c>
      <c r="D5" s="8">
        <v>67.8</v>
      </c>
      <c r="E5" s="8">
        <v>91.2</v>
      </c>
      <c r="F5" s="8">
        <v>51.5</v>
      </c>
      <c r="G5">
        <v>4.0000000000000001E-3</v>
      </c>
      <c r="H5">
        <v>3.0000000000000001E-3</v>
      </c>
      <c r="I5">
        <v>0.2</v>
      </c>
      <c r="J5">
        <v>7.0000000000000001E-3</v>
      </c>
      <c r="K5">
        <v>5.9999999999999995E-4</v>
      </c>
      <c r="L5">
        <v>2.4E-2</v>
      </c>
      <c r="M5">
        <v>1E-4</v>
      </c>
      <c r="N5">
        <v>22.8</v>
      </c>
      <c r="O5">
        <v>1.02</v>
      </c>
      <c r="P5">
        <v>8.9999999999999993E-3</v>
      </c>
      <c r="Q5">
        <v>4.0000000000000001E-3</v>
      </c>
      <c r="R5">
        <v>0.27</v>
      </c>
      <c r="S5">
        <v>8.9999999999999993E-3</v>
      </c>
      <c r="T5">
        <v>3.4000000000000002E-2</v>
      </c>
      <c r="U5">
        <v>8.0000000000000004E-4</v>
      </c>
    </row>
    <row r="6" spans="1:21">
      <c r="A6" s="1">
        <v>43193</v>
      </c>
      <c r="B6" s="3">
        <v>0.99</v>
      </c>
      <c r="C6" s="8">
        <v>4.4000000000000004</v>
      </c>
      <c r="D6" s="8">
        <v>68.900000000000006</v>
      </c>
      <c r="E6" s="8">
        <v>91.8</v>
      </c>
      <c r="F6" s="8">
        <v>51.3</v>
      </c>
      <c r="G6">
        <v>3.0000000000000001E-3</v>
      </c>
      <c r="H6">
        <v>4.0000000000000001E-3</v>
      </c>
      <c r="I6">
        <v>0.21</v>
      </c>
      <c r="J6">
        <v>7.0000000000000001E-3</v>
      </c>
      <c r="K6">
        <v>5.9999999999999995E-4</v>
      </c>
      <c r="L6">
        <v>2.3E-2</v>
      </c>
      <c r="M6">
        <v>2.9999999999999997E-4</v>
      </c>
      <c r="N6">
        <v>20.399999999999999</v>
      </c>
      <c r="O6">
        <v>1.02</v>
      </c>
      <c r="P6">
        <v>6.0000000000000001E-3</v>
      </c>
      <c r="Q6">
        <v>6.0000000000000001E-3</v>
      </c>
      <c r="R6">
        <v>0.28399999999999997</v>
      </c>
      <c r="S6">
        <v>8.9999999999999993E-3</v>
      </c>
      <c r="T6">
        <v>3.2000000000000001E-2</v>
      </c>
      <c r="U6">
        <v>8.0000000000000004E-4</v>
      </c>
    </row>
    <row r="7" spans="1:21">
      <c r="A7" s="1">
        <v>43194</v>
      </c>
      <c r="B7" s="3">
        <v>0.94</v>
      </c>
      <c r="C7" s="8">
        <v>5.0999999999999996</v>
      </c>
      <c r="D7" s="8">
        <v>70.5</v>
      </c>
      <c r="E7" s="8">
        <v>92.9</v>
      </c>
      <c r="F7" s="8">
        <v>51.6</v>
      </c>
      <c r="G7">
        <v>4.0000000000000001E-3</v>
      </c>
      <c r="H7">
        <v>4.0000000000000001E-3</v>
      </c>
      <c r="I7">
        <v>0.17</v>
      </c>
      <c r="J7">
        <v>7.0000000000000001E-3</v>
      </c>
      <c r="K7">
        <v>1E-3</v>
      </c>
      <c r="L7">
        <v>2.4E-2</v>
      </c>
      <c r="M7">
        <v>2.0000000000000001E-4</v>
      </c>
      <c r="N7">
        <v>18.600000000000001</v>
      </c>
      <c r="O7">
        <v>1.1399999999999999</v>
      </c>
      <c r="P7">
        <v>8.9999999999999993E-3</v>
      </c>
      <c r="Q7">
        <v>6.0000000000000001E-3</v>
      </c>
      <c r="R7">
        <v>0.23</v>
      </c>
      <c r="S7">
        <v>8.9999999999999993E-3</v>
      </c>
      <c r="T7">
        <v>3.4000000000000002E-2</v>
      </c>
      <c r="U7">
        <v>1.2999999999999999E-3</v>
      </c>
    </row>
    <row r="8" spans="1:21">
      <c r="A8" s="1">
        <v>43195</v>
      </c>
      <c r="B8" s="3">
        <v>0.73</v>
      </c>
      <c r="C8" s="8">
        <v>5.2</v>
      </c>
      <c r="D8" s="8">
        <v>70.8</v>
      </c>
      <c r="E8" s="8">
        <v>93.3</v>
      </c>
      <c r="F8" s="8">
        <v>51.4</v>
      </c>
      <c r="G8">
        <v>4.0000000000000001E-3</v>
      </c>
      <c r="H8">
        <v>4.0000000000000001E-3</v>
      </c>
      <c r="I8">
        <v>0.16</v>
      </c>
      <c r="J8">
        <v>7.0000000000000001E-3</v>
      </c>
      <c r="K8">
        <v>8.9999999999999998E-4</v>
      </c>
      <c r="L8">
        <v>2.5000000000000001E-2</v>
      </c>
      <c r="M8">
        <v>2.0000000000000001E-4</v>
      </c>
      <c r="N8">
        <v>19.7</v>
      </c>
      <c r="O8">
        <v>0.74</v>
      </c>
      <c r="P8">
        <v>8.9999999999999993E-3</v>
      </c>
      <c r="Q8">
        <v>6.0000000000000001E-3</v>
      </c>
      <c r="R8">
        <v>0.216</v>
      </c>
      <c r="S8">
        <v>8.9999999999999993E-3</v>
      </c>
      <c r="T8">
        <v>3.5000000000000003E-2</v>
      </c>
      <c r="U8">
        <v>1.1999999999999999E-3</v>
      </c>
    </row>
    <row r="9" spans="1:21">
      <c r="A9" s="1">
        <v>43196</v>
      </c>
      <c r="B9" s="3">
        <v>0.89</v>
      </c>
      <c r="C9" s="8">
        <v>5</v>
      </c>
      <c r="D9" s="8">
        <v>75.3</v>
      </c>
      <c r="E9" s="8">
        <v>93.9</v>
      </c>
      <c r="F9" s="8">
        <v>52.4</v>
      </c>
      <c r="G9">
        <v>4.0000000000000001E-3</v>
      </c>
      <c r="H9">
        <v>4.0000000000000001E-3</v>
      </c>
      <c r="I9">
        <v>0.2</v>
      </c>
      <c r="J9">
        <v>7.0000000000000001E-3</v>
      </c>
      <c r="K9">
        <v>5.9999999999999995E-4</v>
      </c>
      <c r="L9">
        <v>2.3E-2</v>
      </c>
      <c r="M9">
        <v>2.9999999999999997E-4</v>
      </c>
      <c r="N9">
        <v>19.3</v>
      </c>
      <c r="O9">
        <v>0.96</v>
      </c>
      <c r="P9">
        <v>8.9999999999999993E-3</v>
      </c>
      <c r="Q9">
        <v>6.0000000000000001E-3</v>
      </c>
      <c r="R9">
        <v>0.27</v>
      </c>
      <c r="S9">
        <v>8.9999999999999993E-3</v>
      </c>
      <c r="T9">
        <v>3.2000000000000001E-2</v>
      </c>
      <c r="U9">
        <v>8.0000000000000004E-4</v>
      </c>
    </row>
    <row r="10" spans="1:21">
      <c r="A10" s="1">
        <v>43197</v>
      </c>
      <c r="B10" s="3">
        <v>0.76</v>
      </c>
      <c r="C10" s="8">
        <v>4</v>
      </c>
      <c r="D10" s="8">
        <v>72.099999999999994</v>
      </c>
      <c r="E10" s="8">
        <v>92.9</v>
      </c>
      <c r="F10" s="8">
        <v>52.8</v>
      </c>
      <c r="G10">
        <v>5.0000000000000001E-3</v>
      </c>
      <c r="H10">
        <v>4.0000000000000001E-3</v>
      </c>
      <c r="I10">
        <v>0.22</v>
      </c>
      <c r="J10">
        <v>7.0000000000000001E-3</v>
      </c>
      <c r="K10">
        <v>6.9999999999999999E-4</v>
      </c>
      <c r="L10">
        <v>2.1000000000000001E-2</v>
      </c>
      <c r="M10">
        <v>2.0000000000000001E-4</v>
      </c>
      <c r="N10">
        <v>18.899999999999999</v>
      </c>
      <c r="O10">
        <v>1.74</v>
      </c>
      <c r="P10">
        <v>1.0999999999999999E-2</v>
      </c>
      <c r="Q10">
        <v>6.0000000000000001E-3</v>
      </c>
      <c r="R10">
        <v>0.29699999999999999</v>
      </c>
      <c r="S10">
        <v>8.9999999999999993E-3</v>
      </c>
      <c r="T10">
        <v>2.9000000000000001E-2</v>
      </c>
      <c r="U10">
        <v>8.9999999999999998E-4</v>
      </c>
    </row>
    <row r="11" spans="1:21">
      <c r="A11" s="1">
        <v>43198</v>
      </c>
      <c r="B11" s="3">
        <v>0.81</v>
      </c>
      <c r="C11" s="8">
        <v>6.2</v>
      </c>
      <c r="D11" s="8">
        <v>76.2</v>
      </c>
      <c r="E11" s="8">
        <v>92.5</v>
      </c>
      <c r="F11" s="8">
        <v>52.1</v>
      </c>
      <c r="G11">
        <v>3.0000000000000001E-3</v>
      </c>
      <c r="H11">
        <v>4.0000000000000001E-3</v>
      </c>
      <c r="I11">
        <v>0.2</v>
      </c>
      <c r="J11">
        <v>7.0000000000000001E-3</v>
      </c>
      <c r="K11">
        <v>6.9999999999999999E-4</v>
      </c>
      <c r="L11">
        <v>0.02</v>
      </c>
      <c r="M11">
        <v>2.9999999999999997E-4</v>
      </c>
      <c r="N11">
        <v>17.600000000000001</v>
      </c>
      <c r="O11">
        <v>1.57</v>
      </c>
      <c r="P11">
        <v>6.0000000000000001E-3</v>
      </c>
      <c r="Q11">
        <v>6.0000000000000001E-3</v>
      </c>
      <c r="R11">
        <v>0.27</v>
      </c>
      <c r="S11">
        <v>8.9999999999999993E-3</v>
      </c>
      <c r="T11">
        <v>2.8000000000000001E-2</v>
      </c>
      <c r="U11">
        <v>8.9999999999999998E-4</v>
      </c>
    </row>
    <row r="12" spans="1:21">
      <c r="A12" s="1">
        <v>43199</v>
      </c>
      <c r="B12" s="3">
        <v>0.86</v>
      </c>
      <c r="C12" s="8">
        <v>4.5</v>
      </c>
      <c r="D12" s="8">
        <v>70.8</v>
      </c>
      <c r="E12" s="8">
        <v>92.4</v>
      </c>
      <c r="F12" s="8">
        <v>51.9</v>
      </c>
      <c r="G12">
        <v>6.0000000000000001E-3</v>
      </c>
      <c r="H12">
        <v>4.0000000000000001E-3</v>
      </c>
      <c r="I12">
        <v>0.17</v>
      </c>
      <c r="J12">
        <v>7.0000000000000001E-3</v>
      </c>
      <c r="K12">
        <v>5.0000000000000001E-4</v>
      </c>
      <c r="L12">
        <v>2.1000000000000001E-2</v>
      </c>
      <c r="M12">
        <v>2.0000000000000001E-4</v>
      </c>
      <c r="N12">
        <v>16.600000000000001</v>
      </c>
      <c r="O12">
        <v>1.52</v>
      </c>
      <c r="P12">
        <v>1.2999999999999999E-2</v>
      </c>
      <c r="Q12">
        <v>6.0000000000000001E-3</v>
      </c>
      <c r="R12">
        <v>0.23</v>
      </c>
      <c r="S12">
        <v>8.9999999999999993E-3</v>
      </c>
      <c r="T12">
        <v>2.9000000000000001E-2</v>
      </c>
      <c r="U12">
        <v>5.9999999999999995E-4</v>
      </c>
    </row>
    <row r="13" spans="1:21">
      <c r="A13" s="1">
        <v>43200</v>
      </c>
      <c r="B13" s="3">
        <v>0.9</v>
      </c>
      <c r="C13" s="8">
        <v>3.4</v>
      </c>
      <c r="D13" s="8">
        <v>70.400000000000006</v>
      </c>
      <c r="E13" s="8">
        <v>92.2</v>
      </c>
      <c r="F13" s="8">
        <v>50.9</v>
      </c>
      <c r="G13">
        <v>6.0000000000000001E-3</v>
      </c>
      <c r="H13">
        <v>4.0000000000000001E-3</v>
      </c>
      <c r="I13">
        <v>0.18</v>
      </c>
      <c r="J13">
        <v>7.0000000000000001E-3</v>
      </c>
      <c r="K13">
        <v>6.9999999999999999E-4</v>
      </c>
      <c r="L13">
        <v>0.02</v>
      </c>
      <c r="M13">
        <v>2.0000000000000001E-4</v>
      </c>
      <c r="N13">
        <v>18.399999999999999</v>
      </c>
      <c r="O13" s="3">
        <v>1.4</v>
      </c>
      <c r="P13">
        <v>1.2999999999999999E-2</v>
      </c>
      <c r="Q13">
        <v>6.0000000000000001E-3</v>
      </c>
      <c r="R13">
        <v>0.24299999999999999</v>
      </c>
      <c r="S13">
        <v>8.9999999999999993E-3</v>
      </c>
      <c r="T13">
        <v>2.8000000000000001E-2</v>
      </c>
      <c r="U13">
        <v>8.9999999999999998E-4</v>
      </c>
    </row>
    <row r="14" spans="1:21">
      <c r="A14" s="5">
        <v>43201</v>
      </c>
      <c r="B14" s="6">
        <v>0.72</v>
      </c>
      <c r="C14" s="9">
        <v>3.3</v>
      </c>
      <c r="D14" s="9">
        <v>69.400000000000006</v>
      </c>
      <c r="E14" s="9">
        <v>91</v>
      </c>
      <c r="F14" s="9">
        <v>51.6</v>
      </c>
      <c r="G14" s="7">
        <v>5.0000000000000001E-3</v>
      </c>
      <c r="H14" s="7">
        <v>3.0000000000000001E-3</v>
      </c>
      <c r="I14" s="7">
        <v>0.2</v>
      </c>
      <c r="J14" s="7">
        <v>7.0000000000000001E-3</v>
      </c>
      <c r="K14" s="7">
        <v>8.0000000000000004E-4</v>
      </c>
      <c r="L14" s="7">
        <v>2.1000000000000001E-2</v>
      </c>
      <c r="M14" s="7">
        <v>2.9999999999999997E-4</v>
      </c>
      <c r="N14" s="7">
        <v>18.8</v>
      </c>
      <c r="O14" s="7">
        <v>1.65</v>
      </c>
      <c r="P14" s="7">
        <v>1.0999999999999999E-2</v>
      </c>
      <c r="Q14" s="7">
        <v>4.0000000000000001E-3</v>
      </c>
      <c r="R14" s="7">
        <v>0.27</v>
      </c>
      <c r="S14" s="7">
        <v>8.9999999999999993E-3</v>
      </c>
      <c r="T14" s="7">
        <v>2.9000000000000001E-2</v>
      </c>
      <c r="U14" s="7">
        <v>1E-3</v>
      </c>
    </row>
    <row r="15" spans="1:21">
      <c r="A15" s="1">
        <v>43202</v>
      </c>
      <c r="B15" s="16">
        <v>0.73</v>
      </c>
      <c r="C15" s="16">
        <v>4</v>
      </c>
      <c r="D15" s="16">
        <v>71.599999999999994</v>
      </c>
      <c r="E15" s="16">
        <v>92.9</v>
      </c>
      <c r="F15" s="16">
        <v>51.7</v>
      </c>
      <c r="G15" s="16">
        <v>4.0000000000000001E-3</v>
      </c>
      <c r="H15" s="16">
        <v>3.0000000000000001E-3</v>
      </c>
      <c r="I15" s="16">
        <v>0.2</v>
      </c>
      <c r="J15" s="16">
        <v>8.0000000000000002E-3</v>
      </c>
      <c r="K15" s="16">
        <v>8.0000000000000004E-4</v>
      </c>
      <c r="L15" s="16">
        <v>0.02</v>
      </c>
      <c r="M15" s="16">
        <v>2.0000000000000001E-4</v>
      </c>
      <c r="N15" s="16">
        <v>20</v>
      </c>
      <c r="O15" s="16">
        <v>1.05</v>
      </c>
      <c r="P15" s="16">
        <v>8.9999999999999993E-3</v>
      </c>
      <c r="Q15" s="16">
        <v>4.0000000000000001E-3</v>
      </c>
      <c r="R15" s="16">
        <v>0.27</v>
      </c>
      <c r="S15" s="16">
        <v>0.01</v>
      </c>
      <c r="T15" s="16">
        <v>2.8000000000000001E-2</v>
      </c>
      <c r="U15" s="16">
        <v>1E-3</v>
      </c>
    </row>
    <row r="16" spans="1:21">
      <c r="A16" s="1">
        <v>43203</v>
      </c>
      <c r="B16" s="17">
        <v>0.88</v>
      </c>
      <c r="C16" s="17">
        <v>4.7</v>
      </c>
      <c r="D16" s="17">
        <v>69.3</v>
      </c>
      <c r="E16" s="17">
        <v>95.4</v>
      </c>
      <c r="F16" s="17">
        <v>51.8</v>
      </c>
      <c r="G16" s="17">
        <v>3.0000000000000001E-3</v>
      </c>
      <c r="H16" s="17">
        <v>4.0000000000000001E-3</v>
      </c>
      <c r="I16" s="17">
        <v>0.16</v>
      </c>
      <c r="J16" s="17">
        <v>8.9999999999999993E-3</v>
      </c>
      <c r="K16" s="17">
        <v>8.9999999999999998E-4</v>
      </c>
      <c r="L16" s="17">
        <v>0.02</v>
      </c>
      <c r="M16" s="17">
        <v>1E-4</v>
      </c>
      <c r="N16" s="17">
        <v>20.3</v>
      </c>
      <c r="O16" s="17">
        <v>0.55000000000000004</v>
      </c>
      <c r="P16" s="17">
        <v>6.0000000000000001E-3</v>
      </c>
      <c r="Q16" s="17">
        <v>6.0000000000000001E-3</v>
      </c>
      <c r="R16" s="17">
        <v>0.216</v>
      </c>
      <c r="S16" s="17">
        <v>1.0999999999999999E-2</v>
      </c>
      <c r="T16" s="17">
        <v>2.8000000000000001E-2</v>
      </c>
      <c r="U16" s="17">
        <v>1.1999999999999999E-3</v>
      </c>
    </row>
    <row r="17" spans="1:21">
      <c r="A17" s="1">
        <v>43204</v>
      </c>
      <c r="B17" s="16">
        <v>0.81</v>
      </c>
      <c r="C17" s="16">
        <v>4.4000000000000004</v>
      </c>
      <c r="D17" s="16">
        <v>70.5</v>
      </c>
      <c r="E17" s="16">
        <v>91.5</v>
      </c>
      <c r="F17" s="16">
        <v>52.1</v>
      </c>
      <c r="G17" s="16">
        <v>4.0000000000000001E-3</v>
      </c>
      <c r="H17" s="16">
        <v>4.0000000000000001E-3</v>
      </c>
      <c r="I17" s="16">
        <v>0.2</v>
      </c>
      <c r="J17" s="16">
        <v>8.9999999999999993E-3</v>
      </c>
      <c r="K17" s="16">
        <v>8.0000000000000004E-4</v>
      </c>
      <c r="L17" s="16">
        <v>2.1000000000000001E-2</v>
      </c>
      <c r="M17" s="16">
        <v>2.9999999999999997E-4</v>
      </c>
      <c r="N17" s="16">
        <v>19.2</v>
      </c>
      <c r="O17" s="16">
        <v>1.36</v>
      </c>
      <c r="P17" s="16">
        <v>8.9999999999999993E-3</v>
      </c>
      <c r="Q17" s="16">
        <v>6.0000000000000001E-3</v>
      </c>
      <c r="R17" s="16">
        <v>0.27</v>
      </c>
      <c r="S17" s="16">
        <v>1.0999999999999999E-2</v>
      </c>
      <c r="T17" s="16">
        <v>2.9000000000000001E-2</v>
      </c>
      <c r="U17" s="16">
        <v>1E-3</v>
      </c>
    </row>
    <row r="18" spans="1:21">
      <c r="A18" s="1">
        <v>43205</v>
      </c>
      <c r="B18" s="17">
        <v>0.86</v>
      </c>
      <c r="C18" s="17">
        <v>4.8</v>
      </c>
      <c r="D18" s="17">
        <v>74.2</v>
      </c>
      <c r="E18" s="17">
        <v>93.3</v>
      </c>
      <c r="F18" s="17">
        <v>50.9</v>
      </c>
      <c r="G18" s="17">
        <v>4.0000000000000001E-3</v>
      </c>
      <c r="H18" s="17">
        <v>4.0000000000000001E-3</v>
      </c>
      <c r="I18" s="17">
        <v>0.17</v>
      </c>
      <c r="J18" s="17">
        <v>8.9999999999999993E-3</v>
      </c>
      <c r="K18" s="17">
        <v>5.9999999999999995E-4</v>
      </c>
      <c r="L18" s="17">
        <v>0.02</v>
      </c>
      <c r="M18" s="17">
        <v>2.0000000000000001E-4</v>
      </c>
      <c r="N18" s="17">
        <v>18.5</v>
      </c>
      <c r="O18" s="17">
        <v>1.01</v>
      </c>
      <c r="P18" s="17">
        <v>8.9999999999999993E-3</v>
      </c>
      <c r="Q18" s="17">
        <v>6.0000000000000001E-3</v>
      </c>
      <c r="R18" s="17">
        <v>0.23</v>
      </c>
      <c r="S18" s="17">
        <v>1.0999999999999999E-2</v>
      </c>
      <c r="T18" s="17">
        <v>2.8000000000000001E-2</v>
      </c>
      <c r="U18" s="17">
        <v>8.0000000000000004E-4</v>
      </c>
    </row>
    <row r="19" spans="1:21">
      <c r="A19" s="1">
        <v>43206</v>
      </c>
      <c r="B19" s="16">
        <v>0.84</v>
      </c>
      <c r="C19" s="16">
        <v>4.0999999999999996</v>
      </c>
      <c r="D19" s="16">
        <v>76.400000000000006</v>
      </c>
      <c r="E19" s="16">
        <v>94.1</v>
      </c>
      <c r="F19" s="16">
        <v>50.8</v>
      </c>
      <c r="G19" s="16">
        <v>5.0000000000000001E-3</v>
      </c>
      <c r="H19" s="16">
        <v>4.0000000000000001E-3</v>
      </c>
      <c r="I19" s="16">
        <v>0.2</v>
      </c>
      <c r="J19" s="16">
        <v>8.9999999999999993E-3</v>
      </c>
      <c r="K19" s="16">
        <v>6.9999999999999999E-4</v>
      </c>
      <c r="L19" s="16">
        <v>2.1000000000000001E-2</v>
      </c>
      <c r="M19" s="16">
        <v>2.9999999999999997E-4</v>
      </c>
      <c r="N19" s="16">
        <v>17.600000000000001</v>
      </c>
      <c r="O19" s="16">
        <v>0.87</v>
      </c>
      <c r="P19" s="16">
        <v>1.0999999999999999E-2</v>
      </c>
      <c r="Q19" s="16">
        <v>6.0000000000000001E-3</v>
      </c>
      <c r="R19" s="16">
        <v>0.27</v>
      </c>
      <c r="S19" s="16">
        <v>1.0999999999999999E-2</v>
      </c>
      <c r="T19" s="16">
        <v>2.9000000000000001E-2</v>
      </c>
      <c r="U19" s="16">
        <v>8.9999999999999998E-4</v>
      </c>
    </row>
    <row r="20" spans="1:21">
      <c r="A20" s="1">
        <v>43207</v>
      </c>
      <c r="B20" s="17">
        <v>0.78</v>
      </c>
      <c r="C20" s="17">
        <v>3.8</v>
      </c>
      <c r="D20" s="17">
        <v>74</v>
      </c>
      <c r="E20" s="17">
        <v>93.2</v>
      </c>
      <c r="F20" s="17">
        <v>51.2</v>
      </c>
      <c r="G20" s="17">
        <v>5.0000000000000001E-3</v>
      </c>
      <c r="H20" s="17">
        <v>4.0000000000000001E-3</v>
      </c>
      <c r="I20" s="17">
        <v>0.17</v>
      </c>
      <c r="J20" s="17">
        <v>8.9999999999999993E-3</v>
      </c>
      <c r="K20" s="17">
        <v>6.9999999999999999E-4</v>
      </c>
      <c r="L20" s="17">
        <v>0.02</v>
      </c>
      <c r="M20" s="17">
        <v>2.0000000000000001E-4</v>
      </c>
      <c r="N20" s="17">
        <v>18</v>
      </c>
      <c r="O20" s="17">
        <v>1.37</v>
      </c>
      <c r="P20" s="17">
        <v>1.0999999999999999E-2</v>
      </c>
      <c r="Q20" s="17">
        <v>6.0000000000000001E-3</v>
      </c>
      <c r="R20" s="17">
        <v>0.23</v>
      </c>
      <c r="S20" s="17">
        <v>1.0999999999999999E-2</v>
      </c>
      <c r="T20" s="17">
        <v>2.8000000000000001E-2</v>
      </c>
      <c r="U20" s="17">
        <v>8.9999999999999998E-4</v>
      </c>
    </row>
    <row r="21" spans="1:21">
      <c r="A21" s="1">
        <v>43208</v>
      </c>
      <c r="B21" s="16">
        <v>0.89</v>
      </c>
      <c r="C21" s="16">
        <v>3.1</v>
      </c>
      <c r="D21" s="16">
        <v>65.7</v>
      </c>
      <c r="E21" s="16">
        <v>90.3</v>
      </c>
      <c r="F21" s="16">
        <v>51.1</v>
      </c>
      <c r="G21" s="16">
        <v>5.0000000000000001E-3</v>
      </c>
      <c r="H21" s="16">
        <v>4.0000000000000001E-3</v>
      </c>
      <c r="I21" s="16">
        <v>0.2</v>
      </c>
      <c r="J21" s="16">
        <v>0.01</v>
      </c>
      <c r="K21" s="16">
        <v>6.9999999999999999E-4</v>
      </c>
      <c r="L21" s="16">
        <v>0.02</v>
      </c>
      <c r="M21" s="16">
        <v>2.9999999999999997E-4</v>
      </c>
      <c r="N21" s="16">
        <v>19.2</v>
      </c>
      <c r="O21" s="16">
        <v>1.86</v>
      </c>
      <c r="P21" s="16">
        <v>1.0999999999999999E-2</v>
      </c>
      <c r="Q21" s="16">
        <v>6.0000000000000001E-3</v>
      </c>
      <c r="R21" s="16">
        <v>0.27</v>
      </c>
      <c r="S21" s="16">
        <v>1.2E-2</v>
      </c>
      <c r="T21" s="16">
        <v>2.8000000000000001E-2</v>
      </c>
      <c r="U21" s="16">
        <v>8.9999999999999998E-4</v>
      </c>
    </row>
    <row r="22" spans="1:21">
      <c r="A22" s="1">
        <v>43209</v>
      </c>
      <c r="B22" s="17">
        <v>0.88</v>
      </c>
      <c r="C22" s="17">
        <v>3.3</v>
      </c>
      <c r="D22" s="17">
        <v>68.8</v>
      </c>
      <c r="E22" s="17">
        <v>90.9</v>
      </c>
      <c r="F22" s="17">
        <v>50.9</v>
      </c>
      <c r="G22" s="17">
        <v>4.0000000000000001E-3</v>
      </c>
      <c r="H22" s="17">
        <v>4.0000000000000001E-3</v>
      </c>
      <c r="I22" s="17">
        <v>0.17</v>
      </c>
      <c r="J22" s="17">
        <v>8.9999999999999993E-3</v>
      </c>
      <c r="K22" s="17">
        <v>6.9999999999999999E-4</v>
      </c>
      <c r="L22" s="17">
        <v>1.9E-2</v>
      </c>
      <c r="M22" s="17">
        <v>2.0000000000000001E-4</v>
      </c>
      <c r="N22" s="17">
        <v>18.399999999999999</v>
      </c>
      <c r="O22" s="17">
        <v>1.91</v>
      </c>
      <c r="P22" s="17">
        <v>8.9999999999999993E-3</v>
      </c>
      <c r="Q22" s="17">
        <v>6.0000000000000001E-3</v>
      </c>
      <c r="R22" s="17">
        <v>0.23</v>
      </c>
      <c r="S22" s="17">
        <v>1.0999999999999999E-2</v>
      </c>
      <c r="T22" s="17">
        <v>2.7E-2</v>
      </c>
      <c r="U22" s="17">
        <v>8.9999999999999998E-4</v>
      </c>
    </row>
    <row r="23" spans="1:21">
      <c r="A23" s="1">
        <v>43210</v>
      </c>
      <c r="B23" s="16">
        <v>0.85</v>
      </c>
      <c r="C23" s="16">
        <v>4.0999999999999996</v>
      </c>
      <c r="D23" s="16">
        <v>71.2</v>
      </c>
      <c r="E23" s="16">
        <v>91.5</v>
      </c>
      <c r="F23" s="16">
        <v>49.6</v>
      </c>
      <c r="G23" s="16">
        <v>3.0000000000000001E-3</v>
      </c>
      <c r="H23" s="16">
        <v>3.0000000000000001E-3</v>
      </c>
      <c r="I23" s="16">
        <v>0.27</v>
      </c>
      <c r="J23" s="16">
        <v>8.0000000000000002E-3</v>
      </c>
      <c r="K23" s="16">
        <v>8.0000000000000004E-4</v>
      </c>
      <c r="L23" s="16">
        <v>1.7999999999999999E-2</v>
      </c>
      <c r="M23" s="16">
        <v>1E-4</v>
      </c>
      <c r="N23" s="16">
        <v>19.100000000000001</v>
      </c>
      <c r="O23" s="16">
        <v>1.6</v>
      </c>
      <c r="P23" s="16">
        <v>6.0000000000000001E-3</v>
      </c>
      <c r="Q23" s="16">
        <v>4.0000000000000001E-3</v>
      </c>
      <c r="R23" s="16">
        <v>0.36499999999999999</v>
      </c>
      <c r="S23" s="16">
        <v>0.01</v>
      </c>
      <c r="T23" s="16">
        <v>2.5000000000000001E-2</v>
      </c>
      <c r="U23" s="16">
        <v>1E-3</v>
      </c>
    </row>
    <row r="24" spans="1:21">
      <c r="A24" s="1">
        <v>43211</v>
      </c>
      <c r="B24" s="17">
        <v>0.91</v>
      </c>
      <c r="C24" s="17">
        <v>3.9</v>
      </c>
      <c r="D24" s="17">
        <v>72.400000000000006</v>
      </c>
      <c r="E24" s="17">
        <v>91.8</v>
      </c>
      <c r="F24" s="17">
        <v>50.1</v>
      </c>
      <c r="G24" s="17">
        <v>4.0000000000000001E-3</v>
      </c>
      <c r="H24" s="17">
        <v>3.0000000000000001E-3</v>
      </c>
      <c r="I24" s="17">
        <v>0.08</v>
      </c>
      <c r="J24" s="17">
        <v>7.0000000000000001E-3</v>
      </c>
      <c r="K24" s="17">
        <v>8.0000000000000004E-4</v>
      </c>
      <c r="L24" s="17">
        <v>1.7999999999999999E-2</v>
      </c>
      <c r="M24" s="17">
        <v>1E-4</v>
      </c>
      <c r="N24" s="17">
        <v>19.5</v>
      </c>
      <c r="O24" s="17">
        <v>1.62</v>
      </c>
      <c r="P24" s="17">
        <v>8.9999999999999993E-3</v>
      </c>
      <c r="Q24" s="17">
        <v>4.0000000000000001E-3</v>
      </c>
      <c r="R24" s="17">
        <v>0.108</v>
      </c>
      <c r="S24" s="17">
        <v>8.9999999999999993E-3</v>
      </c>
      <c r="T24" s="17">
        <v>2.5000000000000001E-2</v>
      </c>
      <c r="U24" s="17">
        <v>1E-3</v>
      </c>
    </row>
    <row r="25" spans="1:21">
      <c r="A25" s="1">
        <v>43212</v>
      </c>
      <c r="B25" s="16">
        <v>0.8</v>
      </c>
      <c r="C25" s="16">
        <v>3.2</v>
      </c>
      <c r="D25" s="16">
        <v>67.5</v>
      </c>
      <c r="E25" s="16">
        <v>90</v>
      </c>
      <c r="F25" s="16">
        <v>51.2</v>
      </c>
      <c r="G25" s="16">
        <v>3.0000000000000001E-3</v>
      </c>
      <c r="H25" s="16">
        <v>3.0000000000000001E-3</v>
      </c>
      <c r="I25" s="16">
        <v>0.25</v>
      </c>
      <c r="J25" s="16">
        <v>8.0000000000000002E-3</v>
      </c>
      <c r="K25" s="16">
        <v>8.9999999999999998E-4</v>
      </c>
      <c r="L25" s="16">
        <v>1.9E-2</v>
      </c>
      <c r="M25" s="16">
        <v>1E-4</v>
      </c>
      <c r="N25" s="16">
        <v>19.899999999999999</v>
      </c>
      <c r="O25" s="16">
        <v>2.06</v>
      </c>
      <c r="P25" s="16">
        <v>6.0000000000000001E-3</v>
      </c>
      <c r="Q25" s="16">
        <v>4.0000000000000001E-3</v>
      </c>
      <c r="R25" s="16">
        <v>0.33800000000000002</v>
      </c>
      <c r="S25" s="16">
        <v>0.01</v>
      </c>
      <c r="T25" s="16">
        <v>2.7E-2</v>
      </c>
      <c r="U25" s="16">
        <v>1.1999999999999999E-3</v>
      </c>
    </row>
    <row r="26" spans="1:21">
      <c r="A26" s="1">
        <v>43213</v>
      </c>
      <c r="B26" s="17">
        <v>0.66</v>
      </c>
      <c r="C26" s="17">
        <v>3.4</v>
      </c>
      <c r="D26" s="17">
        <v>70.2</v>
      </c>
      <c r="E26" s="17">
        <v>90.8</v>
      </c>
      <c r="F26" s="17">
        <v>50.5</v>
      </c>
      <c r="G26" s="17">
        <v>3.0000000000000001E-3</v>
      </c>
      <c r="H26" s="17">
        <v>3.0000000000000001E-3</v>
      </c>
      <c r="I26" s="17">
        <v>0.32</v>
      </c>
      <c r="J26" s="17">
        <v>7.0000000000000001E-3</v>
      </c>
      <c r="K26" s="17">
        <v>8.9999999999999998E-4</v>
      </c>
      <c r="L26" s="17">
        <v>0.02</v>
      </c>
      <c r="M26" s="17">
        <v>1E-4</v>
      </c>
      <c r="N26" s="17">
        <v>20.3</v>
      </c>
      <c r="O26" s="17">
        <v>1.47</v>
      </c>
      <c r="P26" s="17">
        <v>6.0000000000000001E-3</v>
      </c>
      <c r="Q26" s="17">
        <v>4.0000000000000001E-3</v>
      </c>
      <c r="R26" s="17">
        <v>0.432</v>
      </c>
      <c r="S26" s="17">
        <v>8.9999999999999993E-3</v>
      </c>
      <c r="T26" s="17">
        <v>2.8000000000000001E-2</v>
      </c>
      <c r="U26" s="17">
        <v>1.1999999999999999E-3</v>
      </c>
    </row>
    <row r="27" spans="1:21">
      <c r="A27" s="18">
        <v>43214</v>
      </c>
      <c r="B27" s="16">
        <v>0.9</v>
      </c>
      <c r="C27" s="16">
        <v>3.9</v>
      </c>
      <c r="D27" s="16">
        <v>69.400000000000006</v>
      </c>
      <c r="E27" s="16">
        <v>92.4</v>
      </c>
      <c r="F27" s="16">
        <v>50.8</v>
      </c>
      <c r="G27" s="16">
        <v>3.0000000000000001E-3</v>
      </c>
      <c r="H27" s="16">
        <v>3.0000000000000001E-3</v>
      </c>
      <c r="I27" s="16">
        <v>0.31</v>
      </c>
      <c r="J27" s="16">
        <v>7.0000000000000001E-3</v>
      </c>
      <c r="K27" s="16">
        <v>8.9999999999999998E-4</v>
      </c>
      <c r="L27" s="16">
        <v>0.02</v>
      </c>
      <c r="M27" s="16">
        <v>1E-4</v>
      </c>
      <c r="N27" s="16">
        <v>19.399999999999999</v>
      </c>
      <c r="O27" s="16">
        <v>1.1399999999999999</v>
      </c>
      <c r="P27" s="16">
        <v>6.0000000000000001E-3</v>
      </c>
      <c r="Q27" s="16">
        <v>4.0000000000000001E-3</v>
      </c>
      <c r="R27" s="16">
        <v>0.41899999999999998</v>
      </c>
      <c r="S27" s="16">
        <v>8.9999999999999993E-3</v>
      </c>
      <c r="T27" s="16">
        <v>2.8000000000000001E-2</v>
      </c>
      <c r="U27" s="16">
        <v>1.1999999999999999E-3</v>
      </c>
    </row>
    <row r="28" spans="1:21">
      <c r="A28" s="19">
        <v>43215</v>
      </c>
      <c r="B28" s="17">
        <v>0.84</v>
      </c>
      <c r="C28" s="17">
        <v>3.6</v>
      </c>
      <c r="D28" s="17">
        <v>65.7</v>
      </c>
      <c r="E28" s="17">
        <v>87.9</v>
      </c>
      <c r="F28" s="17">
        <v>51.9</v>
      </c>
      <c r="G28" s="17">
        <v>3.0000000000000001E-3</v>
      </c>
      <c r="H28" s="17">
        <v>2E-3</v>
      </c>
      <c r="I28" s="17">
        <v>0.28000000000000003</v>
      </c>
      <c r="J28" s="17">
        <v>7.0000000000000001E-3</v>
      </c>
      <c r="K28" s="17">
        <v>8.9999999999999998E-4</v>
      </c>
      <c r="L28" s="17">
        <v>1.9E-2</v>
      </c>
      <c r="M28" s="17">
        <v>1E-4</v>
      </c>
      <c r="N28" s="17">
        <v>19.600000000000001</v>
      </c>
      <c r="O28" s="17">
        <v>2.52</v>
      </c>
      <c r="P28" s="17">
        <v>6.0000000000000001E-3</v>
      </c>
      <c r="Q28" s="17">
        <v>3.0000000000000001E-3</v>
      </c>
      <c r="R28" s="17">
        <v>0.378</v>
      </c>
      <c r="S28" s="17">
        <v>8.9999999999999993E-3</v>
      </c>
      <c r="T28" s="17">
        <v>2.7E-2</v>
      </c>
      <c r="U28" s="17">
        <v>1.1999999999999999E-3</v>
      </c>
    </row>
    <row r="29" spans="1:21">
      <c r="A29" s="18">
        <v>43216</v>
      </c>
      <c r="B29" s="16">
        <v>0.8</v>
      </c>
      <c r="C29" s="16">
        <v>4.2</v>
      </c>
      <c r="D29" s="16">
        <v>71.900000000000006</v>
      </c>
      <c r="E29" s="16">
        <v>92.6</v>
      </c>
      <c r="F29" s="16">
        <v>51.8</v>
      </c>
      <c r="G29" s="16">
        <v>3.0000000000000001E-3</v>
      </c>
      <c r="H29" s="16">
        <v>3.0000000000000001E-3</v>
      </c>
      <c r="I29" s="16">
        <v>0.36</v>
      </c>
      <c r="J29" s="16">
        <v>8.0000000000000002E-3</v>
      </c>
      <c r="K29" s="16">
        <v>8.9999999999999998E-4</v>
      </c>
      <c r="L29" s="16">
        <v>1.9E-2</v>
      </c>
      <c r="M29" s="16">
        <v>1E-4</v>
      </c>
      <c r="N29" s="16">
        <v>21.5</v>
      </c>
      <c r="O29" s="16">
        <v>1.45</v>
      </c>
      <c r="P29" s="16">
        <v>6.0000000000000001E-3</v>
      </c>
      <c r="Q29" s="16">
        <v>4.0000000000000001E-3</v>
      </c>
      <c r="R29" s="16">
        <v>0.48599999999999999</v>
      </c>
      <c r="S29" s="16">
        <v>0.01</v>
      </c>
      <c r="T29" s="16">
        <v>2.7E-2</v>
      </c>
      <c r="U29" s="16">
        <v>0</v>
      </c>
    </row>
    <row r="30" spans="1:21">
      <c r="A30" s="19">
        <v>43217</v>
      </c>
      <c r="B30" s="17">
        <v>0.96</v>
      </c>
      <c r="C30" s="17">
        <v>3.2</v>
      </c>
      <c r="D30" s="17">
        <v>64.7</v>
      </c>
      <c r="E30" s="17">
        <v>90.2</v>
      </c>
      <c r="F30" s="17">
        <v>51.6</v>
      </c>
      <c r="G30" s="17">
        <v>3.0000000000000001E-3</v>
      </c>
      <c r="H30" s="17">
        <v>3.0000000000000001E-3</v>
      </c>
      <c r="I30" s="17">
        <v>0.32</v>
      </c>
      <c r="J30" s="17">
        <v>8.0000000000000002E-3</v>
      </c>
      <c r="K30" s="17">
        <v>6.9999999999999999E-4</v>
      </c>
      <c r="L30" s="17">
        <v>0.02</v>
      </c>
      <c r="M30" s="17">
        <v>1E-4</v>
      </c>
      <c r="N30" s="17">
        <v>21.1</v>
      </c>
      <c r="O30" s="17">
        <v>1.86</v>
      </c>
      <c r="P30" s="17">
        <v>6.0000000000000001E-3</v>
      </c>
      <c r="Q30" s="17">
        <v>4.0000000000000001E-3</v>
      </c>
      <c r="R30" s="17">
        <v>0.432</v>
      </c>
      <c r="S30" s="17">
        <v>0.01</v>
      </c>
      <c r="T30" s="17">
        <v>2.8000000000000001E-2</v>
      </c>
      <c r="U30" s="17">
        <v>8.9999999999999998E-4</v>
      </c>
    </row>
    <row r="31" spans="1:21">
      <c r="A31" s="18">
        <v>43218</v>
      </c>
      <c r="B31" s="16">
        <v>0.69</v>
      </c>
      <c r="C31" s="16">
        <v>3.1</v>
      </c>
      <c r="D31" s="16">
        <v>66.3</v>
      </c>
      <c r="E31" s="16">
        <v>90</v>
      </c>
      <c r="F31" s="16">
        <v>51.4</v>
      </c>
      <c r="G31" s="16">
        <v>3.0000000000000001E-3</v>
      </c>
      <c r="H31" s="16">
        <v>3.0000000000000001E-3</v>
      </c>
      <c r="I31" s="16">
        <v>0.34</v>
      </c>
      <c r="J31" s="16">
        <v>8.0000000000000002E-3</v>
      </c>
      <c r="K31" s="16">
        <v>8.0000000000000004E-4</v>
      </c>
      <c r="L31" s="16">
        <v>2.1000000000000001E-2</v>
      </c>
      <c r="M31" s="16">
        <v>1E-4</v>
      </c>
      <c r="N31" s="16">
        <v>19.7</v>
      </c>
      <c r="O31" s="16">
        <v>1.97</v>
      </c>
      <c r="P31" s="16">
        <v>6.0000000000000001E-3</v>
      </c>
      <c r="Q31" s="16">
        <v>4.0000000000000001E-3</v>
      </c>
      <c r="R31" s="16">
        <v>0.45900000000000002</v>
      </c>
      <c r="S31" s="16">
        <v>0.01</v>
      </c>
      <c r="T31" s="16">
        <v>2.9000000000000001E-2</v>
      </c>
      <c r="U31" s="16">
        <v>1E-3</v>
      </c>
    </row>
    <row r="32" spans="1:21">
      <c r="A32" s="19">
        <v>43219</v>
      </c>
      <c r="B32" s="17">
        <v>0.73</v>
      </c>
      <c r="C32" s="17">
        <v>3.5</v>
      </c>
      <c r="D32" s="17">
        <v>67.5</v>
      </c>
      <c r="E32" s="17">
        <v>90.3</v>
      </c>
      <c r="F32" s="17">
        <v>51.2</v>
      </c>
      <c r="G32" s="17">
        <v>3.0000000000000001E-3</v>
      </c>
      <c r="H32" s="17">
        <v>3.0000000000000001E-3</v>
      </c>
      <c r="I32" s="17">
        <v>0.3</v>
      </c>
      <c r="J32" s="17">
        <v>8.0000000000000002E-3</v>
      </c>
      <c r="K32" s="17">
        <v>6.9999999999999999E-4</v>
      </c>
      <c r="L32" s="17">
        <v>2.1000000000000001E-2</v>
      </c>
      <c r="M32" s="17">
        <v>2.0000000000000001E-4</v>
      </c>
      <c r="N32" s="17">
        <v>21.7</v>
      </c>
      <c r="O32" s="17">
        <v>1.94</v>
      </c>
      <c r="P32" s="17">
        <v>6.0000000000000001E-3</v>
      </c>
      <c r="Q32" s="17">
        <v>4.0000000000000001E-3</v>
      </c>
      <c r="R32" s="17">
        <v>0.40500000000000003</v>
      </c>
      <c r="S32" s="17">
        <v>0.01</v>
      </c>
      <c r="T32" s="17">
        <v>2.9000000000000001E-2</v>
      </c>
      <c r="U32" s="17">
        <v>8.9999999999999998E-4</v>
      </c>
    </row>
    <row r="33" spans="1:21">
      <c r="A33" s="18">
        <v>43220</v>
      </c>
      <c r="B33" s="16">
        <v>0.78</v>
      </c>
      <c r="C33" s="16">
        <v>3.4</v>
      </c>
      <c r="D33" s="16">
        <v>66.3</v>
      </c>
      <c r="E33" s="16">
        <v>89.7</v>
      </c>
      <c r="F33" s="16">
        <v>50.9</v>
      </c>
      <c r="G33" s="16">
        <v>3.0000000000000001E-3</v>
      </c>
      <c r="H33" s="16">
        <v>3.0000000000000001E-3</v>
      </c>
      <c r="I33" s="16">
        <v>0.3</v>
      </c>
      <c r="J33" s="16">
        <v>7.0000000000000001E-3</v>
      </c>
      <c r="K33" s="16">
        <v>5.9999999999999995E-4</v>
      </c>
      <c r="L33" s="16">
        <v>2.1000000000000001E-2</v>
      </c>
      <c r="M33" s="16">
        <v>2.0000000000000001E-4</v>
      </c>
      <c r="N33" s="16">
        <v>19.3</v>
      </c>
      <c r="O33" s="16">
        <v>1.77</v>
      </c>
      <c r="P33" s="16">
        <v>6.0000000000000001E-3</v>
      </c>
      <c r="Q33" s="16">
        <v>4.0000000000000001E-3</v>
      </c>
      <c r="R33" s="16">
        <v>0.40500000000000003</v>
      </c>
      <c r="S33" s="16">
        <v>8.9999999999999993E-3</v>
      </c>
      <c r="T33" s="16">
        <v>2.9000000000000001E-2</v>
      </c>
      <c r="U33" s="16">
        <v>8.0000000000000004E-4</v>
      </c>
    </row>
    <row r="34" spans="1:21">
      <c r="A34" t="s">
        <v>19</v>
      </c>
      <c r="B34" s="3">
        <v>1</v>
      </c>
      <c r="C34">
        <v>10</v>
      </c>
      <c r="E34">
        <v>90</v>
      </c>
      <c r="G34">
        <v>0.01</v>
      </c>
      <c r="H34">
        <v>0.01</v>
      </c>
      <c r="I34">
        <v>0.42</v>
      </c>
      <c r="J34">
        <v>1.2E-2</v>
      </c>
      <c r="K34">
        <v>1.9E-3</v>
      </c>
      <c r="L34">
        <v>2.9000000000000001E-2</v>
      </c>
      <c r="M34">
        <v>2E-3</v>
      </c>
    </row>
    <row r="35" spans="1:21">
      <c r="A35" t="s">
        <v>25</v>
      </c>
      <c r="B35" s="3"/>
    </row>
    <row r="36" spans="1:21">
      <c r="A36" t="s">
        <v>20</v>
      </c>
      <c r="B36" s="3">
        <f>AVERAGE(B4:B14)</f>
        <v>0.84272727272727266</v>
      </c>
      <c r="C36" s="3">
        <f>AVERAGE(C4:C14)</f>
        <v>4.5272727272727273</v>
      </c>
      <c r="D36" s="8">
        <f>AVERAGE(D4:D14)</f>
        <v>70.627272727272725</v>
      </c>
      <c r="E36" s="8">
        <f>AVERAGE(E4:E14)</f>
        <v>92.336363636363643</v>
      </c>
      <c r="F36" s="8">
        <f t="shared" ref="F36:U36" si="0">AVERAGE(F4:F14)</f>
        <v>51.718181818181819</v>
      </c>
      <c r="G36" s="2">
        <f t="shared" si="0"/>
        <v>4.2727272727272727E-3</v>
      </c>
      <c r="H36" s="2">
        <f t="shared" si="0"/>
        <v>3.8181818181818191E-3</v>
      </c>
      <c r="I36" s="3">
        <f t="shared" si="0"/>
        <v>0.18999999999999997</v>
      </c>
      <c r="J36" s="2">
        <f t="shared" si="0"/>
        <v>7.000000000000001E-3</v>
      </c>
      <c r="K36" s="10">
        <f t="shared" si="0"/>
        <v>7.1818181818181811E-4</v>
      </c>
      <c r="L36" s="2">
        <f t="shared" si="0"/>
        <v>2.2181818181818178E-2</v>
      </c>
      <c r="M36" s="2">
        <f t="shared" si="0"/>
        <v>2.1818181818181816E-4</v>
      </c>
      <c r="N36" s="8">
        <f>AVERAGE(N4:N14)</f>
        <v>18.809090909090909</v>
      </c>
      <c r="O36" s="3">
        <f t="shared" si="0"/>
        <v>1.2672727272727273</v>
      </c>
      <c r="P36" s="3">
        <f t="shared" si="0"/>
        <v>9.2727272727272728E-3</v>
      </c>
      <c r="Q36" s="3">
        <f t="shared" si="0"/>
        <v>5.6363636363636347E-3</v>
      </c>
      <c r="R36" s="3">
        <f t="shared" si="0"/>
        <v>0.25663636363636361</v>
      </c>
      <c r="S36" s="3">
        <f t="shared" si="0"/>
        <v>8.9999999999999976E-3</v>
      </c>
      <c r="T36" s="3">
        <f t="shared" si="0"/>
        <v>3.1000000000000007E-2</v>
      </c>
      <c r="U36" s="3">
        <f t="shared" si="0"/>
        <v>9.2727272727272732E-4</v>
      </c>
    </row>
    <row r="37" spans="1:21" ht="15.5">
      <c r="A37" s="4" t="s">
        <v>22</v>
      </c>
      <c r="B37" s="2">
        <f>STDEV(B4:B14)</f>
        <v>8.5567623443789667E-2</v>
      </c>
      <c r="C37" s="3">
        <f t="shared" ref="C37:U37" si="1">STDEV(C4:C14)</f>
        <v>0.83317574267486971</v>
      </c>
      <c r="D37" s="3">
        <f t="shared" si="1"/>
        <v>3.2062722620173432</v>
      </c>
      <c r="E37" s="3">
        <f t="shared" si="1"/>
        <v>0.89249395210581539</v>
      </c>
      <c r="F37" s="3">
        <f t="shared" si="1"/>
        <v>0.54188224148458997</v>
      </c>
      <c r="G37" s="2">
        <f t="shared" si="1"/>
        <v>1.1037127426019046E-3</v>
      </c>
      <c r="H37" s="2">
        <f t="shared" si="1"/>
        <v>4.0451991747794523E-4</v>
      </c>
      <c r="I37" s="2">
        <f t="shared" si="1"/>
        <v>1.8973665961010275E-2</v>
      </c>
      <c r="J37" s="2">
        <f t="shared" si="1"/>
        <v>9.0969666536647838E-19</v>
      </c>
      <c r="K37" s="2">
        <f t="shared" si="1"/>
        <v>1.4709304414677003E-4</v>
      </c>
      <c r="L37" s="2">
        <f t="shared" si="1"/>
        <v>1.7215215257545759E-3</v>
      </c>
      <c r="M37" s="2">
        <f t="shared" si="1"/>
        <v>7.5075719352954816E-5</v>
      </c>
      <c r="N37" s="2">
        <f t="shared" si="1"/>
        <v>1.8737420022268512</v>
      </c>
      <c r="O37" s="2">
        <f t="shared" si="1"/>
        <v>0.32582482744845881</v>
      </c>
      <c r="P37" s="2">
        <f t="shared" si="1"/>
        <v>2.5725827135743987E-3</v>
      </c>
      <c r="Q37" s="2">
        <f t="shared" si="1"/>
        <v>8.0903983495589046E-4</v>
      </c>
      <c r="R37" s="2">
        <f t="shared" si="1"/>
        <v>2.5562757000263982E-2</v>
      </c>
      <c r="S37" s="2">
        <f t="shared" si="1"/>
        <v>1.8193933307329568E-18</v>
      </c>
      <c r="T37" s="2">
        <f t="shared" si="1"/>
        <v>2.5690465157330263E-3</v>
      </c>
      <c r="U37" s="2">
        <f t="shared" si="1"/>
        <v>1.9540168418367889E-4</v>
      </c>
    </row>
    <row r="38" spans="1:21" s="11" customFormat="1">
      <c r="A38" s="11" t="s">
        <v>21</v>
      </c>
      <c r="B38" s="12">
        <v>0.6</v>
      </c>
      <c r="C38" s="11">
        <v>2.2000000000000002</v>
      </c>
      <c r="E38" s="11">
        <v>-0.9</v>
      </c>
      <c r="G38" s="11">
        <v>1.73</v>
      </c>
      <c r="H38" s="11">
        <v>5.09</v>
      </c>
      <c r="I38" s="11">
        <v>4.04</v>
      </c>
      <c r="K38" s="11">
        <v>2.68</v>
      </c>
      <c r="L38" s="11">
        <v>1.32</v>
      </c>
      <c r="M38" s="11">
        <v>7.91</v>
      </c>
    </row>
    <row r="40" spans="1:21">
      <c r="A40" t="s">
        <v>23</v>
      </c>
      <c r="B40" s="3">
        <f>B34-B36</f>
        <v>0.15727272727272734</v>
      </c>
      <c r="C40" s="3">
        <f t="shared" ref="C40:M40" si="2">C34-C36</f>
        <v>5.4727272727272727</v>
      </c>
      <c r="D40" s="3"/>
      <c r="E40" s="3">
        <f t="shared" si="2"/>
        <v>-2.3363636363636431</v>
      </c>
      <c r="F40" s="3"/>
      <c r="G40" s="3">
        <f t="shared" si="2"/>
        <v>5.7272727272727275E-3</v>
      </c>
      <c r="H40" s="3">
        <f t="shared" si="2"/>
        <v>6.1818181818181807E-3</v>
      </c>
      <c r="I40" s="3">
        <f t="shared" si="2"/>
        <v>0.23</v>
      </c>
      <c r="J40" s="3"/>
      <c r="K40" s="3">
        <f t="shared" si="2"/>
        <v>1.1818181818181819E-3</v>
      </c>
      <c r="L40" s="3">
        <f t="shared" si="2"/>
        <v>6.8181818181818239E-3</v>
      </c>
      <c r="M40" s="3">
        <f t="shared" si="2"/>
        <v>1.7818181818181819E-3</v>
      </c>
    </row>
    <row r="41" spans="1:21" ht="15.5">
      <c r="A41" s="4" t="s">
        <v>24</v>
      </c>
      <c r="B41">
        <f>B37*3</f>
        <v>0.25670287033136902</v>
      </c>
      <c r="C41">
        <f t="shared" ref="C41:M41" si="3">C37*3</f>
        <v>2.499527228024609</v>
      </c>
      <c r="E41">
        <f t="shared" si="3"/>
        <v>2.6774818563174461</v>
      </c>
      <c r="G41">
        <f t="shared" si="3"/>
        <v>3.3111382278057139E-3</v>
      </c>
      <c r="H41">
        <f t="shared" si="3"/>
        <v>1.2135597524338356E-3</v>
      </c>
      <c r="I41">
        <f t="shared" si="3"/>
        <v>5.692099788303083E-2</v>
      </c>
      <c r="K41">
        <f t="shared" si="3"/>
        <v>4.4127913244031006E-4</v>
      </c>
      <c r="L41">
        <f t="shared" si="3"/>
        <v>5.1645645772637281E-3</v>
      </c>
      <c r="M41">
        <f t="shared" si="3"/>
        <v>2.2522715805886444E-4</v>
      </c>
    </row>
    <row r="42" spans="1:21">
      <c r="A42" s="13" t="s">
        <v>21</v>
      </c>
      <c r="B42" s="13">
        <f>B40/B41</f>
        <v>0.61266446717058254</v>
      </c>
      <c r="C42" s="14">
        <f t="shared" ref="C42:M42" si="4">C40/C41</f>
        <v>2.1895049637256405</v>
      </c>
      <c r="D42" s="13"/>
      <c r="E42" s="14">
        <f t="shared" si="4"/>
        <v>-0.87259737385374103</v>
      </c>
      <c r="F42" s="13"/>
      <c r="G42" s="13">
        <f t="shared" si="4"/>
        <v>1.7296990742268656</v>
      </c>
      <c r="H42" s="15">
        <f t="shared" si="4"/>
        <v>5.0939545163889397</v>
      </c>
      <c r="I42" s="15">
        <f t="shared" si="4"/>
        <v>4.0406881213262622</v>
      </c>
      <c r="J42" s="13"/>
      <c r="K42" s="15">
        <f t="shared" si="4"/>
        <v>2.6781646693389503</v>
      </c>
      <c r="L42" s="13">
        <f t="shared" si="4"/>
        <v>1.3201852191369461</v>
      </c>
      <c r="M42" s="15">
        <f t="shared" si="4"/>
        <v>7.9112048350425548</v>
      </c>
    </row>
    <row r="44" spans="1:21">
      <c r="B44" s="3"/>
    </row>
    <row r="45" spans="1:21" ht="15.5">
      <c r="A4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Noranda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Orville (GRAMERCY)</dc:creator>
  <cp:lastModifiedBy>Pham, Tai (GRAMERCY)</cp:lastModifiedBy>
  <dcterms:created xsi:type="dcterms:W3CDTF">2018-04-12T21:08:48Z</dcterms:created>
  <dcterms:modified xsi:type="dcterms:W3CDTF">2018-07-16T03:27:39Z</dcterms:modified>
</cp:coreProperties>
</file>