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A6158CC2-8AEC-474A-8071-101945420F99}" xr6:coauthVersionLast="45" xr6:coauthVersionMax="45" xr10:uidLastSave="{00000000-0000-0000-0000-000000000000}"/>
  <bookViews>
    <workbookView xWindow="-120" yWindow="-120" windowWidth="29040" windowHeight="15840" activeTab="6" xr2:uid="{CCF5CADB-D592-421D-B75E-E07274F2F514}"/>
  </bookViews>
  <sheets>
    <sheet name="tsb1" sheetId="1" r:id="rId1"/>
    <sheet name="TOSIBA_1" sheetId="2" r:id="rId2"/>
    <sheet name="KYOCERA_1" sheetId="3" r:id="rId3"/>
    <sheet name="FX_1" sheetId="4" r:id="rId4"/>
    <sheet name="HITACHI_1" sheetId="5" r:id="rId5"/>
    <sheet name="OKIDENKI_1" sheetId="6" r:id="rId6"/>
    <sheet name="RISO_1 (2)" sheetId="8" r:id="rId7"/>
    <sheet name="3333" sheetId="9" r:id="rId8"/>
    <sheet name="RISO_1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D3" i="6"/>
  <c r="E3" i="1" l="1"/>
  <c r="F3" i="1"/>
  <c r="E4" i="1"/>
  <c r="F4" i="1" s="1"/>
  <c r="E5" i="1"/>
  <c r="F5" i="1" s="1"/>
  <c r="E6" i="1"/>
  <c r="F6" i="1"/>
  <c r="E7" i="1"/>
  <c r="F7" i="1"/>
  <c r="E8" i="1"/>
  <c r="F8" i="1" s="1"/>
  <c r="E9" i="1"/>
  <c r="F9" i="1"/>
  <c r="E10" i="1"/>
  <c r="F10" i="1" s="1"/>
  <c r="E11" i="1"/>
  <c r="F11" i="1"/>
  <c r="E12" i="1"/>
  <c r="F12" i="1"/>
  <c r="E13" i="1"/>
  <c r="F13" i="1"/>
  <c r="E14" i="1"/>
  <c r="F14" i="1"/>
  <c r="E15" i="1"/>
  <c r="F15" i="1"/>
  <c r="E16" i="1"/>
  <c r="F16" i="1" s="1"/>
  <c r="E17" i="1"/>
  <c r="F17" i="1"/>
  <c r="E18" i="1"/>
  <c r="F18" i="1"/>
  <c r="E19" i="1"/>
  <c r="F19" i="1"/>
  <c r="E20" i="1"/>
  <c r="F20" i="1"/>
  <c r="E21" i="1"/>
  <c r="F21" i="1"/>
  <c r="E22" i="1"/>
  <c r="F22" i="1" s="1"/>
  <c r="E23" i="1"/>
  <c r="F23" i="1"/>
  <c r="E24" i="1"/>
  <c r="F24" i="1"/>
  <c r="E25" i="1"/>
  <c r="F25" i="1"/>
  <c r="E26" i="1"/>
  <c r="F26" i="1"/>
  <c r="E27" i="1"/>
  <c r="F27" i="1"/>
  <c r="E28" i="1"/>
  <c r="F28" i="1" s="1"/>
  <c r="E29" i="1"/>
  <c r="F29" i="1"/>
  <c r="E30" i="1"/>
  <c r="F30" i="1"/>
  <c r="E31" i="1"/>
  <c r="F31" i="1"/>
  <c r="E32" i="1"/>
  <c r="F32" i="1"/>
  <c r="E33" i="1"/>
  <c r="F33" i="1"/>
  <c r="E34" i="1"/>
  <c r="F34" i="1" s="1"/>
  <c r="E35" i="1"/>
  <c r="F35" i="1"/>
  <c r="E36" i="1"/>
  <c r="F36" i="1"/>
  <c r="E37" i="1"/>
  <c r="F37" i="1"/>
  <c r="E38" i="1"/>
  <c r="F38" i="1"/>
  <c r="E39" i="1"/>
  <c r="F39" i="1"/>
  <c r="C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E40" i="1" l="1"/>
  <c r="F40" i="1" s="1"/>
</calcChain>
</file>

<file path=xl/sharedStrings.xml><?xml version="1.0" encoding="utf-8"?>
<sst xmlns="http://schemas.openxmlformats.org/spreadsheetml/2006/main" count="166" uniqueCount="83">
  <si>
    <t>機種
Model</t>
  </si>
  <si>
    <t>生産台数
số bản mạch sản xuất</t>
  </si>
  <si>
    <t>Số điểm lỗi
不良点数</t>
  </si>
  <si>
    <t>不良率：ppm
Tỉ lệ lỗi</t>
  </si>
  <si>
    <t>目標
Mục tiêu</t>
  </si>
  <si>
    <t>不良項目/ Hạng mục lỗi</t>
  </si>
  <si>
    <t>未はんだ
Hàn giả</t>
  </si>
  <si>
    <t>位置違い
Sai vị trí</t>
  </si>
  <si>
    <t>浮き
Kênh</t>
  </si>
  <si>
    <t>ブリッジ
Bắc cầu</t>
  </si>
  <si>
    <t>半田少
Ít thiếc</t>
  </si>
  <si>
    <t>欠品
Thiếu lk</t>
  </si>
  <si>
    <t>裏返し
Lật ngược</t>
  </si>
  <si>
    <t>方向違い
Ngược hướng</t>
  </si>
  <si>
    <t>異品
Nhầm linh kiện</t>
  </si>
  <si>
    <t>異物
Dị vật</t>
  </si>
  <si>
    <t>多品
Thừa lk</t>
  </si>
  <si>
    <t>剥がれ
Bong</t>
  </si>
  <si>
    <t>その他
Khác</t>
  </si>
  <si>
    <t>備考
Ghi chú</t>
  </si>
  <si>
    <t>-</t>
  </si>
  <si>
    <t>未はんだ/はんだ付け漏れ
Hàn giả</t>
  </si>
  <si>
    <t>逆付
Ngược hướng</t>
  </si>
  <si>
    <t xml:space="preserve">生産月
</t>
  </si>
  <si>
    <t>生産点数</t>
  </si>
  <si>
    <t xml:space="preserve">不良点数 </t>
  </si>
  <si>
    <t xml:space="preserve">目標 </t>
  </si>
  <si>
    <t xml:space="preserve">不良率:ppm </t>
  </si>
  <si>
    <t>不良项目 Hạng mục bất thường</t>
  </si>
  <si>
    <t>备注</t>
  </si>
  <si>
    <t>不良点数</t>
    <phoneticPr fontId="0" type="noConversion"/>
  </si>
  <si>
    <t>不良率</t>
    <phoneticPr fontId="0" type="noConversion"/>
  </si>
  <si>
    <t>逆付け
（反向）
Ngược hướng</t>
  </si>
  <si>
    <t>欠品
Thiếu linh kiện</t>
  </si>
  <si>
    <t>未打合格点/合格点打错位置
Điểm hợp đánh dấu sai vị trí</t>
  </si>
  <si>
    <t>多品
Thừa linh kiện</t>
  </si>
  <si>
    <t>ズレ
（偏移）
Lệch</t>
  </si>
  <si>
    <t>未はんだ
（假焊）
Giả hàn</t>
  </si>
  <si>
    <t>浮き
(浮起）
Kênh</t>
  </si>
  <si>
    <t>未はんだ
（未焊）
Không hàn</t>
  </si>
  <si>
    <t>反転
（反白）
Ngược trắng</t>
  </si>
  <si>
    <t>ブリッジ
（跨接）
Bắc cầu</t>
  </si>
  <si>
    <t>锡渣
Thiếc bẩn</t>
  </si>
  <si>
    <t>月
Tháng</t>
  </si>
  <si>
    <t>生産総台数
Tổng số bản mạch sản xuất</t>
  </si>
  <si>
    <t xml:space="preserve">
不良数
Số lỗi</t>
  </si>
  <si>
    <t>不良率
Tỉ lệ lỗi
(ppm)</t>
  </si>
  <si>
    <t>備考
备注
Ghi chú</t>
  </si>
  <si>
    <t>不良点数</t>
  </si>
  <si>
    <t>不良率</t>
  </si>
  <si>
    <t>未半田/
Chưa hàn</t>
  </si>
  <si>
    <t>位置間違い/
Sai vị trí</t>
  </si>
  <si>
    <t>浮き/
Kênh</t>
  </si>
  <si>
    <t>ブリッジ/
Bắc cầu</t>
  </si>
  <si>
    <t>半田少/
Ít thiếc</t>
  </si>
  <si>
    <t>欠品/
Thiếu lk</t>
  </si>
  <si>
    <t>ピンホール/
Hở lỗ</t>
  </si>
  <si>
    <t>逆向き/
Ngược hướng</t>
  </si>
  <si>
    <t>異品/
Nhầm linh kiện</t>
  </si>
  <si>
    <t>異物/
Dị vật</t>
  </si>
  <si>
    <t xml:space="preserve">
多品/
Thừa lk</t>
  </si>
  <si>
    <t>剥がれ/
Bong</t>
  </si>
  <si>
    <t>チップ立ち/Dựng đứng lk</t>
  </si>
  <si>
    <t>他/
Khác</t>
  </si>
  <si>
    <t>02月</t>
  </si>
  <si>
    <t>月次
Tháng</t>
  </si>
  <si>
    <t>生产总台数
Tổng số bản mạch sản xuất</t>
  </si>
  <si>
    <t>不良数
Số lỗi</t>
  </si>
  <si>
    <t>目标
Mục tiêu</t>
  </si>
  <si>
    <t>不良项目/ Hạng mục lỗi</t>
  </si>
  <si>
    <t>假焊/
Hàn giả</t>
  </si>
  <si>
    <t>错位'
Sai vị trí</t>
  </si>
  <si>
    <t>竖起/
Kênh</t>
  </si>
  <si>
    <t>跨接/
Bắc cầu</t>
  </si>
  <si>
    <t>少锡/
Ít thiếc</t>
  </si>
  <si>
    <t>缺品/
Thiếu lk</t>
  </si>
  <si>
    <t>漏洞/
Hở lỗ</t>
  </si>
  <si>
    <t>反向/
Ngược hướng</t>
  </si>
  <si>
    <t>异品/
Nhầm linh kiện</t>
  </si>
  <si>
    <t>异物/
Dị vật</t>
  </si>
  <si>
    <t>多品/Thừa lk</t>
  </si>
  <si>
    <t>脱落/
Bong</t>
  </si>
  <si>
    <t>他/Khác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</si>
</sst>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_ "/>
    <numFmt numFmtId="165" formatCode="_-* #,##0_-;\-* #,##0_-;_-* &quot;-&quot;_-;_-@_-"/>
    <numFmt numFmtId="166" formatCode="_-* #,##0.00_-;\-* #,##0.00_-;_-* &quot;-&quot;??_-;_-@_-"/>
    <numFmt numFmtId="167" formatCode="_ * #,##0_ ;_ * \-#,##0_ ;_ * &quot;-&quot;_ ;_ @_ "/>
    <numFmt numFmtId="168" formatCode="_ * #,##0.00_ ;_ * \-#,##0.00_ ;_ * &quot;-&quot;??_ ;_ @_ "/>
    <numFmt numFmtId="169" formatCode="_-* #,##0\ _₫_-;\-* #,##0\ _₫_-;_-* &quot;-&quot;\ _₫_-;_-@_-"/>
  </numFmts>
  <fonts count="24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2"/>
      <name val="宋体"/>
    </font>
    <font>
      <b/>
      <sz val="16"/>
      <name val="Times New Roman"/>
      <family val="1"/>
    </font>
    <font>
      <sz val="10"/>
      <name val="Arial"/>
      <family val="2"/>
    </font>
    <font>
      <sz val="16"/>
      <name val="Cambria"/>
      <family val="1"/>
    </font>
    <font>
      <sz val="16"/>
      <color theme="1"/>
      <name val="Cambria"/>
      <family val="1"/>
    </font>
    <font>
      <sz val="11"/>
      <color theme="1"/>
      <name val="Calibri"/>
      <family val="2"/>
      <scheme val="minor"/>
    </font>
    <font>
      <sz val="20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</font>
    <font>
      <sz val="12"/>
      <name val="宋体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6"/>
      <name val="Calibri Light"/>
      <family val="3"/>
      <charset val="128"/>
      <scheme val="major"/>
    </font>
    <font>
      <sz val="16"/>
      <color rgb="FFFF0000"/>
      <name val="Times New Roman"/>
      <family val="1"/>
    </font>
    <font>
      <sz val="16"/>
      <color rgb="FFFF0000"/>
      <name val="Calibri Light"/>
      <family val="3"/>
      <charset val="128"/>
      <scheme val="maj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2">
    <xf numFmtId="0" fontId="0" fillId="0" borderId="0"/>
    <xf numFmtId="0" fontId="2" fillId="0" borderId="0">
      <alignment vertical="center"/>
    </xf>
    <xf numFmtId="9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" fillId="0" borderId="0"/>
    <xf numFmtId="38" fontId="1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8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167" fontId="16" fillId="0" borderId="0" applyFont="0" applyFill="0" applyBorder="0" applyAlignment="0" applyProtection="0"/>
    <xf numFmtId="0" fontId="15" fillId="0" borderId="0"/>
    <xf numFmtId="9" fontId="4" fillId="0" borderId="0" applyFont="0" applyFill="0" applyBorder="0" applyAlignment="0" applyProtection="0">
      <alignment vertical="center"/>
    </xf>
  </cellStyleXfs>
  <cellXfs count="128">
    <xf numFmtId="0" fontId="0" fillId="0" borderId="0" xfId="0"/>
    <xf numFmtId="0" fontId="1" fillId="2" borderId="10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/>
    </xf>
    <xf numFmtId="0" fontId="1" fillId="2" borderId="10" xfId="1" applyFont="1" applyFill="1" applyBorder="1">
      <alignment vertical="center"/>
    </xf>
    <xf numFmtId="0" fontId="1" fillId="2" borderId="10" xfId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2" quotePrefix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10" xfId="1" applyFont="1" applyBorder="1" applyAlignment="1" applyProtection="1">
      <alignment horizontal="center" vertical="center" wrapText="1"/>
      <protection locked="0"/>
    </xf>
    <xf numFmtId="0" fontId="6" fillId="0" borderId="10" xfId="1" applyFont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8" fillId="2" borderId="10" xfId="1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10" fillId="0" borderId="0" xfId="0" applyFont="1"/>
    <xf numFmtId="0" fontId="11" fillId="3" borderId="10" xfId="0" applyFont="1" applyFill="1" applyBorder="1" applyAlignment="1">
      <alignment horizontal="center" vertical="center" wrapText="1"/>
    </xf>
    <xf numFmtId="3" fontId="11" fillId="2" borderId="10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164" fontId="11" fillId="2" borderId="10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/>
    </xf>
    <xf numFmtId="3" fontId="1" fillId="0" borderId="10" xfId="2" applyNumberFormat="1" applyFont="1" applyBorder="1" applyAlignment="1">
      <alignment horizontal="center" vertical="center"/>
    </xf>
    <xf numFmtId="3" fontId="1" fillId="0" borderId="10" xfId="8" applyNumberFormat="1" applyFont="1" applyBorder="1" applyAlignment="1">
      <alignment horizontal="center" vertical="center"/>
    </xf>
    <xf numFmtId="0" fontId="1" fillId="2" borderId="10" xfId="2" applyNumberFormat="1" applyFont="1" applyFill="1" applyBorder="1" applyAlignment="1">
      <alignment horizontal="center" vertical="center"/>
    </xf>
    <xf numFmtId="0" fontId="1" fillId="0" borderId="10" xfId="218" applyFont="1" applyBorder="1" applyAlignment="1">
      <alignment horizontal="center" vertical="center"/>
    </xf>
    <xf numFmtId="0" fontId="21" fillId="0" borderId="10" xfId="218" applyFont="1" applyBorder="1" applyAlignment="1">
      <alignment horizontal="center" vertical="center" wrapText="1"/>
    </xf>
    <xf numFmtId="0" fontId="22" fillId="0" borderId="10" xfId="218" applyFont="1" applyBorder="1" applyAlignment="1">
      <alignment horizontal="center" vertical="center" wrapText="1"/>
    </xf>
    <xf numFmtId="0" fontId="21" fillId="2" borderId="10" xfId="218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14" fontId="8" fillId="2" borderId="1" xfId="0" applyNumberFormat="1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14" fontId="8" fillId="2" borderId="8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164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9" fontId="11" fillId="3" borderId="3" xfId="0" applyNumberFormat="1" applyFont="1" applyFill="1" applyBorder="1" applyAlignment="1">
      <alignment horizontal="center" vertical="center" wrapText="1"/>
    </xf>
    <xf numFmtId="9" fontId="11" fillId="3" borderId="9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center" wrapText="1"/>
    </xf>
    <xf numFmtId="0" fontId="1" fillId="0" borderId="2" xfId="8" applyFont="1" applyBorder="1" applyAlignment="1">
      <alignment horizontal="center" vertical="center"/>
    </xf>
    <xf numFmtId="0" fontId="1" fillId="0" borderId="7" xfId="8" applyFont="1" applyBorder="1" applyAlignment="1">
      <alignment horizontal="center" vertical="center"/>
    </xf>
    <xf numFmtId="0" fontId="1" fillId="0" borderId="8" xfId="8" applyFont="1" applyBorder="1" applyAlignment="1">
      <alignment horizontal="center" vertical="center"/>
    </xf>
    <xf numFmtId="0" fontId="20" fillId="0" borderId="4" xfId="8" applyFont="1" applyBorder="1" applyAlignment="1">
      <alignment horizontal="center" vertical="center"/>
    </xf>
    <xf numFmtId="0" fontId="20" fillId="0" borderId="6" xfId="8" applyFont="1" applyBorder="1" applyAlignment="1">
      <alignment horizontal="center" vertical="center"/>
    </xf>
    <xf numFmtId="0" fontId="1" fillId="0" borderId="2" xfId="8" applyFont="1" applyBorder="1" applyAlignment="1">
      <alignment horizontal="center" vertical="center" wrapText="1"/>
    </xf>
    <xf numFmtId="0" fontId="1" fillId="0" borderId="7" xfId="8" applyFont="1" applyBorder="1" applyAlignment="1">
      <alignment horizontal="center" vertical="center" wrapText="1"/>
    </xf>
    <xf numFmtId="0" fontId="1" fillId="0" borderId="8" xfId="8" applyFont="1" applyBorder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" fillId="0" borderId="4" xfId="218" applyFont="1" applyBorder="1" applyAlignment="1">
      <alignment horizontal="center" vertical="center"/>
    </xf>
    <xf numFmtId="0" fontId="1" fillId="0" borderId="6" xfId="218" applyFont="1" applyBorder="1" applyAlignment="1">
      <alignment horizontal="center" vertical="center"/>
    </xf>
    <xf numFmtId="0" fontId="1" fillId="0" borderId="10" xfId="8" applyFont="1" applyBorder="1" applyAlignment="1">
      <alignment horizontal="center" vertical="center"/>
    </xf>
    <xf numFmtId="0" fontId="1" fillId="0" borderId="10" xfId="8" applyFont="1" applyBorder="1" applyAlignment="1">
      <alignment horizontal="center" vertical="center" wrapText="1"/>
    </xf>
    <xf numFmtId="164" fontId="1" fillId="0" borderId="3" xfId="8" applyNumberFormat="1" applyFont="1" applyBorder="1" applyAlignment="1">
      <alignment horizontal="center" vertical="center" wrapText="1"/>
    </xf>
    <xf numFmtId="164" fontId="1" fillId="0" borderId="9" xfId="8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64" fontId="23" fillId="0" borderId="3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164" fontId="2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164" fontId="2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</cellXfs>
  <cellStyles count="222">
    <cellStyle name="0,0_x000d__x000a_NA_x000d__x000a_" xfId="9" xr:uid="{33F7739D-F3AF-4797-BF3B-87EEBA4CDFBA}"/>
    <cellStyle name="Comma [0] 2" xfId="7" xr:uid="{CF6761A3-6B5A-4133-A952-872F8BD8F183}"/>
    <cellStyle name="Comma [0] 2 2" xfId="10" xr:uid="{EA7E8D55-6F71-437D-AA46-223A8E4C0853}"/>
    <cellStyle name="Comma [0] 3" xfId="4" xr:uid="{AA1BFBA9-3E4D-4EBA-9C37-BFB296C067D9}"/>
    <cellStyle name="Comma [0] 3 2" xfId="11" xr:uid="{FBCF29B6-9DF6-4EFF-AD59-FF95A7BABF99}"/>
    <cellStyle name="Comma 2" xfId="6" xr:uid="{26129E8D-3F72-4F56-808C-F3CA88710669}"/>
    <cellStyle name="Comma 2 2" xfId="13" xr:uid="{B9DDE501-2FB5-4327-8D92-29460F6D198A}"/>
    <cellStyle name="Comma 2 2 2" xfId="14" xr:uid="{EB2312EB-B12C-441A-8267-5DF8C72BDEF8}"/>
    <cellStyle name="Comma 2 3" xfId="15" xr:uid="{23D08F94-6110-4527-9D80-8C65660EFE96}"/>
    <cellStyle name="Comma 2 4" xfId="12" xr:uid="{3F756D42-B2EB-491D-B4CC-E4185EEB4BB4}"/>
    <cellStyle name="Comma 3" xfId="3" xr:uid="{AFC9F2AD-A687-4E9E-B332-248FE3E3DFA9}"/>
    <cellStyle name="Normal" xfId="0" builtinId="0"/>
    <cellStyle name="Normal 10" xfId="16" xr:uid="{C097A22A-EEA0-4E36-958B-E1C38450305E}"/>
    <cellStyle name="Normal 10 2" xfId="17" xr:uid="{BD1CEB5A-7C70-445C-8012-D437ED4E67A6}"/>
    <cellStyle name="Normal 10 2 2" xfId="18" xr:uid="{8014C991-2B26-4949-91D2-10DF56BC1440}"/>
    <cellStyle name="Normal 11" xfId="19" xr:uid="{F28709AB-FFC7-4C1F-8497-99BA4087B5C1}"/>
    <cellStyle name="Normal 11 2" xfId="20" xr:uid="{851FBA9F-D600-4114-A69C-77CCBA2A182F}"/>
    <cellStyle name="Normal 11 2 2" xfId="21" xr:uid="{D0982FF0-EB11-45A5-9780-D20DFC030DC9}"/>
    <cellStyle name="Normal 11 3" xfId="22" xr:uid="{C17C35A7-E8A2-447E-A970-643A1720DA2B}"/>
    <cellStyle name="Normal 11 3 2" xfId="23" xr:uid="{0CBC3680-BF7D-4369-90AE-596A95A2726E}"/>
    <cellStyle name="Normal 11 3 2 2" xfId="24" xr:uid="{7B20D5A1-82DF-4ECE-8AD7-0A86FA64471F}"/>
    <cellStyle name="Normal 11 3 3" xfId="25" xr:uid="{AAA82F42-5746-4B44-A060-B3588A188261}"/>
    <cellStyle name="Normal 11 4" xfId="26" xr:uid="{219E2864-6083-4414-AF36-1F343F55F3E3}"/>
    <cellStyle name="Normal 11 4 2" xfId="27" xr:uid="{306A5265-48A4-4352-B971-D10EE30F5B89}"/>
    <cellStyle name="Normal 11 4 2 2" xfId="28" xr:uid="{48781C39-CEAE-4986-BCAE-E67142BDEB0B}"/>
    <cellStyle name="Normal 11 4 3" xfId="29" xr:uid="{05E5D1C5-1996-4FB3-B208-C3F71A05B13A}"/>
    <cellStyle name="Normal 11 5" xfId="30" xr:uid="{212B78A1-AC86-490E-A9FD-3A8AC6C40954}"/>
    <cellStyle name="Normal 12" xfId="31" xr:uid="{21DA28DA-BF8B-449F-BB80-4961E2A16E56}"/>
    <cellStyle name="Normal 13" xfId="32" xr:uid="{103A96AF-28CB-4F25-AEF5-DA756E83876D}"/>
    <cellStyle name="Normal 13 2" xfId="33" xr:uid="{05AAE31D-FB29-498B-88C6-A855FC57C3CC}"/>
    <cellStyle name="Normal 13 2 2" xfId="34" xr:uid="{BB101269-7585-4FC4-B5E0-13C25AD215CC}"/>
    <cellStyle name="Normal 13 2 2 2" xfId="35" xr:uid="{B5AB91F5-DE4C-4DCD-8805-9CD8C73B505D}"/>
    <cellStyle name="Normal 13 2 3" xfId="36" xr:uid="{02041694-6610-421E-B7D3-13D48AF80EA8}"/>
    <cellStyle name="Normal 13 2 3 2" xfId="37" xr:uid="{4C29246F-E316-407F-BF48-026FBA8C5DE4}"/>
    <cellStyle name="Normal 13 2 3 2 2" xfId="38" xr:uid="{FC124B2E-2851-4884-ABB2-4BF46872901C}"/>
    <cellStyle name="Normal 13 2 3 3" xfId="39" xr:uid="{3744C909-0130-4003-969B-C2BE7C747446}"/>
    <cellStyle name="Normal 13 2 4" xfId="40" xr:uid="{BB5FED18-22C1-4951-ADD3-3DC5ADBAA0BD}"/>
    <cellStyle name="Normal 13 2 4 2" xfId="41" xr:uid="{EBCA707B-504F-400A-9EC1-5C45EE6EA3C3}"/>
    <cellStyle name="Normal 13 2 4 2 2" xfId="42" xr:uid="{571785FE-CEBC-4D19-BF1A-C80D001E9044}"/>
    <cellStyle name="Normal 13 2 4 3" xfId="43" xr:uid="{BE552A30-18CE-496E-95FD-9B2235C1C28C}"/>
    <cellStyle name="Normal 13 2 5" xfId="44" xr:uid="{CFB377B9-69B8-4F2B-A358-70CFDEB11DA7}"/>
    <cellStyle name="Normal 13 3" xfId="45" xr:uid="{5B14185A-072E-43E6-8D26-0DBA43EC4481}"/>
    <cellStyle name="Normal 13 3 2" xfId="46" xr:uid="{C4361BE7-7ADD-442A-BC4A-2454EDF4C8D0}"/>
    <cellStyle name="Normal 13 4" xfId="47" xr:uid="{4AE8C24F-F0B9-4AE8-B941-91D87F367465}"/>
    <cellStyle name="Normal 13 4 2" xfId="48" xr:uid="{19F24415-3C30-4073-AC80-00A3B4FBEAE6}"/>
    <cellStyle name="Normal 13 4 2 2" xfId="49" xr:uid="{2BA6E304-EBB5-450F-A8B6-C93BDA9D03DE}"/>
    <cellStyle name="Normal 13 4 3" xfId="50" xr:uid="{AC5E2E67-AA15-41B3-B307-DEBC78D5E5C5}"/>
    <cellStyle name="Normal 13 5" xfId="51" xr:uid="{9C725B8D-B68B-459D-B9BB-9574BADFCB1F}"/>
    <cellStyle name="Normal 13 5 2" xfId="52" xr:uid="{03250E74-9324-4E33-9F02-8BF7376BE33C}"/>
    <cellStyle name="Normal 13 5 2 2" xfId="53" xr:uid="{20A83765-FB45-473F-A80E-1E1A26ACD3AC}"/>
    <cellStyle name="Normal 13 5 3" xfId="54" xr:uid="{33BDF7D4-393C-45A4-A010-05E166A71567}"/>
    <cellStyle name="Normal 13 6" xfId="55" xr:uid="{AF1EABE2-8DBA-49A4-A5BE-E8537414F983}"/>
    <cellStyle name="Normal 14" xfId="56" xr:uid="{8FC24E39-F3BE-4AFE-9EB8-391D55A1F569}"/>
    <cellStyle name="Normal 15" xfId="8" xr:uid="{46170063-BD71-4636-92EC-9AEE93FE2637}"/>
    <cellStyle name="Normal 15 2" xfId="57" xr:uid="{E2750A14-DA90-4347-95C9-BEE50438AF24}"/>
    <cellStyle name="Normal 15 2 2" xfId="58" xr:uid="{9F5152F1-F875-4F28-9362-919D30347908}"/>
    <cellStyle name="Normal 15 2 2 2" xfId="59" xr:uid="{CCA34B7B-DD91-45DD-851C-E118F15F91BB}"/>
    <cellStyle name="Normal 15 2 2 2 2" xfId="60" xr:uid="{776B93EB-5019-42A3-B5FE-1C4F96CB3CB1}"/>
    <cellStyle name="Normal 15 2 2 2 2 2" xfId="61" xr:uid="{927EE8DE-21F1-4A05-9733-5F4B6611B692}"/>
    <cellStyle name="Normal 15 2 2 2 3" xfId="62" xr:uid="{7A74EC83-2B93-4220-A775-2D86F6267BCF}"/>
    <cellStyle name="Normal 15 2 2 3" xfId="63" xr:uid="{6487908C-1F48-4A25-9E72-8DC3FE99C716}"/>
    <cellStyle name="Normal 15 2 2 3 2" xfId="64" xr:uid="{904C47E2-0D51-4766-9EC5-3EE972C136C2}"/>
    <cellStyle name="Normal 15 2 2 4" xfId="65" xr:uid="{C467081F-ACEE-4D21-9B12-C9D9B41D121C}"/>
    <cellStyle name="Normal 15 2 3" xfId="66" xr:uid="{67C22FAD-A763-4754-ABDA-9474FE889211}"/>
    <cellStyle name="Normal 15 2 3 2" xfId="67" xr:uid="{15AFD5B5-E341-4163-948F-C5A565FA1E8B}"/>
    <cellStyle name="Normal 15 2 3 2 2" xfId="68" xr:uid="{1FB03EA6-977E-4609-A878-F14F6889C1B4}"/>
    <cellStyle name="Normal 15 2 3 3" xfId="69" xr:uid="{5F0BB8E3-D920-4ADA-8974-7E5CC0C93259}"/>
    <cellStyle name="Normal 15 2 4" xfId="70" xr:uid="{C69C467E-7C59-4131-9AED-75D1D0201E80}"/>
    <cellStyle name="Normal 15 2 4 2" xfId="71" xr:uid="{B679669A-F9D0-4B93-A561-E843ED01C88D}"/>
    <cellStyle name="Normal 15 2 5" xfId="72" xr:uid="{7FFC5D8D-D9A8-4394-86AB-DF98B6E9E3F5}"/>
    <cellStyle name="Normal 2" xfId="73" xr:uid="{BB1B9065-2D84-4F90-AA3C-0FC1D87BE623}"/>
    <cellStyle name="Normal 2 2" xfId="74" xr:uid="{3E0296B9-1739-4373-AAFE-DD23C7E81AAC}"/>
    <cellStyle name="Normal 3" xfId="75" xr:uid="{71C9A4AA-4C6C-4982-82A0-116F917189C1}"/>
    <cellStyle name="Normal 30" xfId="5" xr:uid="{1FE7DE71-9701-4647-BAA2-028BA62FB527}"/>
    <cellStyle name="Normal 35" xfId="76" xr:uid="{A22DB892-6D1C-4E45-8A1C-72DDECE7A9C5}"/>
    <cellStyle name="Normal 35 2" xfId="77" xr:uid="{D8456142-655A-4799-A723-A6A8C4BD3D96}"/>
    <cellStyle name="Normal 35 2 2" xfId="78" xr:uid="{02622C4C-A2E7-43DD-9874-8B9213690977}"/>
    <cellStyle name="Normal 35 3" xfId="79" xr:uid="{BD485FEF-5167-48DA-8F47-DDEA2838B851}"/>
    <cellStyle name="Normal 39" xfId="80" xr:uid="{220CF3FE-0505-4564-AE45-13B6FCD44D5D}"/>
    <cellStyle name="Normal 39 2" xfId="81" xr:uid="{30D18E9E-8F07-4414-B715-2D5ADF6CEF92}"/>
    <cellStyle name="Normal 39 2 2" xfId="82" xr:uid="{98FB3E1B-5D24-4836-BFF9-058CABC3BC39}"/>
    <cellStyle name="Normal 39 2 2 2" xfId="83" xr:uid="{B3B18D82-67BB-4473-9E24-3914C9829404}"/>
    <cellStyle name="Normal 39 2 3" xfId="84" xr:uid="{0A487DDE-3D29-42AF-A98E-2E1763C8BCF7}"/>
    <cellStyle name="Normal 39 3" xfId="85" xr:uid="{A85515A4-B24B-44BC-916F-8B536F63E59D}"/>
    <cellStyle name="Normal 39 3 2" xfId="86" xr:uid="{800693FD-49B5-4FDD-8733-A0750EEA1A96}"/>
    <cellStyle name="Normal 39 4" xfId="87" xr:uid="{14202F40-F864-4365-A106-96F460EFBDEC}"/>
    <cellStyle name="Normal 4" xfId="88" xr:uid="{78387D56-792E-4009-836A-F7AC925B5C27}"/>
    <cellStyle name="Normal 4 2" xfId="89" xr:uid="{2BD83ECF-FE7C-4873-86EC-74550EBF52F2}"/>
    <cellStyle name="Normal 4 2 2" xfId="90" xr:uid="{CE55CB3C-A6F4-451B-97B3-6AD0037E6842}"/>
    <cellStyle name="Normal 4 2 2 2" xfId="91" xr:uid="{8E5CBDBA-8ECC-4548-AC51-A1FBF90F5013}"/>
    <cellStyle name="Normal 4 2 3" xfId="92" xr:uid="{25094FC0-F60D-4DFC-A0E8-C394DD58265F}"/>
    <cellStyle name="Normal 4 3" xfId="93" xr:uid="{E2820C4E-17F2-4C4E-A4D6-C113C417A732}"/>
    <cellStyle name="Normal 4 3 2" xfId="94" xr:uid="{2D9F7D1E-5D7A-4361-8733-F253F222D21D}"/>
    <cellStyle name="Normal 4 4" xfId="95" xr:uid="{FE839AC0-AA4E-4665-999F-AF321DB97E18}"/>
    <cellStyle name="Normal 43" xfId="96" xr:uid="{E8E7BD01-92C8-4379-BB48-DBE9E899B401}"/>
    <cellStyle name="Normal 47" xfId="97" xr:uid="{DF55D775-53AE-436C-90C8-558690A763C1}"/>
    <cellStyle name="Normal 48" xfId="98" xr:uid="{C70E27B1-52BD-41D0-B029-57E01E24A8BE}"/>
    <cellStyle name="Normal 49" xfId="99" xr:uid="{2C338815-C155-4160-8DB2-BB1CCCC6E960}"/>
    <cellStyle name="Normal 5" xfId="100" xr:uid="{CD13D32A-9EC0-4C67-B463-E5460B234A0D}"/>
    <cellStyle name="Normal 55" xfId="101" xr:uid="{5006EE89-1D21-4FE4-B3C7-54362EE8C6C3}"/>
    <cellStyle name="Normal 56" xfId="102" xr:uid="{CE9B3A1D-CD8F-44C0-BF78-53E5D13EFC46}"/>
    <cellStyle name="Normal 57" xfId="103" xr:uid="{ED449414-0846-4EC4-9D27-C9BB4DE49A42}"/>
    <cellStyle name="Normal 6" xfId="104" xr:uid="{BCA56D90-DAA1-4327-BB65-D359DACE6271}"/>
    <cellStyle name="Normal 6 2" xfId="105" xr:uid="{76FDF9F6-88B8-4360-AEC8-FE7AA09D1777}"/>
    <cellStyle name="Normal 6 2 2" xfId="106" xr:uid="{814473D1-0FFA-4335-B25E-7482A24E016C}"/>
    <cellStyle name="Normal 6 2 2 2" xfId="107" xr:uid="{4FFBF000-0149-4555-A26C-9522F0154A60}"/>
    <cellStyle name="Normal 6 2 3" xfId="108" xr:uid="{540A1B2B-C16E-4A76-B904-30CA2C7EEA9E}"/>
    <cellStyle name="Normal 6 3" xfId="109" xr:uid="{94B2D66B-678F-4D7C-BAC6-53D0B0ACAE39}"/>
    <cellStyle name="Normal 6 3 2" xfId="110" xr:uid="{FBB5C6C6-94C1-4C65-ADE3-DB09D0F70D34}"/>
    <cellStyle name="Normal 6 4" xfId="111" xr:uid="{783517E4-B080-4F1D-A4F7-12516D41A296}"/>
    <cellStyle name="Normal 6 4 2" xfId="112" xr:uid="{E8450321-3E83-4833-A7BE-9A6107222C7E}"/>
    <cellStyle name="Normal 7" xfId="113" xr:uid="{480F2757-AB83-47F1-97CD-B0AA163907D5}"/>
    <cellStyle name="Normal 7 2" xfId="114" xr:uid="{93269712-BFAE-4D45-AA72-4335BE072ED6}"/>
    <cellStyle name="Normal 7 2 2" xfId="115" xr:uid="{7EA03700-EC7A-48E5-AE41-7CC39CDC14C9}"/>
    <cellStyle name="Normal 7 2 2 2" xfId="116" xr:uid="{781BBF61-7C42-4392-8935-A01877CC2F22}"/>
    <cellStyle name="Normal 7 2 3" xfId="117" xr:uid="{56DF7985-4A60-4D60-B32D-E06721662054}"/>
    <cellStyle name="Normal 7 3" xfId="118" xr:uid="{E1170313-37DC-4637-9A38-0305FDC5D65F}"/>
    <cellStyle name="Normal 7 3 2" xfId="119" xr:uid="{4B8EE8BE-76FB-4823-8C44-9794B65C12E8}"/>
    <cellStyle name="Normal 7 4" xfId="120" xr:uid="{E6571904-B0CA-43CE-A0DA-3242F6CF2647}"/>
    <cellStyle name="Normal 8" xfId="121" xr:uid="{3657B48A-E27D-4CB6-9EC1-C74185042CDA}"/>
    <cellStyle name="Normal 9" xfId="122" xr:uid="{53639A12-A13D-4A68-BD70-0B026F54A71F}"/>
    <cellStyle name="パーセント 2" xfId="2" xr:uid="{F23BC3B4-F901-408D-8EC3-AD02F66D86EC}"/>
    <cellStyle name="常规 2" xfId="123" xr:uid="{2B9D14AA-5A83-4F4D-A666-C6F94208FBB7}"/>
    <cellStyle name="常规 2 2" xfId="124" xr:uid="{55B4AB6B-6778-4ED3-9C69-E0A4176535B7}"/>
    <cellStyle name="常规 2 2 2" xfId="125" xr:uid="{FDDF5944-B317-4E76-B4F3-4D361FB75DF6}"/>
    <cellStyle name="常规 2 2 2 2" xfId="126" xr:uid="{7F1DF118-4D1B-4383-8239-AE96DA313F83}"/>
    <cellStyle name="常规 2 2 2 2 2" xfId="127" xr:uid="{489458CC-6D15-4A33-9CF4-6ACD3B73A0AF}"/>
    <cellStyle name="常规 2 2 2 2 2 2" xfId="128" xr:uid="{F32065BD-D3A6-44C3-833F-8078BDB65773}"/>
    <cellStyle name="常规 2 2 2 2 3" xfId="129" xr:uid="{1CFDB96A-55D3-4128-9456-19678ACF8FDA}"/>
    <cellStyle name="常规 2 2 2 2 3 2" xfId="130" xr:uid="{78C19018-62B6-49CF-841A-92C645FE9249}"/>
    <cellStyle name="常规 2 2 2 2 3 2 2" xfId="131" xr:uid="{EC40E1D5-483B-477D-9030-24783AE2875E}"/>
    <cellStyle name="常规 2 2 2 2 3 3" xfId="132" xr:uid="{2C04C06F-DC60-4995-A668-1FC5AE502EB9}"/>
    <cellStyle name="常规 2 2 2 2 4" xfId="133" xr:uid="{527EE55B-8E52-4A00-8369-F9374ED8915B}"/>
    <cellStyle name="常规 2 2 2 2 4 2" xfId="134" xr:uid="{4B3F2632-B873-445F-8E7A-BEA46C85CB1A}"/>
    <cellStyle name="常规 2 2 2 2 4 2 2" xfId="135" xr:uid="{7DD9BCD8-D2F5-4D65-9EAE-E08741155EDE}"/>
    <cellStyle name="常规 2 2 2 2 4 3" xfId="136" xr:uid="{F6F18991-0781-495C-8B2A-D801C228861D}"/>
    <cellStyle name="常规 2 2 2 2 5" xfId="137" xr:uid="{1CC16A35-0187-422B-9620-817D89967F43}"/>
    <cellStyle name="常规 2 2 2 3" xfId="138" xr:uid="{8EA1727E-8613-4C0E-B155-06C9113D4BEE}"/>
    <cellStyle name="常规 2 2 2 3 2" xfId="139" xr:uid="{B030E0FF-1CB0-41B8-A009-5461091563CB}"/>
    <cellStyle name="常规 2 2 2 3 2 2" xfId="140" xr:uid="{67E7806D-C35C-4711-B293-F071E810FC8D}"/>
    <cellStyle name="常规 2 2 2 3 3" xfId="141" xr:uid="{8165D9CF-3EDF-4C9F-A60C-BBE4964A5000}"/>
    <cellStyle name="常规 2 2 2 3 3 2" xfId="142" xr:uid="{B2AEE60D-FBF8-4F1F-AAE1-C5525FC4DDA8}"/>
    <cellStyle name="常规 2 2 2 3 3 2 2" xfId="143" xr:uid="{493E099D-C127-40A2-BCBA-4008BAF87030}"/>
    <cellStyle name="常规 2 2 2 3 3 3" xfId="144" xr:uid="{989953A8-93AB-4EDC-84B3-3D74A3860DA5}"/>
    <cellStyle name="常规 2 2 2 3 4" xfId="145" xr:uid="{690032B9-6085-4FFF-8BF5-02B8CD54444A}"/>
    <cellStyle name="常规 2 2 2 3 4 2" xfId="146" xr:uid="{BEFAAAEC-720A-4151-B170-D00A905F3172}"/>
    <cellStyle name="常规 2 2 2 3 4 2 2" xfId="147" xr:uid="{5DBF53EA-8FCC-423D-A917-F32C261A809D}"/>
    <cellStyle name="常规 2 2 2 3 4 3" xfId="148" xr:uid="{4F40AD99-A73A-431C-9B16-F4CC64E5A40C}"/>
    <cellStyle name="常规 2 2 2 3 5" xfId="149" xr:uid="{7C98BD81-1EC2-4ED8-81D1-48CEC08876BA}"/>
    <cellStyle name="常规 2 2 2 4" xfId="150" xr:uid="{41A00B01-166F-4B7F-A639-31260F5B26C6}"/>
    <cellStyle name="常规 2 2 3" xfId="151" xr:uid="{8002BCFC-C1FB-43C6-BEF5-07083607AF11}"/>
    <cellStyle name="常规 2 2 3 2" xfId="152" xr:uid="{5AA9CBB0-6894-43CF-8646-CA70F73B883B}"/>
    <cellStyle name="常规 2 2 3 2 2" xfId="153" xr:uid="{C983C386-6DB7-4D70-AB3F-79E95A77CA95}"/>
    <cellStyle name="常规 2 2 3 3" xfId="154" xr:uid="{EC1881D8-B918-4118-B3D9-E7FDEA447D18}"/>
    <cellStyle name="常规 2 2 3 3 2" xfId="155" xr:uid="{3F09D15F-AF22-408E-9213-936E3F02918F}"/>
    <cellStyle name="常规 2 2 3 3 2 2" xfId="156" xr:uid="{66787D90-C910-493E-AC7C-99CF38433D38}"/>
    <cellStyle name="常规 2 2 3 3 3" xfId="157" xr:uid="{F689A9C8-31C2-486C-927A-629E38806F27}"/>
    <cellStyle name="常规 2 2 3 4" xfId="158" xr:uid="{71995E30-7BCD-4334-B9DF-784768B94825}"/>
    <cellStyle name="常规 2 2 3 4 2" xfId="159" xr:uid="{D0C21C2B-C578-4F79-972D-518AAA547347}"/>
    <cellStyle name="常规 2 2 3 4 2 2" xfId="160" xr:uid="{8E6B83DE-758C-4AE1-9598-98D3550E86DB}"/>
    <cellStyle name="常规 2 2 3 4 3" xfId="161" xr:uid="{6B81667A-FC8D-4C47-972F-1DCC2D9E8843}"/>
    <cellStyle name="常规 2 2 3 5" xfId="162" xr:uid="{4EC68AD4-98DC-4CFD-9DF4-B4DB5A8C3D9A}"/>
    <cellStyle name="常规 2 2 4" xfId="163" xr:uid="{92FB8E42-41B6-4C9B-82E1-072358963985}"/>
    <cellStyle name="常规 2 2 4 2" xfId="164" xr:uid="{FBF1AB71-A2DF-4C55-8F78-AA5530665644}"/>
    <cellStyle name="常规 2 2 4 2 2" xfId="165" xr:uid="{63BF57C9-21D6-490E-9528-A38D81B22DD3}"/>
    <cellStyle name="常规 2 2 4 3" xfId="166" xr:uid="{07D1A988-0BF0-4A19-9AD3-3F33573F8D50}"/>
    <cellStyle name="常规 2 2 5" xfId="167" xr:uid="{28831CDD-71AD-499D-9932-37990E058B42}"/>
    <cellStyle name="常规 2 3" xfId="168" xr:uid="{D86B4D32-7F51-46B5-8B16-D3BEA641CD09}"/>
    <cellStyle name="常规 2 3 2" xfId="169" xr:uid="{69B11CE3-D3F1-4528-9ABD-56E230E19D34}"/>
    <cellStyle name="常规 2 3 2 2" xfId="170" xr:uid="{C18702E0-6488-4234-AC8D-F13A6236C4EB}"/>
    <cellStyle name="常规 2 3 2 2 2" xfId="171" xr:uid="{94BD0D4A-EA15-4E2D-91E2-2E3DF5DE8B5C}"/>
    <cellStyle name="常规 2 3 2 3" xfId="172" xr:uid="{D332801A-9E40-4234-988F-BC0A8A25AEEA}"/>
    <cellStyle name="常规 2 3 2 3 2" xfId="173" xr:uid="{0EB58F58-2E51-494E-ABAF-078611043FFA}"/>
    <cellStyle name="常规 2 3 2 3 2 2" xfId="174" xr:uid="{443712C7-FC03-47A5-B465-2D387532E847}"/>
    <cellStyle name="常规 2 3 2 3 3" xfId="175" xr:uid="{501E5CC3-9723-480C-87D9-4C710A37EEAF}"/>
    <cellStyle name="常规 2 3 2 4" xfId="176" xr:uid="{B3EFEE5A-925B-44F6-923D-5054741CC9BE}"/>
    <cellStyle name="常规 2 3 2 4 2" xfId="177" xr:uid="{83380361-7F1F-473E-9981-82A6698AD689}"/>
    <cellStyle name="常规 2 3 2 4 2 2" xfId="178" xr:uid="{BFA02DF8-09B9-4EF7-837F-D5FD9DB7D698}"/>
    <cellStyle name="常规 2 3 2 4 3" xfId="179" xr:uid="{8587312E-025E-400F-933D-7977C30111CB}"/>
    <cellStyle name="常规 2 3 2 5" xfId="180" xr:uid="{EEE4FFA2-5BA2-440F-9692-42A912CA8F41}"/>
    <cellStyle name="常规 2 3 3" xfId="181" xr:uid="{DE481A41-8528-4A2F-A285-56428574E131}"/>
    <cellStyle name="常规 2 3 3 2" xfId="182" xr:uid="{C9F40992-7470-405B-8207-DE13E1550D9B}"/>
    <cellStyle name="常规 2 3 3 2 2" xfId="183" xr:uid="{B16EB4EA-2D4B-41EF-A2D3-34AEE1B02DF5}"/>
    <cellStyle name="常规 2 3 3 3" xfId="184" xr:uid="{F91952D6-0AF2-44D2-8A27-18673D02968E}"/>
    <cellStyle name="常规 2 3 3 3 2" xfId="185" xr:uid="{53B471A1-CDF5-4805-8B79-AF9EEDB68542}"/>
    <cellStyle name="常规 2 3 3 3 2 2" xfId="186" xr:uid="{17DAD0E2-E57D-4FCC-80FF-DC87BFE62662}"/>
    <cellStyle name="常规 2 3 3 3 3" xfId="187" xr:uid="{3A8529D4-C573-455F-8E74-E86B45250B99}"/>
    <cellStyle name="常规 2 3 3 4" xfId="188" xr:uid="{8E461C86-1307-44CC-A72E-9818545BC2AB}"/>
    <cellStyle name="常规 2 3 3 4 2" xfId="189" xr:uid="{75480DAD-0D38-4704-8F38-454E40289AB1}"/>
    <cellStyle name="常规 2 3 3 4 2 2" xfId="190" xr:uid="{9B6A459F-3543-49E6-B4B3-9EFBD88D10A9}"/>
    <cellStyle name="常规 2 3 3 4 3" xfId="191" xr:uid="{B7D66988-27B8-478C-A227-443460B61D4C}"/>
    <cellStyle name="常规 2 3 3 5" xfId="192" xr:uid="{6383F76F-46DD-498C-94DA-2B95508973E0}"/>
    <cellStyle name="常规 2 3 4" xfId="193" xr:uid="{42DABB27-30FD-4E29-A49C-338A47503A58}"/>
    <cellStyle name="常规 2 3 4 2" xfId="194" xr:uid="{856A67F1-BDBC-4573-B04B-28F583746463}"/>
    <cellStyle name="常规 2 3 5" xfId="195" xr:uid="{075FA09C-EB75-4FF7-8B6E-E6750D9D79FB}"/>
    <cellStyle name="常规 2 3 5 2" xfId="196" xr:uid="{76014273-8959-4EC7-8E37-DBA1F4686F67}"/>
    <cellStyle name="常规 2 3 5 2 2" xfId="197" xr:uid="{20FB5E24-B05E-479B-92D7-ED0E47CEECAF}"/>
    <cellStyle name="常规 2 3 5 3" xfId="198" xr:uid="{ACF45412-963C-4421-9626-07AB30EEC65C}"/>
    <cellStyle name="常规 2 3 6" xfId="199" xr:uid="{7D78D919-6766-4BEF-83E6-EA188C195467}"/>
    <cellStyle name="常规 2 3 6 2" xfId="200" xr:uid="{B4F20CF8-754B-4810-BBB7-A828F98B690D}"/>
    <cellStyle name="常规 2 3 6 2 2" xfId="201" xr:uid="{7F23FC8E-F30D-40AE-8AC2-7CF8715AEC77}"/>
    <cellStyle name="常规 2 3 6 3" xfId="202" xr:uid="{98D0C59B-EAC7-4958-B9C7-6AEC5D1F05AA}"/>
    <cellStyle name="常规 2 3 7" xfId="203" xr:uid="{B5A0E70D-2D98-45C3-BD1A-4EDE57B5C033}"/>
    <cellStyle name="常规 2 4" xfId="204" xr:uid="{58CF13B8-B058-4DED-A012-A5E427BE0316}"/>
    <cellStyle name="常规 2 4 2" xfId="205" xr:uid="{A104A66C-4D18-4C4D-90E5-53D64CC26790}"/>
    <cellStyle name="常规 2 4 2 2" xfId="206" xr:uid="{4177E00B-5D59-42D3-8D88-A33E0EBFAD7D}"/>
    <cellStyle name="常规 2 4 3" xfId="207" xr:uid="{42341578-3632-49A5-8D2B-D40CB0AD9DBB}"/>
    <cellStyle name="常规 2 4 3 2" xfId="208" xr:uid="{BC67E167-74D6-47C8-89DE-AEB4AE26801F}"/>
    <cellStyle name="常规 2 4 3 2 2" xfId="209" xr:uid="{FB83B27A-090D-4168-97A4-85DE7FA2EB15}"/>
    <cellStyle name="常规 2 4 3 3" xfId="210" xr:uid="{E28CF679-5D3F-4EBF-A661-E77553448EF9}"/>
    <cellStyle name="常规 2 4 4" xfId="211" xr:uid="{30378AEC-A807-4F8C-B0B9-5D7B56531743}"/>
    <cellStyle name="常规 2 4 4 2" xfId="212" xr:uid="{189028AE-018E-49A1-A593-2E275432AEC1}"/>
    <cellStyle name="常规 2 4 4 2 2" xfId="213" xr:uid="{91246C17-7FF8-41CB-8A1B-38D86BB46DDE}"/>
    <cellStyle name="常规 2 4 4 3" xfId="214" xr:uid="{EB2D67AE-7A8E-4468-8409-13D2C5E9D689}"/>
    <cellStyle name="常规 2 4 5" xfId="215" xr:uid="{168F93F0-3669-4120-BF86-F5D28E12F846}"/>
    <cellStyle name="常规 2 5" xfId="216" xr:uid="{24505F36-9761-477A-A6FA-5BE6EB27FE52}"/>
    <cellStyle name="常规_10月份第一周品质数据表" xfId="217" xr:uid="{0D78B190-02D8-4392-8D34-60D73A30ACB4}"/>
    <cellStyle name="常规_10月份第一周品质数据表 2" xfId="1" xr:uid="{6DD67E18-CCBF-46B1-ADC8-AFE1542A5E1A}"/>
    <cellStyle name="常规_10月份第一周品质数据表 2 3" xfId="218" xr:uid="{3C9E1DC7-9025-4741-A7BF-31E6D874ABEB}"/>
    <cellStyle name="桁区切り 2" xfId="219" xr:uid="{A73A5A37-D972-45DE-9736-D773FAF60ECD}"/>
    <cellStyle name="標準 2" xfId="220" xr:uid="{40E371EB-86DB-4567-B04A-DAD50D663A22}"/>
    <cellStyle name="百分比 2" xfId="221" xr:uid="{4ECADC85-6899-4647-9DE0-B1DF81D477D3}"/>
  </cellStyles>
  <dxfs count="10">
    <dxf>
      <font>
        <condense val="0"/>
        <extend val="0"/>
        <color indexed="10"/>
      </font>
    </dxf>
    <dxf>
      <font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3EB1-2FF3-47DB-AD95-7443E1F5B859}">
  <dimension ref="A1:W154"/>
  <sheetViews>
    <sheetView workbookViewId="0">
      <selection activeCell="E1" sqref="E1:E2"/>
    </sheetView>
  </sheetViews>
  <sheetFormatPr defaultRowHeight="15"/>
  <cols>
    <col min="2" max="2" width="40.85546875" customWidth="1"/>
  </cols>
  <sheetData>
    <row r="1" spans="1:23" ht="20.25">
      <c r="A1" s="45" t="s">
        <v>0</v>
      </c>
      <c r="B1" s="46"/>
      <c r="C1" s="45" t="s">
        <v>1</v>
      </c>
      <c r="D1" s="46"/>
      <c r="E1" s="49" t="s">
        <v>2</v>
      </c>
      <c r="F1" s="51" t="s">
        <v>3</v>
      </c>
      <c r="G1" s="52"/>
      <c r="H1" s="49" t="s">
        <v>4</v>
      </c>
      <c r="I1" s="39" t="s">
        <v>5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40"/>
    </row>
    <row r="2" spans="1:23" ht="101.25">
      <c r="A2" s="47"/>
      <c r="B2" s="48"/>
      <c r="C2" s="47"/>
      <c r="D2" s="48"/>
      <c r="E2" s="50"/>
      <c r="F2" s="53"/>
      <c r="G2" s="54"/>
      <c r="H2" s="50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41" t="s">
        <v>19</v>
      </c>
      <c r="W2" s="42"/>
    </row>
    <row r="3" spans="1:23" ht="20.25">
      <c r="A3" s="39"/>
      <c r="B3" s="40"/>
      <c r="C3" s="41">
        <v>2</v>
      </c>
      <c r="D3" s="42"/>
      <c r="E3" s="4">
        <f>SUM(I3:U3)</f>
        <v>0</v>
      </c>
      <c r="F3" s="43">
        <f t="shared" ref="F3:F34" si="0">E3/C3*1000000</f>
        <v>0</v>
      </c>
      <c r="G3" s="44"/>
      <c r="H3" s="4">
        <v>80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7"/>
    </row>
    <row r="4" spans="1:23" ht="20.25">
      <c r="A4" s="39"/>
      <c r="B4" s="40"/>
      <c r="C4" s="41">
        <v>4</v>
      </c>
      <c r="D4" s="42"/>
      <c r="E4" s="4">
        <f t="shared" ref="E4:E39" si="1">SUM(I4:U4)</f>
        <v>0</v>
      </c>
      <c r="F4" s="43">
        <f t="shared" si="0"/>
        <v>0</v>
      </c>
      <c r="G4" s="44"/>
      <c r="H4" s="4">
        <v>80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7"/>
    </row>
    <row r="5" spans="1:23" ht="20.25">
      <c r="A5" s="39"/>
      <c r="B5" s="40"/>
      <c r="C5" s="41">
        <v>246</v>
      </c>
      <c r="D5" s="42"/>
      <c r="E5" s="4">
        <f t="shared" si="1"/>
        <v>0</v>
      </c>
      <c r="F5" s="43">
        <f t="shared" si="0"/>
        <v>0</v>
      </c>
      <c r="G5" s="44"/>
      <c r="H5" s="4">
        <v>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  <c r="W5" s="7"/>
    </row>
    <row r="6" spans="1:23" ht="20.25">
      <c r="A6" s="39"/>
      <c r="B6" s="40"/>
      <c r="C6" s="41">
        <v>222</v>
      </c>
      <c r="D6" s="42"/>
      <c r="E6" s="4">
        <f t="shared" si="1"/>
        <v>0</v>
      </c>
      <c r="F6" s="43">
        <f t="shared" si="0"/>
        <v>0</v>
      </c>
      <c r="G6" s="44"/>
      <c r="H6" s="4">
        <v>80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7"/>
    </row>
    <row r="7" spans="1:23" ht="20.25">
      <c r="A7" s="39"/>
      <c r="B7" s="40"/>
      <c r="C7" s="41">
        <v>437</v>
      </c>
      <c r="D7" s="42"/>
      <c r="E7" s="4">
        <f t="shared" si="1"/>
        <v>0</v>
      </c>
      <c r="F7" s="43">
        <f t="shared" si="0"/>
        <v>0</v>
      </c>
      <c r="G7" s="44"/>
      <c r="H7" s="4">
        <v>80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7"/>
    </row>
    <row r="8" spans="1:23" ht="20.25">
      <c r="A8" s="39"/>
      <c r="B8" s="40"/>
      <c r="C8" s="41">
        <v>276</v>
      </c>
      <c r="D8" s="42"/>
      <c r="E8" s="4">
        <f>SUM(I8:U8)</f>
        <v>1</v>
      </c>
      <c r="F8" s="43">
        <f>E8/C8*1000000</f>
        <v>3623.1884057971015</v>
      </c>
      <c r="G8" s="44"/>
      <c r="H8" s="4">
        <v>80</v>
      </c>
      <c r="I8" s="5">
        <v>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7"/>
    </row>
    <row r="9" spans="1:23" ht="20.25">
      <c r="A9" s="39"/>
      <c r="B9" s="40"/>
      <c r="C9" s="41">
        <v>380</v>
      </c>
      <c r="D9" s="42"/>
      <c r="E9" s="4">
        <f t="shared" si="1"/>
        <v>0</v>
      </c>
      <c r="F9" s="43">
        <f t="shared" si="0"/>
        <v>0</v>
      </c>
      <c r="G9" s="44"/>
      <c r="H9" s="4">
        <v>80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3"/>
    </row>
    <row r="10" spans="1:23" ht="20.25">
      <c r="A10" s="39"/>
      <c r="B10" s="40"/>
      <c r="C10" s="41">
        <v>1</v>
      </c>
      <c r="D10" s="42"/>
      <c r="E10" s="4">
        <f t="shared" si="1"/>
        <v>0</v>
      </c>
      <c r="F10" s="43">
        <f t="shared" si="0"/>
        <v>0</v>
      </c>
      <c r="G10" s="44"/>
      <c r="H10" s="4">
        <v>80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3"/>
    </row>
    <row r="11" spans="1:23" ht="20.25">
      <c r="A11" s="39"/>
      <c r="B11" s="40"/>
      <c r="C11" s="41">
        <v>100</v>
      </c>
      <c r="D11" s="42"/>
      <c r="E11" s="4">
        <f t="shared" si="1"/>
        <v>0</v>
      </c>
      <c r="F11" s="43">
        <f t="shared" si="0"/>
        <v>0</v>
      </c>
      <c r="G11" s="44"/>
      <c r="H11" s="4">
        <v>80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3"/>
    </row>
    <row r="12" spans="1:23" ht="20.25">
      <c r="A12" s="39"/>
      <c r="B12" s="40"/>
      <c r="C12" s="41">
        <v>192</v>
      </c>
      <c r="D12" s="42"/>
      <c r="E12" s="4">
        <f t="shared" si="1"/>
        <v>0</v>
      </c>
      <c r="F12" s="43">
        <f t="shared" si="0"/>
        <v>0</v>
      </c>
      <c r="G12" s="44"/>
      <c r="H12" s="4">
        <v>80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3"/>
    </row>
    <row r="13" spans="1:23" ht="20.25">
      <c r="A13" s="39"/>
      <c r="B13" s="40"/>
      <c r="C13" s="41">
        <v>227</v>
      </c>
      <c r="D13" s="42"/>
      <c r="E13" s="4">
        <f t="shared" si="1"/>
        <v>0</v>
      </c>
      <c r="F13" s="43">
        <f t="shared" si="0"/>
        <v>0</v>
      </c>
      <c r="G13" s="44"/>
      <c r="H13" s="4">
        <v>80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3"/>
    </row>
    <row r="14" spans="1:23" ht="20.25">
      <c r="A14" s="39"/>
      <c r="B14" s="40"/>
      <c r="C14" s="41">
        <v>439</v>
      </c>
      <c r="D14" s="42"/>
      <c r="E14" s="4">
        <f t="shared" si="1"/>
        <v>0</v>
      </c>
      <c r="F14" s="43">
        <f t="shared" si="0"/>
        <v>0</v>
      </c>
      <c r="G14" s="44"/>
      <c r="H14" s="4">
        <v>80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3"/>
    </row>
    <row r="15" spans="1:23" ht="20.25">
      <c r="A15" s="39"/>
      <c r="B15" s="40"/>
      <c r="C15" s="41">
        <v>95</v>
      </c>
      <c r="D15" s="42"/>
      <c r="E15" s="4">
        <f t="shared" si="1"/>
        <v>1</v>
      </c>
      <c r="F15" s="43">
        <f t="shared" si="0"/>
        <v>10526.315789473683</v>
      </c>
      <c r="G15" s="44"/>
      <c r="H15" s="4">
        <v>80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2"/>
      <c r="W15" s="3"/>
    </row>
    <row r="16" spans="1:23" ht="20.25">
      <c r="A16" s="39"/>
      <c r="B16" s="40"/>
      <c r="C16" s="41">
        <v>95</v>
      </c>
      <c r="D16" s="42"/>
      <c r="E16" s="4">
        <f t="shared" si="1"/>
        <v>0</v>
      </c>
      <c r="F16" s="43">
        <f t="shared" si="0"/>
        <v>0</v>
      </c>
      <c r="G16" s="44"/>
      <c r="H16" s="4">
        <v>80</v>
      </c>
      <c r="I16" s="8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8"/>
      <c r="U16" s="8"/>
      <c r="V16" s="2"/>
      <c r="W16" s="3"/>
    </row>
    <row r="17" spans="1:23" ht="20.25">
      <c r="A17" s="39"/>
      <c r="B17" s="40"/>
      <c r="C17" s="41">
        <v>120</v>
      </c>
      <c r="D17" s="42"/>
      <c r="E17" s="4">
        <f t="shared" si="1"/>
        <v>0</v>
      </c>
      <c r="F17" s="43">
        <f t="shared" si="0"/>
        <v>0</v>
      </c>
      <c r="G17" s="44"/>
      <c r="H17" s="4">
        <v>80</v>
      </c>
      <c r="I17" s="8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8"/>
      <c r="U17" s="8"/>
      <c r="V17" s="2"/>
      <c r="W17" s="3"/>
    </row>
    <row r="18" spans="1:23" ht="20.25">
      <c r="A18" s="39"/>
      <c r="B18" s="40"/>
      <c r="C18" s="41">
        <v>49</v>
      </c>
      <c r="D18" s="42"/>
      <c r="E18" s="4">
        <f t="shared" si="1"/>
        <v>0</v>
      </c>
      <c r="F18" s="43">
        <f t="shared" si="0"/>
        <v>0</v>
      </c>
      <c r="G18" s="44"/>
      <c r="H18" s="4">
        <v>80</v>
      </c>
      <c r="I18" s="8"/>
      <c r="J18" s="9"/>
      <c r="K18" s="9"/>
      <c r="L18" s="9"/>
      <c r="M18" s="10"/>
      <c r="N18" s="10"/>
      <c r="O18" s="10"/>
      <c r="P18" s="10"/>
      <c r="Q18" s="10"/>
      <c r="R18" s="10"/>
      <c r="S18" s="10"/>
      <c r="T18" s="8"/>
      <c r="U18" s="8"/>
      <c r="V18" s="2"/>
      <c r="W18" s="3"/>
    </row>
    <row r="19" spans="1:23" ht="20.25">
      <c r="A19" s="39"/>
      <c r="B19" s="40"/>
      <c r="C19" s="41">
        <v>36</v>
      </c>
      <c r="D19" s="42"/>
      <c r="E19" s="4">
        <f t="shared" si="1"/>
        <v>0</v>
      </c>
      <c r="F19" s="43">
        <f t="shared" si="0"/>
        <v>0</v>
      </c>
      <c r="G19" s="44"/>
      <c r="H19" s="4">
        <v>80</v>
      </c>
      <c r="I19" s="8"/>
      <c r="J19" s="9"/>
      <c r="K19" s="9"/>
      <c r="L19" s="9"/>
      <c r="M19" s="10"/>
      <c r="N19" s="10"/>
      <c r="O19" s="10"/>
      <c r="P19" s="10"/>
      <c r="Q19" s="10"/>
      <c r="R19" s="10"/>
      <c r="S19" s="10"/>
      <c r="T19" s="8"/>
      <c r="U19" s="8"/>
      <c r="V19" s="2"/>
      <c r="W19" s="3"/>
    </row>
    <row r="20" spans="1:23" ht="20.25">
      <c r="A20" s="39"/>
      <c r="B20" s="40"/>
      <c r="C20" s="41">
        <v>254</v>
      </c>
      <c r="D20" s="42"/>
      <c r="E20" s="4">
        <f t="shared" si="1"/>
        <v>1</v>
      </c>
      <c r="F20" s="43">
        <f t="shared" si="0"/>
        <v>3937.0078740157478</v>
      </c>
      <c r="G20" s="44"/>
      <c r="H20" s="4">
        <v>80</v>
      </c>
      <c r="I20" s="8"/>
      <c r="J20" s="9"/>
      <c r="K20" s="9"/>
      <c r="L20" s="9"/>
      <c r="M20" s="10"/>
      <c r="N20" s="10"/>
      <c r="O20" s="10"/>
      <c r="P20" s="10"/>
      <c r="Q20" s="10"/>
      <c r="R20" s="10"/>
      <c r="S20" s="10"/>
      <c r="T20" s="8"/>
      <c r="U20" s="8">
        <v>1</v>
      </c>
      <c r="V20" s="2"/>
      <c r="W20" s="3"/>
    </row>
    <row r="21" spans="1:23" ht="20.25">
      <c r="A21" s="39"/>
      <c r="B21" s="40"/>
      <c r="C21" s="41">
        <v>207</v>
      </c>
      <c r="D21" s="42"/>
      <c r="E21" s="4">
        <f t="shared" si="1"/>
        <v>0</v>
      </c>
      <c r="F21" s="43">
        <f t="shared" si="0"/>
        <v>0</v>
      </c>
      <c r="G21" s="44"/>
      <c r="H21" s="4">
        <v>80</v>
      </c>
      <c r="I21" s="8"/>
      <c r="J21" s="9"/>
      <c r="K21" s="9"/>
      <c r="L21" s="9"/>
      <c r="M21" s="10"/>
      <c r="N21" s="10"/>
      <c r="O21" s="10"/>
      <c r="P21" s="10"/>
      <c r="Q21" s="10"/>
      <c r="R21" s="10"/>
      <c r="S21" s="10"/>
      <c r="T21" s="8"/>
      <c r="U21" s="8"/>
      <c r="V21" s="2"/>
      <c r="W21" s="3"/>
    </row>
    <row r="22" spans="1:23" ht="20.25">
      <c r="A22" s="39"/>
      <c r="B22" s="40"/>
      <c r="C22" s="41">
        <v>520</v>
      </c>
      <c r="D22" s="42"/>
      <c r="E22" s="4">
        <f t="shared" si="1"/>
        <v>3</v>
      </c>
      <c r="F22" s="43">
        <f t="shared" si="0"/>
        <v>5769.2307692307695</v>
      </c>
      <c r="G22" s="44"/>
      <c r="H22" s="4">
        <v>80</v>
      </c>
      <c r="I22" s="8"/>
      <c r="J22" s="9"/>
      <c r="K22" s="9"/>
      <c r="L22" s="9"/>
      <c r="M22" s="10">
        <v>3</v>
      </c>
      <c r="N22" s="10"/>
      <c r="O22" s="10"/>
      <c r="P22" s="10"/>
      <c r="Q22" s="10"/>
      <c r="R22" s="10"/>
      <c r="S22" s="10"/>
      <c r="T22" s="8"/>
      <c r="U22" s="8"/>
      <c r="V22" s="2"/>
      <c r="W22" s="3"/>
    </row>
    <row r="23" spans="1:23" ht="20.25">
      <c r="A23" s="39"/>
      <c r="B23" s="40"/>
      <c r="C23" s="41">
        <v>87</v>
      </c>
      <c r="D23" s="42"/>
      <c r="E23" s="4">
        <f t="shared" si="1"/>
        <v>0</v>
      </c>
      <c r="F23" s="43">
        <f t="shared" si="0"/>
        <v>0</v>
      </c>
      <c r="G23" s="44"/>
      <c r="H23" s="4">
        <v>80</v>
      </c>
      <c r="I23" s="8"/>
      <c r="J23" s="9"/>
      <c r="K23" s="9"/>
      <c r="L23" s="9"/>
      <c r="M23" s="10"/>
      <c r="N23" s="10"/>
      <c r="O23" s="10"/>
      <c r="P23" s="10"/>
      <c r="Q23" s="10"/>
      <c r="R23" s="10"/>
      <c r="S23" s="10"/>
      <c r="T23" s="8"/>
      <c r="U23" s="8"/>
      <c r="V23" s="2"/>
      <c r="W23" s="3"/>
    </row>
    <row r="24" spans="1:23" ht="20.25">
      <c r="A24" s="39"/>
      <c r="B24" s="40"/>
      <c r="C24" s="41">
        <v>50</v>
      </c>
      <c r="D24" s="42"/>
      <c r="E24" s="4">
        <f t="shared" si="1"/>
        <v>0</v>
      </c>
      <c r="F24" s="43">
        <f t="shared" si="0"/>
        <v>0</v>
      </c>
      <c r="G24" s="44"/>
      <c r="H24" s="4">
        <v>80</v>
      </c>
      <c r="I24" s="8"/>
      <c r="J24" s="9"/>
      <c r="K24" s="9"/>
      <c r="L24" s="9"/>
      <c r="M24" s="10"/>
      <c r="N24" s="10"/>
      <c r="O24" s="10"/>
      <c r="P24" s="10"/>
      <c r="Q24" s="10"/>
      <c r="R24" s="10"/>
      <c r="S24" s="10"/>
      <c r="T24" s="8"/>
      <c r="U24" s="8"/>
      <c r="V24" s="2"/>
      <c r="W24" s="3"/>
    </row>
    <row r="25" spans="1:23" ht="20.25">
      <c r="A25" s="39"/>
      <c r="B25" s="40"/>
      <c r="C25" s="41">
        <v>50</v>
      </c>
      <c r="D25" s="42"/>
      <c r="E25" s="4">
        <f t="shared" si="1"/>
        <v>0</v>
      </c>
      <c r="F25" s="43">
        <f t="shared" si="0"/>
        <v>0</v>
      </c>
      <c r="G25" s="44"/>
      <c r="H25" s="4">
        <v>80</v>
      </c>
      <c r="I25" s="8"/>
      <c r="J25" s="9"/>
      <c r="K25" s="9"/>
      <c r="L25" s="9"/>
      <c r="M25" s="10"/>
      <c r="N25" s="10"/>
      <c r="O25" s="10"/>
      <c r="P25" s="10"/>
      <c r="Q25" s="10"/>
      <c r="R25" s="10"/>
      <c r="S25" s="10"/>
      <c r="T25" s="8"/>
      <c r="U25" s="8"/>
      <c r="V25" s="2"/>
      <c r="W25" s="3"/>
    </row>
    <row r="26" spans="1:23" ht="20.25">
      <c r="A26" s="39"/>
      <c r="B26" s="40"/>
      <c r="C26" s="41">
        <v>5</v>
      </c>
      <c r="D26" s="42"/>
      <c r="E26" s="4">
        <f t="shared" si="1"/>
        <v>0</v>
      </c>
      <c r="F26" s="43">
        <f t="shared" si="0"/>
        <v>0</v>
      </c>
      <c r="G26" s="44"/>
      <c r="H26" s="4">
        <v>80</v>
      </c>
      <c r="I26" s="8"/>
      <c r="J26" s="9"/>
      <c r="K26" s="9"/>
      <c r="L26" s="9"/>
      <c r="M26" s="10"/>
      <c r="N26" s="10"/>
      <c r="O26" s="10"/>
      <c r="P26" s="10"/>
      <c r="Q26" s="10"/>
      <c r="R26" s="10"/>
      <c r="S26" s="10"/>
      <c r="T26" s="8"/>
      <c r="U26" s="8"/>
      <c r="V26" s="2"/>
      <c r="W26" s="3"/>
    </row>
    <row r="27" spans="1:23" ht="20.25">
      <c r="A27" s="39"/>
      <c r="B27" s="40"/>
      <c r="C27" s="41">
        <v>81</v>
      </c>
      <c r="D27" s="42"/>
      <c r="E27" s="4">
        <f t="shared" si="1"/>
        <v>0</v>
      </c>
      <c r="F27" s="43">
        <f t="shared" si="0"/>
        <v>0</v>
      </c>
      <c r="G27" s="44"/>
      <c r="H27" s="4">
        <v>80</v>
      </c>
      <c r="I27" s="8"/>
      <c r="J27" s="9"/>
      <c r="K27" s="9"/>
      <c r="L27" s="9"/>
      <c r="M27" s="10"/>
      <c r="N27" s="10"/>
      <c r="O27" s="10"/>
      <c r="P27" s="10"/>
      <c r="Q27" s="10"/>
      <c r="R27" s="10"/>
      <c r="S27" s="10"/>
      <c r="T27" s="8"/>
      <c r="U27" s="8"/>
      <c r="V27" s="2"/>
      <c r="W27" s="3"/>
    </row>
    <row r="28" spans="1:23" ht="20.25">
      <c r="A28" s="39"/>
      <c r="B28" s="40"/>
      <c r="C28" s="41">
        <v>30</v>
      </c>
      <c r="D28" s="42"/>
      <c r="E28" s="4">
        <f t="shared" si="1"/>
        <v>0</v>
      </c>
      <c r="F28" s="43">
        <f t="shared" si="0"/>
        <v>0</v>
      </c>
      <c r="G28" s="44"/>
      <c r="H28" s="4">
        <v>80</v>
      </c>
      <c r="I28" s="8"/>
      <c r="J28" s="9"/>
      <c r="K28" s="9"/>
      <c r="L28" s="9"/>
      <c r="M28" s="10"/>
      <c r="N28" s="10"/>
      <c r="O28" s="10"/>
      <c r="P28" s="10"/>
      <c r="Q28" s="10"/>
      <c r="R28" s="10"/>
      <c r="S28" s="10"/>
      <c r="T28" s="8"/>
      <c r="U28" s="8"/>
      <c r="V28" s="2"/>
      <c r="W28" s="3"/>
    </row>
    <row r="29" spans="1:23" ht="20.25">
      <c r="A29" s="39"/>
      <c r="B29" s="40"/>
      <c r="C29" s="41">
        <v>86</v>
      </c>
      <c r="D29" s="42"/>
      <c r="E29" s="4">
        <f t="shared" si="1"/>
        <v>0</v>
      </c>
      <c r="F29" s="43">
        <f t="shared" si="0"/>
        <v>0</v>
      </c>
      <c r="G29" s="44"/>
      <c r="H29" s="4">
        <v>80</v>
      </c>
      <c r="I29" s="8"/>
      <c r="J29" s="9"/>
      <c r="K29" s="9"/>
      <c r="L29" s="9"/>
      <c r="M29" s="10"/>
      <c r="N29" s="10"/>
      <c r="O29" s="10"/>
      <c r="P29" s="10"/>
      <c r="Q29" s="10"/>
      <c r="R29" s="10"/>
      <c r="S29" s="10"/>
      <c r="T29" s="8"/>
      <c r="U29" s="8"/>
      <c r="V29" s="2"/>
      <c r="W29" s="3"/>
    </row>
    <row r="30" spans="1:23" ht="20.25">
      <c r="A30" s="39"/>
      <c r="B30" s="40"/>
      <c r="C30" s="41">
        <v>120</v>
      </c>
      <c r="D30" s="42"/>
      <c r="E30" s="4">
        <f t="shared" si="1"/>
        <v>0</v>
      </c>
      <c r="F30" s="43">
        <f t="shared" si="0"/>
        <v>0</v>
      </c>
      <c r="G30" s="44"/>
      <c r="H30" s="4">
        <v>80</v>
      </c>
      <c r="I30" s="8"/>
      <c r="J30" s="9"/>
      <c r="K30" s="9"/>
      <c r="L30" s="9"/>
      <c r="M30" s="10"/>
      <c r="N30" s="10"/>
      <c r="O30" s="10"/>
      <c r="P30" s="10"/>
      <c r="Q30" s="10"/>
      <c r="R30" s="10"/>
      <c r="S30" s="10"/>
      <c r="T30" s="8"/>
      <c r="U30" s="8"/>
      <c r="V30" s="2"/>
      <c r="W30" s="3"/>
    </row>
    <row r="31" spans="1:23" ht="20.25">
      <c r="A31" s="39"/>
      <c r="B31" s="40"/>
      <c r="C31" s="41">
        <v>229</v>
      </c>
      <c r="D31" s="42"/>
      <c r="E31" s="4">
        <f t="shared" si="1"/>
        <v>3</v>
      </c>
      <c r="F31" s="43">
        <f>E31/C31*1000000</f>
        <v>13100.436681222707</v>
      </c>
      <c r="G31" s="44"/>
      <c r="H31" s="4">
        <v>80</v>
      </c>
      <c r="I31" s="8"/>
      <c r="J31" s="9"/>
      <c r="K31" s="9"/>
      <c r="L31" s="9"/>
      <c r="M31" s="10"/>
      <c r="N31" s="10"/>
      <c r="O31" s="10"/>
      <c r="P31" s="10"/>
      <c r="Q31" s="10"/>
      <c r="R31" s="10"/>
      <c r="S31" s="10"/>
      <c r="T31" s="8"/>
      <c r="U31" s="8">
        <v>3</v>
      </c>
      <c r="V31" s="2"/>
      <c r="W31" s="3"/>
    </row>
    <row r="32" spans="1:23" ht="20.25">
      <c r="A32" s="39"/>
      <c r="B32" s="40"/>
      <c r="C32" s="41">
        <v>3</v>
      </c>
      <c r="D32" s="42"/>
      <c r="E32" s="4">
        <f t="shared" si="1"/>
        <v>0</v>
      </c>
      <c r="F32" s="43">
        <f t="shared" si="0"/>
        <v>0</v>
      </c>
      <c r="G32" s="44"/>
      <c r="H32" s="4">
        <v>80</v>
      </c>
      <c r="I32" s="8"/>
      <c r="J32" s="9"/>
      <c r="K32" s="9"/>
      <c r="L32" s="9"/>
      <c r="M32" s="10"/>
      <c r="N32" s="10"/>
      <c r="O32" s="10"/>
      <c r="P32" s="10"/>
      <c r="Q32" s="10"/>
      <c r="R32" s="10"/>
      <c r="S32" s="10"/>
      <c r="T32" s="8"/>
      <c r="U32" s="8"/>
      <c r="V32" s="2"/>
      <c r="W32" s="3"/>
    </row>
    <row r="33" spans="1:23" ht="20.25">
      <c r="A33" s="39"/>
      <c r="B33" s="40"/>
      <c r="C33" s="41">
        <v>564</v>
      </c>
      <c r="D33" s="42"/>
      <c r="E33" s="4">
        <f t="shared" si="1"/>
        <v>0</v>
      </c>
      <c r="F33" s="43">
        <f t="shared" si="0"/>
        <v>0</v>
      </c>
      <c r="G33" s="44"/>
      <c r="H33" s="4">
        <v>80</v>
      </c>
      <c r="I33" s="8"/>
      <c r="J33" s="9"/>
      <c r="K33" s="9"/>
      <c r="L33" s="9"/>
      <c r="M33" s="10"/>
      <c r="N33" s="10"/>
      <c r="O33" s="10"/>
      <c r="P33" s="10"/>
      <c r="Q33" s="10"/>
      <c r="R33" s="10"/>
      <c r="S33" s="10"/>
      <c r="T33" s="8"/>
      <c r="U33" s="8"/>
      <c r="V33" s="2"/>
      <c r="W33" s="3"/>
    </row>
    <row r="34" spans="1:23" ht="20.25">
      <c r="A34" s="39"/>
      <c r="B34" s="40"/>
      <c r="C34" s="41">
        <v>71</v>
      </c>
      <c r="D34" s="42"/>
      <c r="E34" s="4">
        <f t="shared" si="1"/>
        <v>0</v>
      </c>
      <c r="F34" s="43">
        <f t="shared" si="0"/>
        <v>0</v>
      </c>
      <c r="G34" s="44"/>
      <c r="H34" s="4">
        <v>80</v>
      </c>
      <c r="I34" s="8"/>
      <c r="J34" s="9"/>
      <c r="K34" s="9"/>
      <c r="L34" s="9"/>
      <c r="M34" s="10"/>
      <c r="N34" s="10"/>
      <c r="O34" s="10"/>
      <c r="P34" s="10"/>
      <c r="Q34" s="10"/>
      <c r="R34" s="10"/>
      <c r="S34" s="10"/>
      <c r="T34" s="8"/>
      <c r="U34" s="8"/>
      <c r="V34" s="2"/>
      <c r="W34" s="3"/>
    </row>
    <row r="35" spans="1:23" ht="20.25">
      <c r="A35" s="39"/>
      <c r="B35" s="40"/>
      <c r="C35" s="41">
        <v>222</v>
      </c>
      <c r="D35" s="42"/>
      <c r="E35" s="4">
        <f t="shared" si="1"/>
        <v>0</v>
      </c>
      <c r="F35" s="43">
        <f>E35/C35*1000000</f>
        <v>0</v>
      </c>
      <c r="G35" s="44"/>
      <c r="H35" s="4">
        <v>80</v>
      </c>
      <c r="I35" s="8"/>
      <c r="J35" s="9"/>
      <c r="K35" s="9"/>
      <c r="L35" s="9"/>
      <c r="M35" s="10"/>
      <c r="N35" s="10"/>
      <c r="O35" s="10"/>
      <c r="P35" s="10"/>
      <c r="Q35" s="10"/>
      <c r="R35" s="10"/>
      <c r="S35" s="10"/>
      <c r="T35" s="8"/>
      <c r="U35" s="8"/>
      <c r="V35" s="2"/>
      <c r="W35" s="3"/>
    </row>
    <row r="36" spans="1:23" ht="20.25">
      <c r="A36" s="39"/>
      <c r="B36" s="40"/>
      <c r="C36" s="41">
        <v>977</v>
      </c>
      <c r="D36" s="42"/>
      <c r="E36" s="4">
        <f t="shared" si="1"/>
        <v>1</v>
      </c>
      <c r="F36" s="43">
        <f t="shared" ref="F36:F39" si="2">E36/C36*1000000</f>
        <v>1023.5414534288639</v>
      </c>
      <c r="G36" s="44"/>
      <c r="H36" s="4">
        <v>80</v>
      </c>
      <c r="I36" s="8"/>
      <c r="J36" s="9"/>
      <c r="K36" s="9"/>
      <c r="L36" s="9"/>
      <c r="M36" s="10"/>
      <c r="N36" s="10"/>
      <c r="O36" s="10"/>
      <c r="P36" s="10"/>
      <c r="Q36" s="10"/>
      <c r="R36" s="10"/>
      <c r="S36" s="10"/>
      <c r="T36" s="8"/>
      <c r="U36" s="8">
        <v>1</v>
      </c>
      <c r="V36" s="2"/>
      <c r="W36" s="3"/>
    </row>
    <row r="37" spans="1:23" ht="20.25">
      <c r="A37" s="39"/>
      <c r="B37" s="40"/>
      <c r="C37" s="41">
        <v>18</v>
      </c>
      <c r="D37" s="42"/>
      <c r="E37" s="4">
        <f t="shared" si="1"/>
        <v>0</v>
      </c>
      <c r="F37" s="43">
        <f t="shared" si="2"/>
        <v>0</v>
      </c>
      <c r="G37" s="44"/>
      <c r="H37" s="4">
        <v>80</v>
      </c>
      <c r="I37" s="8"/>
      <c r="J37" s="9"/>
      <c r="K37" s="9"/>
      <c r="L37" s="9"/>
      <c r="M37" s="10"/>
      <c r="N37" s="10"/>
      <c r="O37" s="10"/>
      <c r="P37" s="10"/>
      <c r="Q37" s="10"/>
      <c r="R37" s="10"/>
      <c r="S37" s="10"/>
      <c r="T37" s="8"/>
      <c r="U37" s="8"/>
      <c r="V37" s="2"/>
      <c r="W37" s="3"/>
    </row>
    <row r="38" spans="1:23" ht="20.25">
      <c r="A38" s="39"/>
      <c r="B38" s="40"/>
      <c r="C38" s="41">
        <v>19</v>
      </c>
      <c r="D38" s="42"/>
      <c r="E38" s="4">
        <f t="shared" si="1"/>
        <v>0</v>
      </c>
      <c r="F38" s="43">
        <f t="shared" si="2"/>
        <v>0</v>
      </c>
      <c r="G38" s="44"/>
      <c r="H38" s="4">
        <v>80</v>
      </c>
      <c r="I38" s="8"/>
      <c r="J38" s="9"/>
      <c r="K38" s="9"/>
      <c r="L38" s="9"/>
      <c r="M38" s="10"/>
      <c r="N38" s="10"/>
      <c r="O38" s="10"/>
      <c r="P38" s="10"/>
      <c r="Q38" s="10"/>
      <c r="R38" s="10"/>
      <c r="S38" s="10"/>
      <c r="T38" s="8"/>
      <c r="U38" s="8"/>
      <c r="V38" s="2"/>
      <c r="W38" s="3"/>
    </row>
    <row r="39" spans="1:23" ht="20.25">
      <c r="A39" s="39"/>
      <c r="B39" s="40"/>
      <c r="C39" s="41">
        <v>22</v>
      </c>
      <c r="D39" s="42"/>
      <c r="E39" s="4">
        <f t="shared" si="1"/>
        <v>0</v>
      </c>
      <c r="F39" s="43">
        <f t="shared" si="2"/>
        <v>0</v>
      </c>
      <c r="G39" s="44"/>
      <c r="H39" s="4">
        <v>80</v>
      </c>
      <c r="I39" s="8"/>
      <c r="J39" s="9"/>
      <c r="K39" s="9"/>
      <c r="L39" s="9"/>
      <c r="M39" s="10"/>
      <c r="N39" s="10"/>
      <c r="O39" s="10"/>
      <c r="P39" s="10"/>
      <c r="Q39" s="10"/>
      <c r="R39" s="10"/>
      <c r="S39" s="10"/>
      <c r="T39" s="8"/>
      <c r="U39" s="8"/>
      <c r="V39" s="2"/>
      <c r="W39" s="3"/>
    </row>
    <row r="40" spans="1:23" ht="20.25">
      <c r="A40" s="33"/>
      <c r="B40" s="34"/>
      <c r="C40" s="35">
        <f>SUM(C3:D39
)</f>
        <v>6536</v>
      </c>
      <c r="D40" s="36"/>
      <c r="E40" s="11">
        <f>SUM(E3:E39)</f>
        <v>10</v>
      </c>
      <c r="F40" s="37">
        <f>E40/C40*1000000</f>
        <v>1529.9877600979194</v>
      </c>
      <c r="G40" s="38"/>
      <c r="H40" s="12" t="s">
        <v>20</v>
      </c>
      <c r="I40" s="13">
        <f t="shared" ref="I40:U40" si="3">SUM(I3:I38)</f>
        <v>1</v>
      </c>
      <c r="J40" s="13">
        <f t="shared" si="3"/>
        <v>0</v>
      </c>
      <c r="K40" s="13">
        <f t="shared" si="3"/>
        <v>0</v>
      </c>
      <c r="L40" s="13">
        <f>SUM(L3:L38)</f>
        <v>0</v>
      </c>
      <c r="M40" s="13">
        <f t="shared" si="3"/>
        <v>3</v>
      </c>
      <c r="N40" s="13">
        <f t="shared" si="3"/>
        <v>0</v>
      </c>
      <c r="O40" s="13">
        <f t="shared" si="3"/>
        <v>0</v>
      </c>
      <c r="P40" s="13">
        <f t="shared" si="3"/>
        <v>0</v>
      </c>
      <c r="Q40" s="13">
        <f t="shared" si="3"/>
        <v>0</v>
      </c>
      <c r="R40" s="13">
        <f t="shared" si="3"/>
        <v>0</v>
      </c>
      <c r="S40" s="13">
        <f t="shared" si="3"/>
        <v>0</v>
      </c>
      <c r="T40" s="13">
        <f t="shared" si="3"/>
        <v>0</v>
      </c>
      <c r="U40" s="13">
        <f t="shared" si="3"/>
        <v>6</v>
      </c>
      <c r="V40" s="33"/>
      <c r="W40" s="34"/>
    </row>
    <row r="41" spans="1:23" ht="20.25">
      <c r="A41" s="39"/>
      <c r="B41" s="40"/>
    </row>
    <row r="42" spans="1:23" ht="20.25">
      <c r="A42" s="39"/>
      <c r="B42" s="40"/>
    </row>
    <row r="43" spans="1:23" ht="20.25">
      <c r="A43" s="39"/>
      <c r="B43" s="40"/>
    </row>
    <row r="44" spans="1:23" ht="20.25">
      <c r="A44" s="39"/>
      <c r="B44" s="40"/>
    </row>
    <row r="45" spans="1:23" ht="20.25">
      <c r="A45" s="39"/>
      <c r="B45" s="40"/>
    </row>
    <row r="46" spans="1:23" ht="20.25">
      <c r="A46" s="39"/>
      <c r="B46" s="40"/>
    </row>
    <row r="47" spans="1:23" ht="20.25">
      <c r="A47" s="39"/>
      <c r="B47" s="40"/>
    </row>
    <row r="48" spans="1:23" ht="20.25">
      <c r="A48" s="39"/>
      <c r="B48" s="40"/>
    </row>
    <row r="49" spans="1:2" ht="20.25">
      <c r="A49" s="39"/>
      <c r="B49" s="40"/>
    </row>
    <row r="50" spans="1:2" ht="20.25">
      <c r="A50" s="39"/>
      <c r="B50" s="40"/>
    </row>
    <row r="51" spans="1:2" ht="20.25">
      <c r="A51" s="39"/>
      <c r="B51" s="40"/>
    </row>
    <row r="52" spans="1:2" ht="20.25">
      <c r="A52" s="39"/>
      <c r="B52" s="40"/>
    </row>
    <row r="53" spans="1:2" ht="20.25">
      <c r="A53" s="39"/>
      <c r="B53" s="40"/>
    </row>
    <row r="54" spans="1:2" ht="20.25">
      <c r="A54" s="39"/>
      <c r="B54" s="40"/>
    </row>
    <row r="55" spans="1:2" ht="20.25">
      <c r="A55" s="39"/>
      <c r="B55" s="40"/>
    </row>
    <row r="56" spans="1:2" ht="20.25">
      <c r="A56" s="39"/>
      <c r="B56" s="40"/>
    </row>
    <row r="57" spans="1:2" ht="20.25">
      <c r="A57" s="39"/>
      <c r="B57" s="40"/>
    </row>
    <row r="58" spans="1:2" ht="20.25">
      <c r="A58" s="39"/>
      <c r="B58" s="40"/>
    </row>
    <row r="59" spans="1:2" ht="20.25">
      <c r="A59" s="39"/>
      <c r="B59" s="40"/>
    </row>
    <row r="60" spans="1:2" ht="20.25">
      <c r="A60" s="39"/>
      <c r="B60" s="40"/>
    </row>
    <row r="61" spans="1:2" ht="20.25">
      <c r="A61" s="39"/>
      <c r="B61" s="40"/>
    </row>
    <row r="62" spans="1:2" ht="20.25">
      <c r="A62" s="39"/>
      <c r="B62" s="40"/>
    </row>
    <row r="63" spans="1:2" ht="20.25">
      <c r="A63" s="39"/>
      <c r="B63" s="40"/>
    </row>
    <row r="64" spans="1:2" ht="20.25">
      <c r="A64" s="39"/>
      <c r="B64" s="40"/>
    </row>
    <row r="65" spans="1:2" ht="20.25">
      <c r="A65" s="39"/>
      <c r="B65" s="40"/>
    </row>
    <row r="66" spans="1:2" ht="20.25">
      <c r="A66" s="39"/>
      <c r="B66" s="40"/>
    </row>
    <row r="67" spans="1:2" ht="20.25">
      <c r="A67" s="39"/>
      <c r="B67" s="40"/>
    </row>
    <row r="68" spans="1:2" ht="20.25">
      <c r="A68" s="39"/>
      <c r="B68" s="40"/>
    </row>
    <row r="69" spans="1:2" ht="20.25">
      <c r="A69" s="39"/>
      <c r="B69" s="40"/>
    </row>
    <row r="70" spans="1:2" ht="20.25">
      <c r="A70" s="39"/>
      <c r="B70" s="40"/>
    </row>
    <row r="71" spans="1:2" ht="20.25">
      <c r="A71" s="39"/>
      <c r="B71" s="40"/>
    </row>
    <row r="72" spans="1:2" ht="20.25">
      <c r="A72" s="39"/>
      <c r="B72" s="40"/>
    </row>
    <row r="73" spans="1:2" ht="20.25">
      <c r="A73" s="39"/>
      <c r="B73" s="40"/>
    </row>
    <row r="74" spans="1:2" ht="20.25">
      <c r="A74" s="39"/>
      <c r="B74" s="40"/>
    </row>
    <row r="75" spans="1:2" ht="20.25">
      <c r="A75" s="39"/>
      <c r="B75" s="40"/>
    </row>
    <row r="76" spans="1:2" ht="20.25">
      <c r="A76" s="39"/>
      <c r="B76" s="40"/>
    </row>
    <row r="77" spans="1:2" ht="20.25">
      <c r="A77" s="39"/>
      <c r="B77" s="40"/>
    </row>
    <row r="78" spans="1:2" ht="20.25">
      <c r="A78" s="33"/>
      <c r="B78" s="34"/>
    </row>
    <row r="79" spans="1:2" ht="20.25">
      <c r="A79" s="39"/>
      <c r="B79" s="40"/>
    </row>
    <row r="80" spans="1:2" ht="20.25">
      <c r="A80" s="39"/>
      <c r="B80" s="40"/>
    </row>
    <row r="81" spans="1:2" ht="20.25">
      <c r="A81" s="39"/>
      <c r="B81" s="40"/>
    </row>
    <row r="82" spans="1:2" ht="20.25">
      <c r="A82" s="39"/>
      <c r="B82" s="40"/>
    </row>
    <row r="83" spans="1:2" ht="20.25">
      <c r="A83" s="39"/>
      <c r="B83" s="40"/>
    </row>
    <row r="84" spans="1:2" ht="20.25">
      <c r="A84" s="39"/>
      <c r="B84" s="40"/>
    </row>
    <row r="85" spans="1:2" ht="20.25">
      <c r="A85" s="39"/>
      <c r="B85" s="40"/>
    </row>
    <row r="86" spans="1:2" ht="20.25">
      <c r="A86" s="39"/>
      <c r="B86" s="40"/>
    </row>
    <row r="87" spans="1:2" ht="20.25">
      <c r="A87" s="39"/>
      <c r="B87" s="40"/>
    </row>
    <row r="88" spans="1:2" ht="20.25">
      <c r="A88" s="39"/>
      <c r="B88" s="40"/>
    </row>
    <row r="89" spans="1:2" ht="20.25">
      <c r="A89" s="39"/>
      <c r="B89" s="40"/>
    </row>
    <row r="90" spans="1:2" ht="20.25">
      <c r="A90" s="39"/>
      <c r="B90" s="40"/>
    </row>
    <row r="91" spans="1:2" ht="20.25">
      <c r="A91" s="39"/>
      <c r="B91" s="40"/>
    </row>
    <row r="92" spans="1:2" ht="20.25">
      <c r="A92" s="39"/>
      <c r="B92" s="40"/>
    </row>
    <row r="93" spans="1:2" ht="20.25">
      <c r="A93" s="39"/>
      <c r="B93" s="40"/>
    </row>
    <row r="94" spans="1:2" ht="20.25">
      <c r="A94" s="39"/>
      <c r="B94" s="40"/>
    </row>
    <row r="95" spans="1:2" ht="20.25">
      <c r="A95" s="39"/>
      <c r="B95" s="40"/>
    </row>
    <row r="96" spans="1:2" ht="20.25">
      <c r="A96" s="39"/>
      <c r="B96" s="40"/>
    </row>
    <row r="97" spans="1:2" ht="20.25">
      <c r="A97" s="39"/>
      <c r="B97" s="40"/>
    </row>
    <row r="98" spans="1:2" ht="20.25">
      <c r="A98" s="39"/>
      <c r="B98" s="40"/>
    </row>
    <row r="99" spans="1:2" ht="20.25">
      <c r="A99" s="39"/>
      <c r="B99" s="40"/>
    </row>
    <row r="100" spans="1:2" ht="20.25">
      <c r="A100" s="39"/>
      <c r="B100" s="40"/>
    </row>
    <row r="101" spans="1:2" ht="20.25">
      <c r="A101" s="39"/>
      <c r="B101" s="40"/>
    </row>
    <row r="102" spans="1:2" ht="20.25">
      <c r="A102" s="39"/>
      <c r="B102" s="40"/>
    </row>
    <row r="103" spans="1:2" ht="20.25">
      <c r="A103" s="39"/>
      <c r="B103" s="40"/>
    </row>
    <row r="104" spans="1:2" ht="20.25">
      <c r="A104" s="39"/>
      <c r="B104" s="40"/>
    </row>
    <row r="105" spans="1:2" ht="20.25">
      <c r="A105" s="39"/>
      <c r="B105" s="40"/>
    </row>
    <row r="106" spans="1:2" ht="20.25">
      <c r="A106" s="39"/>
      <c r="B106" s="40"/>
    </row>
    <row r="107" spans="1:2" ht="20.25">
      <c r="A107" s="39"/>
      <c r="B107" s="40"/>
    </row>
    <row r="108" spans="1:2" ht="20.25">
      <c r="A108" s="39"/>
      <c r="B108" s="40"/>
    </row>
    <row r="109" spans="1:2" ht="20.25">
      <c r="A109" s="39"/>
      <c r="B109" s="40"/>
    </row>
    <row r="110" spans="1:2" ht="20.25">
      <c r="A110" s="39"/>
      <c r="B110" s="40"/>
    </row>
    <row r="111" spans="1:2" ht="20.25">
      <c r="A111" s="39"/>
      <c r="B111" s="40"/>
    </row>
    <row r="112" spans="1:2" ht="20.25">
      <c r="A112" s="39"/>
      <c r="B112" s="40"/>
    </row>
    <row r="113" spans="1:2" ht="20.25">
      <c r="A113" s="39"/>
      <c r="B113" s="40"/>
    </row>
    <row r="114" spans="1:2" ht="20.25">
      <c r="A114" s="39"/>
      <c r="B114" s="40"/>
    </row>
    <row r="115" spans="1:2" ht="20.25">
      <c r="A115" s="39"/>
      <c r="B115" s="40"/>
    </row>
    <row r="116" spans="1:2" ht="20.25">
      <c r="A116" s="33"/>
      <c r="B116" s="34"/>
    </row>
    <row r="117" spans="1:2" ht="20.25">
      <c r="A117" s="39"/>
      <c r="B117" s="40"/>
    </row>
    <row r="118" spans="1:2" ht="20.25">
      <c r="A118" s="39"/>
      <c r="B118" s="40"/>
    </row>
    <row r="119" spans="1:2" ht="20.25">
      <c r="A119" s="39"/>
      <c r="B119" s="40"/>
    </row>
    <row r="120" spans="1:2" ht="20.25">
      <c r="A120" s="39"/>
      <c r="B120" s="40"/>
    </row>
    <row r="121" spans="1:2" ht="20.25">
      <c r="A121" s="39"/>
      <c r="B121" s="40"/>
    </row>
    <row r="122" spans="1:2" ht="20.25">
      <c r="A122" s="39"/>
      <c r="B122" s="40"/>
    </row>
    <row r="123" spans="1:2" ht="20.25">
      <c r="A123" s="39"/>
      <c r="B123" s="40"/>
    </row>
    <row r="124" spans="1:2" ht="20.25">
      <c r="A124" s="39"/>
      <c r="B124" s="40"/>
    </row>
    <row r="125" spans="1:2" ht="20.25">
      <c r="A125" s="39"/>
      <c r="B125" s="40"/>
    </row>
    <row r="126" spans="1:2" ht="20.25">
      <c r="A126" s="39"/>
      <c r="B126" s="40"/>
    </row>
    <row r="127" spans="1:2" ht="20.25">
      <c r="A127" s="39"/>
      <c r="B127" s="40"/>
    </row>
    <row r="128" spans="1:2" ht="20.25">
      <c r="A128" s="39"/>
      <c r="B128" s="40"/>
    </row>
    <row r="129" spans="1:2" ht="20.25">
      <c r="A129" s="39"/>
      <c r="B129" s="40"/>
    </row>
    <row r="130" spans="1:2" ht="20.25">
      <c r="A130" s="39"/>
      <c r="B130" s="40"/>
    </row>
    <row r="131" spans="1:2" ht="20.25">
      <c r="A131" s="39"/>
      <c r="B131" s="40"/>
    </row>
    <row r="132" spans="1:2" ht="20.25">
      <c r="A132" s="39"/>
      <c r="B132" s="40"/>
    </row>
    <row r="133" spans="1:2" ht="20.25">
      <c r="A133" s="39"/>
      <c r="B133" s="40"/>
    </row>
    <row r="134" spans="1:2" ht="20.25">
      <c r="A134" s="39"/>
      <c r="B134" s="40"/>
    </row>
    <row r="135" spans="1:2" ht="20.25">
      <c r="A135" s="39"/>
      <c r="B135" s="40"/>
    </row>
    <row r="136" spans="1:2" ht="20.25">
      <c r="A136" s="39"/>
      <c r="B136" s="40"/>
    </row>
    <row r="137" spans="1:2" ht="20.25">
      <c r="A137" s="39"/>
      <c r="B137" s="40"/>
    </row>
    <row r="138" spans="1:2" ht="20.25">
      <c r="A138" s="39"/>
      <c r="B138" s="40"/>
    </row>
    <row r="139" spans="1:2" ht="20.25">
      <c r="A139" s="39"/>
      <c r="B139" s="40"/>
    </row>
    <row r="140" spans="1:2" ht="20.25">
      <c r="A140" s="39"/>
      <c r="B140" s="40"/>
    </row>
    <row r="141" spans="1:2" ht="20.25">
      <c r="A141" s="39"/>
      <c r="B141" s="40"/>
    </row>
    <row r="142" spans="1:2" ht="20.25">
      <c r="A142" s="39"/>
      <c r="B142" s="40"/>
    </row>
    <row r="143" spans="1:2" ht="20.25">
      <c r="A143" s="39"/>
      <c r="B143" s="40"/>
    </row>
    <row r="144" spans="1:2" ht="20.25">
      <c r="A144" s="39"/>
      <c r="B144" s="40"/>
    </row>
    <row r="145" spans="1:2" ht="20.25">
      <c r="A145" s="39"/>
      <c r="B145" s="40"/>
    </row>
    <row r="146" spans="1:2" ht="20.25">
      <c r="A146" s="39"/>
      <c r="B146" s="40"/>
    </row>
    <row r="147" spans="1:2" ht="20.25">
      <c r="A147" s="39"/>
      <c r="B147" s="40"/>
    </row>
    <row r="148" spans="1:2" ht="20.25">
      <c r="A148" s="39"/>
      <c r="B148" s="40"/>
    </row>
    <row r="149" spans="1:2" ht="20.25">
      <c r="A149" s="39"/>
      <c r="B149" s="40"/>
    </row>
    <row r="150" spans="1:2" ht="20.25">
      <c r="A150" s="39"/>
      <c r="B150" s="40"/>
    </row>
    <row r="151" spans="1:2" ht="20.25">
      <c r="A151" s="39"/>
      <c r="B151" s="40"/>
    </row>
    <row r="152" spans="1:2" ht="20.25">
      <c r="A152" s="39"/>
      <c r="B152" s="40"/>
    </row>
    <row r="153" spans="1:2" ht="20.25">
      <c r="A153" s="39"/>
      <c r="B153" s="40"/>
    </row>
    <row r="154" spans="1:2" ht="20.25">
      <c r="A154" s="33"/>
      <c r="B154" s="34"/>
    </row>
  </sheetData>
  <mergeCells count="236"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1:B2"/>
    <mergeCell ref="C1:D2"/>
    <mergeCell ref="E1:E2"/>
    <mergeCell ref="F1:G2"/>
    <mergeCell ref="H1:H2"/>
    <mergeCell ref="I1:W1"/>
    <mergeCell ref="V2:W2"/>
    <mergeCell ref="A41:B41"/>
    <mergeCell ref="A42:B42"/>
    <mergeCell ref="C7:D7"/>
    <mergeCell ref="F7:G7"/>
    <mergeCell ref="A12:B12"/>
    <mergeCell ref="C12:D12"/>
    <mergeCell ref="F12:G12"/>
    <mergeCell ref="A13:B13"/>
    <mergeCell ref="C13:D13"/>
    <mergeCell ref="F13:G13"/>
    <mergeCell ref="A10:B10"/>
    <mergeCell ref="C10:D10"/>
    <mergeCell ref="F10:G10"/>
    <mergeCell ref="A11:B11"/>
    <mergeCell ref="C11:D11"/>
    <mergeCell ref="F11:G11"/>
    <mergeCell ref="A16:B16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8:B8"/>
    <mergeCell ref="C8:D8"/>
    <mergeCell ref="F8:G8"/>
    <mergeCell ref="A9:B9"/>
    <mergeCell ref="C9:D9"/>
    <mergeCell ref="F9:G9"/>
    <mergeCell ref="A6:B6"/>
    <mergeCell ref="C6:D6"/>
    <mergeCell ref="F6:G6"/>
    <mergeCell ref="A7:B7"/>
    <mergeCell ref="C16:D16"/>
    <mergeCell ref="F16:G16"/>
    <mergeCell ref="A17:B17"/>
    <mergeCell ref="C17:D17"/>
    <mergeCell ref="F17:G17"/>
    <mergeCell ref="A14:B14"/>
    <mergeCell ref="C14:D14"/>
    <mergeCell ref="F14:G14"/>
    <mergeCell ref="A15:B15"/>
    <mergeCell ref="C15:D15"/>
    <mergeCell ref="F15:G15"/>
    <mergeCell ref="A20:B20"/>
    <mergeCell ref="C20:D20"/>
    <mergeCell ref="F20:G20"/>
    <mergeCell ref="A21:B21"/>
    <mergeCell ref="C21:D21"/>
    <mergeCell ref="F21:G21"/>
    <mergeCell ref="A18:B18"/>
    <mergeCell ref="C18:D18"/>
    <mergeCell ref="F18:G18"/>
    <mergeCell ref="A19:B19"/>
    <mergeCell ref="C19:D19"/>
    <mergeCell ref="F19:G19"/>
    <mergeCell ref="A24:B24"/>
    <mergeCell ref="C24:D24"/>
    <mergeCell ref="F24:G24"/>
    <mergeCell ref="A25:B25"/>
    <mergeCell ref="C25:D25"/>
    <mergeCell ref="F25:G25"/>
    <mergeCell ref="A22:B22"/>
    <mergeCell ref="C22:D22"/>
    <mergeCell ref="F22:G22"/>
    <mergeCell ref="A23:B23"/>
    <mergeCell ref="C23:D23"/>
    <mergeCell ref="F23:G23"/>
    <mergeCell ref="A28:B28"/>
    <mergeCell ref="C28:D28"/>
    <mergeCell ref="F28:G28"/>
    <mergeCell ref="A29:B29"/>
    <mergeCell ref="C29:D29"/>
    <mergeCell ref="F29:G29"/>
    <mergeCell ref="A26:B26"/>
    <mergeCell ref="C26:D26"/>
    <mergeCell ref="F26:G26"/>
    <mergeCell ref="A27:B27"/>
    <mergeCell ref="C27:D27"/>
    <mergeCell ref="F27:G27"/>
    <mergeCell ref="A32:B32"/>
    <mergeCell ref="C32:D32"/>
    <mergeCell ref="F32:G32"/>
    <mergeCell ref="A33:B33"/>
    <mergeCell ref="C33:D33"/>
    <mergeCell ref="F33:G33"/>
    <mergeCell ref="A30:B30"/>
    <mergeCell ref="C30:D30"/>
    <mergeCell ref="F30:G30"/>
    <mergeCell ref="A31:B31"/>
    <mergeCell ref="C31:D31"/>
    <mergeCell ref="F31:G31"/>
    <mergeCell ref="A36:B36"/>
    <mergeCell ref="C36:D36"/>
    <mergeCell ref="F36:G36"/>
    <mergeCell ref="A37:B37"/>
    <mergeCell ref="C37:D37"/>
    <mergeCell ref="F37:G37"/>
    <mergeCell ref="A34:B34"/>
    <mergeCell ref="C34:D34"/>
    <mergeCell ref="F34:G34"/>
    <mergeCell ref="A35:B35"/>
    <mergeCell ref="C35:D35"/>
    <mergeCell ref="F35:G35"/>
    <mergeCell ref="A40:B40"/>
    <mergeCell ref="C40:D40"/>
    <mergeCell ref="F40:G40"/>
    <mergeCell ref="V40:W40"/>
    <mergeCell ref="A38:B38"/>
    <mergeCell ref="C38:D38"/>
    <mergeCell ref="F38:G38"/>
    <mergeCell ref="A39:B39"/>
    <mergeCell ref="C39:D39"/>
    <mergeCell ref="F39:G39"/>
  </mergeCells>
  <conditionalFormatting sqref="A3 A5:A39">
    <cfRule type="expression" dxfId="9" priority="8" stopIfTrue="1">
      <formula>AND(COUNTIF($B$143:$B$152, A3)+COUNTIF($B$140:$B$140, A3)&gt;1,NOT(ISBLANK(A3)))</formula>
    </cfRule>
  </conditionalFormatting>
  <conditionalFormatting sqref="A4">
    <cfRule type="expression" dxfId="8" priority="7" stopIfTrue="1">
      <formula>AND(COUNTIF($B$143:$B$152, A4)+COUNTIF($B$140:$B$140, A4)&gt;1,NOT(ISBLANK(A4)))</formula>
    </cfRule>
  </conditionalFormatting>
  <conditionalFormatting sqref="A41 A43:A77">
    <cfRule type="expression" dxfId="7" priority="6" stopIfTrue="1">
      <formula>AND(COUNTIF($B$143:$B$152, A41)+COUNTIF($B$140:$B$140, A41)&gt;1,NOT(ISBLANK(A41)))</formula>
    </cfRule>
  </conditionalFormatting>
  <conditionalFormatting sqref="A42">
    <cfRule type="expression" dxfId="6" priority="5" stopIfTrue="1">
      <formula>AND(COUNTIF($B$143:$B$152, A42)+COUNTIF($B$140:$B$140, A42)&gt;1,NOT(ISBLANK(A42)))</formula>
    </cfRule>
  </conditionalFormatting>
  <conditionalFormatting sqref="A79 A81:A115">
    <cfRule type="expression" dxfId="5" priority="4" stopIfTrue="1">
      <formula>AND(COUNTIF($B$143:$B$152, A79)+COUNTIF($B$140:$B$140, A79)&gt;1,NOT(ISBLANK(A79)))</formula>
    </cfRule>
  </conditionalFormatting>
  <conditionalFormatting sqref="A80">
    <cfRule type="expression" dxfId="4" priority="3" stopIfTrue="1">
      <formula>AND(COUNTIF($B$143:$B$152, A80)+COUNTIF($B$140:$B$140, A80)&gt;1,NOT(ISBLANK(A80)))</formula>
    </cfRule>
  </conditionalFormatting>
  <conditionalFormatting sqref="A117 A119:A153">
    <cfRule type="expression" dxfId="3" priority="2" stopIfTrue="1">
      <formula>AND(COUNTIF($B$143:$B$152, A117)+COUNTIF($B$140:$B$140, A117)&gt;1,NOT(ISBLANK(A117)))</formula>
    </cfRule>
  </conditionalFormatting>
  <conditionalFormatting sqref="A118">
    <cfRule type="expression" dxfId="2" priority="1" stopIfTrue="1">
      <formula>AND(COUNTIF($B$143:$B$152, A118)+COUNTIF($B$140:$B$140, A118)&gt;1,NOT(ISBLANK(A118)))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68D9-613E-459D-8206-F37ACCD8908D}">
  <dimension ref="A1:W2"/>
  <sheetViews>
    <sheetView workbookViewId="0">
      <selection activeCell="D13" sqref="D13"/>
    </sheetView>
  </sheetViews>
  <sheetFormatPr defaultRowHeight="20.25"/>
  <cols>
    <col min="1" max="1" width="9.140625" style="18"/>
    <col min="2" max="2" width="40.85546875" style="18" customWidth="1"/>
    <col min="3" max="23" width="9.140625" style="18"/>
  </cols>
  <sheetData>
    <row r="1" spans="1:23">
      <c r="A1" s="45" t="s">
        <v>0</v>
      </c>
      <c r="B1" s="46"/>
      <c r="C1" s="45" t="s">
        <v>1</v>
      </c>
      <c r="D1" s="46"/>
      <c r="E1" s="49" t="s">
        <v>2</v>
      </c>
      <c r="F1" s="51" t="s">
        <v>3</v>
      </c>
      <c r="G1" s="52"/>
      <c r="H1" s="49" t="s">
        <v>4</v>
      </c>
      <c r="I1" s="39" t="s">
        <v>5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40"/>
    </row>
    <row r="2" spans="1:23" ht="101.25">
      <c r="A2" s="47"/>
      <c r="B2" s="48"/>
      <c r="C2" s="47"/>
      <c r="D2" s="48"/>
      <c r="E2" s="50"/>
      <c r="F2" s="53"/>
      <c r="G2" s="54"/>
      <c r="H2" s="50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41" t="s">
        <v>19</v>
      </c>
      <c r="W2" s="42"/>
    </row>
  </sheetData>
  <mergeCells count="7">
    <mergeCell ref="I1:W1"/>
    <mergeCell ref="V2:W2"/>
    <mergeCell ref="A1:B2"/>
    <mergeCell ref="C1:D2"/>
    <mergeCell ref="E1:E2"/>
    <mergeCell ref="F1:G2"/>
    <mergeCell ref="H1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C015-6AD3-4607-8895-80BFA3508A8A}">
  <dimension ref="A1:T2"/>
  <sheetViews>
    <sheetView workbookViewId="0">
      <selection activeCell="B6" sqref="B6"/>
    </sheetView>
  </sheetViews>
  <sheetFormatPr defaultRowHeight="20.25"/>
  <cols>
    <col min="1" max="1" width="40.140625" style="16" customWidth="1"/>
    <col min="2" max="5" width="11" style="16" customWidth="1"/>
    <col min="6" max="20" width="9.140625" style="16"/>
  </cols>
  <sheetData>
    <row r="1" spans="1:20">
      <c r="A1" s="59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8" t="s">
        <v>5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 t="s">
        <v>19</v>
      </c>
      <c r="T1" s="60"/>
    </row>
    <row r="2" spans="1:20" ht="162">
      <c r="A2" s="63"/>
      <c r="B2" s="57"/>
      <c r="C2" s="57"/>
      <c r="D2" s="57"/>
      <c r="E2" s="57"/>
      <c r="F2" s="14" t="s">
        <v>21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5" t="s">
        <v>15</v>
      </c>
      <c r="P2" s="14" t="s">
        <v>16</v>
      </c>
      <c r="Q2" s="14" t="s">
        <v>17</v>
      </c>
      <c r="R2" s="14" t="s">
        <v>18</v>
      </c>
      <c r="S2" s="61"/>
      <c r="T2" s="62"/>
    </row>
  </sheetData>
  <mergeCells count="7">
    <mergeCell ref="D1:D2"/>
    <mergeCell ref="F1:R1"/>
    <mergeCell ref="S1:T2"/>
    <mergeCell ref="E1:E2"/>
    <mergeCell ref="A1:A2"/>
    <mergeCell ref="B1:B2"/>
    <mergeCell ref="C1:C2"/>
  </mergeCells>
  <conditionalFormatting sqref="A2">
    <cfRule type="expression" dxfId="1" priority="1" stopIfTrue="1">
      <formula>AND(COUNTIF($B$27:$B$104, A2)+COUNTIF(#REF!, A2)&gt;1,NOT(ISBLANK(A2)))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60A9-3425-470E-81C1-5868FC4C43B7}">
  <dimension ref="A1:R2"/>
  <sheetViews>
    <sheetView zoomScale="55" zoomScaleNormal="55" workbookViewId="0">
      <selection activeCell="B9" sqref="B9"/>
    </sheetView>
  </sheetViews>
  <sheetFormatPr defaultRowHeight="26.25"/>
  <cols>
    <col min="1" max="1" width="49" style="19" customWidth="1"/>
    <col min="2" max="2" width="25" style="19" customWidth="1"/>
    <col min="3" max="3" width="14.5703125" style="19" customWidth="1"/>
    <col min="4" max="5" width="19.5703125" style="19" customWidth="1"/>
    <col min="6" max="16" width="12" style="19" customWidth="1"/>
    <col min="17" max="17" width="14.28515625" style="19" customWidth="1"/>
    <col min="18" max="18" width="16.7109375" style="19" customWidth="1"/>
  </cols>
  <sheetData>
    <row r="1" spans="1:18">
      <c r="A1" s="68" t="s">
        <v>0</v>
      </c>
      <c r="B1" s="68" t="s">
        <v>1</v>
      </c>
      <c r="C1" s="70" t="s">
        <v>2</v>
      </c>
      <c r="D1" s="72" t="s">
        <v>3</v>
      </c>
      <c r="E1" s="70" t="s">
        <v>4</v>
      </c>
      <c r="F1" s="74" t="s">
        <v>5</v>
      </c>
      <c r="G1" s="75"/>
      <c r="H1" s="75"/>
      <c r="I1" s="75"/>
      <c r="J1" s="75"/>
      <c r="K1" s="75"/>
      <c r="L1" s="75"/>
      <c r="M1" s="75"/>
      <c r="N1" s="75"/>
      <c r="O1" s="75"/>
      <c r="P1" s="76"/>
      <c r="Q1" s="64" t="s">
        <v>19</v>
      </c>
      <c r="R1" s="65"/>
    </row>
    <row r="2" spans="1:18" ht="189" customHeight="1">
      <c r="A2" s="69"/>
      <c r="B2" s="69"/>
      <c r="C2" s="71"/>
      <c r="D2" s="73"/>
      <c r="E2" s="71"/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22</v>
      </c>
      <c r="L2" s="17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66"/>
      <c r="R2" s="67"/>
    </row>
  </sheetData>
  <mergeCells count="7">
    <mergeCell ref="Q1:R2"/>
    <mergeCell ref="A1:A2"/>
    <mergeCell ref="B1:B2"/>
    <mergeCell ref="C1:C2"/>
    <mergeCell ref="D1:D2"/>
    <mergeCell ref="E1:E2"/>
    <mergeCell ref="F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7047-46C3-46D5-B483-350354C2D22B}">
  <dimension ref="A1:T3"/>
  <sheetViews>
    <sheetView workbookViewId="0">
      <selection activeCell="M9" sqref="M9"/>
    </sheetView>
  </sheetViews>
  <sheetFormatPr defaultRowHeight="15"/>
  <sheetData>
    <row r="1" spans="1:20" ht="18.75">
      <c r="A1" s="83" t="s">
        <v>23</v>
      </c>
      <c r="B1" s="83"/>
      <c r="C1" s="83" t="s">
        <v>24</v>
      </c>
      <c r="D1" s="83" t="s">
        <v>25</v>
      </c>
      <c r="E1" s="85" t="s">
        <v>26</v>
      </c>
      <c r="F1" s="87" t="s">
        <v>27</v>
      </c>
      <c r="G1" s="84" t="s">
        <v>28</v>
      </c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77" t="s">
        <v>29</v>
      </c>
      <c r="T1" s="78"/>
    </row>
    <row r="2" spans="1:20" ht="207" customHeight="1">
      <c r="A2" s="83"/>
      <c r="B2" s="83"/>
      <c r="C2" s="84"/>
      <c r="D2" s="84" t="s">
        <v>30</v>
      </c>
      <c r="E2" s="86"/>
      <c r="F2" s="88" t="s">
        <v>31</v>
      </c>
      <c r="G2" s="20" t="s">
        <v>32</v>
      </c>
      <c r="H2" s="20" t="s">
        <v>33</v>
      </c>
      <c r="I2" s="20" t="s">
        <v>34</v>
      </c>
      <c r="J2" s="20" t="s">
        <v>35</v>
      </c>
      <c r="K2" s="20" t="s">
        <v>36</v>
      </c>
      <c r="L2" s="20" t="s">
        <v>37</v>
      </c>
      <c r="M2" s="20" t="s">
        <v>38</v>
      </c>
      <c r="N2" s="20" t="s">
        <v>39</v>
      </c>
      <c r="O2" s="20" t="s">
        <v>40</v>
      </c>
      <c r="P2" s="20" t="s">
        <v>41</v>
      </c>
      <c r="Q2" s="20" t="s">
        <v>42</v>
      </c>
      <c r="R2" s="20" t="s">
        <v>18</v>
      </c>
      <c r="S2" s="79"/>
      <c r="T2" s="80"/>
    </row>
    <row r="3" spans="1:20" ht="18.75">
      <c r="A3" s="81"/>
      <c r="B3" s="82"/>
      <c r="C3" s="21"/>
      <c r="D3" s="22"/>
      <c r="E3" s="23"/>
      <c r="F3" s="24"/>
      <c r="G3" s="22"/>
      <c r="H3" s="22"/>
      <c r="I3" s="22"/>
      <c r="J3" s="22"/>
      <c r="K3" s="22"/>
      <c r="L3" s="22"/>
      <c r="M3" s="22"/>
      <c r="N3" s="25"/>
      <c r="O3" s="22"/>
      <c r="P3" s="22"/>
      <c r="Q3" s="22"/>
      <c r="R3" s="22"/>
      <c r="S3" s="81"/>
      <c r="T3" s="82"/>
    </row>
  </sheetData>
  <mergeCells count="9">
    <mergeCell ref="S1:T2"/>
    <mergeCell ref="A3:B3"/>
    <mergeCell ref="S3:T3"/>
    <mergeCell ref="A1:B2"/>
    <mergeCell ref="C1:C2"/>
    <mergeCell ref="D1:D2"/>
    <mergeCell ref="E1:E2"/>
    <mergeCell ref="F1:F2"/>
    <mergeCell ref="G1:R1"/>
  </mergeCells>
  <conditionalFormatting sqref="R3">
    <cfRule type="expression" dxfId="0" priority="1" stopIfTrue="1">
      <formula>"MAX（H8：S8）"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DD54-84F8-4542-9AFE-A96CDA6E79DF}">
  <dimension ref="A1:V5"/>
  <sheetViews>
    <sheetView workbookViewId="0">
      <selection sqref="A1:B2"/>
    </sheetView>
  </sheetViews>
  <sheetFormatPr defaultRowHeight="15"/>
  <sheetData>
    <row r="1" spans="1:22" ht="20.25">
      <c r="A1" s="89" t="s">
        <v>43</v>
      </c>
      <c r="B1" s="95"/>
      <c r="C1" s="103" t="s">
        <v>44</v>
      </c>
      <c r="D1" s="103" t="s">
        <v>45</v>
      </c>
      <c r="E1" s="104" t="s">
        <v>46</v>
      </c>
      <c r="F1" s="98" t="s">
        <v>4</v>
      </c>
      <c r="G1" s="102" t="s">
        <v>5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89" t="s">
        <v>47</v>
      </c>
      <c r="V1" s="90"/>
    </row>
    <row r="2" spans="1:22" ht="121.5">
      <c r="A2" s="96"/>
      <c r="B2" s="97"/>
      <c r="C2" s="102"/>
      <c r="D2" s="102" t="s">
        <v>48</v>
      </c>
      <c r="E2" s="105" t="s">
        <v>49</v>
      </c>
      <c r="F2" s="99"/>
      <c r="G2" s="30" t="s">
        <v>50</v>
      </c>
      <c r="H2" s="30" t="s">
        <v>51</v>
      </c>
      <c r="I2" s="30" t="s">
        <v>52</v>
      </c>
      <c r="J2" s="31" t="s">
        <v>53</v>
      </c>
      <c r="K2" s="30" t="s">
        <v>54</v>
      </c>
      <c r="L2" s="30" t="s">
        <v>55</v>
      </c>
      <c r="M2" s="30" t="s">
        <v>56</v>
      </c>
      <c r="N2" s="30" t="s">
        <v>57</v>
      </c>
      <c r="O2" s="30" t="s">
        <v>58</v>
      </c>
      <c r="P2" s="30" t="s">
        <v>59</v>
      </c>
      <c r="Q2" s="30" t="s">
        <v>60</v>
      </c>
      <c r="R2" s="30" t="s">
        <v>61</v>
      </c>
      <c r="S2" s="32" t="s">
        <v>62</v>
      </c>
      <c r="T2" s="30" t="s">
        <v>63</v>
      </c>
      <c r="U2" s="91"/>
      <c r="V2" s="92"/>
    </row>
    <row r="3" spans="1:22" ht="21">
      <c r="A3" s="93" t="s">
        <v>64</v>
      </c>
      <c r="B3" s="94"/>
      <c r="C3" s="27">
        <v>427</v>
      </c>
      <c r="D3" s="27">
        <f xml:space="preserve"> SUM(G3:R3)</f>
        <v>0</v>
      </c>
      <c r="E3" s="26">
        <f>D3/C3*1000000</f>
        <v>0</v>
      </c>
      <c r="F3" s="28">
        <v>80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100"/>
      <c r="V3" s="101"/>
    </row>
    <row r="5" spans="1:22" ht="20.25">
      <c r="G5" s="29">
        <v>1</v>
      </c>
      <c r="H5" s="29">
        <v>2</v>
      </c>
      <c r="I5" s="29">
        <v>3</v>
      </c>
      <c r="J5" s="29">
        <v>4</v>
      </c>
      <c r="K5" s="29">
        <v>5</v>
      </c>
      <c r="L5" s="29">
        <v>6</v>
      </c>
      <c r="M5" s="29">
        <v>13</v>
      </c>
      <c r="N5" s="29">
        <v>8</v>
      </c>
      <c r="O5" s="29">
        <v>9</v>
      </c>
      <c r="P5" s="29">
        <v>10</v>
      </c>
      <c r="Q5" s="29">
        <v>11</v>
      </c>
      <c r="R5" s="29">
        <v>12</v>
      </c>
      <c r="S5" s="29">
        <v>13</v>
      </c>
      <c r="T5" s="29">
        <v>13</v>
      </c>
    </row>
  </sheetData>
  <mergeCells count="9">
    <mergeCell ref="U1:V2"/>
    <mergeCell ref="A3:B3"/>
    <mergeCell ref="A1:B2"/>
    <mergeCell ref="F1:F2"/>
    <mergeCell ref="U3:V3"/>
    <mergeCell ref="G1:T1"/>
    <mergeCell ref="C1:C2"/>
    <mergeCell ref="E1:E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63BD-8A18-4443-BCE8-FBBEFA61A484}">
  <dimension ref="A1:T2"/>
  <sheetViews>
    <sheetView tabSelected="1" workbookViewId="0">
      <selection sqref="A1:T2"/>
    </sheetView>
  </sheetViews>
  <sheetFormatPr defaultRowHeight="15"/>
  <sheetData>
    <row r="1" spans="1:20" ht="23.25" customHeight="1">
      <c r="A1" s="126" t="s">
        <v>65</v>
      </c>
      <c r="B1" s="127" t="s">
        <v>66</v>
      </c>
      <c r="C1" s="107" t="s">
        <v>67</v>
      </c>
      <c r="D1" s="108" t="s">
        <v>3</v>
      </c>
      <c r="E1" s="109" t="s">
        <v>68</v>
      </c>
      <c r="F1" s="110" t="s">
        <v>69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1" t="s">
        <v>29</v>
      </c>
      <c r="T1" s="112"/>
    </row>
    <row r="2" spans="1:20" ht="87.75" customHeight="1">
      <c r="A2" s="113"/>
      <c r="B2" s="121"/>
      <c r="C2" s="121" t="s">
        <v>48</v>
      </c>
      <c r="D2" s="114"/>
      <c r="E2" s="115"/>
      <c r="F2" s="116" t="s">
        <v>70</v>
      </c>
      <c r="G2" s="116" t="s">
        <v>71</v>
      </c>
      <c r="H2" s="116" t="s">
        <v>72</v>
      </c>
      <c r="I2" s="116" t="s">
        <v>73</v>
      </c>
      <c r="J2" s="116" t="s">
        <v>74</v>
      </c>
      <c r="K2" s="116" t="s">
        <v>75</v>
      </c>
      <c r="L2" s="116" t="s">
        <v>76</v>
      </c>
      <c r="M2" s="116" t="s">
        <v>77</v>
      </c>
      <c r="N2" s="116" t="s">
        <v>78</v>
      </c>
      <c r="O2" s="116" t="s">
        <v>79</v>
      </c>
      <c r="P2" s="116" t="s">
        <v>80</v>
      </c>
      <c r="Q2" s="116" t="s">
        <v>81</v>
      </c>
      <c r="R2" s="116" t="s">
        <v>82</v>
      </c>
      <c r="S2" s="117"/>
      <c r="T2" s="1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5468-D82A-4E6E-8545-41B9D82FAF84}">
  <dimension ref="A1"/>
  <sheetViews>
    <sheetView workbookViewId="0">
      <selection activeCell="D4" sqref="D4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5313-F600-4EB5-8EC5-5678A67DBC34}">
  <dimension ref="A1:T2"/>
  <sheetViews>
    <sheetView workbookViewId="0">
      <selection activeCell="F11" sqref="F11"/>
    </sheetView>
  </sheetViews>
  <sheetFormatPr defaultRowHeight="15"/>
  <sheetData>
    <row r="1" spans="1:20" ht="23.25" customHeight="1">
      <c r="A1" s="106" t="s">
        <v>65</v>
      </c>
      <c r="B1" s="107" t="s">
        <v>66</v>
      </c>
      <c r="C1" s="107" t="s">
        <v>67</v>
      </c>
      <c r="D1" s="108" t="s">
        <v>3</v>
      </c>
      <c r="E1" s="125" t="s">
        <v>68</v>
      </c>
      <c r="F1" s="110" t="s">
        <v>69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11" t="s">
        <v>29</v>
      </c>
      <c r="T1" s="123"/>
    </row>
    <row r="2" spans="1:20" ht="87.75" customHeight="1">
      <c r="A2" s="113"/>
      <c r="B2" s="110"/>
      <c r="C2" s="110" t="s">
        <v>48</v>
      </c>
      <c r="D2" s="119"/>
      <c r="E2" s="120"/>
      <c r="F2" s="116" t="s">
        <v>70</v>
      </c>
      <c r="G2" s="116" t="s">
        <v>71</v>
      </c>
      <c r="H2" s="116" t="s">
        <v>72</v>
      </c>
      <c r="I2" s="116" t="s">
        <v>73</v>
      </c>
      <c r="J2" s="116" t="s">
        <v>74</v>
      </c>
      <c r="K2" s="116" t="s">
        <v>75</v>
      </c>
      <c r="L2" s="116" t="s">
        <v>76</v>
      </c>
      <c r="M2" s="116" t="s">
        <v>77</v>
      </c>
      <c r="N2" s="116" t="s">
        <v>78</v>
      </c>
      <c r="O2" s="116" t="s">
        <v>79</v>
      </c>
      <c r="P2" s="116" t="s">
        <v>80</v>
      </c>
      <c r="Q2" s="116" t="s">
        <v>81</v>
      </c>
      <c r="R2" s="116" t="s">
        <v>82</v>
      </c>
      <c r="S2" s="122"/>
      <c r="T2" s="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tsb1</vt:lpstr>
      <vt:lpstr>TOSIBA_1</vt:lpstr>
      <vt:lpstr>KYOCERA_1</vt:lpstr>
      <vt:lpstr>FX_1</vt:lpstr>
      <vt:lpstr>HITACHI_1</vt:lpstr>
      <vt:lpstr>OKIDENKI_1</vt:lpstr>
      <vt:lpstr>RISO_1 (2)</vt:lpstr>
      <vt:lpstr>3333</vt:lpstr>
      <vt:lpstr>RISO_1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2023-03-01T02:16:51Z</dcterms:created>
  <dcterms:modified xsi:type="dcterms:W3CDTF">2023-03-03T04:37:37Z</dcterms:modified>
</cp:coreProperties>
</file>