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CF212D0D-F419-4ED1-98B2-9219977727C9}" xr6:coauthVersionLast="45" xr6:coauthVersionMax="45" xr10:uidLastSave="{00000000-0000-0000-0000-000000000000}"/>
  <bookViews>
    <workbookView xWindow="1125" yWindow="1125" windowWidth="14400" windowHeight="10755" firstSheet="3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 s="1"/>
  <c r="D3" i="25" l="1"/>
  <c r="E3" i="25" s="1"/>
  <c r="E3" i="6" l="1"/>
  <c r="D3" i="6"/>
  <c r="D3" i="5" l="1"/>
  <c r="F3" i="5" s="1"/>
  <c r="D103" i="4" l="1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/>
  <c r="B103" i="4"/>
  <c r="C102" i="4"/>
  <c r="D102" i="4" s="1"/>
  <c r="C101" i="4"/>
  <c r="D101" i="4"/>
  <c r="C100" i="4"/>
  <c r="D100" i="4" s="1"/>
  <c r="C99" i="4"/>
  <c r="D99" i="4" s="1"/>
  <c r="C98" i="4"/>
  <c r="D98" i="4"/>
  <c r="C97" i="4"/>
  <c r="D97" i="4" s="1"/>
  <c r="C96" i="4"/>
  <c r="D96" i="4"/>
  <c r="C95" i="4"/>
  <c r="D95" i="4"/>
  <c r="C94" i="4"/>
  <c r="D94" i="4" s="1"/>
  <c r="C93" i="4"/>
  <c r="D93" i="4"/>
  <c r="C92" i="4"/>
  <c r="D92" i="4"/>
  <c r="C91" i="4"/>
  <c r="D91" i="4"/>
  <c r="C90" i="4"/>
  <c r="D90" i="4" s="1"/>
  <c r="C89" i="4"/>
  <c r="D89" i="4"/>
  <c r="C88" i="4"/>
  <c r="D88" i="4" s="1"/>
  <c r="C87" i="4"/>
  <c r="D87" i="4"/>
  <c r="C86" i="4"/>
  <c r="D86" i="4" s="1"/>
  <c r="C85" i="4"/>
  <c r="D85" i="4"/>
  <c r="C84" i="4"/>
  <c r="D84" i="4" s="1"/>
  <c r="C83" i="4"/>
  <c r="D83" i="4"/>
  <c r="C82" i="4"/>
  <c r="D82" i="4"/>
  <c r="C81" i="4"/>
  <c r="D81" i="4" s="1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 s="1"/>
  <c r="C73" i="4"/>
  <c r="D73" i="4" s="1"/>
  <c r="C72" i="4"/>
  <c r="D72" i="4"/>
  <c r="C71" i="4"/>
  <c r="D71" i="4"/>
  <c r="C70" i="4"/>
  <c r="D70" i="4" s="1"/>
  <c r="C69" i="4"/>
  <c r="D69" i="4" s="1"/>
  <c r="C68" i="4"/>
  <c r="D68" i="4"/>
  <c r="C67" i="4"/>
  <c r="D67" i="4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/>
  <c r="C60" i="4"/>
  <c r="D60" i="4"/>
  <c r="C59" i="4"/>
  <c r="D59" i="4"/>
  <c r="C58" i="4"/>
  <c r="D58" i="4"/>
  <c r="C57" i="4"/>
  <c r="D57" i="4" s="1"/>
  <c r="C56" i="4"/>
  <c r="D56" i="4"/>
  <c r="C55" i="4"/>
  <c r="D55" i="4" s="1"/>
  <c r="C54" i="4"/>
  <c r="D54" i="4"/>
  <c r="C53" i="4"/>
  <c r="D53" i="4"/>
  <c r="C52" i="4"/>
  <c r="D52" i="4" s="1"/>
  <c r="C51" i="4"/>
  <c r="D51" i="4"/>
  <c r="C50" i="4"/>
  <c r="D50" i="4"/>
  <c r="C49" i="4"/>
  <c r="D49" i="4"/>
  <c r="C48" i="4"/>
  <c r="D48" i="4"/>
  <c r="C47" i="4"/>
  <c r="D47" i="4" s="1"/>
  <c r="C46" i="4"/>
  <c r="D46" i="4"/>
  <c r="C45" i="4"/>
  <c r="D45" i="4"/>
  <c r="C44" i="4"/>
  <c r="D44" i="4"/>
  <c r="C43" i="4"/>
  <c r="D43" i="4"/>
  <c r="C42" i="4"/>
  <c r="D42" i="4" s="1"/>
  <c r="C41" i="4"/>
  <c r="D41" i="4"/>
  <c r="C40" i="4"/>
  <c r="D40" i="4"/>
  <c r="C39" i="4"/>
  <c r="D39" i="4" s="1"/>
  <c r="C38" i="4"/>
  <c r="D38" i="4"/>
  <c r="C37" i="4"/>
  <c r="D37" i="4" s="1"/>
  <c r="C36" i="4"/>
  <c r="D36" i="4"/>
  <c r="C35" i="4"/>
  <c r="D35" i="4" s="1"/>
  <c r="C34" i="4"/>
  <c r="D34" i="4" s="1"/>
  <c r="C33" i="4"/>
  <c r="D33" i="4"/>
  <c r="C32" i="4"/>
  <c r="D32" i="4" s="1"/>
  <c r="C31" i="4"/>
  <c r="D31" i="4"/>
  <c r="C30" i="4"/>
  <c r="D30" i="4"/>
  <c r="C29" i="4"/>
  <c r="D29" i="4"/>
  <c r="C28" i="4"/>
  <c r="D28" i="4"/>
  <c r="C27" i="4"/>
  <c r="D27" i="4" s="1"/>
  <c r="C26" i="4"/>
  <c r="D26" i="4"/>
  <c r="C25" i="4"/>
  <c r="D25" i="4" s="1"/>
  <c r="C24" i="4"/>
  <c r="D24" i="4"/>
  <c r="C23" i="4"/>
  <c r="D23" i="4"/>
  <c r="C22" i="4"/>
  <c r="D22" i="4" s="1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 s="1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 s="1"/>
  <c r="C6" i="4"/>
  <c r="D6" i="4" s="1"/>
  <c r="C5" i="4"/>
  <c r="D5" i="4"/>
  <c r="C4" i="4"/>
  <c r="D4" i="4" s="1"/>
  <c r="C3" i="4"/>
  <c r="D3" i="4"/>
  <c r="D86" i="3" l="1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C86" i="3"/>
  <c r="B86" i="3"/>
  <c r="C85" i="3"/>
  <c r="D85" i="3"/>
  <c r="C84" i="3"/>
  <c r="D84" i="3"/>
  <c r="C83" i="3"/>
  <c r="D83" i="3" s="1"/>
  <c r="C82" i="3"/>
  <c r="D82" i="3"/>
  <c r="C81" i="3"/>
  <c r="D81" i="3"/>
  <c r="C80" i="3"/>
  <c r="D80" i="3" s="1"/>
  <c r="C79" i="3"/>
  <c r="D79" i="3" s="1"/>
  <c r="C78" i="3"/>
  <c r="D78" i="3" s="1"/>
  <c r="C77" i="3"/>
  <c r="D77" i="3"/>
  <c r="C76" i="3"/>
  <c r="D76" i="3" s="1"/>
  <c r="C75" i="3"/>
  <c r="D75" i="3" s="1"/>
  <c r="C74" i="3"/>
  <c r="D74" i="3" s="1"/>
  <c r="C73" i="3"/>
  <c r="D73" i="3"/>
  <c r="C72" i="3"/>
  <c r="D72" i="3"/>
  <c r="C71" i="3"/>
  <c r="D71" i="3" s="1"/>
  <c r="C70" i="3"/>
  <c r="D70" i="3" s="1"/>
  <c r="C69" i="3"/>
  <c r="D69" i="3"/>
  <c r="C68" i="3"/>
  <c r="D68" i="3"/>
  <c r="C67" i="3"/>
  <c r="D67" i="3"/>
  <c r="C66" i="3"/>
  <c r="D66" i="3"/>
  <c r="C65" i="3"/>
  <c r="D65" i="3"/>
  <c r="C64" i="3"/>
  <c r="D64" i="3"/>
  <c r="C63" i="3"/>
  <c r="D63" i="3" s="1"/>
  <c r="C62" i="3"/>
  <c r="D62" i="3" s="1"/>
  <c r="C61" i="3"/>
  <c r="D61" i="3"/>
  <c r="C60" i="3"/>
  <c r="D60" i="3"/>
  <c r="C59" i="3"/>
  <c r="D59" i="3"/>
  <c r="C58" i="3"/>
  <c r="D58" i="3" s="1"/>
  <c r="C57" i="3"/>
  <c r="D57" i="3"/>
  <c r="C56" i="3"/>
  <c r="D56" i="3"/>
  <c r="C55" i="3"/>
  <c r="D55" i="3" s="1"/>
  <c r="C54" i="3"/>
  <c r="D54" i="3"/>
  <c r="C53" i="3"/>
  <c r="D53" i="3"/>
  <c r="C52" i="3"/>
  <c r="D52" i="3"/>
  <c r="C51" i="3"/>
  <c r="D51" i="3"/>
  <c r="C50" i="3"/>
  <c r="D50" i="3" s="1"/>
  <c r="C49" i="3"/>
  <c r="D49" i="3"/>
  <c r="C48" i="3"/>
  <c r="D48" i="3" s="1"/>
  <c r="C47" i="3"/>
  <c r="D47" i="3" s="1"/>
  <c r="C46" i="3"/>
  <c r="D46" i="3"/>
  <c r="C45" i="3"/>
  <c r="D45" i="3" s="1"/>
  <c r="C44" i="3"/>
  <c r="D44" i="3"/>
  <c r="C43" i="3"/>
  <c r="D43" i="3" s="1"/>
  <c r="C42" i="3"/>
  <c r="D42" i="3"/>
  <c r="C41" i="3"/>
  <c r="D41" i="3" s="1"/>
  <c r="C40" i="3"/>
  <c r="D40" i="3" s="1"/>
  <c r="C39" i="3"/>
  <c r="D39" i="3"/>
  <c r="C38" i="3"/>
  <c r="D38" i="3" s="1"/>
  <c r="C37" i="3"/>
  <c r="D37" i="3"/>
  <c r="C36" i="3"/>
  <c r="D36" i="3"/>
  <c r="C35" i="3"/>
  <c r="D35" i="3" s="1"/>
  <c r="C34" i="3"/>
  <c r="D34" i="3"/>
  <c r="C33" i="3"/>
  <c r="D33" i="3"/>
  <c r="C32" i="3"/>
  <c r="D32" i="3"/>
  <c r="C31" i="3"/>
  <c r="D31" i="3"/>
  <c r="C30" i="3"/>
  <c r="D30" i="3" s="1"/>
  <c r="C29" i="3"/>
  <c r="D29" i="3"/>
  <c r="C28" i="3"/>
  <c r="D28" i="3"/>
  <c r="C27" i="3"/>
  <c r="D27" i="3" s="1"/>
  <c r="C26" i="3"/>
  <c r="D26" i="3"/>
  <c r="C25" i="3"/>
  <c r="D25" i="3"/>
  <c r="C24" i="3"/>
  <c r="D24" i="3"/>
  <c r="C23" i="3"/>
  <c r="D23" i="3"/>
  <c r="C22" i="3"/>
  <c r="D22" i="3" s="1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 s="1"/>
  <c r="C14" i="3"/>
  <c r="D14" i="3"/>
  <c r="C13" i="3"/>
  <c r="D13" i="3"/>
  <c r="C12" i="3"/>
  <c r="D12" i="3" s="1"/>
  <c r="C11" i="3"/>
  <c r="D11" i="3"/>
  <c r="C10" i="3"/>
  <c r="D10" i="3" s="1"/>
  <c r="C9" i="3"/>
  <c r="D9" i="3" s="1"/>
  <c r="C8" i="3"/>
  <c r="D8" i="3" s="1"/>
  <c r="C7" i="3"/>
  <c r="D7" i="3"/>
  <c r="C6" i="3"/>
  <c r="D6" i="3"/>
  <c r="C5" i="3"/>
  <c r="D5" i="3"/>
  <c r="C4" i="3"/>
  <c r="D4" i="3"/>
  <c r="C3" i="3"/>
  <c r="D3" i="3" s="1"/>
  <c r="F52" i="2" l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E52" i="2"/>
  <c r="C52" i="2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/>
  <c r="E45" i="2"/>
  <c r="F45" i="2" s="1"/>
  <c r="E44" i="2"/>
  <c r="F44" i="2"/>
  <c r="E43" i="2"/>
  <c r="F43" i="2" s="1"/>
  <c r="E42" i="2"/>
  <c r="F42" i="2" s="1"/>
  <c r="E41" i="2"/>
  <c r="F41" i="2" s="1"/>
  <c r="E40" i="2"/>
  <c r="F40" i="2"/>
  <c r="E39" i="2"/>
  <c r="F39" i="2"/>
  <c r="E38" i="2"/>
  <c r="F38" i="2" s="1"/>
  <c r="E37" i="2"/>
  <c r="F37" i="2"/>
  <c r="E36" i="2"/>
  <c r="F36" i="2" s="1"/>
  <c r="E35" i="2"/>
  <c r="F35" i="2" s="1"/>
  <c r="E34" i="2"/>
  <c r="F34" i="2"/>
  <c r="E33" i="2"/>
  <c r="F33" i="2" s="1"/>
  <c r="E32" i="2"/>
  <c r="F32" i="2"/>
  <c r="E31" i="2"/>
  <c r="F31" i="2" s="1"/>
  <c r="E30" i="2"/>
  <c r="F30" i="2" s="1"/>
  <c r="E29" i="2"/>
  <c r="F29" i="2" s="1"/>
  <c r="E28" i="2"/>
  <c r="F28" i="2"/>
  <c r="E27" i="2"/>
  <c r="F27" i="2" s="1"/>
  <c r="E26" i="2"/>
  <c r="F26" i="2"/>
  <c r="E25" i="2"/>
  <c r="F25" i="2"/>
  <c r="E24" i="2"/>
  <c r="F24" i="2" s="1"/>
  <c r="E23" i="2"/>
  <c r="F23" i="2" s="1"/>
  <c r="E22" i="2"/>
  <c r="F22" i="2" s="1"/>
  <c r="E21" i="2"/>
  <c r="F21" i="2"/>
  <c r="E20" i="2"/>
  <c r="F20" i="2" s="1"/>
  <c r="E19" i="2"/>
  <c r="F19" i="2" s="1"/>
  <c r="E18" i="2"/>
  <c r="F18" i="2" s="1"/>
  <c r="E17" i="2"/>
  <c r="F17" i="2"/>
  <c r="E16" i="2"/>
  <c r="F16" i="2" s="1"/>
  <c r="E15" i="2"/>
  <c r="F15" i="2"/>
  <c r="E14" i="2"/>
  <c r="F14" i="2" s="1"/>
  <c r="E13" i="2"/>
  <c r="F13" i="2"/>
  <c r="E12" i="2"/>
  <c r="F12" i="2" s="1"/>
  <c r="E11" i="2"/>
  <c r="F11" i="2" s="1"/>
  <c r="E10" i="2"/>
  <c r="F10" i="2"/>
  <c r="E9" i="2"/>
  <c r="F9" i="2" s="1"/>
  <c r="E8" i="2"/>
  <c r="F8" i="2" s="1"/>
  <c r="E7" i="2"/>
  <c r="F7" i="2" s="1"/>
  <c r="E6" i="2"/>
  <c r="F6" i="2" s="1"/>
  <c r="E5" i="2"/>
  <c r="F5" i="2" s="1"/>
  <c r="E4" i="2"/>
  <c r="F4" i="2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<sst xmlns="http://schemas.openxmlformats.org/spreadsheetml/2006/main" count="427" uniqueCount="328">
  <si>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</si>
  <si>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</si>
  <si>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</si>
  <si>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</si>
  <si>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</si>
  <si>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</si>
  <si>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</si>
  <si>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</si>
  <si>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</si>
  <si>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</si>
  <si>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</si>
  <si>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</si>
  <si>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</si>
  <si>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</si>
  <si>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</si>
  <si>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</si>
  <si>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</si>
  <si>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</si>
  <si>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</si>
  <si>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</si>
  <si>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</si>
  <si>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</si>
  <si>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</si>
  <si>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</si>
  <si>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</si>
  <si>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</si>
  <si>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</si>
  <si>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</si>
  <si>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</si>
  <si>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</si>
  <si>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</si>
  <si>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</si>
  <si>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</si>
  <si>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</si>
  <si>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</si>
  <si>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</si>
  <si>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</si>
  <si>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</si>
  <si>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</si>
  <si>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</si>
  <si>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</si>
  <si>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</si>
  <si>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</si>
  <si>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</si>
  <si>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</si>
  <si>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</si>
  <si>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</si>
  <si>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</si>
  <si>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</si>
  <si>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</si>
  <si>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</si>
  <si>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</si>
  <si>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</si>
  <si>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</si>
  <si>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</si>
  <si>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</si>
  <si>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</si>
  <si>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</si>
  <si>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</si>
  <si>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</si>
  <si>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</si>
  <si>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</si>
  <si>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</si>
  <si>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</si>
  <si>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</si>
  <si>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</si>
  <si>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</si>
  <si>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</si>
  <si>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</si>
  <si>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</si>
  <si>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</si>
  <si>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</si>
  <si>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</si>
  <si>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</si>
  <si>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</si>
  <si>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</si>
  <si>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</si>
  <si>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</si>
  <si>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</si>
  <si>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</si>
  <si>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</si>
  <si>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</si>
  <si>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</si>
  <si>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</si>
  <si>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</si>
  <si>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</si>
  <si>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</si>
  <si>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</si>
  <si>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</si>
  <si>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</si>
  <si>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</si>
  <si>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</si>
  <si>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</si>
  <si>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</si>
  <si>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</si>
  <si>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</si>
  <si>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</si>
  <si>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</si>
  <si>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</si>
  <si>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</si>
  <si>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</si>
  <si>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</si>
  <si>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</si>
  <si>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</si>
  <si>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</si>
  <si>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</si>
  <si>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</si>
  <si>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</si>
  <si>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</si>
  <si>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</si>
  <si>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</si>
  <si>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</si>
  <si>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</si>
  <si>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</si>
  <si>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</si>
  <si>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</si>
  <si>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</si>
  <si>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</si>
  <si>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</si>
  <si>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</si>
  <si>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</si>
  <si>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</si>
  <si>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</si>
  <si>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</si>
  <si>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</si>
  <si>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</si>
  <si>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</si>
  <si>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</si>
  <si>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</si>
  <si>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</si>
  <si>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</si>
  <si>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</si>
  <si>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</si>
  <si>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</si>
  <si>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</si>
  <si>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</si>
  <si>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</si>
  <si>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</si>
  <si>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</si>
  <si>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</si>
  <si>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</si>
  <si>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T006-0114(5J2S8043 G001)</t>
  </si>
  <si>
    <t>DB03-0008(5J2T2280 G002)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</si>
  <si>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</si>
  <si>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</si>
  <si>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</si>
  <si>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</si>
  <si>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</si>
  <si>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</si>
  <si>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</si>
  <si>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</si>
  <si>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</si>
  <si>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</si>
  <si>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</si>
  <si>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</si>
  <si>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</si>
  <si>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</si>
  <si>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</si>
  <si>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</si>
  <si>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</si>
  <si>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</si>
  <si>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</si>
  <si>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</si>
  <si>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</si>
  <si>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</si>
  <si>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</si>
  <si>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</si>
  <si>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</si>
  <si>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</si>
  <si>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</si>
  <si>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</si>
  <si>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</si>
  <si>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</si>
  <si>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</si>
  <si>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</si>
  <si>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</si>
  <si>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</si>
  <si>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</si>
  <si>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</si>
  <si>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</si>
  <si>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</si>
  <si>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</si>
  <si>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</si>
  <si>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</si>
  <si>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</si>
  <si>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</si>
  <si>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</si>
  <si>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</si>
  <si>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</si>
  <si>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</si>
  <si>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</si>
  <si>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</si>
  <si>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</si>
  <si>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</si>
  <si>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</si>
  <si>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</si>
  <si>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</si>
  <si>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</si>
  <si>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</si>
  <si>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</si>
  <si>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</si>
  <si>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</si>
  <si>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</si>
  <si>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</si>
  <si>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</si>
  <si>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</si>
  <si>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</si>
  <si>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</si>
  <si>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</si>
  <si>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</si>
  <si>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</si>
  <si>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</si>
  <si>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</si>
  <si>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</si>
  <si>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</si>
  <si>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</si>
  <si>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</si>
  <si>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C001-1063-92(3V2YJ01010)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</si>
  <si>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</si>
  <si>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</si>
  <si>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</si>
  <si>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</si>
  <si>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</si>
  <si>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C001-1019-02(3V2Y880140)</t>
  </si>
  <si>
    <t>C001-0846-05(3V2W180201)</t>
  </si>
  <si>
    <t>C001-0824-11(3V2R880030)</t>
  </si>
  <si>
    <t>C001-1026-03(3V2WF80040)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</si>
  <si>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</si>
  <si>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</si>
  <si>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</si>
  <si>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</si>
  <si>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</si>
  <si>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</si>
  <si>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</si>
  <si>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</si>
  <si>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</si>
  <si>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</si>
  <si>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</si>
  <si>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S001-0843(961K 06993)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</si>
  <si>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</si>
  <si>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</si>
  <si>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</si>
  <si>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</si>
  <si>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</si>
  <si>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</si>
  <si>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</si>
  <si>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</si>
  <si>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</si>
  <si>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</si>
  <si>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</si>
  <si>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</si>
  <si>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</si>
  <si>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</si>
  <si>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</si>
  <si>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</si>
  <si>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</si>
  <si>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</si>
  <si>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</si>
  <si>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</si>
  <si>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</si>
  <si>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</si>
  <si>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</si>
  <si>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</si>
  <si>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</si>
  <si>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</si>
  <si>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</si>
  <si>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</si>
  <si>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</si>
  <si>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</si>
  <si>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</si>
  <si>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</si>
  <si>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</si>
  <si>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</si>
  <si>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</si>
  <si>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</si>
  <si>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</si>
  <si>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</si>
  <si>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</si>
  <si>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</si>
  <si>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</si>
  <si>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</si>
  <si>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</si>
  <si>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</si>
  <si>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</si>
  <si>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</si>
  <si>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</si>
  <si>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</si>
  <si>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</si>
  <si>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</si>
  <si>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</si>
  <si>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</si>
  <si>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</si>
  <si>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</si>
  <si>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</si>
  <si>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</si>
  <si>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</si>
  <si>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</si>
  <si>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</si>
  <si>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</si>
  <si>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</si>
  <si>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</si>
  <si>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</si>
  <si>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</si>
  <si>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</si>
  <si>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</si>
  <si>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</si>
  <si>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</si>
  <si>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</si>
  <si>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</si>
  <si>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</si>
  <si>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</si>
  <si>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</si>
  <si>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</si>
  <si>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</si>
  <si>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</si>
  <si>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</si>
  <si>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</si>
  <si>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</si>
  <si>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</si>
  <si>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</si>
  <si>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</si>
  <si>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</si>
  <si>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</si>
  <si>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</si>
  <si>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</si>
  <si>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</si>
  <si>
    <t>S001-0912(961K 14452)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</si>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</sst>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 ht="20.25">
      <c r="A3" s="50"/>
      <c r="B3" s="51"/>
      <c r="C3" s="52">
        <v>2</v>
      </c>
      <c r="D3" s="53"/>
      <c r="E3" s="4">
        <f>SUM(I3:U3)</f>
        <v>0</v>
      </c>
      <c r="F3" s="54">
        <f t="shared" ref="F3:F34" si="0">E3/C3*1000000</f>
        <v>0</v>
      </c>
      <c r="G3" s="5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0"/>
      <c r="B4" s="51"/>
      <c r="C4" s="52">
        <v>4</v>
      </c>
      <c r="D4" s="53"/>
      <c r="E4" s="4">
        <f t="shared" ref="E4:E39" si="1">SUM(I4:U4)</f>
        <v>0</v>
      </c>
      <c r="F4" s="54">
        <f t="shared" si="0"/>
        <v>0</v>
      </c>
      <c r="G4" s="5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0"/>
      <c r="B5" s="51"/>
      <c r="C5" s="52">
        <v>246</v>
      </c>
      <c r="D5" s="53"/>
      <c r="E5" s="4">
        <f t="shared" si="1"/>
        <v>0</v>
      </c>
      <c r="F5" s="54">
        <f t="shared" si="0"/>
        <v>0</v>
      </c>
      <c r="G5" s="5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0"/>
      <c r="B6" s="51"/>
      <c r="C6" s="52">
        <v>222</v>
      </c>
      <c r="D6" s="53"/>
      <c r="E6" s="4">
        <f t="shared" si="1"/>
        <v>0</v>
      </c>
      <c r="F6" s="54">
        <f t="shared" si="0"/>
        <v>0</v>
      </c>
      <c r="G6" s="5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0"/>
      <c r="B7" s="51"/>
      <c r="C7" s="52">
        <v>437</v>
      </c>
      <c r="D7" s="53"/>
      <c r="E7" s="4">
        <f t="shared" si="1"/>
        <v>0</v>
      </c>
      <c r="F7" s="54">
        <f t="shared" si="0"/>
        <v>0</v>
      </c>
      <c r="G7" s="5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0"/>
      <c r="B8" s="51"/>
      <c r="C8" s="52">
        <v>276</v>
      </c>
      <c r="D8" s="53"/>
      <c r="E8" s="4">
        <f>SUM(I8:U8)</f>
        <v>1</v>
      </c>
      <c r="F8" s="54">
        <f>E8/C8*1000000</f>
        <v>3623.1884057971015</v>
      </c>
      <c r="G8" s="5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0"/>
      <c r="B9" s="51"/>
      <c r="C9" s="52">
        <v>380</v>
      </c>
      <c r="D9" s="53"/>
      <c r="E9" s="4">
        <f t="shared" si="1"/>
        <v>0</v>
      </c>
      <c r="F9" s="54">
        <f t="shared" si="0"/>
        <v>0</v>
      </c>
      <c r="G9" s="5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0"/>
      <c r="B10" s="51"/>
      <c r="C10" s="52">
        <v>1</v>
      </c>
      <c r="D10" s="53"/>
      <c r="E10" s="4">
        <f t="shared" si="1"/>
        <v>0</v>
      </c>
      <c r="F10" s="54">
        <f t="shared" si="0"/>
        <v>0</v>
      </c>
      <c r="G10" s="5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0"/>
      <c r="B11" s="51"/>
      <c r="C11" s="52">
        <v>100</v>
      </c>
      <c r="D11" s="53"/>
      <c r="E11" s="4">
        <f t="shared" si="1"/>
        <v>0</v>
      </c>
      <c r="F11" s="54">
        <f t="shared" si="0"/>
        <v>0</v>
      </c>
      <c r="G11" s="5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0"/>
      <c r="B12" s="51"/>
      <c r="C12" s="52">
        <v>192</v>
      </c>
      <c r="D12" s="53"/>
      <c r="E12" s="4">
        <f t="shared" si="1"/>
        <v>0</v>
      </c>
      <c r="F12" s="54">
        <f t="shared" si="0"/>
        <v>0</v>
      </c>
      <c r="G12" s="5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0"/>
      <c r="B13" s="51"/>
      <c r="C13" s="52">
        <v>227</v>
      </c>
      <c r="D13" s="53"/>
      <c r="E13" s="4">
        <f t="shared" si="1"/>
        <v>0</v>
      </c>
      <c r="F13" s="54">
        <f t="shared" si="0"/>
        <v>0</v>
      </c>
      <c r="G13" s="5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0"/>
      <c r="B14" s="51"/>
      <c r="C14" s="52">
        <v>439</v>
      </c>
      <c r="D14" s="53"/>
      <c r="E14" s="4">
        <f t="shared" si="1"/>
        <v>0</v>
      </c>
      <c r="F14" s="54">
        <f t="shared" si="0"/>
        <v>0</v>
      </c>
      <c r="G14" s="5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0"/>
      <c r="B15" s="51"/>
      <c r="C15" s="52">
        <v>95</v>
      </c>
      <c r="D15" s="53"/>
      <c r="E15" s="4">
        <f t="shared" si="1"/>
        <v>1</v>
      </c>
      <c r="F15" s="54">
        <f t="shared" si="0"/>
        <v>10526.315789473683</v>
      </c>
      <c r="G15" s="5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0"/>
      <c r="B16" s="51"/>
      <c r="C16" s="52">
        <v>95</v>
      </c>
      <c r="D16" s="53"/>
      <c r="E16" s="4">
        <f t="shared" si="1"/>
        <v>0</v>
      </c>
      <c r="F16" s="54">
        <f t="shared" si="0"/>
        <v>0</v>
      </c>
      <c r="G16" s="5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0"/>
      <c r="B17" s="51"/>
      <c r="C17" s="52">
        <v>120</v>
      </c>
      <c r="D17" s="53"/>
      <c r="E17" s="4">
        <f t="shared" si="1"/>
        <v>0</v>
      </c>
      <c r="F17" s="54">
        <f t="shared" si="0"/>
        <v>0</v>
      </c>
      <c r="G17" s="5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0"/>
      <c r="B18" s="51"/>
      <c r="C18" s="52">
        <v>49</v>
      </c>
      <c r="D18" s="53"/>
      <c r="E18" s="4">
        <f t="shared" si="1"/>
        <v>0</v>
      </c>
      <c r="F18" s="54">
        <f t="shared" si="0"/>
        <v>0</v>
      </c>
      <c r="G18" s="5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0"/>
      <c r="B19" s="51"/>
      <c r="C19" s="52">
        <v>36</v>
      </c>
      <c r="D19" s="53"/>
      <c r="E19" s="4">
        <f t="shared" si="1"/>
        <v>0</v>
      </c>
      <c r="F19" s="54">
        <f t="shared" si="0"/>
        <v>0</v>
      </c>
      <c r="G19" s="5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0"/>
      <c r="B20" s="51"/>
      <c r="C20" s="52">
        <v>254</v>
      </c>
      <c r="D20" s="53"/>
      <c r="E20" s="4">
        <f t="shared" si="1"/>
        <v>1</v>
      </c>
      <c r="F20" s="54">
        <f t="shared" si="0"/>
        <v>3937.0078740157478</v>
      </c>
      <c r="G20" s="5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0"/>
      <c r="B21" s="51"/>
      <c r="C21" s="52">
        <v>207</v>
      </c>
      <c r="D21" s="53"/>
      <c r="E21" s="4">
        <f t="shared" si="1"/>
        <v>0</v>
      </c>
      <c r="F21" s="54">
        <f t="shared" si="0"/>
        <v>0</v>
      </c>
      <c r="G21" s="5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0"/>
      <c r="B22" s="51"/>
      <c r="C22" s="52">
        <v>520</v>
      </c>
      <c r="D22" s="53"/>
      <c r="E22" s="4">
        <f t="shared" si="1"/>
        <v>3</v>
      </c>
      <c r="F22" s="54">
        <f t="shared" si="0"/>
        <v>5769.2307692307695</v>
      </c>
      <c r="G22" s="5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0"/>
      <c r="B23" s="51"/>
      <c r="C23" s="52">
        <v>87</v>
      </c>
      <c r="D23" s="53"/>
      <c r="E23" s="4">
        <f t="shared" si="1"/>
        <v>0</v>
      </c>
      <c r="F23" s="54">
        <f t="shared" si="0"/>
        <v>0</v>
      </c>
      <c r="G23" s="5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0"/>
      <c r="B24" s="51"/>
      <c r="C24" s="52">
        <v>50</v>
      </c>
      <c r="D24" s="53"/>
      <c r="E24" s="4">
        <f t="shared" si="1"/>
        <v>0</v>
      </c>
      <c r="F24" s="54">
        <f t="shared" si="0"/>
        <v>0</v>
      </c>
      <c r="G24" s="5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0"/>
      <c r="B25" s="51"/>
      <c r="C25" s="52">
        <v>50</v>
      </c>
      <c r="D25" s="53"/>
      <c r="E25" s="4">
        <f t="shared" si="1"/>
        <v>0</v>
      </c>
      <c r="F25" s="54">
        <f t="shared" si="0"/>
        <v>0</v>
      </c>
      <c r="G25" s="5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0"/>
      <c r="B26" s="51"/>
      <c r="C26" s="52">
        <v>5</v>
      </c>
      <c r="D26" s="53"/>
      <c r="E26" s="4">
        <f t="shared" si="1"/>
        <v>0</v>
      </c>
      <c r="F26" s="54">
        <f t="shared" si="0"/>
        <v>0</v>
      </c>
      <c r="G26" s="5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0"/>
      <c r="B27" s="51"/>
      <c r="C27" s="52">
        <v>81</v>
      </c>
      <c r="D27" s="53"/>
      <c r="E27" s="4">
        <f t="shared" si="1"/>
        <v>0</v>
      </c>
      <c r="F27" s="54">
        <f t="shared" si="0"/>
        <v>0</v>
      </c>
      <c r="G27" s="5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0"/>
      <c r="B28" s="51"/>
      <c r="C28" s="52">
        <v>30</v>
      </c>
      <c r="D28" s="53"/>
      <c r="E28" s="4">
        <f t="shared" si="1"/>
        <v>0</v>
      </c>
      <c r="F28" s="54">
        <f t="shared" si="0"/>
        <v>0</v>
      </c>
      <c r="G28" s="5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0"/>
      <c r="B29" s="51"/>
      <c r="C29" s="52">
        <v>86</v>
      </c>
      <c r="D29" s="53"/>
      <c r="E29" s="4">
        <f t="shared" si="1"/>
        <v>0</v>
      </c>
      <c r="F29" s="54">
        <f t="shared" si="0"/>
        <v>0</v>
      </c>
      <c r="G29" s="5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0"/>
      <c r="B30" s="51"/>
      <c r="C30" s="52">
        <v>120</v>
      </c>
      <c r="D30" s="53"/>
      <c r="E30" s="4">
        <f t="shared" si="1"/>
        <v>0</v>
      </c>
      <c r="F30" s="54">
        <f t="shared" si="0"/>
        <v>0</v>
      </c>
      <c r="G30" s="5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0"/>
      <c r="B31" s="51"/>
      <c r="C31" s="52">
        <v>229</v>
      </c>
      <c r="D31" s="53"/>
      <c r="E31" s="4">
        <f t="shared" si="1"/>
        <v>3</v>
      </c>
      <c r="F31" s="54">
        <f>E31/C31*1000000</f>
        <v>13100.436681222707</v>
      </c>
      <c r="G31" s="5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0"/>
      <c r="B32" s="51"/>
      <c r="C32" s="52">
        <v>3</v>
      </c>
      <c r="D32" s="53"/>
      <c r="E32" s="4">
        <f t="shared" si="1"/>
        <v>0</v>
      </c>
      <c r="F32" s="54">
        <f t="shared" si="0"/>
        <v>0</v>
      </c>
      <c r="G32" s="5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0"/>
      <c r="B33" s="51"/>
      <c r="C33" s="52">
        <v>564</v>
      </c>
      <c r="D33" s="53"/>
      <c r="E33" s="4">
        <f t="shared" si="1"/>
        <v>0</v>
      </c>
      <c r="F33" s="54">
        <f t="shared" si="0"/>
        <v>0</v>
      </c>
      <c r="G33" s="5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0"/>
      <c r="B34" s="51"/>
      <c r="C34" s="52">
        <v>71</v>
      </c>
      <c r="D34" s="53"/>
      <c r="E34" s="4">
        <f t="shared" si="1"/>
        <v>0</v>
      </c>
      <c r="F34" s="54">
        <f t="shared" si="0"/>
        <v>0</v>
      </c>
      <c r="G34" s="5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0"/>
      <c r="B35" s="51"/>
      <c r="C35" s="52">
        <v>222</v>
      </c>
      <c r="D35" s="53"/>
      <c r="E35" s="4">
        <f t="shared" si="1"/>
        <v>0</v>
      </c>
      <c r="F35" s="54">
        <f>E35/C35*1000000</f>
        <v>0</v>
      </c>
      <c r="G35" s="5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0"/>
      <c r="B36" s="51"/>
      <c r="C36" s="52">
        <v>977</v>
      </c>
      <c r="D36" s="53"/>
      <c r="E36" s="4">
        <f t="shared" si="1"/>
        <v>1</v>
      </c>
      <c r="F36" s="54">
        <f t="shared" ref="F36:F39" si="2">E36/C36*1000000</f>
        <v>1023.5414534288639</v>
      </c>
      <c r="G36" s="5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0"/>
      <c r="B37" s="51"/>
      <c r="C37" s="52">
        <v>18</v>
      </c>
      <c r="D37" s="53"/>
      <c r="E37" s="4">
        <f t="shared" si="1"/>
        <v>0</v>
      </c>
      <c r="F37" s="54">
        <f t="shared" si="2"/>
        <v>0</v>
      </c>
      <c r="G37" s="5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0"/>
      <c r="B38" s="51"/>
      <c r="C38" s="52">
        <v>19</v>
      </c>
      <c r="D38" s="53"/>
      <c r="E38" s="4">
        <f t="shared" si="1"/>
        <v>0</v>
      </c>
      <c r="F38" s="54">
        <f t="shared" si="2"/>
        <v>0</v>
      </c>
      <c r="G38" s="5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0"/>
      <c r="B39" s="51"/>
      <c r="C39" s="52">
        <v>22</v>
      </c>
      <c r="D39" s="53"/>
      <c r="E39" s="4">
        <f t="shared" si="1"/>
        <v>0</v>
      </c>
      <c r="F39" s="54">
        <f t="shared" si="2"/>
        <v>0</v>
      </c>
      <c r="G39" s="5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4"/>
      <c r="B40" s="45"/>
      <c r="C40" s="46">
        <f>SUM(C3:D39
)</f>
        <v>6536</v>
      </c>
      <c r="D40" s="47"/>
      <c r="E40" s="11">
        <f>SUM(E3:E39)</f>
        <v>10</v>
      </c>
      <c r="F40" s="48">
        <f>E40/C40*1000000</f>
        <v>1529.9877600979194</v>
      </c>
      <c r="G40" s="4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4"/>
      <c r="W40" s="45"/>
    </row>
    <row r="41" spans="1:27" ht="20.25">
      <c r="A41" s="50"/>
      <c r="B41" s="51"/>
    </row>
    <row r="42" spans="1:27" ht="20.25">
      <c r="A42" s="50"/>
      <c r="B42" s="51"/>
    </row>
    <row r="43" spans="1:27" ht="20.25">
      <c r="A43" s="50"/>
      <c r="B43" s="51"/>
    </row>
    <row r="44" spans="1:27" ht="20.25">
      <c r="A44" s="50"/>
      <c r="B44" s="51"/>
    </row>
    <row r="45" spans="1:27" ht="20.25">
      <c r="A45" s="50"/>
      <c r="B45" s="51"/>
    </row>
    <row r="46" spans="1:27" ht="20.25">
      <c r="A46" s="50"/>
      <c r="B46" s="51"/>
    </row>
    <row r="47" spans="1:27" ht="20.25">
      <c r="A47" s="50"/>
      <c r="B47" s="51"/>
      <c r="F47" s="67" t="s">
        <v>43</v>
      </c>
      <c r="G47" s="68"/>
      <c r="H47" s="71" t="s">
        <v>44</v>
      </c>
      <c r="I47" s="71" t="s">
        <v>45</v>
      </c>
      <c r="J47" s="73" t="s">
        <v>46</v>
      </c>
      <c r="K47" s="75" t="s">
        <v>4</v>
      </c>
      <c r="L47" s="72" t="s">
        <v>5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67" t="s">
        <v>47</v>
      </c>
      <c r="AA47" s="77"/>
    </row>
    <row r="48" spans="1:27" ht="121.5">
      <c r="A48" s="50"/>
      <c r="B48" s="51"/>
      <c r="F48" s="69"/>
      <c r="G48" s="70"/>
      <c r="H48" s="72"/>
      <c r="I48" s="72" t="s">
        <v>48</v>
      </c>
      <c r="J48" s="74" t="s">
        <v>49</v>
      </c>
      <c r="K48" s="76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8"/>
      <c r="AA48" s="79"/>
    </row>
    <row r="49" spans="1:27" ht="21">
      <c r="A49" s="50"/>
      <c r="B49" s="51"/>
      <c r="F49" s="80"/>
      <c r="G49" s="81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82"/>
      <c r="AA49" s="83"/>
    </row>
    <row r="50" spans="1:27" ht="20.25">
      <c r="A50" s="50"/>
      <c r="B50" s="51"/>
    </row>
    <row r="51" spans="1:27" ht="20.25">
      <c r="A51" s="50"/>
      <c r="B51" s="51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0"/>
      <c r="B52" s="51"/>
    </row>
    <row r="53" spans="1:27" ht="20.25">
      <c r="A53" s="50"/>
      <c r="B53" s="51"/>
    </row>
    <row r="54" spans="1:27" ht="20.25">
      <c r="A54" s="50"/>
      <c r="B54" s="51"/>
    </row>
    <row r="55" spans="1:27" ht="20.25">
      <c r="A55" s="50"/>
      <c r="B55" s="51"/>
    </row>
    <row r="56" spans="1:27" ht="20.25">
      <c r="A56" s="50"/>
      <c r="B56" s="51"/>
    </row>
    <row r="57" spans="1:27" ht="20.25">
      <c r="A57" s="50"/>
      <c r="B57" s="51"/>
    </row>
    <row r="58" spans="1:27" ht="20.25">
      <c r="A58" s="50"/>
      <c r="B58" s="51"/>
    </row>
    <row r="59" spans="1:27" ht="20.25">
      <c r="A59" s="50"/>
      <c r="B59" s="51"/>
    </row>
    <row r="60" spans="1:27" ht="20.25">
      <c r="A60" s="50"/>
      <c r="B60" s="51"/>
    </row>
    <row r="61" spans="1:27" ht="20.25">
      <c r="A61" s="50"/>
      <c r="B61" s="51"/>
    </row>
    <row r="62" spans="1:27" ht="20.25">
      <c r="A62" s="50"/>
      <c r="B62" s="51"/>
    </row>
    <row r="63" spans="1:27" ht="20.25">
      <c r="A63" s="50"/>
      <c r="B63" s="51"/>
    </row>
    <row r="64" spans="1:27" ht="20.25">
      <c r="A64" s="50"/>
      <c r="B64" s="51"/>
    </row>
    <row r="65" spans="1:2" ht="20.25">
      <c r="A65" s="50"/>
      <c r="B65" s="51"/>
    </row>
    <row r="66" spans="1:2" ht="20.25">
      <c r="A66" s="50"/>
      <c r="B66" s="51"/>
    </row>
    <row r="67" spans="1:2" ht="20.25">
      <c r="A67" s="50"/>
      <c r="B67" s="51"/>
    </row>
    <row r="68" spans="1:2" ht="20.25">
      <c r="A68" s="50"/>
      <c r="B68" s="51"/>
    </row>
    <row r="69" spans="1:2" ht="20.25">
      <c r="A69" s="50"/>
      <c r="B69" s="51"/>
    </row>
    <row r="70" spans="1:2" ht="20.25">
      <c r="A70" s="50"/>
      <c r="B70" s="51"/>
    </row>
    <row r="71" spans="1:2" ht="20.25">
      <c r="A71" s="50"/>
      <c r="B71" s="51"/>
    </row>
    <row r="72" spans="1:2" ht="20.25">
      <c r="A72" s="50"/>
      <c r="B72" s="51"/>
    </row>
    <row r="73" spans="1:2" ht="20.25">
      <c r="A73" s="50"/>
      <c r="B73" s="51"/>
    </row>
    <row r="74" spans="1:2" ht="20.25">
      <c r="A74" s="50"/>
      <c r="B74" s="51"/>
    </row>
    <row r="75" spans="1:2" ht="20.25">
      <c r="A75" s="50"/>
      <c r="B75" s="51"/>
    </row>
    <row r="76" spans="1:2" ht="20.25">
      <c r="A76" s="50"/>
      <c r="B76" s="51"/>
    </row>
    <row r="77" spans="1:2" ht="20.25">
      <c r="A77" s="50"/>
      <c r="B77" s="51"/>
    </row>
    <row r="78" spans="1:2" ht="20.25">
      <c r="A78" s="44"/>
      <c r="B78" s="45"/>
    </row>
    <row r="79" spans="1:2" ht="20.25">
      <c r="A79" s="50"/>
      <c r="B79" s="51"/>
    </row>
    <row r="80" spans="1:2" ht="20.25">
      <c r="A80" s="50"/>
      <c r="B80" s="51"/>
    </row>
    <row r="81" spans="1:2" ht="20.25">
      <c r="A81" s="50"/>
      <c r="B81" s="51"/>
    </row>
    <row r="82" spans="1:2" ht="20.25">
      <c r="A82" s="50"/>
      <c r="B82" s="51"/>
    </row>
    <row r="83" spans="1:2" ht="20.25">
      <c r="A83" s="50"/>
      <c r="B83" s="51"/>
    </row>
    <row r="84" spans="1:2" ht="20.25">
      <c r="A84" s="50"/>
      <c r="B84" s="51"/>
    </row>
    <row r="85" spans="1:2" ht="20.25">
      <c r="A85" s="50"/>
      <c r="B85" s="51"/>
    </row>
    <row r="86" spans="1:2" ht="20.25">
      <c r="A86" s="50"/>
      <c r="B86" s="51"/>
    </row>
    <row r="87" spans="1:2" ht="20.25">
      <c r="A87" s="50"/>
      <c r="B87" s="51"/>
    </row>
    <row r="88" spans="1:2" ht="20.25">
      <c r="A88" s="50"/>
      <c r="B88" s="51"/>
    </row>
    <row r="89" spans="1:2" ht="20.25">
      <c r="A89" s="50"/>
      <c r="B89" s="51"/>
    </row>
    <row r="90" spans="1:2" ht="20.25">
      <c r="A90" s="50"/>
      <c r="B90" s="51"/>
    </row>
    <row r="91" spans="1:2" ht="20.25">
      <c r="A91" s="50"/>
      <c r="B91" s="51"/>
    </row>
    <row r="92" spans="1:2" ht="20.25">
      <c r="A92" s="50"/>
      <c r="B92" s="51"/>
    </row>
    <row r="93" spans="1:2" ht="20.25">
      <c r="A93" s="50"/>
      <c r="B93" s="51"/>
    </row>
    <row r="94" spans="1:2" ht="20.25">
      <c r="A94" s="50"/>
      <c r="B94" s="51"/>
    </row>
    <row r="95" spans="1:2" ht="20.25">
      <c r="A95" s="50"/>
      <c r="B95" s="51"/>
    </row>
    <row r="96" spans="1:2" ht="20.25">
      <c r="A96" s="50"/>
      <c r="B96" s="51"/>
    </row>
    <row r="97" spans="1:2" ht="20.25">
      <c r="A97" s="50"/>
      <c r="B97" s="51"/>
    </row>
    <row r="98" spans="1:2" ht="20.25">
      <c r="A98" s="50"/>
      <c r="B98" s="51"/>
    </row>
    <row r="99" spans="1:2" ht="20.25">
      <c r="A99" s="50"/>
      <c r="B99" s="51"/>
    </row>
    <row r="100" spans="1:2" ht="20.25">
      <c r="A100" s="50"/>
      <c r="B100" s="51"/>
    </row>
    <row r="101" spans="1:2" ht="20.25">
      <c r="A101" s="50"/>
      <c r="B101" s="51"/>
    </row>
    <row r="102" spans="1:2" ht="20.25">
      <c r="A102" s="50"/>
      <c r="B102" s="51"/>
    </row>
    <row r="103" spans="1:2" ht="20.25">
      <c r="A103" s="50"/>
      <c r="B103" s="51"/>
    </row>
    <row r="104" spans="1:2" ht="20.25">
      <c r="A104" s="50"/>
      <c r="B104" s="51"/>
    </row>
    <row r="105" spans="1:2" ht="20.25">
      <c r="A105" s="50"/>
      <c r="B105" s="51"/>
    </row>
    <row r="106" spans="1:2" ht="20.25">
      <c r="A106" s="50"/>
      <c r="B106" s="51"/>
    </row>
    <row r="107" spans="1:2" ht="20.25">
      <c r="A107" s="50"/>
      <c r="B107" s="51"/>
    </row>
    <row r="108" spans="1:2" ht="20.25">
      <c r="A108" s="50"/>
      <c r="B108" s="51"/>
    </row>
    <row r="109" spans="1:2" ht="20.25">
      <c r="A109" s="50"/>
      <c r="B109" s="51"/>
    </row>
    <row r="110" spans="1:2" ht="20.25">
      <c r="A110" s="50"/>
      <c r="B110" s="51"/>
    </row>
    <row r="111" spans="1:2" ht="20.25">
      <c r="A111" s="50"/>
      <c r="B111" s="51"/>
    </row>
    <row r="112" spans="1:2" ht="20.25">
      <c r="A112" s="50"/>
      <c r="B112" s="51"/>
    </row>
    <row r="113" spans="1:2" ht="20.25">
      <c r="A113" s="50"/>
      <c r="B113" s="51"/>
    </row>
    <row r="114" spans="1:2" ht="20.25">
      <c r="A114" s="50"/>
      <c r="B114" s="51"/>
    </row>
    <row r="115" spans="1:2" ht="20.25">
      <c r="A115" s="50"/>
      <c r="B115" s="51"/>
    </row>
    <row r="116" spans="1:2" ht="20.25">
      <c r="A116" s="44"/>
      <c r="B116" s="45"/>
    </row>
    <row r="117" spans="1:2" ht="20.25">
      <c r="A117" s="50"/>
      <c r="B117" s="51"/>
    </row>
    <row r="118" spans="1:2" ht="20.25">
      <c r="A118" s="50"/>
      <c r="B118" s="51"/>
    </row>
    <row r="119" spans="1:2" ht="20.25">
      <c r="A119" s="50"/>
      <c r="B119" s="51"/>
    </row>
    <row r="120" spans="1:2" ht="20.25">
      <c r="A120" s="50"/>
      <c r="B120" s="51"/>
    </row>
    <row r="121" spans="1:2" ht="20.25">
      <c r="A121" s="50"/>
      <c r="B121" s="51"/>
    </row>
    <row r="122" spans="1:2" ht="20.25">
      <c r="A122" s="50"/>
      <c r="B122" s="51"/>
    </row>
    <row r="123" spans="1:2" ht="20.25">
      <c r="A123" s="50"/>
      <c r="B123" s="51"/>
    </row>
    <row r="124" spans="1:2" ht="20.25">
      <c r="A124" s="50"/>
      <c r="B124" s="51"/>
    </row>
    <row r="125" spans="1:2" ht="20.25">
      <c r="A125" s="50"/>
      <c r="B125" s="51"/>
    </row>
    <row r="126" spans="1:2" ht="20.25">
      <c r="A126" s="50"/>
      <c r="B126" s="51"/>
    </row>
    <row r="127" spans="1:2" ht="20.25">
      <c r="A127" s="50"/>
      <c r="B127" s="51"/>
    </row>
    <row r="128" spans="1:2" ht="20.25">
      <c r="A128" s="50"/>
      <c r="B128" s="51"/>
    </row>
    <row r="129" spans="1:2" ht="20.25">
      <c r="A129" s="50"/>
      <c r="B129" s="51"/>
    </row>
    <row r="130" spans="1:2" ht="20.25">
      <c r="A130" s="50"/>
      <c r="B130" s="51"/>
    </row>
    <row r="131" spans="1:2" ht="20.25">
      <c r="A131" s="50"/>
      <c r="B131" s="51"/>
    </row>
    <row r="132" spans="1:2" ht="20.25">
      <c r="A132" s="50"/>
      <c r="B132" s="51"/>
    </row>
    <row r="133" spans="1:2" ht="20.25">
      <c r="A133" s="50"/>
      <c r="B133" s="51"/>
    </row>
    <row r="134" spans="1:2" ht="20.25">
      <c r="A134" s="50"/>
      <c r="B134" s="51"/>
    </row>
    <row r="135" spans="1:2" ht="20.25">
      <c r="A135" s="50"/>
      <c r="B135" s="51"/>
    </row>
    <row r="136" spans="1:2" ht="20.25">
      <c r="A136" s="50"/>
      <c r="B136" s="51"/>
    </row>
    <row r="137" spans="1:2" ht="20.25">
      <c r="A137" s="50"/>
      <c r="B137" s="51"/>
    </row>
    <row r="138" spans="1:2" ht="20.25">
      <c r="A138" s="50"/>
      <c r="B138" s="51"/>
    </row>
    <row r="139" spans="1:2" ht="20.25">
      <c r="A139" s="50"/>
      <c r="B139" s="51"/>
    </row>
    <row r="140" spans="1:2" ht="20.25">
      <c r="A140" s="50"/>
      <c r="B140" s="51"/>
    </row>
    <row r="141" spans="1:2" ht="20.25">
      <c r="A141" s="50"/>
      <c r="B141" s="51"/>
    </row>
    <row r="142" spans="1:2" ht="20.25">
      <c r="A142" s="50"/>
      <c r="B142" s="51"/>
    </row>
    <row r="143" spans="1:2" ht="20.25">
      <c r="A143" s="50"/>
      <c r="B143" s="51"/>
    </row>
    <row r="144" spans="1:2" ht="20.25">
      <c r="A144" s="50"/>
      <c r="B144" s="51"/>
    </row>
    <row r="145" spans="1:2" ht="20.25">
      <c r="A145" s="50"/>
      <c r="B145" s="51"/>
    </row>
    <row r="146" spans="1:2" ht="20.25">
      <c r="A146" s="50"/>
      <c r="B146" s="51"/>
    </row>
    <row r="147" spans="1:2" ht="20.25">
      <c r="A147" s="50"/>
      <c r="B147" s="51"/>
    </row>
    <row r="148" spans="1:2" ht="20.25">
      <c r="A148" s="50"/>
      <c r="B148" s="51"/>
    </row>
    <row r="149" spans="1:2" ht="20.25">
      <c r="A149" s="50"/>
      <c r="B149" s="51"/>
    </row>
    <row r="150" spans="1:2" ht="20.25">
      <c r="A150" s="50"/>
      <c r="B150" s="51"/>
    </row>
    <row r="151" spans="1:2" ht="20.25">
      <c r="A151" s="50"/>
      <c r="B151" s="51"/>
    </row>
    <row r="152" spans="1:2" ht="20.25">
      <c r="A152" s="50"/>
      <c r="B152" s="51"/>
    </row>
    <row r="153" spans="1:2" ht="20.25">
      <c r="A153" s="50"/>
      <c r="B153" s="51"/>
    </row>
    <row r="154" spans="1:2" ht="20.25">
      <c r="A154" s="44"/>
      <c r="B154" s="45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>
      <c r="A3" s="84" t="s">
        <v>94</v>
      </c>
      <c r="B3" s="85"/>
      <c r="C3" s="84">
        <v>45</v>
      </c>
      <c r="D3" s="85"/>
      <c r="E3" s="41">
        <f t="shared" ref="E3:E34" si="0">SUM(I3:U3)</f>
        <v>0</v>
      </c>
      <c r="F3" s="84">
        <f t="shared" ref="F3:F34" si="1">E3/C3*1000000</f>
        <v>0</v>
      </c>
      <c r="G3" s="85"/>
      <c r="H3" s="41">
        <v>80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84"/>
      <c r="W3" s="86"/>
    </row>
    <row r="4" spans="1:23">
      <c r="A4" s="84" t="s">
        <v>95</v>
      </c>
      <c r="B4" s="85"/>
      <c r="C4" s="84">
        <v>14</v>
      </c>
      <c r="D4" s="85"/>
      <c r="E4" s="41">
        <f t="shared" si="0"/>
        <v>0</v>
      </c>
      <c r="F4" s="84">
        <f t="shared" si="1"/>
        <v>0</v>
      </c>
      <c r="G4" s="85"/>
      <c r="H4" s="41">
        <v>80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84"/>
      <c r="W4" s="86"/>
    </row>
    <row r="5" spans="1:23">
      <c r="A5" s="84" t="s">
        <v>96</v>
      </c>
      <c r="B5" s="85"/>
      <c r="C5" s="84">
        <v>5</v>
      </c>
      <c r="D5" s="85"/>
      <c r="E5" s="41">
        <f t="shared" si="0"/>
        <v>0</v>
      </c>
      <c r="F5" s="84">
        <f t="shared" si="1"/>
        <v>0</v>
      </c>
      <c r="G5" s="85"/>
      <c r="H5" s="41">
        <v>80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84"/>
      <c r="W5" s="86"/>
    </row>
    <row r="6" spans="1:23">
      <c r="A6" s="84" t="s">
        <v>97</v>
      </c>
      <c r="B6" s="85"/>
      <c r="C6" s="84">
        <v>127</v>
      </c>
      <c r="D6" s="85"/>
      <c r="E6" s="41">
        <f t="shared" si="0"/>
        <v>0</v>
      </c>
      <c r="F6" s="84">
        <f t="shared" si="1"/>
        <v>0</v>
      </c>
      <c r="G6" s="85"/>
      <c r="H6" s="41">
        <v>80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  <c r="W6" s="86"/>
    </row>
    <row r="7" spans="1:23">
      <c r="A7" s="84" t="s">
        <v>98</v>
      </c>
      <c r="B7" s="85"/>
      <c r="C7" s="84">
        <v>96</v>
      </c>
      <c r="D7" s="85"/>
      <c r="E7" s="41">
        <f t="shared" si="0"/>
        <v>0</v>
      </c>
      <c r="F7" s="84">
        <f t="shared" si="1"/>
        <v>0</v>
      </c>
      <c r="G7" s="85"/>
      <c r="H7" s="41">
        <v>80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84"/>
      <c r="W7" s="86"/>
    </row>
    <row r="8" spans="1:23">
      <c r="A8" s="84" t="s">
        <v>99</v>
      </c>
      <c r="B8" s="85"/>
      <c r="C8" s="84">
        <v>312</v>
      </c>
      <c r="D8" s="85"/>
      <c r="E8" s="41">
        <f t="shared" si="0"/>
        <v>0</v>
      </c>
      <c r="F8" s="84">
        <f t="shared" si="1"/>
        <v>0</v>
      </c>
      <c r="G8" s="85"/>
      <c r="H8" s="41">
        <v>80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84"/>
      <c r="W8" s="86"/>
    </row>
    <row r="9" spans="1:23">
      <c r="A9" s="84" t="s">
        <v>100</v>
      </c>
      <c r="B9" s="85"/>
      <c r="C9" s="84">
        <v>467</v>
      </c>
      <c r="D9" s="85"/>
      <c r="E9" s="41">
        <f t="shared" si="0"/>
        <v>0</v>
      </c>
      <c r="F9" s="84">
        <f t="shared" si="1"/>
        <v>0</v>
      </c>
      <c r="G9" s="85"/>
      <c r="H9" s="41">
        <v>80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84"/>
      <c r="W9" s="86"/>
    </row>
    <row r="10" spans="1:23">
      <c r="A10" s="84" t="s">
        <v>101</v>
      </c>
      <c r="B10" s="85"/>
      <c r="C10" s="84">
        <v>176</v>
      </c>
      <c r="D10" s="85"/>
      <c r="E10" s="41">
        <f t="shared" si="0"/>
        <v>0</v>
      </c>
      <c r="F10" s="84">
        <f t="shared" si="1"/>
        <v>0</v>
      </c>
      <c r="G10" s="85"/>
      <c r="H10" s="41">
        <v>80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84"/>
      <c r="W10" s="86"/>
    </row>
    <row r="11" spans="1:23">
      <c r="A11" s="84" t="s">
        <v>102</v>
      </c>
      <c r="B11" s="85"/>
      <c r="C11" s="84">
        <v>1</v>
      </c>
      <c r="D11" s="85"/>
      <c r="E11" s="41">
        <f t="shared" si="0"/>
        <v>0</v>
      </c>
      <c r="F11" s="84">
        <f t="shared" si="1"/>
        <v>0</v>
      </c>
      <c r="G11" s="85"/>
      <c r="H11" s="41">
        <v>80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84"/>
      <c r="W11" s="86"/>
    </row>
    <row r="12" spans="1:23">
      <c r="A12" s="84" t="s">
        <v>103</v>
      </c>
      <c r="B12" s="85"/>
      <c r="C12" s="84">
        <v>232</v>
      </c>
      <c r="D12" s="85"/>
      <c r="E12" s="41">
        <f t="shared" si="0"/>
        <v>0</v>
      </c>
      <c r="F12" s="84">
        <f t="shared" si="1"/>
        <v>0</v>
      </c>
      <c r="G12" s="85"/>
      <c r="H12" s="41">
        <v>80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84"/>
      <c r="W12" s="86"/>
    </row>
    <row r="13" spans="1:23">
      <c r="A13" s="84" t="s">
        <v>104</v>
      </c>
      <c r="B13" s="85"/>
      <c r="C13" s="84">
        <v>1551</v>
      </c>
      <c r="D13" s="85"/>
      <c r="E13" s="41">
        <f t="shared" si="0"/>
        <v>0</v>
      </c>
      <c r="F13" s="84">
        <f t="shared" si="1"/>
        <v>0</v>
      </c>
      <c r="G13" s="85"/>
      <c r="H13" s="41">
        <v>80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84"/>
      <c r="W13" s="86"/>
    </row>
    <row r="14" spans="1:23">
      <c r="A14" s="84" t="s">
        <v>105</v>
      </c>
      <c r="B14" s="85"/>
      <c r="C14" s="84">
        <v>193</v>
      </c>
      <c r="D14" s="85"/>
      <c r="E14" s="41">
        <f t="shared" si="0"/>
        <v>0</v>
      </c>
      <c r="F14" s="84">
        <f t="shared" si="1"/>
        <v>0</v>
      </c>
      <c r="G14" s="85"/>
      <c r="H14" s="41">
        <v>80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84"/>
      <c r="W14" s="86"/>
    </row>
    <row r="15" spans="1:23">
      <c r="A15" s="84" t="s">
        <v>106</v>
      </c>
      <c r="B15" s="85"/>
      <c r="C15" s="84">
        <v>40</v>
      </c>
      <c r="D15" s="85"/>
      <c r="E15" s="41">
        <f t="shared" si="0"/>
        <v>0</v>
      </c>
      <c r="F15" s="84">
        <f t="shared" si="1"/>
        <v>0</v>
      </c>
      <c r="G15" s="85"/>
      <c r="H15" s="41">
        <v>80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84"/>
      <c r="W15" s="86"/>
    </row>
    <row r="16" spans="1:23">
      <c r="A16" s="84" t="s">
        <v>107</v>
      </c>
      <c r="B16" s="85"/>
      <c r="C16" s="84">
        <v>367</v>
      </c>
      <c r="D16" s="85"/>
      <c r="E16" s="41">
        <f t="shared" si="0"/>
        <v>0</v>
      </c>
      <c r="F16" s="84">
        <f t="shared" si="1"/>
        <v>0</v>
      </c>
      <c r="G16" s="85"/>
      <c r="H16" s="41">
        <v>80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84"/>
      <c r="W16" s="86"/>
    </row>
    <row r="17" spans="1:23">
      <c r="A17" s="84" t="s">
        <v>108</v>
      </c>
      <c r="B17" s="85"/>
      <c r="C17" s="84">
        <v>100</v>
      </c>
      <c r="D17" s="85"/>
      <c r="E17" s="41">
        <f t="shared" si="0"/>
        <v>0</v>
      </c>
      <c r="F17" s="84">
        <f t="shared" si="1"/>
        <v>0</v>
      </c>
      <c r="G17" s="85"/>
      <c r="H17" s="41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84"/>
      <c r="W17" s="86"/>
    </row>
    <row r="18" spans="1:23">
      <c r="A18" s="84" t="s">
        <v>109</v>
      </c>
      <c r="B18" s="85"/>
      <c r="C18" s="84">
        <v>99</v>
      </c>
      <c r="D18" s="85"/>
      <c r="E18" s="41">
        <f t="shared" si="0"/>
        <v>0</v>
      </c>
      <c r="F18" s="84">
        <f t="shared" si="1"/>
        <v>0</v>
      </c>
      <c r="G18" s="85"/>
      <c r="H18" s="41">
        <v>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84"/>
      <c r="W18" s="86"/>
    </row>
    <row r="19" spans="1:23">
      <c r="A19" s="84" t="s">
        <v>110</v>
      </c>
      <c r="B19" s="85"/>
      <c r="C19" s="84">
        <v>156</v>
      </c>
      <c r="D19" s="85"/>
      <c r="E19" s="41">
        <f t="shared" si="0"/>
        <v>0</v>
      </c>
      <c r="F19" s="84">
        <f t="shared" si="1"/>
        <v>0</v>
      </c>
      <c r="G19" s="85"/>
      <c r="H19" s="41">
        <v>80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84"/>
      <c r="W19" s="86"/>
    </row>
    <row r="20" spans="1:23">
      <c r="A20" s="84" t="s">
        <v>111</v>
      </c>
      <c r="B20" s="85"/>
      <c r="C20" s="84">
        <v>145</v>
      </c>
      <c r="D20" s="85"/>
      <c r="E20" s="41">
        <f t="shared" si="0"/>
        <v>0</v>
      </c>
      <c r="F20" s="84">
        <f t="shared" si="1"/>
        <v>0</v>
      </c>
      <c r="G20" s="85"/>
      <c r="H20" s="41">
        <v>80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84"/>
      <c r="W20" s="86"/>
    </row>
    <row r="21" spans="1:23">
      <c r="A21" s="84" t="s">
        <v>112</v>
      </c>
      <c r="B21" s="85"/>
      <c r="C21" s="84">
        <v>358</v>
      </c>
      <c r="D21" s="85"/>
      <c r="E21" s="41">
        <f t="shared" si="0"/>
        <v>0</v>
      </c>
      <c r="F21" s="84">
        <f t="shared" si="1"/>
        <v>0</v>
      </c>
      <c r="G21" s="85"/>
      <c r="H21" s="41">
        <v>80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84"/>
      <c r="W21" s="86"/>
    </row>
    <row r="22" spans="1:23">
      <c r="A22" s="84" t="s">
        <v>113</v>
      </c>
      <c r="B22" s="85"/>
      <c r="C22" s="84">
        <v>50</v>
      </c>
      <c r="D22" s="85"/>
      <c r="E22" s="41">
        <f t="shared" si="0"/>
        <v>0</v>
      </c>
      <c r="F22" s="84">
        <f t="shared" si="1"/>
        <v>0</v>
      </c>
      <c r="G22" s="85"/>
      <c r="H22" s="41">
        <v>80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84"/>
      <c r="W22" s="86"/>
    </row>
    <row r="23" spans="1:23">
      <c r="A23" s="84" t="s">
        <v>114</v>
      </c>
      <c r="B23" s="85"/>
      <c r="C23" s="84">
        <v>556</v>
      </c>
      <c r="D23" s="85"/>
      <c r="E23" s="41">
        <f t="shared" si="0"/>
        <v>0</v>
      </c>
      <c r="F23" s="84">
        <f t="shared" si="1"/>
        <v>0</v>
      </c>
      <c r="G23" s="85"/>
      <c r="H23" s="41">
        <v>80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84"/>
      <c r="W23" s="86"/>
    </row>
    <row r="24" spans="1:23">
      <c r="A24" s="84" t="s">
        <v>115</v>
      </c>
      <c r="B24" s="85"/>
      <c r="C24" s="84">
        <v>138</v>
      </c>
      <c r="D24" s="85"/>
      <c r="E24" s="41">
        <f t="shared" si="0"/>
        <v>2</v>
      </c>
      <c r="F24" s="84">
        <f t="shared" si="1"/>
        <v>14492.753623188406</v>
      </c>
      <c r="G24" s="85"/>
      <c r="H24" s="41">
        <v>80</v>
      </c>
      <c r="I24" s="41"/>
      <c r="J24" s="41"/>
      <c r="K24" s="41"/>
      <c r="L24" s="41">
        <v>2</v>
      </c>
      <c r="M24" s="41"/>
      <c r="N24" s="41"/>
      <c r="O24" s="41"/>
      <c r="P24" s="41"/>
      <c r="Q24" s="41"/>
      <c r="R24" s="41"/>
      <c r="S24" s="41"/>
      <c r="T24" s="41"/>
      <c r="U24" s="41"/>
      <c r="V24" s="84"/>
      <c r="W24" s="86"/>
    </row>
    <row r="25" spans="1:23">
      <c r="A25" s="84" t="s">
        <v>116</v>
      </c>
      <c r="B25" s="85"/>
      <c r="C25" s="84">
        <v>271</v>
      </c>
      <c r="D25" s="85"/>
      <c r="E25" s="41">
        <f t="shared" si="0"/>
        <v>0</v>
      </c>
      <c r="F25" s="84">
        <f t="shared" si="1"/>
        <v>0</v>
      </c>
      <c r="G25" s="85"/>
      <c r="H25" s="41">
        <v>80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84"/>
      <c r="W25" s="86"/>
    </row>
    <row r="26" spans="1:23">
      <c r="A26" s="84" t="s">
        <v>117</v>
      </c>
      <c r="B26" s="85"/>
      <c r="C26" s="84">
        <v>60</v>
      </c>
      <c r="D26" s="85"/>
      <c r="E26" s="41">
        <f t="shared" si="0"/>
        <v>0</v>
      </c>
      <c r="F26" s="84">
        <f t="shared" si="1"/>
        <v>0</v>
      </c>
      <c r="G26" s="85"/>
      <c r="H26" s="41">
        <v>80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84"/>
      <c r="W26" s="86"/>
    </row>
    <row r="27" spans="1:23">
      <c r="A27" s="84" t="s">
        <v>118</v>
      </c>
      <c r="B27" s="85"/>
      <c r="C27" s="84">
        <v>115</v>
      </c>
      <c r="D27" s="85"/>
      <c r="E27" s="41">
        <f t="shared" si="0"/>
        <v>0</v>
      </c>
      <c r="F27" s="84">
        <f t="shared" si="1"/>
        <v>0</v>
      </c>
      <c r="G27" s="85"/>
      <c r="H27" s="41">
        <v>80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4"/>
      <c r="W27" s="86"/>
    </row>
    <row r="28" spans="1:23">
      <c r="A28" s="84" t="s">
        <v>119</v>
      </c>
      <c r="B28" s="85"/>
      <c r="C28" s="84">
        <v>178</v>
      </c>
      <c r="D28" s="85"/>
      <c r="E28" s="41">
        <f t="shared" si="0"/>
        <v>0</v>
      </c>
      <c r="F28" s="84">
        <f t="shared" si="1"/>
        <v>0</v>
      </c>
      <c r="G28" s="85"/>
      <c r="H28" s="41">
        <v>80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4"/>
      <c r="W28" s="86"/>
    </row>
    <row r="29" spans="1:23">
      <c r="A29" s="84" t="s">
        <v>120</v>
      </c>
      <c r="B29" s="85"/>
      <c r="C29" s="84">
        <v>567</v>
      </c>
      <c r="D29" s="85"/>
      <c r="E29" s="41">
        <f t="shared" si="0"/>
        <v>0</v>
      </c>
      <c r="F29" s="84">
        <f t="shared" si="1"/>
        <v>0</v>
      </c>
      <c r="G29" s="85"/>
      <c r="H29" s="41">
        <v>80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84"/>
      <c r="W29" s="86"/>
    </row>
    <row r="30" spans="1:23">
      <c r="A30" s="84" t="s">
        <v>121</v>
      </c>
      <c r="B30" s="85"/>
      <c r="C30" s="84">
        <v>529</v>
      </c>
      <c r="D30" s="85"/>
      <c r="E30" s="41">
        <f t="shared" si="0"/>
        <v>0</v>
      </c>
      <c r="F30" s="84">
        <f t="shared" si="1"/>
        <v>0</v>
      </c>
      <c r="G30" s="85"/>
      <c r="H30" s="41">
        <v>80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84"/>
      <c r="W30" s="86"/>
    </row>
    <row r="31" spans="1:23">
      <c r="A31" s="84" t="s">
        <v>122</v>
      </c>
      <c r="B31" s="85"/>
      <c r="C31" s="84">
        <v>208</v>
      </c>
      <c r="D31" s="85"/>
      <c r="E31" s="41">
        <f t="shared" si="0"/>
        <v>1</v>
      </c>
      <c r="F31" s="84">
        <f t="shared" si="1"/>
        <v>4807.6923076923076</v>
      </c>
      <c r="G31" s="85"/>
      <c r="H31" s="41">
        <v>80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>
        <v>1</v>
      </c>
      <c r="V31" s="84"/>
      <c r="W31" s="86"/>
    </row>
    <row r="32" spans="1:23">
      <c r="A32" s="84" t="s">
        <v>123</v>
      </c>
      <c r="B32" s="85"/>
      <c r="C32" s="84">
        <v>1</v>
      </c>
      <c r="D32" s="85"/>
      <c r="E32" s="41">
        <f t="shared" si="0"/>
        <v>0</v>
      </c>
      <c r="F32" s="84">
        <f t="shared" si="1"/>
        <v>0</v>
      </c>
      <c r="G32" s="85"/>
      <c r="H32" s="41">
        <v>80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84"/>
      <c r="W32" s="86"/>
    </row>
    <row r="33" spans="1:23">
      <c r="A33" s="84" t="s">
        <v>124</v>
      </c>
      <c r="B33" s="85"/>
      <c r="C33" s="84">
        <v>350</v>
      </c>
      <c r="D33" s="85"/>
      <c r="E33" s="41">
        <f t="shared" si="0"/>
        <v>0</v>
      </c>
      <c r="F33" s="84">
        <f t="shared" si="1"/>
        <v>0</v>
      </c>
      <c r="G33" s="85"/>
      <c r="H33" s="41">
        <v>80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84"/>
      <c r="W33" s="86"/>
    </row>
    <row r="34" spans="1:23">
      <c r="A34" s="84" t="s">
        <v>125</v>
      </c>
      <c r="B34" s="85"/>
      <c r="C34" s="84">
        <v>69</v>
      </c>
      <c r="D34" s="85"/>
      <c r="E34" s="41">
        <f t="shared" si="0"/>
        <v>0</v>
      </c>
      <c r="F34" s="84">
        <f t="shared" si="1"/>
        <v>0</v>
      </c>
      <c r="G34" s="85"/>
      <c r="H34" s="41">
        <v>80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84"/>
      <c r="W34" s="86"/>
    </row>
    <row r="35" spans="1:23">
      <c r="A35" s="84" t="s">
        <v>126</v>
      </c>
      <c r="B35" s="85"/>
      <c r="C35" s="84">
        <v>508</v>
      </c>
      <c r="D35" s="85"/>
      <c r="E35" s="41">
        <f t="shared" ref="E35:E51" si="2">SUM(I35:U35)</f>
        <v>0</v>
      </c>
      <c r="F35" s="84">
        <f t="shared" ref="F35:F52" si="3">E35/C35*1000000</f>
        <v>0</v>
      </c>
      <c r="G35" s="85"/>
      <c r="H35" s="41">
        <v>80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84"/>
      <c r="W35" s="86"/>
    </row>
    <row r="36" spans="1:23">
      <c r="A36" s="84" t="s">
        <v>127</v>
      </c>
      <c r="B36" s="85"/>
      <c r="C36" s="84">
        <v>69</v>
      </c>
      <c r="D36" s="85"/>
      <c r="E36" s="41">
        <f t="shared" si="2"/>
        <v>0</v>
      </c>
      <c r="F36" s="84">
        <f t="shared" si="3"/>
        <v>0</v>
      </c>
      <c r="G36" s="85"/>
      <c r="H36" s="41">
        <v>80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84"/>
      <c r="W36" s="86"/>
    </row>
    <row r="37" spans="1:23">
      <c r="A37" s="84" t="s">
        <v>128</v>
      </c>
      <c r="B37" s="85"/>
      <c r="C37" s="84">
        <v>1000</v>
      </c>
      <c r="D37" s="85"/>
      <c r="E37" s="41">
        <f t="shared" si="2"/>
        <v>0</v>
      </c>
      <c r="F37" s="84">
        <f t="shared" si="3"/>
        <v>0</v>
      </c>
      <c r="G37" s="85"/>
      <c r="H37" s="41">
        <v>80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84"/>
      <c r="W37" s="86"/>
    </row>
    <row r="38" spans="1:23">
      <c r="A38" s="84" t="s">
        <v>129</v>
      </c>
      <c r="B38" s="85"/>
      <c r="C38" s="84">
        <v>41</v>
      </c>
      <c r="D38" s="85"/>
      <c r="E38" s="41">
        <f t="shared" si="2"/>
        <v>0</v>
      </c>
      <c r="F38" s="84">
        <f t="shared" si="3"/>
        <v>0</v>
      </c>
      <c r="G38" s="85"/>
      <c r="H38" s="41">
        <v>80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84"/>
      <c r="W38" s="86"/>
    </row>
    <row r="39" spans="1:23">
      <c r="A39" s="84" t="s">
        <v>130</v>
      </c>
      <c r="B39" s="85"/>
      <c r="C39" s="84">
        <v>160</v>
      </c>
      <c r="D39" s="85"/>
      <c r="E39" s="41">
        <f t="shared" si="2"/>
        <v>0</v>
      </c>
      <c r="F39" s="84">
        <f t="shared" si="3"/>
        <v>0</v>
      </c>
      <c r="G39" s="85"/>
      <c r="H39" s="41">
        <v>80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84"/>
      <c r="W39" s="86"/>
    </row>
    <row r="40" spans="1:23">
      <c r="A40" s="84" t="s">
        <v>131</v>
      </c>
      <c r="B40" s="85"/>
      <c r="C40" s="84">
        <v>770</v>
      </c>
      <c r="D40" s="85"/>
      <c r="E40" s="41">
        <f t="shared" si="2"/>
        <v>0</v>
      </c>
      <c r="F40" s="84">
        <f t="shared" si="3"/>
        <v>0</v>
      </c>
      <c r="G40" s="85"/>
      <c r="H40" s="41">
        <v>80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84"/>
      <c r="W40" s="86"/>
    </row>
    <row r="41" spans="1:23">
      <c r="A41" s="84" t="s">
        <v>132</v>
      </c>
      <c r="B41" s="85"/>
      <c r="C41" s="84">
        <v>2</v>
      </c>
      <c r="D41" s="85"/>
      <c r="E41" s="41">
        <f t="shared" si="2"/>
        <v>0</v>
      </c>
      <c r="F41" s="84">
        <f t="shared" si="3"/>
        <v>0</v>
      </c>
      <c r="G41" s="85"/>
      <c r="H41" s="41">
        <v>80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84"/>
      <c r="W41" s="86"/>
    </row>
    <row r="42" spans="1:23">
      <c r="A42" s="84" t="s">
        <v>133</v>
      </c>
      <c r="B42" s="85"/>
      <c r="C42" s="84">
        <v>34</v>
      </c>
      <c r="D42" s="85"/>
      <c r="E42" s="41">
        <f t="shared" si="2"/>
        <v>0</v>
      </c>
      <c r="F42" s="84">
        <f t="shared" si="3"/>
        <v>0</v>
      </c>
      <c r="G42" s="85"/>
      <c r="H42" s="41">
        <v>80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84"/>
      <c r="W42" s="86"/>
    </row>
    <row r="43" spans="1:23">
      <c r="A43" s="84" t="s">
        <v>134</v>
      </c>
      <c r="B43" s="85"/>
      <c r="C43" s="84">
        <v>158</v>
      </c>
      <c r="D43" s="85"/>
      <c r="E43" s="41">
        <f t="shared" si="2"/>
        <v>0</v>
      </c>
      <c r="F43" s="84">
        <f t="shared" si="3"/>
        <v>0</v>
      </c>
      <c r="G43" s="85"/>
      <c r="H43" s="41">
        <v>80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84"/>
      <c r="W43" s="86"/>
    </row>
    <row r="44" spans="1:23">
      <c r="A44" s="84" t="s">
        <v>135</v>
      </c>
      <c r="B44" s="85"/>
      <c r="C44" s="84">
        <v>42</v>
      </c>
      <c r="D44" s="85"/>
      <c r="E44" s="41">
        <f t="shared" si="2"/>
        <v>0</v>
      </c>
      <c r="F44" s="84">
        <f t="shared" si="3"/>
        <v>0</v>
      </c>
      <c r="G44" s="85"/>
      <c r="H44" s="41">
        <v>80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84"/>
      <c r="W44" s="86"/>
    </row>
    <row r="45" spans="1:23">
      <c r="A45" s="84" t="s">
        <v>136</v>
      </c>
      <c r="B45" s="85"/>
      <c r="C45" s="84">
        <v>211</v>
      </c>
      <c r="D45" s="85"/>
      <c r="E45" s="41">
        <f t="shared" si="2"/>
        <v>0</v>
      </c>
      <c r="F45" s="84">
        <f t="shared" si="3"/>
        <v>0</v>
      </c>
      <c r="G45" s="85"/>
      <c r="H45" s="41">
        <v>80</v>
      </c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84"/>
      <c r="W45" s="86"/>
    </row>
    <row r="46" spans="1:23">
      <c r="A46" s="84" t="s">
        <v>137</v>
      </c>
      <c r="B46" s="85"/>
      <c r="C46" s="84">
        <v>46</v>
      </c>
      <c r="D46" s="85"/>
      <c r="E46" s="41">
        <f t="shared" si="2"/>
        <v>0</v>
      </c>
      <c r="F46" s="84">
        <f t="shared" si="3"/>
        <v>0</v>
      </c>
      <c r="G46" s="85"/>
      <c r="H46" s="41">
        <v>80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84"/>
      <c r="W46" s="86"/>
    </row>
    <row r="47" spans="1:23">
      <c r="A47" s="84" t="s">
        <v>138</v>
      </c>
      <c r="B47" s="85"/>
      <c r="C47" s="84">
        <v>1</v>
      </c>
      <c r="D47" s="85"/>
      <c r="E47" s="41">
        <f t="shared" si="2"/>
        <v>0</v>
      </c>
      <c r="F47" s="84">
        <f t="shared" si="3"/>
        <v>0</v>
      </c>
      <c r="G47" s="85"/>
      <c r="H47" s="41">
        <v>80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84"/>
      <c r="W47" s="86"/>
    </row>
    <row r="48" spans="1:23">
      <c r="A48" s="84" t="s">
        <v>139</v>
      </c>
      <c r="B48" s="85"/>
      <c r="C48" s="84">
        <v>70</v>
      </c>
      <c r="D48" s="85"/>
      <c r="E48" s="41">
        <f t="shared" si="2"/>
        <v>0</v>
      </c>
      <c r="F48" s="84">
        <f t="shared" si="3"/>
        <v>0</v>
      </c>
      <c r="G48" s="85"/>
      <c r="H48" s="41">
        <v>80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84"/>
      <c r="W48" s="86"/>
    </row>
    <row r="49" spans="1:23">
      <c r="A49" s="84" t="s">
        <v>140</v>
      </c>
      <c r="B49" s="85"/>
      <c r="C49" s="84">
        <v>90</v>
      </c>
      <c r="D49" s="85"/>
      <c r="E49" s="41">
        <f t="shared" si="2"/>
        <v>0</v>
      </c>
      <c r="F49" s="84">
        <f t="shared" si="3"/>
        <v>0</v>
      </c>
      <c r="G49" s="85"/>
      <c r="H49" s="41">
        <v>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84"/>
      <c r="W49" s="86"/>
    </row>
    <row r="50" spans="1:23">
      <c r="A50" s="84" t="s">
        <v>141</v>
      </c>
      <c r="B50" s="85"/>
      <c r="C50" s="84">
        <v>25</v>
      </c>
      <c r="D50" s="85"/>
      <c r="E50" s="41">
        <f t="shared" si="2"/>
        <v>0</v>
      </c>
      <c r="F50" s="84">
        <f t="shared" si="3"/>
        <v>0</v>
      </c>
      <c r="G50" s="85"/>
      <c r="H50" s="41">
        <v>80</v>
      </c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84"/>
      <c r="W50" s="86"/>
    </row>
    <row r="51" spans="1:23">
      <c r="A51" s="84" t="s">
        <v>142</v>
      </c>
      <c r="B51" s="85"/>
      <c r="C51" s="84">
        <v>15</v>
      </c>
      <c r="D51" s="85"/>
      <c r="E51" s="41">
        <f t="shared" si="2"/>
        <v>0</v>
      </c>
      <c r="F51" s="84">
        <f t="shared" si="3"/>
        <v>0</v>
      </c>
      <c r="G51" s="85"/>
      <c r="H51" s="41">
        <v>80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84"/>
      <c r="W51" s="86"/>
    </row>
    <row r="52" spans="1:23">
      <c r="A52" s="84" t="s">
        <v>143</v>
      </c>
      <c r="B52" s="85"/>
      <c r="C52" s="84">
        <f xml:space="preserve"> SUM(C3:C51)</f>
        <v>10818</v>
      </c>
      <c r="D52" s="85"/>
      <c r="E52" s="41">
        <f xml:space="preserve"> SUM(E3:E51)</f>
        <v>3</v>
      </c>
      <c r="F52" s="84">
        <f t="shared" si="3"/>
        <v>277.31558513588465</v>
      </c>
      <c r="G52" s="85"/>
      <c r="H52" s="41">
        <f t="shared" ref="H52:U52" si="4" xml:space="preserve"> SUM(H3:H51)</f>
        <v>3920</v>
      </c>
      <c r="I52" s="41">
        <f t="shared" si="4"/>
        <v>0</v>
      </c>
      <c r="J52" s="41">
        <f t="shared" si="4"/>
        <v>0</v>
      </c>
      <c r="K52" s="41">
        <f t="shared" si="4"/>
        <v>0</v>
      </c>
      <c r="L52" s="41">
        <f t="shared" si="4"/>
        <v>2</v>
      </c>
      <c r="M52" s="41">
        <f t="shared" si="4"/>
        <v>0</v>
      </c>
      <c r="N52" s="41">
        <f t="shared" si="4"/>
        <v>0</v>
      </c>
      <c r="O52" s="41">
        <f t="shared" si="4"/>
        <v>0</v>
      </c>
      <c r="P52" s="41">
        <f t="shared" si="4"/>
        <v>0</v>
      </c>
      <c r="Q52" s="41">
        <f t="shared" si="4"/>
        <v>0</v>
      </c>
      <c r="R52" s="41">
        <f t="shared" si="4"/>
        <v>0</v>
      </c>
      <c r="S52" s="41">
        <f t="shared" si="4"/>
        <v>0</v>
      </c>
      <c r="T52" s="41">
        <f t="shared" si="4"/>
        <v>0</v>
      </c>
      <c r="U52" s="41">
        <f t="shared" si="4"/>
        <v>1</v>
      </c>
      <c r="V52" s="84"/>
      <c r="W52" s="86"/>
    </row>
  </sheetData>
  <mergeCells count="207">
    <mergeCell ref="A51:B51"/>
    <mergeCell ref="C51:D51"/>
    <mergeCell ref="F51:G51"/>
    <mergeCell ref="V51:W51"/>
    <mergeCell ref="A52:B52"/>
    <mergeCell ref="C52:D52"/>
    <mergeCell ref="F52:G52"/>
    <mergeCell ref="V52:W52"/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6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92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1" t="s">
        <v>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 t="s">
        <v>19</v>
      </c>
      <c r="T1" s="93"/>
    </row>
    <row r="2" spans="1:20" ht="162">
      <c r="A2" s="96"/>
      <c r="B2" s="90"/>
      <c r="C2" s="90"/>
      <c r="D2" s="90"/>
      <c r="E2" s="9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94"/>
      <c r="T2" s="95"/>
    </row>
    <row r="3" spans="1:20">
      <c r="A3" s="42" t="s">
        <v>144</v>
      </c>
      <c r="B3" s="42">
        <v>33831</v>
      </c>
      <c r="C3" s="42">
        <f t="shared" ref="C3:C34" si="0">SUM(F3:R3)</f>
        <v>0</v>
      </c>
      <c r="D3" s="42">
        <f t="shared" ref="D3:D34" si="1">C3/B3*1000000</f>
        <v>0</v>
      </c>
      <c r="E3" s="42">
        <v>80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87"/>
      <c r="T3" s="88"/>
    </row>
    <row r="4" spans="1:20">
      <c r="A4" s="42" t="s">
        <v>145</v>
      </c>
      <c r="B4" s="42">
        <v>12664</v>
      </c>
      <c r="C4" s="42">
        <f t="shared" si="0"/>
        <v>0</v>
      </c>
      <c r="D4" s="42">
        <f t="shared" si="1"/>
        <v>0</v>
      </c>
      <c r="E4" s="42">
        <v>80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87"/>
      <c r="T4" s="88"/>
    </row>
    <row r="5" spans="1:20">
      <c r="A5" s="42" t="s">
        <v>146</v>
      </c>
      <c r="B5" s="42">
        <v>34083</v>
      </c>
      <c r="C5" s="42">
        <f t="shared" si="0"/>
        <v>2</v>
      </c>
      <c r="D5" s="42">
        <f t="shared" si="1"/>
        <v>58.680280491740746</v>
      </c>
      <c r="E5" s="42">
        <v>80</v>
      </c>
      <c r="F5" s="42"/>
      <c r="G5" s="42"/>
      <c r="H5" s="42">
        <v>1</v>
      </c>
      <c r="I5" s="42"/>
      <c r="J5" s="42">
        <v>1</v>
      </c>
      <c r="K5" s="42"/>
      <c r="L5" s="42"/>
      <c r="M5" s="42"/>
      <c r="N5" s="42"/>
      <c r="O5" s="42"/>
      <c r="P5" s="42"/>
      <c r="Q5" s="42"/>
      <c r="R5" s="42"/>
      <c r="S5" s="87"/>
      <c r="T5" s="88"/>
    </row>
    <row r="6" spans="1:20">
      <c r="A6" s="42" t="s">
        <v>147</v>
      </c>
      <c r="B6" s="42">
        <v>23951</v>
      </c>
      <c r="C6" s="42">
        <f t="shared" si="0"/>
        <v>1</v>
      </c>
      <c r="D6" s="42">
        <f t="shared" si="1"/>
        <v>41.751910149889355</v>
      </c>
      <c r="E6" s="42">
        <v>80</v>
      </c>
      <c r="F6" s="42"/>
      <c r="G6" s="42"/>
      <c r="H6" s="42">
        <v>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87"/>
      <c r="T6" s="88"/>
    </row>
    <row r="7" spans="1:20">
      <c r="A7" s="42" t="s">
        <v>148</v>
      </c>
      <c r="B7" s="42">
        <v>5090</v>
      </c>
      <c r="C7" s="42">
        <f t="shared" si="0"/>
        <v>0</v>
      </c>
      <c r="D7" s="42">
        <f t="shared" si="1"/>
        <v>0</v>
      </c>
      <c r="E7" s="42">
        <v>80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88"/>
    </row>
    <row r="8" spans="1:20">
      <c r="A8" s="42" t="s">
        <v>149</v>
      </c>
      <c r="B8" s="42">
        <v>9425</v>
      </c>
      <c r="C8" s="42">
        <f t="shared" si="0"/>
        <v>2</v>
      </c>
      <c r="D8" s="42">
        <f t="shared" si="1"/>
        <v>212.20159151193636</v>
      </c>
      <c r="E8" s="42">
        <v>80</v>
      </c>
      <c r="F8" s="42"/>
      <c r="G8" s="42"/>
      <c r="H8" s="42"/>
      <c r="I8" s="42"/>
      <c r="J8" s="42">
        <v>2</v>
      </c>
      <c r="K8" s="42"/>
      <c r="L8" s="42"/>
      <c r="M8" s="42"/>
      <c r="N8" s="42"/>
      <c r="O8" s="42"/>
      <c r="P8" s="42"/>
      <c r="Q8" s="42"/>
      <c r="R8" s="42"/>
      <c r="S8" s="87"/>
      <c r="T8" s="88"/>
    </row>
    <row r="9" spans="1:20">
      <c r="A9" s="42" t="s">
        <v>150</v>
      </c>
      <c r="B9" s="42">
        <v>2518</v>
      </c>
      <c r="C9" s="42">
        <f t="shared" si="0"/>
        <v>1</v>
      </c>
      <c r="D9" s="42">
        <f t="shared" si="1"/>
        <v>397.14058776806985</v>
      </c>
      <c r="E9" s="42">
        <v>80</v>
      </c>
      <c r="F9" s="42"/>
      <c r="G9" s="42"/>
      <c r="H9" s="42"/>
      <c r="I9" s="42"/>
      <c r="J9" s="42"/>
      <c r="K9" s="42">
        <v>1</v>
      </c>
      <c r="L9" s="42"/>
      <c r="M9" s="42"/>
      <c r="N9" s="42"/>
      <c r="O9" s="42"/>
      <c r="P9" s="42"/>
      <c r="Q9" s="42"/>
      <c r="R9" s="42"/>
      <c r="S9" s="87"/>
      <c r="T9" s="88"/>
    </row>
    <row r="10" spans="1:20">
      <c r="A10" s="42" t="s">
        <v>151</v>
      </c>
      <c r="B10" s="42">
        <v>179</v>
      </c>
      <c r="C10" s="42">
        <f t="shared" si="0"/>
        <v>0</v>
      </c>
      <c r="D10" s="42">
        <f t="shared" si="1"/>
        <v>0</v>
      </c>
      <c r="E10" s="42">
        <v>80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87"/>
      <c r="T10" s="88"/>
    </row>
    <row r="11" spans="1:20">
      <c r="A11" s="42" t="s">
        <v>152</v>
      </c>
      <c r="B11" s="42">
        <v>22</v>
      </c>
      <c r="C11" s="42">
        <f t="shared" si="0"/>
        <v>0</v>
      </c>
      <c r="D11" s="42">
        <f t="shared" si="1"/>
        <v>0</v>
      </c>
      <c r="E11" s="42">
        <v>80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88"/>
    </row>
    <row r="12" spans="1:20">
      <c r="A12" s="42" t="s">
        <v>153</v>
      </c>
      <c r="B12" s="42">
        <v>12627</v>
      </c>
      <c r="C12" s="42">
        <f t="shared" si="0"/>
        <v>0</v>
      </c>
      <c r="D12" s="42">
        <f t="shared" si="1"/>
        <v>0</v>
      </c>
      <c r="E12" s="42">
        <v>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7"/>
      <c r="T12" s="88"/>
    </row>
    <row r="13" spans="1:20">
      <c r="A13" s="42" t="s">
        <v>154</v>
      </c>
      <c r="B13" s="42">
        <v>5403</v>
      </c>
      <c r="C13" s="42">
        <f t="shared" si="0"/>
        <v>1</v>
      </c>
      <c r="D13" s="42">
        <f t="shared" si="1"/>
        <v>185.08236165093467</v>
      </c>
      <c r="E13" s="42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>
        <v>1</v>
      </c>
      <c r="S13" s="87"/>
      <c r="T13" s="88"/>
    </row>
    <row r="14" spans="1:20">
      <c r="A14" s="42" t="s">
        <v>155</v>
      </c>
      <c r="B14" s="42">
        <v>3</v>
      </c>
      <c r="C14" s="42">
        <f t="shared" si="0"/>
        <v>0</v>
      </c>
      <c r="D14" s="42">
        <f t="shared" si="1"/>
        <v>0</v>
      </c>
      <c r="E14" s="42">
        <v>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87"/>
      <c r="T14" s="88"/>
    </row>
    <row r="15" spans="1:20">
      <c r="A15" s="42" t="s">
        <v>156</v>
      </c>
      <c r="B15" s="42">
        <v>1</v>
      </c>
      <c r="C15" s="42">
        <f t="shared" si="0"/>
        <v>0</v>
      </c>
      <c r="D15" s="42">
        <f t="shared" si="1"/>
        <v>0</v>
      </c>
      <c r="E15" s="42">
        <v>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87"/>
      <c r="T15" s="88"/>
    </row>
    <row r="16" spans="1:20">
      <c r="A16" s="42" t="s">
        <v>157</v>
      </c>
      <c r="B16" s="42">
        <v>2788</v>
      </c>
      <c r="C16" s="42">
        <f t="shared" si="0"/>
        <v>0</v>
      </c>
      <c r="D16" s="42">
        <f t="shared" si="1"/>
        <v>0</v>
      </c>
      <c r="E16" s="42">
        <v>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7"/>
      <c r="T16" s="88"/>
    </row>
    <row r="17" spans="1:20">
      <c r="A17" s="42" t="s">
        <v>158</v>
      </c>
      <c r="B17" s="42">
        <v>2948</v>
      </c>
      <c r="C17" s="42">
        <f t="shared" si="0"/>
        <v>0</v>
      </c>
      <c r="D17" s="42">
        <f t="shared" si="1"/>
        <v>0</v>
      </c>
      <c r="E17" s="42">
        <v>80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87"/>
      <c r="T17" s="88"/>
    </row>
    <row r="18" spans="1:20">
      <c r="A18" s="42" t="s">
        <v>159</v>
      </c>
      <c r="B18" s="42">
        <v>1513</v>
      </c>
      <c r="C18" s="42">
        <f t="shared" si="0"/>
        <v>0</v>
      </c>
      <c r="D18" s="42">
        <f t="shared" si="1"/>
        <v>0</v>
      </c>
      <c r="E18" s="42">
        <v>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88"/>
    </row>
    <row r="19" spans="1:20">
      <c r="A19" s="42" t="s">
        <v>160</v>
      </c>
      <c r="B19" s="42">
        <v>8767</v>
      </c>
      <c r="C19" s="42">
        <f t="shared" si="0"/>
        <v>0</v>
      </c>
      <c r="D19" s="42">
        <f t="shared" si="1"/>
        <v>0</v>
      </c>
      <c r="E19" s="42">
        <v>80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87"/>
      <c r="T19" s="88"/>
    </row>
    <row r="20" spans="1:20">
      <c r="A20" s="42" t="s">
        <v>161</v>
      </c>
      <c r="B20" s="42">
        <v>3233</v>
      </c>
      <c r="C20" s="42">
        <f t="shared" si="0"/>
        <v>0</v>
      </c>
      <c r="D20" s="42">
        <f t="shared" si="1"/>
        <v>0</v>
      </c>
      <c r="E20" s="42">
        <v>80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87"/>
      <c r="T20" s="88"/>
    </row>
    <row r="21" spans="1:20">
      <c r="A21" s="42" t="s">
        <v>162</v>
      </c>
      <c r="B21" s="42">
        <v>5997</v>
      </c>
      <c r="C21" s="42">
        <f t="shared" si="0"/>
        <v>0</v>
      </c>
      <c r="D21" s="42">
        <f t="shared" si="1"/>
        <v>0</v>
      </c>
      <c r="E21" s="42">
        <v>80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87"/>
      <c r="T21" s="88"/>
    </row>
    <row r="22" spans="1:20">
      <c r="A22" s="42" t="s">
        <v>163</v>
      </c>
      <c r="B22" s="42">
        <v>5512</v>
      </c>
      <c r="C22" s="42">
        <f t="shared" si="0"/>
        <v>0</v>
      </c>
      <c r="D22" s="42">
        <f t="shared" si="1"/>
        <v>0</v>
      </c>
      <c r="E22" s="42">
        <v>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88"/>
    </row>
    <row r="23" spans="1:20">
      <c r="A23" s="42" t="s">
        <v>164</v>
      </c>
      <c r="B23" s="42">
        <v>2210</v>
      </c>
      <c r="C23" s="42">
        <f t="shared" si="0"/>
        <v>0</v>
      </c>
      <c r="D23" s="42">
        <f t="shared" si="1"/>
        <v>0</v>
      </c>
      <c r="E23" s="42">
        <v>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87"/>
      <c r="T23" s="88"/>
    </row>
    <row r="24" spans="1:20">
      <c r="A24" s="42" t="s">
        <v>165</v>
      </c>
      <c r="B24" s="42">
        <v>8917</v>
      </c>
      <c r="C24" s="42">
        <f t="shared" si="0"/>
        <v>1</v>
      </c>
      <c r="D24" s="42">
        <f t="shared" si="1"/>
        <v>112.145340361108</v>
      </c>
      <c r="E24" s="42">
        <v>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>
        <v>1</v>
      </c>
      <c r="S24" s="87"/>
      <c r="T24" s="88"/>
    </row>
    <row r="25" spans="1:20">
      <c r="A25" s="42" t="s">
        <v>166</v>
      </c>
      <c r="B25" s="42">
        <v>300</v>
      </c>
      <c r="C25" s="42">
        <f t="shared" si="0"/>
        <v>0</v>
      </c>
      <c r="D25" s="42">
        <f t="shared" si="1"/>
        <v>0</v>
      </c>
      <c r="E25" s="42">
        <v>80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87"/>
      <c r="T25" s="88"/>
    </row>
    <row r="26" spans="1:20">
      <c r="A26" s="42" t="s">
        <v>167</v>
      </c>
      <c r="B26" s="42">
        <v>1532</v>
      </c>
      <c r="C26" s="42">
        <f t="shared" si="0"/>
        <v>2</v>
      </c>
      <c r="D26" s="42">
        <f t="shared" si="1"/>
        <v>1305.4830287206266</v>
      </c>
      <c r="E26" s="42">
        <v>80</v>
      </c>
      <c r="F26" s="42"/>
      <c r="G26" s="42"/>
      <c r="H26" s="42"/>
      <c r="I26" s="42"/>
      <c r="J26" s="42">
        <v>2</v>
      </c>
      <c r="K26" s="42"/>
      <c r="L26" s="42"/>
      <c r="M26" s="42"/>
      <c r="N26" s="42"/>
      <c r="O26" s="42"/>
      <c r="P26" s="42"/>
      <c r="Q26" s="42"/>
      <c r="R26" s="42"/>
      <c r="S26" s="87"/>
      <c r="T26" s="88"/>
    </row>
    <row r="27" spans="1:20">
      <c r="A27" s="42" t="s">
        <v>168</v>
      </c>
      <c r="B27" s="42">
        <v>197</v>
      </c>
      <c r="C27" s="42">
        <f t="shared" si="0"/>
        <v>0</v>
      </c>
      <c r="D27" s="42">
        <f t="shared" si="1"/>
        <v>0</v>
      </c>
      <c r="E27" s="42">
        <v>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87"/>
      <c r="T27" s="88"/>
    </row>
    <row r="28" spans="1:20">
      <c r="A28" s="42" t="s">
        <v>169</v>
      </c>
      <c r="B28" s="42">
        <v>1590</v>
      </c>
      <c r="C28" s="42">
        <f t="shared" si="0"/>
        <v>3</v>
      </c>
      <c r="D28" s="42">
        <f t="shared" si="1"/>
        <v>1886.7924528301887</v>
      </c>
      <c r="E28" s="42">
        <v>80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>
        <v>3</v>
      </c>
      <c r="S28" s="87"/>
      <c r="T28" s="88"/>
    </row>
    <row r="29" spans="1:20">
      <c r="A29" s="42" t="s">
        <v>170</v>
      </c>
      <c r="B29" s="42">
        <v>2166</v>
      </c>
      <c r="C29" s="42">
        <f t="shared" si="0"/>
        <v>0</v>
      </c>
      <c r="D29" s="42">
        <f t="shared" si="1"/>
        <v>0</v>
      </c>
      <c r="E29" s="42">
        <v>80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87"/>
      <c r="T29" s="88"/>
    </row>
    <row r="30" spans="1:20">
      <c r="A30" s="42" t="s">
        <v>171</v>
      </c>
      <c r="B30" s="42">
        <v>3019</v>
      </c>
      <c r="C30" s="42">
        <f t="shared" si="0"/>
        <v>0</v>
      </c>
      <c r="D30" s="42">
        <f t="shared" si="1"/>
        <v>0</v>
      </c>
      <c r="E30" s="42">
        <v>80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87"/>
      <c r="T30" s="88"/>
    </row>
    <row r="31" spans="1:20">
      <c r="A31" s="42" t="s">
        <v>172</v>
      </c>
      <c r="B31" s="42">
        <v>2620</v>
      </c>
      <c r="C31" s="42">
        <f t="shared" si="0"/>
        <v>0</v>
      </c>
      <c r="D31" s="42">
        <f t="shared" si="1"/>
        <v>0</v>
      </c>
      <c r="E31" s="42">
        <v>80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87"/>
      <c r="T31" s="88"/>
    </row>
    <row r="32" spans="1:20">
      <c r="A32" s="42" t="s">
        <v>173</v>
      </c>
      <c r="B32" s="42">
        <v>4147</v>
      </c>
      <c r="C32" s="42">
        <f t="shared" si="0"/>
        <v>0</v>
      </c>
      <c r="D32" s="42">
        <f t="shared" si="1"/>
        <v>0</v>
      </c>
      <c r="E32" s="42">
        <v>80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7"/>
      <c r="T32" s="88"/>
    </row>
    <row r="33" spans="1:20">
      <c r="A33" s="42" t="s">
        <v>174</v>
      </c>
      <c r="B33" s="42">
        <v>2629</v>
      </c>
      <c r="C33" s="42">
        <f t="shared" si="0"/>
        <v>0</v>
      </c>
      <c r="D33" s="42">
        <f t="shared" si="1"/>
        <v>0</v>
      </c>
      <c r="E33" s="42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7"/>
      <c r="T33" s="88"/>
    </row>
    <row r="34" spans="1:20">
      <c r="A34" s="42" t="s">
        <v>175</v>
      </c>
      <c r="B34" s="42">
        <v>10</v>
      </c>
      <c r="C34" s="42">
        <f t="shared" si="0"/>
        <v>0</v>
      </c>
      <c r="D34" s="42">
        <f t="shared" si="1"/>
        <v>0</v>
      </c>
      <c r="E34" s="42">
        <v>80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87"/>
      <c r="T34" s="88"/>
    </row>
    <row r="35" spans="1:20">
      <c r="A35" s="42" t="s">
        <v>176</v>
      </c>
      <c r="B35" s="42">
        <v>22</v>
      </c>
      <c r="C35" s="42">
        <f t="shared" ref="C35:C66" si="2">SUM(F35:R35)</f>
        <v>0</v>
      </c>
      <c r="D35" s="42">
        <f t="shared" ref="D35:D66" si="3">C35/B35*1000000</f>
        <v>0</v>
      </c>
      <c r="E35" s="42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87"/>
      <c r="T35" s="88"/>
    </row>
    <row r="36" spans="1:20">
      <c r="A36" s="42" t="s">
        <v>177</v>
      </c>
      <c r="B36" s="42">
        <v>677</v>
      </c>
      <c r="C36" s="42">
        <f t="shared" si="2"/>
        <v>0</v>
      </c>
      <c r="D36" s="42">
        <f t="shared" si="3"/>
        <v>0</v>
      </c>
      <c r="E36" s="42">
        <v>80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7"/>
      <c r="T36" s="88"/>
    </row>
    <row r="37" spans="1:20">
      <c r="A37" s="42" t="s">
        <v>178</v>
      </c>
      <c r="B37" s="42">
        <v>780</v>
      </c>
      <c r="C37" s="42">
        <f t="shared" si="2"/>
        <v>0</v>
      </c>
      <c r="D37" s="42">
        <f t="shared" si="3"/>
        <v>0</v>
      </c>
      <c r="E37" s="42">
        <v>80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7"/>
      <c r="T37" s="88"/>
    </row>
    <row r="38" spans="1:20">
      <c r="A38" s="42" t="s">
        <v>179</v>
      </c>
      <c r="B38" s="42">
        <v>3147</v>
      </c>
      <c r="C38" s="42">
        <f t="shared" si="2"/>
        <v>0</v>
      </c>
      <c r="D38" s="42">
        <f t="shared" si="3"/>
        <v>0</v>
      </c>
      <c r="E38" s="42">
        <v>80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87"/>
      <c r="T38" s="88"/>
    </row>
    <row r="39" spans="1:20">
      <c r="A39" s="42" t="s">
        <v>180</v>
      </c>
      <c r="B39" s="42">
        <v>290</v>
      </c>
      <c r="C39" s="42">
        <f t="shared" si="2"/>
        <v>0</v>
      </c>
      <c r="D39" s="42">
        <f t="shared" si="3"/>
        <v>0</v>
      </c>
      <c r="E39" s="42">
        <v>80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87"/>
      <c r="T39" s="88"/>
    </row>
    <row r="40" spans="1:20">
      <c r="A40" s="42" t="s">
        <v>181</v>
      </c>
      <c r="B40" s="42">
        <v>50</v>
      </c>
      <c r="C40" s="42">
        <f t="shared" si="2"/>
        <v>0</v>
      </c>
      <c r="D40" s="42">
        <f t="shared" si="3"/>
        <v>0</v>
      </c>
      <c r="E40" s="42">
        <v>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87"/>
      <c r="T40" s="88"/>
    </row>
    <row r="41" spans="1:20">
      <c r="A41" s="42" t="s">
        <v>182</v>
      </c>
      <c r="B41" s="42">
        <v>141</v>
      </c>
      <c r="C41" s="42">
        <f t="shared" si="2"/>
        <v>0</v>
      </c>
      <c r="D41" s="42">
        <f t="shared" si="3"/>
        <v>0</v>
      </c>
      <c r="E41" s="42">
        <v>80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87"/>
      <c r="T41" s="88"/>
    </row>
    <row r="42" spans="1:20">
      <c r="A42" s="42" t="s">
        <v>183</v>
      </c>
      <c r="B42" s="42">
        <v>99</v>
      </c>
      <c r="C42" s="42">
        <f t="shared" si="2"/>
        <v>0</v>
      </c>
      <c r="D42" s="42">
        <f t="shared" si="3"/>
        <v>0</v>
      </c>
      <c r="E42" s="42">
        <v>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87"/>
      <c r="T42" s="88"/>
    </row>
    <row r="43" spans="1:20">
      <c r="A43" s="42" t="s">
        <v>184</v>
      </c>
      <c r="B43" s="42">
        <v>97</v>
      </c>
      <c r="C43" s="42">
        <f t="shared" si="2"/>
        <v>0</v>
      </c>
      <c r="D43" s="42">
        <f t="shared" si="3"/>
        <v>0</v>
      </c>
      <c r="E43" s="42">
        <v>80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87"/>
      <c r="T43" s="88"/>
    </row>
    <row r="44" spans="1:20">
      <c r="A44" s="42" t="s">
        <v>185</v>
      </c>
      <c r="B44" s="42">
        <v>1182</v>
      </c>
      <c r="C44" s="42">
        <f t="shared" si="2"/>
        <v>0</v>
      </c>
      <c r="D44" s="42">
        <f t="shared" si="3"/>
        <v>0</v>
      </c>
      <c r="E44" s="42">
        <v>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87"/>
      <c r="T44" s="88"/>
    </row>
    <row r="45" spans="1:20">
      <c r="A45" s="42" t="s">
        <v>186</v>
      </c>
      <c r="B45" s="42">
        <v>96</v>
      </c>
      <c r="C45" s="42">
        <f t="shared" si="2"/>
        <v>1</v>
      </c>
      <c r="D45" s="42">
        <f t="shared" si="3"/>
        <v>10416.666666666666</v>
      </c>
      <c r="E45" s="42">
        <v>80</v>
      </c>
      <c r="F45" s="42"/>
      <c r="G45" s="42"/>
      <c r="H45" s="42">
        <v>1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7"/>
      <c r="T45" s="88"/>
    </row>
    <row r="46" spans="1:20">
      <c r="A46" s="42" t="s">
        <v>187</v>
      </c>
      <c r="B46" s="42">
        <v>1009</v>
      </c>
      <c r="C46" s="42">
        <f t="shared" si="2"/>
        <v>1</v>
      </c>
      <c r="D46" s="42">
        <f t="shared" si="3"/>
        <v>991.08027750247766</v>
      </c>
      <c r="E46" s="42">
        <v>80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>
        <v>1</v>
      </c>
      <c r="R46" s="42"/>
      <c r="S46" s="87"/>
      <c r="T46" s="88"/>
    </row>
    <row r="47" spans="1:20">
      <c r="A47" s="42" t="s">
        <v>188</v>
      </c>
      <c r="B47" s="42">
        <v>108</v>
      </c>
      <c r="C47" s="42">
        <f t="shared" si="2"/>
        <v>0</v>
      </c>
      <c r="D47" s="42">
        <f t="shared" si="3"/>
        <v>0</v>
      </c>
      <c r="E47" s="42">
        <v>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87"/>
      <c r="T47" s="88"/>
    </row>
    <row r="48" spans="1:20">
      <c r="A48" s="42" t="s">
        <v>189</v>
      </c>
      <c r="B48" s="42">
        <v>1149</v>
      </c>
      <c r="C48" s="42">
        <f t="shared" si="2"/>
        <v>0</v>
      </c>
      <c r="D48" s="42">
        <f t="shared" si="3"/>
        <v>0</v>
      </c>
      <c r="E48" s="42">
        <v>80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87"/>
      <c r="T48" s="88"/>
    </row>
    <row r="49" spans="1:20">
      <c r="A49" s="42" t="s">
        <v>190</v>
      </c>
      <c r="B49" s="42">
        <v>63</v>
      </c>
      <c r="C49" s="42">
        <f t="shared" si="2"/>
        <v>0</v>
      </c>
      <c r="D49" s="42">
        <f t="shared" si="3"/>
        <v>0</v>
      </c>
      <c r="E49" s="42">
        <v>80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87"/>
      <c r="T49" s="88"/>
    </row>
    <row r="50" spans="1:20">
      <c r="A50" s="42" t="s">
        <v>191</v>
      </c>
      <c r="B50" s="42">
        <v>156</v>
      </c>
      <c r="C50" s="42">
        <f t="shared" si="2"/>
        <v>0</v>
      </c>
      <c r="D50" s="42">
        <f t="shared" si="3"/>
        <v>0</v>
      </c>
      <c r="E50" s="42">
        <v>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87"/>
      <c r="T50" s="88"/>
    </row>
    <row r="51" spans="1:20">
      <c r="A51" s="42" t="s">
        <v>192</v>
      </c>
      <c r="B51" s="42">
        <v>720</v>
      </c>
      <c r="C51" s="42">
        <f t="shared" si="2"/>
        <v>0</v>
      </c>
      <c r="D51" s="42">
        <f t="shared" si="3"/>
        <v>0</v>
      </c>
      <c r="E51" s="42">
        <v>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87"/>
      <c r="T51" s="88"/>
    </row>
    <row r="52" spans="1:20">
      <c r="A52" s="42" t="s">
        <v>193</v>
      </c>
      <c r="B52" s="42">
        <v>315</v>
      </c>
      <c r="C52" s="42">
        <f t="shared" si="2"/>
        <v>0</v>
      </c>
      <c r="D52" s="42">
        <f t="shared" si="3"/>
        <v>0</v>
      </c>
      <c r="E52" s="42">
        <v>80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87"/>
      <c r="T52" s="88"/>
    </row>
    <row r="53" spans="1:20">
      <c r="A53" s="42" t="s">
        <v>194</v>
      </c>
      <c r="B53" s="42">
        <v>38</v>
      </c>
      <c r="C53" s="42">
        <f t="shared" si="2"/>
        <v>0</v>
      </c>
      <c r="D53" s="42">
        <f t="shared" si="3"/>
        <v>0</v>
      </c>
      <c r="E53" s="42">
        <v>80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87"/>
      <c r="T53" s="88"/>
    </row>
    <row r="54" spans="1:20">
      <c r="A54" s="42" t="s">
        <v>195</v>
      </c>
      <c r="B54" s="42">
        <v>20</v>
      </c>
      <c r="C54" s="42">
        <f t="shared" si="2"/>
        <v>0</v>
      </c>
      <c r="D54" s="42">
        <f t="shared" si="3"/>
        <v>0</v>
      </c>
      <c r="E54" s="42">
        <v>80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7"/>
      <c r="T54" s="88"/>
    </row>
    <row r="55" spans="1:20">
      <c r="A55" s="42" t="s">
        <v>196</v>
      </c>
      <c r="B55" s="42">
        <v>1319</v>
      </c>
      <c r="C55" s="42">
        <f t="shared" si="2"/>
        <v>0</v>
      </c>
      <c r="D55" s="42">
        <f t="shared" si="3"/>
        <v>0</v>
      </c>
      <c r="E55" s="42">
        <v>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87"/>
      <c r="T55" s="88"/>
    </row>
    <row r="56" spans="1:20">
      <c r="A56" s="42" t="s">
        <v>197</v>
      </c>
      <c r="B56" s="42">
        <v>49</v>
      </c>
      <c r="C56" s="42">
        <f t="shared" si="2"/>
        <v>0</v>
      </c>
      <c r="D56" s="42">
        <f t="shared" si="3"/>
        <v>0</v>
      </c>
      <c r="E56" s="42">
        <v>80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87"/>
      <c r="T56" s="88"/>
    </row>
    <row r="57" spans="1:20">
      <c r="A57" s="42" t="s">
        <v>198</v>
      </c>
      <c r="B57" s="42">
        <v>9</v>
      </c>
      <c r="C57" s="42">
        <f t="shared" si="2"/>
        <v>0</v>
      </c>
      <c r="D57" s="42">
        <f t="shared" si="3"/>
        <v>0</v>
      </c>
      <c r="E57" s="42">
        <v>80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87"/>
      <c r="T57" s="88"/>
    </row>
    <row r="58" spans="1:20">
      <c r="A58" s="42" t="s">
        <v>199</v>
      </c>
      <c r="B58" s="42">
        <v>138</v>
      </c>
      <c r="C58" s="42">
        <f t="shared" si="2"/>
        <v>0</v>
      </c>
      <c r="D58" s="42">
        <f t="shared" si="3"/>
        <v>0</v>
      </c>
      <c r="E58" s="42">
        <v>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87"/>
      <c r="T58" s="88"/>
    </row>
    <row r="59" spans="1:20">
      <c r="A59" s="42" t="s">
        <v>200</v>
      </c>
      <c r="B59" s="42">
        <v>18</v>
      </c>
      <c r="C59" s="42">
        <f t="shared" si="2"/>
        <v>0</v>
      </c>
      <c r="D59" s="42">
        <f t="shared" si="3"/>
        <v>0</v>
      </c>
      <c r="E59" s="42">
        <v>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7"/>
      <c r="T59" s="88"/>
    </row>
    <row r="60" spans="1:20">
      <c r="A60" s="42" t="s">
        <v>201</v>
      </c>
      <c r="B60" s="42">
        <v>20</v>
      </c>
      <c r="C60" s="42">
        <f t="shared" si="2"/>
        <v>0</v>
      </c>
      <c r="D60" s="42">
        <f t="shared" si="3"/>
        <v>0</v>
      </c>
      <c r="E60" s="42">
        <v>80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87"/>
      <c r="T60" s="88"/>
    </row>
    <row r="61" spans="1:20">
      <c r="A61" s="42" t="s">
        <v>202</v>
      </c>
      <c r="B61" s="42">
        <v>60</v>
      </c>
      <c r="C61" s="42">
        <f t="shared" si="2"/>
        <v>0</v>
      </c>
      <c r="D61" s="42">
        <f t="shared" si="3"/>
        <v>0</v>
      </c>
      <c r="E61" s="42">
        <v>80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7"/>
      <c r="T61" s="88"/>
    </row>
    <row r="62" spans="1:20">
      <c r="A62" s="42" t="s">
        <v>203</v>
      </c>
      <c r="B62" s="42">
        <v>30</v>
      </c>
      <c r="C62" s="42">
        <f t="shared" si="2"/>
        <v>0</v>
      </c>
      <c r="D62" s="42">
        <f t="shared" si="3"/>
        <v>0</v>
      </c>
      <c r="E62" s="42">
        <v>80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7"/>
      <c r="T62" s="88"/>
    </row>
    <row r="63" spans="1:20">
      <c r="A63" s="42" t="s">
        <v>204</v>
      </c>
      <c r="B63" s="42">
        <v>339</v>
      </c>
      <c r="C63" s="42">
        <f t="shared" si="2"/>
        <v>0</v>
      </c>
      <c r="D63" s="42">
        <f t="shared" si="3"/>
        <v>0</v>
      </c>
      <c r="E63" s="42">
        <v>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7"/>
      <c r="T63" s="88"/>
    </row>
    <row r="64" spans="1:20">
      <c r="A64" s="42" t="s">
        <v>205</v>
      </c>
      <c r="B64" s="42">
        <v>3271</v>
      </c>
      <c r="C64" s="42">
        <f t="shared" si="2"/>
        <v>0</v>
      </c>
      <c r="D64" s="42">
        <f t="shared" si="3"/>
        <v>0</v>
      </c>
      <c r="E64" s="42">
        <v>80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7"/>
      <c r="T64" s="88"/>
    </row>
    <row r="65" spans="1:20">
      <c r="A65" s="42" t="s">
        <v>206</v>
      </c>
      <c r="B65" s="42">
        <v>47</v>
      </c>
      <c r="C65" s="42">
        <f t="shared" si="2"/>
        <v>0</v>
      </c>
      <c r="D65" s="42">
        <f t="shared" si="3"/>
        <v>0</v>
      </c>
      <c r="E65" s="42">
        <v>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87"/>
      <c r="T65" s="88"/>
    </row>
    <row r="66" spans="1:20">
      <c r="A66" s="42" t="s">
        <v>207</v>
      </c>
      <c r="B66" s="42">
        <v>50</v>
      </c>
      <c r="C66" s="42">
        <f t="shared" si="2"/>
        <v>0</v>
      </c>
      <c r="D66" s="42">
        <f t="shared" si="3"/>
        <v>0</v>
      </c>
      <c r="E66" s="42">
        <v>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7"/>
      <c r="T66" s="88"/>
    </row>
    <row r="67" spans="1:20">
      <c r="A67" s="42" t="s">
        <v>208</v>
      </c>
      <c r="B67" s="42">
        <v>154</v>
      </c>
      <c r="C67" s="42">
        <f t="shared" ref="C67:C85" si="4">SUM(F67:R67)</f>
        <v>0</v>
      </c>
      <c r="D67" s="42">
        <f t="shared" ref="D67:D86" si="5">C67/B67*1000000</f>
        <v>0</v>
      </c>
      <c r="E67" s="42">
        <v>80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7"/>
      <c r="T67" s="88"/>
    </row>
    <row r="68" spans="1:20">
      <c r="A68" s="42" t="s">
        <v>209</v>
      </c>
      <c r="B68" s="42">
        <v>1365</v>
      </c>
      <c r="C68" s="42">
        <f t="shared" si="4"/>
        <v>0</v>
      </c>
      <c r="D68" s="42">
        <f t="shared" si="5"/>
        <v>0</v>
      </c>
      <c r="E68" s="42">
        <v>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87"/>
      <c r="T68" s="88"/>
    </row>
    <row r="69" spans="1:20">
      <c r="A69" s="42" t="s">
        <v>210</v>
      </c>
      <c r="B69" s="42">
        <v>231</v>
      </c>
      <c r="C69" s="42">
        <f t="shared" si="4"/>
        <v>0</v>
      </c>
      <c r="D69" s="42">
        <f t="shared" si="5"/>
        <v>0</v>
      </c>
      <c r="E69" s="42">
        <v>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7"/>
      <c r="T69" s="88"/>
    </row>
    <row r="70" spans="1:20">
      <c r="A70" s="42" t="s">
        <v>211</v>
      </c>
      <c r="B70" s="42">
        <v>4</v>
      </c>
      <c r="C70" s="42">
        <f t="shared" si="4"/>
        <v>0</v>
      </c>
      <c r="D70" s="42">
        <f t="shared" si="5"/>
        <v>0</v>
      </c>
      <c r="E70" s="42">
        <v>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7"/>
      <c r="T70" s="88"/>
    </row>
    <row r="71" spans="1:20">
      <c r="A71" s="42" t="s">
        <v>212</v>
      </c>
      <c r="B71" s="42">
        <v>4</v>
      </c>
      <c r="C71" s="42">
        <f t="shared" si="4"/>
        <v>0</v>
      </c>
      <c r="D71" s="42">
        <f t="shared" si="5"/>
        <v>0</v>
      </c>
      <c r="E71" s="42">
        <v>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7"/>
      <c r="T71" s="88"/>
    </row>
    <row r="72" spans="1:20">
      <c r="A72" s="42" t="s">
        <v>213</v>
      </c>
      <c r="B72" s="42">
        <v>2</v>
      </c>
      <c r="C72" s="42">
        <f t="shared" si="4"/>
        <v>0</v>
      </c>
      <c r="D72" s="42">
        <f t="shared" si="5"/>
        <v>0</v>
      </c>
      <c r="E72" s="42">
        <v>80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87"/>
      <c r="T72" s="88"/>
    </row>
    <row r="73" spans="1:20">
      <c r="A73" s="42" t="s">
        <v>214</v>
      </c>
      <c r="B73" s="42">
        <v>242</v>
      </c>
      <c r="C73" s="42">
        <f t="shared" si="4"/>
        <v>0</v>
      </c>
      <c r="D73" s="42">
        <f t="shared" si="5"/>
        <v>0</v>
      </c>
      <c r="E73" s="42">
        <v>80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87"/>
      <c r="T73" s="88"/>
    </row>
    <row r="74" spans="1:20">
      <c r="A74" s="42" t="s">
        <v>215</v>
      </c>
      <c r="B74" s="42">
        <v>70</v>
      </c>
      <c r="C74" s="42">
        <f t="shared" si="4"/>
        <v>0</v>
      </c>
      <c r="D74" s="42">
        <f t="shared" si="5"/>
        <v>0</v>
      </c>
      <c r="E74" s="42">
        <v>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7"/>
      <c r="T74" s="88"/>
    </row>
    <row r="75" spans="1:20">
      <c r="A75" s="42" t="s">
        <v>216</v>
      </c>
      <c r="B75" s="42">
        <v>343</v>
      </c>
      <c r="C75" s="42">
        <f t="shared" si="4"/>
        <v>0</v>
      </c>
      <c r="D75" s="42">
        <f t="shared" si="5"/>
        <v>0</v>
      </c>
      <c r="E75" s="42">
        <v>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87"/>
      <c r="T75" s="88"/>
    </row>
    <row r="76" spans="1:20">
      <c r="A76" s="42" t="s">
        <v>217</v>
      </c>
      <c r="B76" s="42">
        <v>93</v>
      </c>
      <c r="C76" s="42">
        <f t="shared" si="4"/>
        <v>0</v>
      </c>
      <c r="D76" s="42">
        <f t="shared" si="5"/>
        <v>0</v>
      </c>
      <c r="E76" s="42">
        <v>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87"/>
      <c r="T76" s="88"/>
    </row>
    <row r="77" spans="1:20">
      <c r="A77" s="42" t="s">
        <v>218</v>
      </c>
      <c r="B77" s="42">
        <v>1</v>
      </c>
      <c r="C77" s="42">
        <f t="shared" si="4"/>
        <v>0</v>
      </c>
      <c r="D77" s="42">
        <f t="shared" si="5"/>
        <v>0</v>
      </c>
      <c r="E77" s="42">
        <v>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87"/>
      <c r="T77" s="88"/>
    </row>
    <row r="78" spans="1:20">
      <c r="A78" s="42" t="s">
        <v>219</v>
      </c>
      <c r="B78" s="42">
        <v>1</v>
      </c>
      <c r="C78" s="42">
        <f t="shared" si="4"/>
        <v>0</v>
      </c>
      <c r="D78" s="42">
        <f t="shared" si="5"/>
        <v>0</v>
      </c>
      <c r="E78" s="42">
        <v>80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87"/>
      <c r="T78" s="88"/>
    </row>
    <row r="79" spans="1:20">
      <c r="A79" s="42" t="s">
        <v>220</v>
      </c>
      <c r="B79" s="42">
        <v>10</v>
      </c>
      <c r="C79" s="42">
        <f t="shared" si="4"/>
        <v>0</v>
      </c>
      <c r="D79" s="42">
        <f t="shared" si="5"/>
        <v>0</v>
      </c>
      <c r="E79" s="42">
        <v>80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87"/>
      <c r="T79" s="88"/>
    </row>
    <row r="80" spans="1:20">
      <c r="A80" s="42" t="s">
        <v>221</v>
      </c>
      <c r="B80" s="42">
        <v>27</v>
      </c>
      <c r="C80" s="42">
        <f t="shared" si="4"/>
        <v>0</v>
      </c>
      <c r="D80" s="42">
        <f t="shared" si="5"/>
        <v>0</v>
      </c>
      <c r="E80" s="42">
        <v>80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87"/>
      <c r="T80" s="88"/>
    </row>
    <row r="81" spans="1:20">
      <c r="A81" s="42" t="s">
        <v>222</v>
      </c>
      <c r="B81" s="42">
        <v>20</v>
      </c>
      <c r="C81" s="42">
        <f t="shared" si="4"/>
        <v>0</v>
      </c>
      <c r="D81" s="42">
        <f t="shared" si="5"/>
        <v>0</v>
      </c>
      <c r="E81" s="42">
        <v>80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87"/>
      <c r="T81" s="88"/>
    </row>
    <row r="82" spans="1:20">
      <c r="A82" s="42" t="s">
        <v>223</v>
      </c>
      <c r="B82" s="42">
        <v>12</v>
      </c>
      <c r="C82" s="42">
        <f t="shared" si="4"/>
        <v>0</v>
      </c>
      <c r="D82" s="42">
        <f t="shared" si="5"/>
        <v>0</v>
      </c>
      <c r="E82" s="42">
        <v>80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87"/>
      <c r="T82" s="88"/>
    </row>
    <row r="83" spans="1:20">
      <c r="A83" s="42" t="s">
        <v>224</v>
      </c>
      <c r="B83" s="42">
        <v>78</v>
      </c>
      <c r="C83" s="42">
        <f t="shared" si="4"/>
        <v>0</v>
      </c>
      <c r="D83" s="42">
        <f t="shared" si="5"/>
        <v>0</v>
      </c>
      <c r="E83" s="42">
        <v>80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87"/>
      <c r="T83" s="88"/>
    </row>
    <row r="84" spans="1:20">
      <c r="A84" s="42" t="s">
        <v>225</v>
      </c>
      <c r="B84" s="42">
        <v>20</v>
      </c>
      <c r="C84" s="42">
        <f t="shared" si="4"/>
        <v>0</v>
      </c>
      <c r="D84" s="42">
        <f t="shared" si="5"/>
        <v>0</v>
      </c>
      <c r="E84" s="42">
        <v>80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87"/>
      <c r="T84" s="88"/>
    </row>
    <row r="85" spans="1:20">
      <c r="A85" s="42" t="s">
        <v>226</v>
      </c>
      <c r="B85" s="42">
        <v>10</v>
      </c>
      <c r="C85" s="42">
        <f t="shared" si="4"/>
        <v>0</v>
      </c>
      <c r="D85" s="42">
        <f t="shared" si="5"/>
        <v>0</v>
      </c>
      <c r="E85" s="42">
        <v>80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87"/>
      <c r="T85" s="88"/>
    </row>
    <row r="86" spans="1:20">
      <c r="A86" s="42" t="s">
        <v>143</v>
      </c>
      <c r="B86" s="42">
        <f xml:space="preserve"> SUM(B3:B85)</f>
        <v>218088</v>
      </c>
      <c r="C86" s="42">
        <f xml:space="preserve"> SUM(C3:C85)</f>
        <v>15</v>
      </c>
      <c r="D86" s="42">
        <f t="shared" si="5"/>
        <v>68.779575217343449</v>
      </c>
      <c r="E86" s="42">
        <f t="shared" ref="E86:R86" si="6" xml:space="preserve"> SUM(E3:E85)</f>
        <v>6640</v>
      </c>
      <c r="F86" s="42">
        <f t="shared" si="6"/>
        <v>0</v>
      </c>
      <c r="G86" s="42">
        <f t="shared" si="6"/>
        <v>0</v>
      </c>
      <c r="H86" s="42">
        <f t="shared" si="6"/>
        <v>3</v>
      </c>
      <c r="I86" s="42">
        <f t="shared" si="6"/>
        <v>0</v>
      </c>
      <c r="J86" s="42">
        <f t="shared" si="6"/>
        <v>5</v>
      </c>
      <c r="K86" s="42">
        <f t="shared" si="6"/>
        <v>1</v>
      </c>
      <c r="L86" s="42">
        <f t="shared" si="6"/>
        <v>0</v>
      </c>
      <c r="M86" s="42">
        <f t="shared" si="6"/>
        <v>0</v>
      </c>
      <c r="N86" s="42">
        <f t="shared" si="6"/>
        <v>0</v>
      </c>
      <c r="O86" s="42">
        <f t="shared" si="6"/>
        <v>0</v>
      </c>
      <c r="P86" s="42">
        <f t="shared" si="6"/>
        <v>0</v>
      </c>
      <c r="Q86" s="42">
        <f t="shared" si="6"/>
        <v>1</v>
      </c>
      <c r="R86" s="42">
        <f t="shared" si="6"/>
        <v>5</v>
      </c>
      <c r="S86" s="87"/>
      <c r="T86" s="88"/>
    </row>
  </sheetData>
  <mergeCells count="91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83:T83"/>
    <mergeCell ref="S84:T84"/>
    <mergeCell ref="S85:T85"/>
    <mergeCell ref="S86:T86"/>
    <mergeCell ref="S78:T78"/>
    <mergeCell ref="S79:T79"/>
    <mergeCell ref="S80:T80"/>
    <mergeCell ref="S81:T81"/>
    <mergeCell ref="S82:T8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3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101" t="s">
        <v>0</v>
      </c>
      <c r="B1" s="101" t="s">
        <v>1</v>
      </c>
      <c r="C1" s="103" t="s">
        <v>2</v>
      </c>
      <c r="D1" s="105" t="s">
        <v>3</v>
      </c>
      <c r="E1" s="103" t="s">
        <v>4</v>
      </c>
      <c r="F1" s="107" t="s">
        <v>5</v>
      </c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97" t="s">
        <v>19</v>
      </c>
      <c r="R1" s="98"/>
    </row>
    <row r="2" spans="1:18" ht="189" customHeight="1">
      <c r="A2" s="102"/>
      <c r="B2" s="102"/>
      <c r="C2" s="104"/>
      <c r="D2" s="106"/>
      <c r="E2" s="10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9"/>
      <c r="R2" s="100"/>
    </row>
    <row r="3" spans="1:18">
      <c r="A3" s="43" t="s">
        <v>227</v>
      </c>
      <c r="B3" s="43">
        <v>8</v>
      </c>
      <c r="C3" s="43">
        <f t="shared" ref="C3:C34" si="0">SUM(F3:R3)</f>
        <v>0</v>
      </c>
      <c r="D3" s="43">
        <f t="shared" ref="D3:D34" si="1">C3/B3*1000000</f>
        <v>0</v>
      </c>
      <c r="E3" s="43">
        <v>80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10"/>
      <c r="R3" s="111"/>
    </row>
    <row r="4" spans="1:18">
      <c r="A4" s="43" t="s">
        <v>228</v>
      </c>
      <c r="B4" s="43">
        <v>8</v>
      </c>
      <c r="C4" s="43">
        <f t="shared" si="0"/>
        <v>0</v>
      </c>
      <c r="D4" s="43">
        <f t="shared" si="1"/>
        <v>0</v>
      </c>
      <c r="E4" s="43">
        <v>80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10"/>
      <c r="R4" s="111"/>
    </row>
    <row r="5" spans="1:18">
      <c r="A5" s="43" t="s">
        <v>229</v>
      </c>
      <c r="B5" s="43">
        <v>270</v>
      </c>
      <c r="C5" s="43">
        <f t="shared" si="0"/>
        <v>0</v>
      </c>
      <c r="D5" s="43">
        <f t="shared" si="1"/>
        <v>0</v>
      </c>
      <c r="E5" s="43">
        <v>80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10"/>
      <c r="R5" s="111"/>
    </row>
    <row r="6" spans="1:18">
      <c r="A6" s="43" t="s">
        <v>230</v>
      </c>
      <c r="B6" s="43">
        <v>64</v>
      </c>
      <c r="C6" s="43">
        <f t="shared" si="0"/>
        <v>0</v>
      </c>
      <c r="D6" s="43">
        <f t="shared" si="1"/>
        <v>0</v>
      </c>
      <c r="E6" s="43">
        <v>80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110"/>
      <c r="R6" s="111"/>
    </row>
    <row r="7" spans="1:18">
      <c r="A7" s="43" t="s">
        <v>231</v>
      </c>
      <c r="B7" s="43">
        <v>8</v>
      </c>
      <c r="C7" s="43">
        <f t="shared" si="0"/>
        <v>0</v>
      </c>
      <c r="D7" s="43">
        <f t="shared" si="1"/>
        <v>0</v>
      </c>
      <c r="E7" s="43">
        <v>80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10"/>
      <c r="R7" s="111"/>
    </row>
    <row r="8" spans="1:18">
      <c r="A8" s="43" t="s">
        <v>232</v>
      </c>
      <c r="B8" s="43">
        <v>6886</v>
      </c>
      <c r="C8" s="43">
        <f t="shared" si="0"/>
        <v>1</v>
      </c>
      <c r="D8" s="43">
        <f t="shared" si="1"/>
        <v>145.22218995062445</v>
      </c>
      <c r="E8" s="43">
        <v>80</v>
      </c>
      <c r="F8" s="43"/>
      <c r="G8" s="43"/>
      <c r="H8" s="43">
        <v>1</v>
      </c>
      <c r="I8" s="43"/>
      <c r="J8" s="43"/>
      <c r="K8" s="43"/>
      <c r="L8" s="43"/>
      <c r="M8" s="43"/>
      <c r="N8" s="43"/>
      <c r="O8" s="43"/>
      <c r="P8" s="43"/>
      <c r="Q8" s="110"/>
      <c r="R8" s="111"/>
    </row>
    <row r="9" spans="1:18">
      <c r="A9" s="43" t="s">
        <v>233</v>
      </c>
      <c r="B9" s="43">
        <v>7228</v>
      </c>
      <c r="C9" s="43">
        <f t="shared" si="0"/>
        <v>2</v>
      </c>
      <c r="D9" s="43">
        <f t="shared" si="1"/>
        <v>276.70171555063638</v>
      </c>
      <c r="E9" s="43">
        <v>80</v>
      </c>
      <c r="F9" s="43"/>
      <c r="G9" s="43"/>
      <c r="H9" s="43"/>
      <c r="I9" s="43"/>
      <c r="J9" s="43">
        <v>1</v>
      </c>
      <c r="K9" s="43"/>
      <c r="L9" s="43"/>
      <c r="M9" s="43"/>
      <c r="N9" s="43"/>
      <c r="O9" s="43"/>
      <c r="P9" s="43">
        <v>1</v>
      </c>
      <c r="Q9" s="110"/>
      <c r="R9" s="111"/>
    </row>
    <row r="10" spans="1:18">
      <c r="A10" s="43" t="s">
        <v>234</v>
      </c>
      <c r="B10" s="43">
        <v>8352</v>
      </c>
      <c r="C10" s="43">
        <f t="shared" si="0"/>
        <v>0</v>
      </c>
      <c r="D10" s="43">
        <f t="shared" si="1"/>
        <v>0</v>
      </c>
      <c r="E10" s="43">
        <v>80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110"/>
      <c r="R10" s="111"/>
    </row>
    <row r="11" spans="1:18">
      <c r="A11" s="43" t="s">
        <v>235</v>
      </c>
      <c r="B11" s="43">
        <v>1652</v>
      </c>
      <c r="C11" s="43">
        <f t="shared" si="0"/>
        <v>2</v>
      </c>
      <c r="D11" s="43">
        <f t="shared" si="1"/>
        <v>1210.6537530266344</v>
      </c>
      <c r="E11" s="43">
        <v>80</v>
      </c>
      <c r="F11" s="43"/>
      <c r="G11" s="43"/>
      <c r="H11" s="43"/>
      <c r="I11" s="43">
        <v>1</v>
      </c>
      <c r="J11" s="43"/>
      <c r="K11" s="43"/>
      <c r="L11" s="43"/>
      <c r="M11" s="43"/>
      <c r="N11" s="43"/>
      <c r="O11" s="43"/>
      <c r="P11" s="43">
        <v>1</v>
      </c>
      <c r="Q11" s="110"/>
      <c r="R11" s="111"/>
    </row>
    <row r="12" spans="1:18">
      <c r="A12" s="43" t="s">
        <v>236</v>
      </c>
      <c r="B12" s="43">
        <v>1357</v>
      </c>
      <c r="C12" s="43">
        <f t="shared" si="0"/>
        <v>0</v>
      </c>
      <c r="D12" s="43">
        <f t="shared" si="1"/>
        <v>0</v>
      </c>
      <c r="E12" s="43">
        <v>80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10"/>
      <c r="R12" s="111"/>
    </row>
    <row r="13" spans="1:18">
      <c r="A13" s="43" t="s">
        <v>237</v>
      </c>
      <c r="B13" s="43">
        <v>6701</v>
      </c>
      <c r="C13" s="43">
        <f t="shared" si="0"/>
        <v>4</v>
      </c>
      <c r="D13" s="43">
        <f t="shared" si="1"/>
        <v>596.92583196537828</v>
      </c>
      <c r="E13" s="43">
        <v>80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>
        <v>4</v>
      </c>
      <c r="Q13" s="110"/>
      <c r="R13" s="111"/>
    </row>
    <row r="14" spans="1:18">
      <c r="A14" s="43" t="s">
        <v>238</v>
      </c>
      <c r="B14" s="43">
        <v>1</v>
      </c>
      <c r="C14" s="43">
        <f t="shared" si="0"/>
        <v>0</v>
      </c>
      <c r="D14" s="43">
        <f t="shared" si="1"/>
        <v>0</v>
      </c>
      <c r="E14" s="43">
        <v>80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10"/>
      <c r="R14" s="111"/>
    </row>
    <row r="15" spans="1:18">
      <c r="A15" s="43" t="s">
        <v>239</v>
      </c>
      <c r="B15" s="43">
        <v>797</v>
      </c>
      <c r="C15" s="43">
        <f t="shared" si="0"/>
        <v>0</v>
      </c>
      <c r="D15" s="43">
        <f t="shared" si="1"/>
        <v>0</v>
      </c>
      <c r="E15" s="43">
        <v>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10"/>
      <c r="R15" s="111"/>
    </row>
    <row r="16" spans="1:18">
      <c r="A16" s="43" t="s">
        <v>240</v>
      </c>
      <c r="B16" s="43">
        <v>501</v>
      </c>
      <c r="C16" s="43">
        <f t="shared" si="0"/>
        <v>0</v>
      </c>
      <c r="D16" s="43">
        <f t="shared" si="1"/>
        <v>0</v>
      </c>
      <c r="E16" s="43">
        <v>80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10"/>
      <c r="R16" s="111"/>
    </row>
    <row r="17" spans="1:18">
      <c r="A17" s="43" t="s">
        <v>241</v>
      </c>
      <c r="B17" s="43">
        <v>1964</v>
      </c>
      <c r="C17" s="43">
        <f t="shared" si="0"/>
        <v>0</v>
      </c>
      <c r="D17" s="43">
        <f t="shared" si="1"/>
        <v>0</v>
      </c>
      <c r="E17" s="43">
        <v>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10"/>
      <c r="R17" s="111"/>
    </row>
    <row r="18" spans="1:18">
      <c r="A18" s="43" t="s">
        <v>242</v>
      </c>
      <c r="B18" s="43">
        <v>3119</v>
      </c>
      <c r="C18" s="43">
        <f t="shared" si="0"/>
        <v>0</v>
      </c>
      <c r="D18" s="43">
        <f t="shared" si="1"/>
        <v>0</v>
      </c>
      <c r="E18" s="43">
        <v>80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10"/>
      <c r="R18" s="111"/>
    </row>
    <row r="19" spans="1:18">
      <c r="A19" s="43" t="s">
        <v>243</v>
      </c>
      <c r="B19" s="43">
        <v>1639</v>
      </c>
      <c r="C19" s="43">
        <f t="shared" si="0"/>
        <v>0</v>
      </c>
      <c r="D19" s="43">
        <f t="shared" si="1"/>
        <v>0</v>
      </c>
      <c r="E19" s="43">
        <v>80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110"/>
      <c r="R19" s="111"/>
    </row>
    <row r="20" spans="1:18">
      <c r="A20" s="43" t="s">
        <v>244</v>
      </c>
      <c r="B20" s="43">
        <v>2754</v>
      </c>
      <c r="C20" s="43">
        <f t="shared" si="0"/>
        <v>0</v>
      </c>
      <c r="D20" s="43">
        <f t="shared" si="1"/>
        <v>0</v>
      </c>
      <c r="E20" s="43">
        <v>80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10"/>
      <c r="R20" s="111"/>
    </row>
    <row r="21" spans="1:18">
      <c r="A21" s="43" t="s">
        <v>245</v>
      </c>
      <c r="B21" s="43">
        <v>453</v>
      </c>
      <c r="C21" s="43">
        <f t="shared" si="0"/>
        <v>0</v>
      </c>
      <c r="D21" s="43">
        <f t="shared" si="1"/>
        <v>0</v>
      </c>
      <c r="E21" s="43">
        <v>80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110"/>
      <c r="R21" s="111"/>
    </row>
    <row r="22" spans="1:18">
      <c r="A22" s="43" t="s">
        <v>246</v>
      </c>
      <c r="B22" s="43">
        <v>10482</v>
      </c>
      <c r="C22" s="43">
        <f t="shared" si="0"/>
        <v>1</v>
      </c>
      <c r="D22" s="43">
        <f t="shared" si="1"/>
        <v>95.401640908223612</v>
      </c>
      <c r="E22" s="43">
        <v>80</v>
      </c>
      <c r="F22" s="43"/>
      <c r="G22" s="43"/>
      <c r="H22" s="43"/>
      <c r="I22" s="43"/>
      <c r="J22" s="43"/>
      <c r="K22" s="43"/>
      <c r="L22" s="43"/>
      <c r="M22" s="43">
        <v>1</v>
      </c>
      <c r="N22" s="43"/>
      <c r="O22" s="43"/>
      <c r="P22" s="43"/>
      <c r="Q22" s="110"/>
      <c r="R22" s="111"/>
    </row>
    <row r="23" spans="1:18">
      <c r="A23" s="43" t="s">
        <v>247</v>
      </c>
      <c r="B23" s="43">
        <v>1499</v>
      </c>
      <c r="C23" s="43">
        <f t="shared" si="0"/>
        <v>0</v>
      </c>
      <c r="D23" s="43">
        <f t="shared" si="1"/>
        <v>0</v>
      </c>
      <c r="E23" s="43">
        <v>80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110"/>
      <c r="R23" s="111"/>
    </row>
    <row r="24" spans="1:18">
      <c r="A24" s="43" t="s">
        <v>248</v>
      </c>
      <c r="B24" s="43">
        <v>8619</v>
      </c>
      <c r="C24" s="43">
        <f t="shared" si="0"/>
        <v>1</v>
      </c>
      <c r="D24" s="43">
        <f t="shared" si="1"/>
        <v>116.02274045712959</v>
      </c>
      <c r="E24" s="43">
        <v>80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>
        <v>1</v>
      </c>
      <c r="Q24" s="110"/>
      <c r="R24" s="111"/>
    </row>
    <row r="25" spans="1:18">
      <c r="A25" s="43" t="s">
        <v>249</v>
      </c>
      <c r="B25" s="43">
        <v>1005</v>
      </c>
      <c r="C25" s="43">
        <f t="shared" si="0"/>
        <v>0</v>
      </c>
      <c r="D25" s="43">
        <f t="shared" si="1"/>
        <v>0</v>
      </c>
      <c r="E25" s="43">
        <v>80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110"/>
      <c r="R25" s="111"/>
    </row>
    <row r="26" spans="1:18">
      <c r="A26" s="43" t="s">
        <v>250</v>
      </c>
      <c r="B26" s="43">
        <v>2684</v>
      </c>
      <c r="C26" s="43">
        <f t="shared" si="0"/>
        <v>1</v>
      </c>
      <c r="D26" s="43">
        <f t="shared" si="1"/>
        <v>372.57824143070047</v>
      </c>
      <c r="E26" s="43">
        <v>80</v>
      </c>
      <c r="F26" s="43"/>
      <c r="G26" s="43"/>
      <c r="H26" s="43"/>
      <c r="I26" s="43"/>
      <c r="J26" s="43"/>
      <c r="K26" s="43"/>
      <c r="L26" s="43"/>
      <c r="M26" s="43"/>
      <c r="N26" s="43">
        <v>1</v>
      </c>
      <c r="O26" s="43"/>
      <c r="P26" s="43"/>
      <c r="Q26" s="110"/>
      <c r="R26" s="111"/>
    </row>
    <row r="27" spans="1:18">
      <c r="A27" s="43" t="s">
        <v>251</v>
      </c>
      <c r="B27" s="43">
        <v>3</v>
      </c>
      <c r="C27" s="43">
        <f t="shared" si="0"/>
        <v>0</v>
      </c>
      <c r="D27" s="43">
        <f t="shared" si="1"/>
        <v>0</v>
      </c>
      <c r="E27" s="43">
        <v>80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10"/>
      <c r="R27" s="111"/>
    </row>
    <row r="28" spans="1:18">
      <c r="A28" s="43" t="s">
        <v>252</v>
      </c>
      <c r="B28" s="43">
        <v>10</v>
      </c>
      <c r="C28" s="43">
        <f t="shared" si="0"/>
        <v>0</v>
      </c>
      <c r="D28" s="43">
        <f t="shared" si="1"/>
        <v>0</v>
      </c>
      <c r="E28" s="43">
        <v>80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10"/>
      <c r="R28" s="111"/>
    </row>
    <row r="29" spans="1:18">
      <c r="A29" s="43" t="s">
        <v>253</v>
      </c>
      <c r="B29" s="43">
        <v>683</v>
      </c>
      <c r="C29" s="43">
        <f t="shared" si="0"/>
        <v>0</v>
      </c>
      <c r="D29" s="43">
        <f t="shared" si="1"/>
        <v>0</v>
      </c>
      <c r="E29" s="43">
        <v>80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110"/>
      <c r="R29" s="111"/>
    </row>
    <row r="30" spans="1:18">
      <c r="A30" s="43" t="s">
        <v>254</v>
      </c>
      <c r="B30" s="43">
        <v>5918</v>
      </c>
      <c r="C30" s="43">
        <f t="shared" si="0"/>
        <v>0</v>
      </c>
      <c r="D30" s="43">
        <f t="shared" si="1"/>
        <v>0</v>
      </c>
      <c r="E30" s="43">
        <v>80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110"/>
      <c r="R30" s="111"/>
    </row>
    <row r="31" spans="1:18">
      <c r="A31" s="43" t="s">
        <v>255</v>
      </c>
      <c r="B31" s="43">
        <v>119</v>
      </c>
      <c r="C31" s="43">
        <f t="shared" si="0"/>
        <v>0</v>
      </c>
      <c r="D31" s="43">
        <f t="shared" si="1"/>
        <v>0</v>
      </c>
      <c r="E31" s="43">
        <v>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110"/>
      <c r="R31" s="111"/>
    </row>
    <row r="32" spans="1:18">
      <c r="A32" s="43" t="s">
        <v>256</v>
      </c>
      <c r="B32" s="43">
        <v>408</v>
      </c>
      <c r="C32" s="43">
        <f t="shared" si="0"/>
        <v>0</v>
      </c>
      <c r="D32" s="43">
        <f t="shared" si="1"/>
        <v>0</v>
      </c>
      <c r="E32" s="43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110"/>
      <c r="R32" s="111"/>
    </row>
    <row r="33" spans="1:18">
      <c r="A33" s="43" t="s">
        <v>257</v>
      </c>
      <c r="B33" s="43">
        <v>8</v>
      </c>
      <c r="C33" s="43">
        <f t="shared" si="0"/>
        <v>0</v>
      </c>
      <c r="D33" s="43">
        <f t="shared" si="1"/>
        <v>0</v>
      </c>
      <c r="E33" s="43">
        <v>80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110"/>
      <c r="R33" s="111"/>
    </row>
    <row r="34" spans="1:18">
      <c r="A34" s="43" t="s">
        <v>258</v>
      </c>
      <c r="B34" s="43">
        <v>243</v>
      </c>
      <c r="C34" s="43">
        <f t="shared" si="0"/>
        <v>0</v>
      </c>
      <c r="D34" s="43">
        <f t="shared" si="1"/>
        <v>0</v>
      </c>
      <c r="E34" s="43">
        <v>80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110"/>
      <c r="R34" s="111"/>
    </row>
    <row r="35" spans="1:18">
      <c r="A35" s="43" t="s">
        <v>259</v>
      </c>
      <c r="B35" s="43">
        <v>8600</v>
      </c>
      <c r="C35" s="43">
        <f t="shared" ref="C35:C66" si="2">SUM(F35:R35)</f>
        <v>0</v>
      </c>
      <c r="D35" s="43">
        <f t="shared" ref="D35:D66" si="3">C35/B35*1000000</f>
        <v>0</v>
      </c>
      <c r="E35" s="43">
        <v>80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110"/>
      <c r="R35" s="111"/>
    </row>
    <row r="36" spans="1:18">
      <c r="A36" s="43" t="s">
        <v>260</v>
      </c>
      <c r="B36" s="43">
        <v>1358</v>
      </c>
      <c r="C36" s="43">
        <f t="shared" si="2"/>
        <v>0</v>
      </c>
      <c r="D36" s="43">
        <f t="shared" si="3"/>
        <v>0</v>
      </c>
      <c r="E36" s="43">
        <v>80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110"/>
      <c r="R36" s="111"/>
    </row>
    <row r="37" spans="1:18">
      <c r="A37" s="43" t="s">
        <v>261</v>
      </c>
      <c r="B37" s="43">
        <v>3120</v>
      </c>
      <c r="C37" s="43">
        <f t="shared" si="2"/>
        <v>0</v>
      </c>
      <c r="D37" s="43">
        <f t="shared" si="3"/>
        <v>0</v>
      </c>
      <c r="E37" s="43">
        <v>80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110"/>
      <c r="R37" s="111"/>
    </row>
    <row r="38" spans="1:18">
      <c r="A38" s="43" t="s">
        <v>262</v>
      </c>
      <c r="B38" s="43">
        <v>916</v>
      </c>
      <c r="C38" s="43">
        <f t="shared" si="2"/>
        <v>0</v>
      </c>
      <c r="D38" s="43">
        <f t="shared" si="3"/>
        <v>0</v>
      </c>
      <c r="E38" s="43">
        <v>80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110"/>
      <c r="R38" s="111"/>
    </row>
    <row r="39" spans="1:18">
      <c r="A39" s="43" t="s">
        <v>263</v>
      </c>
      <c r="B39" s="43">
        <v>142</v>
      </c>
      <c r="C39" s="43">
        <f t="shared" si="2"/>
        <v>0</v>
      </c>
      <c r="D39" s="43">
        <f t="shared" si="3"/>
        <v>0</v>
      </c>
      <c r="E39" s="43">
        <v>80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10"/>
      <c r="R39" s="111"/>
    </row>
    <row r="40" spans="1:18">
      <c r="A40" s="43" t="s">
        <v>264</v>
      </c>
      <c r="B40" s="43">
        <v>301</v>
      </c>
      <c r="C40" s="43">
        <f t="shared" si="2"/>
        <v>0</v>
      </c>
      <c r="D40" s="43">
        <f t="shared" si="3"/>
        <v>0</v>
      </c>
      <c r="E40" s="43">
        <v>80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10"/>
      <c r="R40" s="111"/>
    </row>
    <row r="41" spans="1:18">
      <c r="A41" s="43" t="s">
        <v>265</v>
      </c>
      <c r="B41" s="43">
        <v>862</v>
      </c>
      <c r="C41" s="43">
        <f t="shared" si="2"/>
        <v>0</v>
      </c>
      <c r="D41" s="43">
        <f t="shared" si="3"/>
        <v>0</v>
      </c>
      <c r="E41" s="43">
        <v>80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10"/>
      <c r="R41" s="111"/>
    </row>
    <row r="42" spans="1:18">
      <c r="A42" s="43" t="s">
        <v>266</v>
      </c>
      <c r="B42" s="43">
        <v>287</v>
      </c>
      <c r="C42" s="43">
        <f t="shared" si="2"/>
        <v>1</v>
      </c>
      <c r="D42" s="43">
        <f t="shared" si="3"/>
        <v>3484.320557491289</v>
      </c>
      <c r="E42" s="43">
        <v>80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>
        <v>1</v>
      </c>
      <c r="Q42" s="110"/>
      <c r="R42" s="111"/>
    </row>
    <row r="43" spans="1:18">
      <c r="A43" s="43" t="s">
        <v>267</v>
      </c>
      <c r="B43" s="43">
        <v>65</v>
      </c>
      <c r="C43" s="43">
        <f t="shared" si="2"/>
        <v>0</v>
      </c>
      <c r="D43" s="43">
        <f t="shared" si="3"/>
        <v>0</v>
      </c>
      <c r="E43" s="43">
        <v>80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110"/>
      <c r="R43" s="111"/>
    </row>
    <row r="44" spans="1:18">
      <c r="A44" s="43" t="s">
        <v>268</v>
      </c>
      <c r="B44" s="43">
        <v>2</v>
      </c>
      <c r="C44" s="43">
        <f t="shared" si="2"/>
        <v>0</v>
      </c>
      <c r="D44" s="43">
        <f t="shared" si="3"/>
        <v>0</v>
      </c>
      <c r="E44" s="43">
        <v>80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10"/>
      <c r="R44" s="111"/>
    </row>
    <row r="45" spans="1:18">
      <c r="A45" s="43" t="s">
        <v>269</v>
      </c>
      <c r="B45" s="43">
        <v>288</v>
      </c>
      <c r="C45" s="43">
        <f t="shared" si="2"/>
        <v>0</v>
      </c>
      <c r="D45" s="43">
        <f t="shared" si="3"/>
        <v>0</v>
      </c>
      <c r="E45" s="43">
        <v>80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10"/>
      <c r="R45" s="111"/>
    </row>
    <row r="46" spans="1:18">
      <c r="A46" s="43" t="s">
        <v>270</v>
      </c>
      <c r="B46" s="43">
        <v>1704</v>
      </c>
      <c r="C46" s="43">
        <f t="shared" si="2"/>
        <v>0</v>
      </c>
      <c r="D46" s="43">
        <f t="shared" si="3"/>
        <v>0</v>
      </c>
      <c r="E46" s="43">
        <v>80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10"/>
      <c r="R46" s="111"/>
    </row>
    <row r="47" spans="1:18">
      <c r="A47" s="43" t="s">
        <v>271</v>
      </c>
      <c r="B47" s="43">
        <v>344</v>
      </c>
      <c r="C47" s="43">
        <f t="shared" si="2"/>
        <v>0</v>
      </c>
      <c r="D47" s="43">
        <f t="shared" si="3"/>
        <v>0</v>
      </c>
      <c r="E47" s="43">
        <v>80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10"/>
      <c r="R47" s="111"/>
    </row>
    <row r="48" spans="1:18">
      <c r="A48" s="43" t="s">
        <v>272</v>
      </c>
      <c r="B48" s="43">
        <v>156</v>
      </c>
      <c r="C48" s="43">
        <f t="shared" si="2"/>
        <v>0</v>
      </c>
      <c r="D48" s="43">
        <f t="shared" si="3"/>
        <v>0</v>
      </c>
      <c r="E48" s="43">
        <v>80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10"/>
      <c r="R48" s="111"/>
    </row>
    <row r="49" spans="1:18">
      <c r="A49" s="43" t="s">
        <v>273</v>
      </c>
      <c r="B49" s="43">
        <v>27</v>
      </c>
      <c r="C49" s="43">
        <f t="shared" si="2"/>
        <v>1</v>
      </c>
      <c r="D49" s="43">
        <f t="shared" si="3"/>
        <v>37037.037037037036</v>
      </c>
      <c r="E49" s="43">
        <v>80</v>
      </c>
      <c r="F49" s="43">
        <v>1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110"/>
      <c r="R49" s="111"/>
    </row>
    <row r="50" spans="1:18">
      <c r="A50" s="43" t="s">
        <v>274</v>
      </c>
      <c r="B50" s="43">
        <v>451</v>
      </c>
      <c r="C50" s="43">
        <f t="shared" si="2"/>
        <v>1</v>
      </c>
      <c r="D50" s="43">
        <f t="shared" si="3"/>
        <v>2217.2949002217297</v>
      </c>
      <c r="E50" s="43">
        <v>80</v>
      </c>
      <c r="F50" s="43">
        <v>1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10"/>
      <c r="R50" s="111"/>
    </row>
    <row r="51" spans="1:18">
      <c r="A51" s="43" t="s">
        <v>275</v>
      </c>
      <c r="B51" s="43">
        <v>242</v>
      </c>
      <c r="C51" s="43">
        <f t="shared" si="2"/>
        <v>0</v>
      </c>
      <c r="D51" s="43">
        <f t="shared" si="3"/>
        <v>0</v>
      </c>
      <c r="E51" s="43">
        <v>80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10"/>
      <c r="R51" s="111"/>
    </row>
    <row r="52" spans="1:18">
      <c r="A52" s="43" t="s">
        <v>276</v>
      </c>
      <c r="B52" s="43">
        <v>298</v>
      </c>
      <c r="C52" s="43">
        <f t="shared" si="2"/>
        <v>0</v>
      </c>
      <c r="D52" s="43">
        <f t="shared" si="3"/>
        <v>0</v>
      </c>
      <c r="E52" s="43">
        <v>80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10"/>
      <c r="R52" s="111"/>
    </row>
    <row r="53" spans="1:18">
      <c r="A53" s="43" t="s">
        <v>277</v>
      </c>
      <c r="B53" s="43">
        <v>63</v>
      </c>
      <c r="C53" s="43">
        <f t="shared" si="2"/>
        <v>0</v>
      </c>
      <c r="D53" s="43">
        <f t="shared" si="3"/>
        <v>0</v>
      </c>
      <c r="E53" s="43">
        <v>80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10"/>
      <c r="R53" s="111"/>
    </row>
    <row r="54" spans="1:18">
      <c r="A54" s="43" t="s">
        <v>278</v>
      </c>
      <c r="B54" s="43">
        <v>159</v>
      </c>
      <c r="C54" s="43">
        <f t="shared" si="2"/>
        <v>0</v>
      </c>
      <c r="D54" s="43">
        <f t="shared" si="3"/>
        <v>0</v>
      </c>
      <c r="E54" s="43">
        <v>80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10"/>
      <c r="R54" s="111"/>
    </row>
    <row r="55" spans="1:18">
      <c r="A55" s="43" t="s">
        <v>279</v>
      </c>
      <c r="B55" s="43">
        <v>923</v>
      </c>
      <c r="C55" s="43">
        <f t="shared" si="2"/>
        <v>0</v>
      </c>
      <c r="D55" s="43">
        <f t="shared" si="3"/>
        <v>0</v>
      </c>
      <c r="E55" s="43">
        <v>80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10"/>
      <c r="R55" s="111"/>
    </row>
    <row r="56" spans="1:18">
      <c r="A56" s="43" t="s">
        <v>280</v>
      </c>
      <c r="B56" s="43">
        <v>130</v>
      </c>
      <c r="C56" s="43">
        <f t="shared" si="2"/>
        <v>0</v>
      </c>
      <c r="D56" s="43">
        <f t="shared" si="3"/>
        <v>0</v>
      </c>
      <c r="E56" s="43">
        <v>80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10"/>
      <c r="R56" s="111"/>
    </row>
    <row r="57" spans="1:18">
      <c r="A57" s="43" t="s">
        <v>281</v>
      </c>
      <c r="B57" s="43">
        <v>862</v>
      </c>
      <c r="C57" s="43">
        <f t="shared" si="2"/>
        <v>0</v>
      </c>
      <c r="D57" s="43">
        <f t="shared" si="3"/>
        <v>0</v>
      </c>
      <c r="E57" s="43">
        <v>80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10"/>
      <c r="R57" s="111"/>
    </row>
    <row r="58" spans="1:18">
      <c r="A58" s="43" t="s">
        <v>282</v>
      </c>
      <c r="B58" s="43">
        <v>278</v>
      </c>
      <c r="C58" s="43">
        <f t="shared" si="2"/>
        <v>0</v>
      </c>
      <c r="D58" s="43">
        <f t="shared" si="3"/>
        <v>0</v>
      </c>
      <c r="E58" s="43">
        <v>80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10"/>
      <c r="R58" s="111"/>
    </row>
    <row r="59" spans="1:18">
      <c r="A59" s="43" t="s">
        <v>283</v>
      </c>
      <c r="B59" s="43">
        <v>57</v>
      </c>
      <c r="C59" s="43">
        <f t="shared" si="2"/>
        <v>0</v>
      </c>
      <c r="D59" s="43">
        <f t="shared" si="3"/>
        <v>0</v>
      </c>
      <c r="E59" s="43">
        <v>80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110"/>
      <c r="R59" s="111"/>
    </row>
    <row r="60" spans="1:18">
      <c r="A60" s="43" t="s">
        <v>284</v>
      </c>
      <c r="B60" s="43">
        <v>400</v>
      </c>
      <c r="C60" s="43">
        <f t="shared" si="2"/>
        <v>0</v>
      </c>
      <c r="D60" s="43">
        <f t="shared" si="3"/>
        <v>0</v>
      </c>
      <c r="E60" s="43">
        <v>80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10"/>
      <c r="R60" s="111"/>
    </row>
    <row r="61" spans="1:18">
      <c r="A61" s="43" t="s">
        <v>285</v>
      </c>
      <c r="B61" s="43">
        <v>186</v>
      </c>
      <c r="C61" s="43">
        <f t="shared" si="2"/>
        <v>0</v>
      </c>
      <c r="D61" s="43">
        <f t="shared" si="3"/>
        <v>0</v>
      </c>
      <c r="E61" s="43">
        <v>80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10"/>
      <c r="R61" s="111"/>
    </row>
    <row r="62" spans="1:18">
      <c r="A62" s="43" t="s">
        <v>286</v>
      </c>
      <c r="B62" s="43">
        <v>350</v>
      </c>
      <c r="C62" s="43">
        <f t="shared" si="2"/>
        <v>0</v>
      </c>
      <c r="D62" s="43">
        <f t="shared" si="3"/>
        <v>0</v>
      </c>
      <c r="E62" s="43">
        <v>80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10"/>
      <c r="R62" s="111"/>
    </row>
    <row r="63" spans="1:18">
      <c r="A63" s="43" t="s">
        <v>287</v>
      </c>
      <c r="B63" s="43">
        <v>3899</v>
      </c>
      <c r="C63" s="43">
        <f t="shared" si="2"/>
        <v>0</v>
      </c>
      <c r="D63" s="43">
        <f t="shared" si="3"/>
        <v>0</v>
      </c>
      <c r="E63" s="43">
        <v>80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10"/>
      <c r="R63" s="111"/>
    </row>
    <row r="64" spans="1:18">
      <c r="A64" s="43" t="s">
        <v>288</v>
      </c>
      <c r="B64" s="43">
        <v>440</v>
      </c>
      <c r="C64" s="43">
        <f t="shared" si="2"/>
        <v>0</v>
      </c>
      <c r="D64" s="43">
        <f t="shared" si="3"/>
        <v>0</v>
      </c>
      <c r="E64" s="43">
        <v>80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10"/>
      <c r="R64" s="111"/>
    </row>
    <row r="65" spans="1:18">
      <c r="A65" s="43" t="s">
        <v>289</v>
      </c>
      <c r="B65" s="43">
        <v>132</v>
      </c>
      <c r="C65" s="43">
        <f t="shared" si="2"/>
        <v>0</v>
      </c>
      <c r="D65" s="43">
        <f t="shared" si="3"/>
        <v>0</v>
      </c>
      <c r="E65" s="43">
        <v>80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10"/>
      <c r="R65" s="111"/>
    </row>
    <row r="66" spans="1:18">
      <c r="A66" s="43" t="s">
        <v>290</v>
      </c>
      <c r="B66" s="43">
        <v>3658</v>
      </c>
      <c r="C66" s="43">
        <f t="shared" si="2"/>
        <v>0</v>
      </c>
      <c r="D66" s="43">
        <f t="shared" si="3"/>
        <v>0</v>
      </c>
      <c r="E66" s="43">
        <v>80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10"/>
      <c r="R66" s="111"/>
    </row>
    <row r="67" spans="1:18">
      <c r="A67" s="43" t="s">
        <v>291</v>
      </c>
      <c r="B67" s="43">
        <v>1173</v>
      </c>
      <c r="C67" s="43">
        <f t="shared" ref="C67:C102" si="4">SUM(F67:R67)</f>
        <v>0</v>
      </c>
      <c r="D67" s="43">
        <f t="shared" ref="D67:D98" si="5">C67/B67*1000000</f>
        <v>0</v>
      </c>
      <c r="E67" s="43">
        <v>80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10"/>
      <c r="R67" s="111"/>
    </row>
    <row r="68" spans="1:18">
      <c r="A68" s="43" t="s">
        <v>292</v>
      </c>
      <c r="B68" s="43">
        <v>16</v>
      </c>
      <c r="C68" s="43">
        <f t="shared" si="4"/>
        <v>0</v>
      </c>
      <c r="D68" s="43">
        <f t="shared" si="5"/>
        <v>0</v>
      </c>
      <c r="E68" s="43">
        <v>80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10"/>
      <c r="R68" s="111"/>
    </row>
    <row r="69" spans="1:18">
      <c r="A69" s="43" t="s">
        <v>293</v>
      </c>
      <c r="B69" s="43">
        <v>2</v>
      </c>
      <c r="C69" s="43">
        <f t="shared" si="4"/>
        <v>0</v>
      </c>
      <c r="D69" s="43">
        <f t="shared" si="5"/>
        <v>0</v>
      </c>
      <c r="E69" s="43">
        <v>80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10"/>
      <c r="R69" s="111"/>
    </row>
    <row r="70" spans="1:18">
      <c r="A70" s="43" t="s">
        <v>294</v>
      </c>
      <c r="B70" s="43">
        <v>31</v>
      </c>
      <c r="C70" s="43">
        <f t="shared" si="4"/>
        <v>0</v>
      </c>
      <c r="D70" s="43">
        <f t="shared" si="5"/>
        <v>0</v>
      </c>
      <c r="E70" s="43">
        <v>80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10"/>
      <c r="R70" s="111"/>
    </row>
    <row r="71" spans="1:18">
      <c r="A71" s="43" t="s">
        <v>295</v>
      </c>
      <c r="B71" s="43">
        <v>4</v>
      </c>
      <c r="C71" s="43">
        <f t="shared" si="4"/>
        <v>0</v>
      </c>
      <c r="D71" s="43">
        <f t="shared" si="5"/>
        <v>0</v>
      </c>
      <c r="E71" s="43">
        <v>80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10"/>
      <c r="R71" s="111"/>
    </row>
    <row r="72" spans="1:18">
      <c r="A72" s="43" t="s">
        <v>296</v>
      </c>
      <c r="B72" s="43">
        <v>150</v>
      </c>
      <c r="C72" s="43">
        <f t="shared" si="4"/>
        <v>0</v>
      </c>
      <c r="D72" s="43">
        <f t="shared" si="5"/>
        <v>0</v>
      </c>
      <c r="E72" s="43">
        <v>80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10"/>
      <c r="R72" s="111"/>
    </row>
    <row r="73" spans="1:18">
      <c r="A73" s="43" t="s">
        <v>297</v>
      </c>
      <c r="B73" s="43">
        <v>13</v>
      </c>
      <c r="C73" s="43">
        <f t="shared" si="4"/>
        <v>0</v>
      </c>
      <c r="D73" s="43">
        <f t="shared" si="5"/>
        <v>0</v>
      </c>
      <c r="E73" s="43">
        <v>80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110"/>
      <c r="R73" s="111"/>
    </row>
    <row r="74" spans="1:18">
      <c r="A74" s="43" t="s">
        <v>298</v>
      </c>
      <c r="B74" s="43">
        <v>72</v>
      </c>
      <c r="C74" s="43">
        <f t="shared" si="4"/>
        <v>0</v>
      </c>
      <c r="D74" s="43">
        <f t="shared" si="5"/>
        <v>0</v>
      </c>
      <c r="E74" s="43">
        <v>80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10"/>
      <c r="R74" s="111"/>
    </row>
    <row r="75" spans="1:18">
      <c r="A75" s="43" t="s">
        <v>299</v>
      </c>
      <c r="B75" s="43">
        <v>264</v>
      </c>
      <c r="C75" s="43">
        <f t="shared" si="4"/>
        <v>0</v>
      </c>
      <c r="D75" s="43">
        <f t="shared" si="5"/>
        <v>0</v>
      </c>
      <c r="E75" s="43">
        <v>80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10"/>
      <c r="R75" s="111"/>
    </row>
    <row r="76" spans="1:18">
      <c r="A76" s="43" t="s">
        <v>300</v>
      </c>
      <c r="B76" s="43">
        <v>8</v>
      </c>
      <c r="C76" s="43">
        <f t="shared" si="4"/>
        <v>0</v>
      </c>
      <c r="D76" s="43">
        <f t="shared" si="5"/>
        <v>0</v>
      </c>
      <c r="E76" s="43">
        <v>80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10"/>
      <c r="R76" s="111"/>
    </row>
    <row r="77" spans="1:18">
      <c r="A77" s="43" t="s">
        <v>301</v>
      </c>
      <c r="B77" s="43">
        <v>8</v>
      </c>
      <c r="C77" s="43">
        <f t="shared" si="4"/>
        <v>0</v>
      </c>
      <c r="D77" s="43">
        <f t="shared" si="5"/>
        <v>0</v>
      </c>
      <c r="E77" s="43">
        <v>80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10"/>
      <c r="R77" s="111"/>
    </row>
    <row r="78" spans="1:18">
      <c r="A78" s="43" t="s">
        <v>302</v>
      </c>
      <c r="B78" s="43">
        <v>3</v>
      </c>
      <c r="C78" s="43">
        <f t="shared" si="4"/>
        <v>0</v>
      </c>
      <c r="D78" s="43">
        <f t="shared" si="5"/>
        <v>0</v>
      </c>
      <c r="E78" s="43">
        <v>80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10"/>
      <c r="R78" s="111"/>
    </row>
    <row r="79" spans="1:18">
      <c r="A79" s="43" t="s">
        <v>303</v>
      </c>
      <c r="B79" s="43">
        <v>15</v>
      </c>
      <c r="C79" s="43">
        <f t="shared" si="4"/>
        <v>0</v>
      </c>
      <c r="D79" s="43">
        <f t="shared" si="5"/>
        <v>0</v>
      </c>
      <c r="E79" s="43">
        <v>80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10"/>
      <c r="R79" s="111"/>
    </row>
    <row r="80" spans="1:18">
      <c r="A80" s="43" t="s">
        <v>304</v>
      </c>
      <c r="B80" s="43">
        <v>5</v>
      </c>
      <c r="C80" s="43">
        <f t="shared" si="4"/>
        <v>0</v>
      </c>
      <c r="D80" s="43">
        <f t="shared" si="5"/>
        <v>0</v>
      </c>
      <c r="E80" s="43">
        <v>80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1"/>
    </row>
    <row r="81" spans="1:18">
      <c r="A81" s="43" t="s">
        <v>305</v>
      </c>
      <c r="B81" s="43">
        <v>1</v>
      </c>
      <c r="C81" s="43">
        <f t="shared" si="4"/>
        <v>0</v>
      </c>
      <c r="D81" s="43">
        <f t="shared" si="5"/>
        <v>0</v>
      </c>
      <c r="E81" s="43">
        <v>80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10"/>
      <c r="R81" s="111"/>
    </row>
    <row r="82" spans="1:18">
      <c r="A82" s="43" t="s">
        <v>306</v>
      </c>
      <c r="B82" s="43">
        <v>1208</v>
      </c>
      <c r="C82" s="43">
        <f t="shared" si="4"/>
        <v>0</v>
      </c>
      <c r="D82" s="43">
        <f t="shared" si="5"/>
        <v>0</v>
      </c>
      <c r="E82" s="43">
        <v>80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10"/>
      <c r="R82" s="111"/>
    </row>
    <row r="83" spans="1:18">
      <c r="A83" s="43" t="s">
        <v>307</v>
      </c>
      <c r="B83" s="43">
        <v>240</v>
      </c>
      <c r="C83" s="43">
        <f t="shared" si="4"/>
        <v>0</v>
      </c>
      <c r="D83" s="43">
        <f t="shared" si="5"/>
        <v>0</v>
      </c>
      <c r="E83" s="43">
        <v>80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10"/>
      <c r="R83" s="111"/>
    </row>
    <row r="84" spans="1:18">
      <c r="A84" s="43" t="s">
        <v>308</v>
      </c>
      <c r="B84" s="43">
        <v>2546</v>
      </c>
      <c r="C84" s="43">
        <f t="shared" si="4"/>
        <v>0</v>
      </c>
      <c r="D84" s="43">
        <f t="shared" si="5"/>
        <v>0</v>
      </c>
      <c r="E84" s="43">
        <v>80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10"/>
      <c r="R84" s="111"/>
    </row>
    <row r="85" spans="1:18">
      <c r="A85" s="43" t="s">
        <v>309</v>
      </c>
      <c r="B85" s="43">
        <v>662</v>
      </c>
      <c r="C85" s="43">
        <f t="shared" si="4"/>
        <v>0</v>
      </c>
      <c r="D85" s="43">
        <f t="shared" si="5"/>
        <v>0</v>
      </c>
      <c r="E85" s="43">
        <v>80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10"/>
      <c r="R85" s="111"/>
    </row>
    <row r="86" spans="1:18">
      <c r="A86" s="43" t="s">
        <v>310</v>
      </c>
      <c r="B86" s="43">
        <v>76</v>
      </c>
      <c r="C86" s="43">
        <f t="shared" si="4"/>
        <v>0</v>
      </c>
      <c r="D86" s="43">
        <f t="shared" si="5"/>
        <v>0</v>
      </c>
      <c r="E86" s="43">
        <v>80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10"/>
      <c r="R86" s="111"/>
    </row>
    <row r="87" spans="1:18">
      <c r="A87" s="43" t="s">
        <v>311</v>
      </c>
      <c r="B87" s="43">
        <v>3</v>
      </c>
      <c r="C87" s="43">
        <f t="shared" si="4"/>
        <v>0</v>
      </c>
      <c r="D87" s="43">
        <f t="shared" si="5"/>
        <v>0</v>
      </c>
      <c r="E87" s="43">
        <v>80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10"/>
      <c r="R87" s="111"/>
    </row>
    <row r="88" spans="1:18">
      <c r="A88" s="43" t="s">
        <v>312</v>
      </c>
      <c r="B88" s="43">
        <v>8</v>
      </c>
      <c r="C88" s="43">
        <f t="shared" si="4"/>
        <v>0</v>
      </c>
      <c r="D88" s="43">
        <f t="shared" si="5"/>
        <v>0</v>
      </c>
      <c r="E88" s="43">
        <v>80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10"/>
      <c r="R88" s="111"/>
    </row>
    <row r="89" spans="1:18">
      <c r="A89" s="43" t="s">
        <v>313</v>
      </c>
      <c r="B89" s="43">
        <v>1325</v>
      </c>
      <c r="C89" s="43">
        <f t="shared" si="4"/>
        <v>0</v>
      </c>
      <c r="D89" s="43">
        <f t="shared" si="5"/>
        <v>0</v>
      </c>
      <c r="E89" s="43">
        <v>80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110"/>
      <c r="R89" s="111"/>
    </row>
    <row r="90" spans="1:18">
      <c r="A90" s="43" t="s">
        <v>314</v>
      </c>
      <c r="B90" s="43">
        <v>9</v>
      </c>
      <c r="C90" s="43">
        <f t="shared" si="4"/>
        <v>0</v>
      </c>
      <c r="D90" s="43">
        <f t="shared" si="5"/>
        <v>0</v>
      </c>
      <c r="E90" s="43">
        <v>80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10"/>
      <c r="R90" s="111"/>
    </row>
    <row r="91" spans="1:18">
      <c r="A91" s="43" t="s">
        <v>315</v>
      </c>
      <c r="B91" s="43">
        <v>397</v>
      </c>
      <c r="C91" s="43">
        <f t="shared" si="4"/>
        <v>0</v>
      </c>
      <c r="D91" s="43">
        <f t="shared" si="5"/>
        <v>0</v>
      </c>
      <c r="E91" s="43">
        <v>80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110"/>
      <c r="R91" s="111"/>
    </row>
    <row r="92" spans="1:18">
      <c r="A92" s="43" t="s">
        <v>316</v>
      </c>
      <c r="B92" s="43">
        <v>5</v>
      </c>
      <c r="C92" s="43">
        <f t="shared" si="4"/>
        <v>0</v>
      </c>
      <c r="D92" s="43">
        <f t="shared" si="5"/>
        <v>0</v>
      </c>
      <c r="E92" s="43">
        <v>80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10"/>
      <c r="R92" s="111"/>
    </row>
    <row r="93" spans="1:18">
      <c r="A93" s="43" t="s">
        <v>317</v>
      </c>
      <c r="B93" s="43">
        <v>53</v>
      </c>
      <c r="C93" s="43">
        <f t="shared" si="4"/>
        <v>0</v>
      </c>
      <c r="D93" s="43">
        <f t="shared" si="5"/>
        <v>0</v>
      </c>
      <c r="E93" s="43">
        <v>80</v>
      </c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110"/>
      <c r="R93" s="111"/>
    </row>
    <row r="94" spans="1:18">
      <c r="A94" s="43" t="s">
        <v>318</v>
      </c>
      <c r="B94" s="43">
        <v>14</v>
      </c>
      <c r="C94" s="43">
        <f t="shared" si="4"/>
        <v>0</v>
      </c>
      <c r="D94" s="43">
        <f t="shared" si="5"/>
        <v>0</v>
      </c>
      <c r="E94" s="43">
        <v>80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10"/>
      <c r="R94" s="111"/>
    </row>
    <row r="95" spans="1:18">
      <c r="A95" s="43" t="s">
        <v>319</v>
      </c>
      <c r="B95" s="43">
        <v>1</v>
      </c>
      <c r="C95" s="43">
        <f t="shared" si="4"/>
        <v>0</v>
      </c>
      <c r="D95" s="43">
        <f t="shared" si="5"/>
        <v>0</v>
      </c>
      <c r="E95" s="43">
        <v>80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110"/>
      <c r="R95" s="111"/>
    </row>
    <row r="96" spans="1:18">
      <c r="A96" s="43" t="s">
        <v>320</v>
      </c>
      <c r="B96" s="43">
        <v>717</v>
      </c>
      <c r="C96" s="43">
        <f t="shared" si="4"/>
        <v>0</v>
      </c>
      <c r="D96" s="43">
        <f t="shared" si="5"/>
        <v>0</v>
      </c>
      <c r="E96" s="43">
        <v>80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110"/>
      <c r="R96" s="111"/>
    </row>
    <row r="97" spans="1:18">
      <c r="A97" s="43" t="s">
        <v>321</v>
      </c>
      <c r="B97" s="43">
        <v>9</v>
      </c>
      <c r="C97" s="43">
        <f t="shared" si="4"/>
        <v>0</v>
      </c>
      <c r="D97" s="43">
        <f t="shared" si="5"/>
        <v>0</v>
      </c>
      <c r="E97" s="43">
        <v>80</v>
      </c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110"/>
      <c r="R97" s="111"/>
    </row>
    <row r="98" spans="1:18">
      <c r="A98" s="43" t="s">
        <v>322</v>
      </c>
      <c r="B98" s="43">
        <v>6</v>
      </c>
      <c r="C98" s="43">
        <f t="shared" si="4"/>
        <v>0</v>
      </c>
      <c r="D98" s="43">
        <f t="shared" si="5"/>
        <v>0</v>
      </c>
      <c r="E98" s="43">
        <v>80</v>
      </c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10"/>
      <c r="R98" s="111"/>
    </row>
    <row r="99" spans="1:18">
      <c r="A99" s="43" t="s">
        <v>323</v>
      </c>
      <c r="B99" s="43">
        <v>72</v>
      </c>
      <c r="C99" s="43">
        <f t="shared" si="4"/>
        <v>0</v>
      </c>
      <c r="D99" s="43">
        <f t="shared" ref="D99:D103" si="6">C99/B99*1000000</f>
        <v>0</v>
      </c>
      <c r="E99" s="43">
        <v>80</v>
      </c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110"/>
      <c r="R99" s="111"/>
    </row>
    <row r="100" spans="1:18">
      <c r="A100" s="43" t="s">
        <v>324</v>
      </c>
      <c r="B100" s="43">
        <v>240</v>
      </c>
      <c r="C100" s="43">
        <f t="shared" si="4"/>
        <v>0</v>
      </c>
      <c r="D100" s="43">
        <f t="shared" si="6"/>
        <v>0</v>
      </c>
      <c r="E100" s="43">
        <v>80</v>
      </c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110"/>
      <c r="R100" s="111"/>
    </row>
    <row r="101" spans="1:18">
      <c r="A101" s="43" t="s">
        <v>325</v>
      </c>
      <c r="B101" s="43">
        <v>1</v>
      </c>
      <c r="C101" s="43">
        <f t="shared" si="4"/>
        <v>0</v>
      </c>
      <c r="D101" s="43">
        <f t="shared" si="6"/>
        <v>0</v>
      </c>
      <c r="E101" s="43">
        <v>80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110"/>
      <c r="R101" s="111"/>
    </row>
    <row r="102" spans="1:18">
      <c r="A102" s="43" t="s">
        <v>326</v>
      </c>
      <c r="B102" s="43">
        <v>72</v>
      </c>
      <c r="C102" s="43">
        <f t="shared" si="4"/>
        <v>0</v>
      </c>
      <c r="D102" s="43">
        <f t="shared" si="6"/>
        <v>0</v>
      </c>
      <c r="E102" s="43">
        <v>80</v>
      </c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110"/>
      <c r="R102" s="111"/>
    </row>
    <row r="103" spans="1:18">
      <c r="A103" s="43" t="s">
        <v>143</v>
      </c>
      <c r="B103" s="43">
        <f xml:space="preserve"> SUM(B3:B102)</f>
        <v>115572</v>
      </c>
      <c r="C103" s="43">
        <f xml:space="preserve"> SUM(C3:C102)</f>
        <v>15</v>
      </c>
      <c r="D103" s="43">
        <f t="shared" si="6"/>
        <v>129.78922230297997</v>
      </c>
      <c r="E103" s="43">
        <f t="shared" ref="E103:P103" si="7" xml:space="preserve"> SUM(E3:E102)</f>
        <v>8000</v>
      </c>
      <c r="F103" s="43">
        <f t="shared" si="7"/>
        <v>2</v>
      </c>
      <c r="G103" s="43">
        <f t="shared" si="7"/>
        <v>0</v>
      </c>
      <c r="H103" s="43">
        <f t="shared" si="7"/>
        <v>1</v>
      </c>
      <c r="I103" s="43">
        <f t="shared" si="7"/>
        <v>1</v>
      </c>
      <c r="J103" s="43">
        <f t="shared" si="7"/>
        <v>1</v>
      </c>
      <c r="K103" s="43">
        <f t="shared" si="7"/>
        <v>0</v>
      </c>
      <c r="L103" s="43">
        <f t="shared" si="7"/>
        <v>0</v>
      </c>
      <c r="M103" s="43">
        <f t="shared" si="7"/>
        <v>1</v>
      </c>
      <c r="N103" s="43">
        <f t="shared" si="7"/>
        <v>1</v>
      </c>
      <c r="O103" s="43">
        <f t="shared" si="7"/>
        <v>0</v>
      </c>
      <c r="P103" s="43">
        <f t="shared" si="7"/>
        <v>8</v>
      </c>
      <c r="Q103" s="110"/>
      <c r="R103" s="111"/>
    </row>
  </sheetData>
  <mergeCells count="108">
    <mergeCell ref="Q103:R103"/>
    <mergeCell ref="Q98:R98"/>
    <mergeCell ref="Q99:R99"/>
    <mergeCell ref="Q100:R100"/>
    <mergeCell ref="Q101:R101"/>
    <mergeCell ref="Q102:R102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10:R10"/>
    <mergeCell ref="Q11:R11"/>
    <mergeCell ref="Q12:R12"/>
    <mergeCell ref="Q3:R3"/>
    <mergeCell ref="Q4:R4"/>
    <mergeCell ref="Q5:R5"/>
    <mergeCell ref="Q6:R6"/>
    <mergeCell ref="Q7:R7"/>
    <mergeCell ref="Q18:R18"/>
    <mergeCell ref="Q1:R2"/>
    <mergeCell ref="A1:A2"/>
    <mergeCell ref="B1:B2"/>
    <mergeCell ref="C1:C2"/>
    <mergeCell ref="D1:D2"/>
    <mergeCell ref="E1:E2"/>
    <mergeCell ref="F1:P1"/>
    <mergeCell ref="Q8:R8"/>
    <mergeCell ref="Q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18" t="s">
        <v>23</v>
      </c>
      <c r="B1" s="118"/>
      <c r="C1" s="118" t="s">
        <v>24</v>
      </c>
      <c r="D1" s="118" t="s">
        <v>25</v>
      </c>
      <c r="E1" s="120" t="s">
        <v>26</v>
      </c>
      <c r="F1" s="122" t="s">
        <v>27</v>
      </c>
      <c r="G1" s="119" t="s">
        <v>28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29</v>
      </c>
      <c r="T1" s="113"/>
    </row>
    <row r="2" spans="1:20" ht="207" customHeight="1">
      <c r="A2" s="118"/>
      <c r="B2" s="118"/>
      <c r="C2" s="119"/>
      <c r="D2" s="119" t="s">
        <v>30</v>
      </c>
      <c r="E2" s="121"/>
      <c r="F2" s="12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14"/>
      <c r="T2" s="115"/>
    </row>
    <row r="3" spans="1:20" ht="18.75">
      <c r="A3" s="116" t="s">
        <v>327</v>
      </c>
      <c r="B3" s="117"/>
      <c r="C3" s="21">
        <v>11347</v>
      </c>
      <c r="D3" s="22">
        <f xml:space="preserve"> SUM(G3:R3)</f>
        <v>4</v>
      </c>
      <c r="E3" s="23">
        <v>100</v>
      </c>
      <c r="F3" s="24">
        <f>IF(D3="","",D3/C3*1000000)</f>
        <v>352.51608354631179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116"/>
      <c r="T3" s="11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7" t="s">
        <v>43</v>
      </c>
      <c r="B1" s="68"/>
      <c r="C1" s="71" t="s">
        <v>44</v>
      </c>
      <c r="D1" s="71" t="s">
        <v>45</v>
      </c>
      <c r="E1" s="73" t="s">
        <v>46</v>
      </c>
      <c r="F1" s="75" t="s">
        <v>4</v>
      </c>
      <c r="G1" s="72" t="s">
        <v>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7" t="s">
        <v>47</v>
      </c>
      <c r="V1" s="77"/>
    </row>
    <row r="2" spans="1:22" ht="121.5">
      <c r="A2" s="69"/>
      <c r="B2" s="70"/>
      <c r="C2" s="72"/>
      <c r="D2" s="72" t="s">
        <v>48</v>
      </c>
      <c r="E2" s="74" t="s">
        <v>49</v>
      </c>
      <c r="F2" s="76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8"/>
      <c r="V2" s="79"/>
    </row>
    <row r="3" spans="1:22" ht="39.75" customHeight="1">
      <c r="A3" s="80" t="s">
        <v>327</v>
      </c>
      <c r="B3" s="81"/>
      <c r="C3" s="27">
        <v>948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82"/>
      <c r="V3" s="83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0.75" customHeight="1">
      <c r="A2" s="126"/>
      <c r="B2" s="127"/>
      <c r="C2" s="134"/>
      <c r="D2" s="134" t="s">
        <v>48</v>
      </c>
      <c r="E2" s="136"/>
      <c r="F2" s="13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31"/>
      <c r="U2" s="132"/>
    </row>
    <row r="3" spans="1:21" ht="29.25" customHeight="1">
      <c r="A3" s="128" t="s">
        <v>327</v>
      </c>
      <c r="B3" s="128"/>
      <c r="C3" s="35">
        <v>2189</v>
      </c>
      <c r="D3" s="35">
        <f xml:space="preserve"> SUM(G3:S3)</f>
        <v>1</v>
      </c>
      <c r="E3" s="35">
        <f>D3/C3*1000000</f>
        <v>456.82960255824577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>
        <v>1</v>
      </c>
      <c r="T3" s="128"/>
      <c r="U3" s="12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3.75">
      <c r="A2" s="126"/>
      <c r="B2" s="127"/>
      <c r="C2" s="134"/>
      <c r="D2" s="134" t="s">
        <v>48</v>
      </c>
      <c r="E2" s="136"/>
      <c r="F2" s="13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31"/>
      <c r="U2" s="132"/>
    </row>
    <row r="3" spans="1:21" ht="33.75" customHeight="1">
      <c r="A3" s="139" t="s">
        <v>327</v>
      </c>
      <c r="B3" s="139"/>
      <c r="C3" s="36">
        <v>27572</v>
      </c>
      <c r="D3" s="36">
        <f xml:space="preserve"> SUM(G3:S3)</f>
        <v>1</v>
      </c>
      <c r="E3" s="36">
        <f>D3/C3*1000000</f>
        <v>36.268678369360224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139"/>
      <c r="U3" s="13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2023-03-03T08:20:52Z</dcterms:modified>
</cp:coreProperties>
</file>