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EC20F87A-0C33-4A22-A0F4-A219083BA4CB}" xr6:coauthVersionLast="45" xr6:coauthVersionMax="45" xr10:uidLastSave="{00000000-0000-0000-0000-000000000000}"/>
  <bookViews>
    <workbookView xWindow="4125" yWindow="2655" windowWidth="14400" windowHeight="10755" firstSheet="1" activeTab="2" xr2:uid="{00000000-000D-0000-FFFF-FFFF00000000}"/>
  </bookViews>
  <sheets>
    <sheet name="卓ロボ生産機種_Ａｓｓｙ1" sheetId="6" state="hidden" r:id="rId1"/>
    <sheet name="JP" sheetId="5" r:id="rId2"/>
    <sheet name="hoa" sheetId="9" r:id="rId3"/>
    <sheet name="Sheet2" sheetId="8" r:id="rId4"/>
    <sheet name="Sheet1" sheetId="7" r:id="rId5"/>
  </sheets>
  <definedNames>
    <definedName name="_xlnm._FilterDatabase" localSheetId="2" hidden="1">hoa!$A$5:$FI$170</definedName>
    <definedName name="_xlnm._FilterDatabase" localSheetId="1" hidden="1">JP!$A$5:$FD$170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G166" i="9" l="1"/>
  <c r="FG167" i="9"/>
  <c r="EX167" i="9"/>
  <c r="FB166" i="9"/>
  <c r="FA167" i="9"/>
  <c r="FB167" i="9"/>
  <c r="EZ167" i="9" l="1"/>
  <c r="EY167" i="9"/>
  <c r="EW167" i="9"/>
  <c r="EV167" i="9"/>
  <c r="EU167" i="9"/>
  <c r="ET167" i="9"/>
  <c r="ES167" i="9"/>
  <c r="ER167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DS94" i="9"/>
  <c r="DS166" i="9" s="1"/>
  <c r="AQ20" i="9"/>
  <c r="AQ166" i="9" s="1"/>
  <c r="DE168" i="9" l="1"/>
  <c r="DG169" i="9"/>
  <c r="CS168" i="9"/>
  <c r="CT168" i="9"/>
  <c r="DF168" i="9"/>
  <c r="CV169" i="9"/>
  <c r="DH169" i="9"/>
  <c r="CU168" i="9"/>
  <c r="DG168" i="9"/>
  <c r="CK169" i="9"/>
  <c r="CW169" i="9"/>
  <c r="DI169" i="9"/>
  <c r="CV168" i="9"/>
  <c r="DH168" i="9"/>
  <c r="CL169" i="9"/>
  <c r="CX169" i="9"/>
  <c r="DJ169" i="9"/>
  <c r="CK168" i="9"/>
  <c r="CW168" i="9"/>
  <c r="CM169" i="9"/>
  <c r="CY169" i="9"/>
  <c r="DK169" i="9"/>
  <c r="CL168" i="9"/>
  <c r="CX168" i="9"/>
  <c r="DJ168" i="9"/>
  <c r="CN169" i="9"/>
  <c r="CZ169" i="9"/>
  <c r="DL169" i="9"/>
  <c r="CM168" i="9"/>
  <c r="DK168" i="9"/>
  <c r="CO169" i="9"/>
  <c r="DA169" i="9"/>
  <c r="DM169" i="9"/>
  <c r="CN168" i="9"/>
  <c r="CZ168" i="9"/>
  <c r="DL168" i="9"/>
  <c r="CP169" i="9"/>
  <c r="DB169" i="9"/>
  <c r="DN169" i="9"/>
  <c r="CU169" i="9"/>
  <c r="DA168" i="9"/>
  <c r="DM168" i="9"/>
  <c r="CQ169" i="9"/>
  <c r="DC169" i="9"/>
  <c r="CP168" i="9"/>
  <c r="DB168" i="9"/>
  <c r="DN168" i="9"/>
  <c r="CR169" i="9"/>
  <c r="DD169" i="9"/>
  <c r="CQ168" i="9"/>
  <c r="DC168" i="9"/>
  <c r="CS169" i="9"/>
  <c r="DE169" i="9"/>
  <c r="CR168" i="9"/>
  <c r="DD168" i="9"/>
  <c r="CT169" i="9"/>
  <c r="DF169" i="9"/>
  <c r="CO168" i="9"/>
  <c r="DI168" i="9"/>
  <c r="CY168" i="9"/>
  <c r="EZ167" i="5"/>
  <c r="FA167" i="5"/>
  <c r="EX167" i="5" l="1"/>
  <c r="EX166" i="5"/>
  <c r="FA166" i="5" l="1"/>
  <c r="EW167" i="5" l="1"/>
  <c r="EV167" i="5"/>
  <c r="EU167" i="5"/>
  <c r="ET167" i="5"/>
  <c r="ES167" i="5"/>
  <c r="EW166" i="5"/>
  <c r="EV166" i="5"/>
  <c r="EU166" i="5"/>
  <c r="ET166" i="5"/>
  <c r="ES166" i="5"/>
  <c r="FB167" i="5" l="1"/>
  <c r="EZ166" i="5" l="1"/>
  <c r="EY167" i="5" l="1"/>
  <c r="FB166" i="5"/>
  <c r="EY166" i="5"/>
  <c r="ER167" i="5" l="1"/>
  <c r="EQ167" i="5"/>
  <c r="EO167" i="5" l="1"/>
  <c r="EO166" i="5"/>
  <c r="EN166" i="5" l="1"/>
  <c r="EP167" i="5" l="1"/>
  <c r="EN167" i="5"/>
  <c r="ER166" i="5"/>
  <c r="EQ166" i="5"/>
  <c r="EP166" i="5"/>
  <c r="EI166" i="5" l="1"/>
  <c r="EJ166" i="5"/>
  <c r="EK166" i="5"/>
  <c r="EL166" i="5"/>
  <c r="EM166" i="5"/>
  <c r="EJ167" i="5" l="1"/>
  <c r="EM167" i="5" l="1"/>
  <c r="EL167" i="5"/>
  <c r="EK167" i="5"/>
  <c r="EI167" i="5"/>
  <c r="EH166" i="5" l="1"/>
  <c r="EH167" i="5"/>
  <c r="EG167" i="5" l="1"/>
  <c r="EF167" i="5"/>
  <c r="EE167" i="5"/>
  <c r="ED167" i="5"/>
  <c r="EG166" i="5"/>
  <c r="EF166" i="5"/>
  <c r="EE166" i="5"/>
  <c r="ED166" i="5"/>
  <c r="DY167" i="5" l="1"/>
  <c r="DZ166" i="5"/>
  <c r="DY166" i="5"/>
  <c r="DZ167" i="5" l="1"/>
  <c r="DX167" i="5" l="1"/>
  <c r="DW167" i="5"/>
  <c r="DV167" i="5"/>
  <c r="DU167" i="5"/>
  <c r="DT167" i="5"/>
  <c r="DX166" i="5"/>
  <c r="DW166" i="5"/>
  <c r="DV166" i="5"/>
  <c r="DU166" i="5"/>
  <c r="DT166" i="5"/>
  <c r="EA166" i="5" l="1"/>
  <c r="EC166" i="5" l="1"/>
  <c r="EC167" i="5" l="1"/>
  <c r="EB167" i="5"/>
  <c r="EA167" i="5"/>
  <c r="EB166" i="5"/>
  <c r="DS167" i="5" l="1"/>
  <c r="DP166" i="5" l="1"/>
  <c r="DS94" i="5" l="1"/>
  <c r="DR167" i="5" l="1"/>
  <c r="DQ167" i="5"/>
  <c r="DP167" i="5"/>
  <c r="DO167" i="5"/>
  <c r="DS166" i="5"/>
  <c r="DR166" i="5"/>
  <c r="DQ166" i="5"/>
  <c r="DO166" i="5"/>
  <c r="DJ167" i="5" l="1"/>
  <c r="DJ166" i="5"/>
  <c r="DN166" i="5" l="1"/>
  <c r="DN167" i="5" l="1"/>
  <c r="DM167" i="5"/>
  <c r="DL167" i="5"/>
  <c r="DK167" i="5"/>
  <c r="DM166" i="5"/>
  <c r="DL166" i="5"/>
  <c r="DK166" i="5"/>
  <c r="DE166" i="5" l="1"/>
  <c r="DI166" i="5" l="1"/>
  <c r="DI167" i="5" l="1"/>
  <c r="DH167" i="5"/>
  <c r="DG167" i="5"/>
  <c r="DF167" i="5"/>
  <c r="DE167" i="5"/>
  <c r="DH166" i="5"/>
  <c r="DG166" i="5"/>
  <c r="DF166" i="5"/>
  <c r="CZ167" i="5" l="1"/>
  <c r="DD167" i="5"/>
  <c r="DC167" i="5"/>
  <c r="DB167" i="5"/>
  <c r="DA167" i="5"/>
  <c r="DA166" i="5"/>
  <c r="DB166" i="5"/>
  <c r="DC166" i="5"/>
  <c r="DD166" i="5"/>
  <c r="CZ166" i="5"/>
  <c r="CY167" i="5" l="1"/>
  <c r="CX167" i="5"/>
  <c r="CW167" i="5"/>
  <c r="CV167" i="5"/>
  <c r="CU167" i="5"/>
  <c r="CY166" i="5"/>
  <c r="CX166" i="5"/>
  <c r="CW166" i="5"/>
  <c r="CV166" i="5"/>
  <c r="CU166" i="5"/>
  <c r="CT167" i="5" l="1"/>
  <c r="CS167" i="5"/>
  <c r="CR167" i="5"/>
  <c r="CQ167" i="5"/>
  <c r="CP167" i="5"/>
  <c r="CT166" i="5"/>
  <c r="CS166" i="5"/>
  <c r="CR166" i="5"/>
  <c r="CQ166" i="5"/>
  <c r="CP166" i="5"/>
  <c r="CO167" i="5" l="1"/>
  <c r="CN167" i="5"/>
  <c r="CM167" i="5"/>
  <c r="CL167" i="5"/>
  <c r="CK167" i="5"/>
  <c r="CO166" i="5"/>
  <c r="CN166" i="5"/>
  <c r="CM166" i="5"/>
  <c r="CL166" i="5"/>
  <c r="CK166" i="5"/>
  <c r="CJ167" i="5" l="1"/>
  <c r="CI167" i="5"/>
  <c r="CH167" i="5"/>
  <c r="CG167" i="5"/>
  <c r="CF167" i="5"/>
  <c r="CJ166" i="5"/>
  <c r="CI166" i="5"/>
  <c r="CH166" i="5"/>
  <c r="CG166" i="5"/>
  <c r="CF166" i="5"/>
  <c r="CE167" i="5" l="1"/>
  <c r="CD167" i="5"/>
  <c r="CC167" i="5"/>
  <c r="CB167" i="5"/>
  <c r="CA167" i="5"/>
  <c r="CE166" i="5"/>
  <c r="CD166" i="5"/>
  <c r="CC166" i="5"/>
  <c r="CB166" i="5"/>
  <c r="CA166" i="5"/>
  <c r="AP166" i="5" l="1"/>
  <c r="AA166" i="5"/>
  <c r="W166" i="5" l="1"/>
  <c r="S3" i="6" l="1"/>
  <c r="Q4" i="6"/>
  <c r="Q5" i="6"/>
  <c r="Q6" i="6"/>
  <c r="Q7" i="6"/>
  <c r="Q8" i="6"/>
  <c r="Q9" i="6"/>
  <c r="Q10" i="6"/>
  <c r="Q11" i="6"/>
  <c r="Q12" i="6"/>
  <c r="Q13" i="6"/>
  <c r="S13" i="6" s="1"/>
  <c r="Q14" i="6"/>
  <c r="Q3" i="6"/>
  <c r="S4" i="6"/>
  <c r="S5" i="6"/>
  <c r="S6" i="6"/>
  <c r="S9" i="6"/>
  <c r="BZ167" i="5" l="1"/>
  <c r="BY167" i="5"/>
  <c r="BX167" i="5"/>
  <c r="BW167" i="5"/>
  <c r="BV167" i="5"/>
  <c r="BZ166" i="5"/>
  <c r="BY166" i="5"/>
  <c r="BX166" i="5"/>
  <c r="BW166" i="5"/>
  <c r="BV166" i="5"/>
  <c r="BU167" i="5" l="1"/>
  <c r="BT167" i="5"/>
  <c r="BS167" i="5"/>
  <c r="BR167" i="5"/>
  <c r="BQ167" i="5"/>
  <c r="BU166" i="5"/>
  <c r="BT166" i="5"/>
  <c r="BS166" i="5"/>
  <c r="BR166" i="5"/>
  <c r="BQ166" i="5"/>
  <c r="BP166" i="5" l="1"/>
  <c r="BO166" i="5" l="1"/>
  <c r="BN166" i="5"/>
  <c r="BL166" i="5"/>
  <c r="BM166" i="5"/>
  <c r="BK167" i="5"/>
  <c r="BJ167" i="5"/>
  <c r="BI167" i="5"/>
  <c r="BH167" i="5"/>
  <c r="BG167" i="5"/>
  <c r="BK166" i="5"/>
  <c r="BJ166" i="5"/>
  <c r="BI166" i="5"/>
  <c r="BH166" i="5"/>
  <c r="BG166" i="5"/>
  <c r="BL167" i="5" l="1"/>
  <c r="BM167" i="5" l="1"/>
  <c r="BO167" i="5" l="1"/>
  <c r="BN167" i="5"/>
  <c r="BF166" i="5" l="1"/>
  <c r="BC167" i="5" l="1"/>
  <c r="BC166" i="5"/>
  <c r="BE167" i="5" l="1"/>
  <c r="BE166" i="5"/>
  <c r="BD167" i="5"/>
  <c r="BD166" i="5"/>
  <c r="BA166" i="5" l="1"/>
  <c r="AX167" i="5" l="1"/>
  <c r="AX166" i="5"/>
  <c r="AZ167" i="5" l="1"/>
  <c r="AY167" i="5"/>
  <c r="AZ166" i="5"/>
  <c r="AR166" i="5" l="1"/>
  <c r="AS167" i="5" l="1"/>
  <c r="DK169" i="5" s="1"/>
  <c r="AS166" i="5"/>
  <c r="DK168" i="5" s="1"/>
  <c r="AV166" i="5" l="1"/>
  <c r="DN168" i="5" s="1"/>
  <c r="AU166" i="5"/>
  <c r="AT166" i="5"/>
  <c r="DH168" i="5" l="1"/>
  <c r="DM168" i="5"/>
  <c r="AN167" i="5"/>
  <c r="DF169" i="5" s="1"/>
  <c r="AN166" i="5"/>
  <c r="DF168" i="5" s="1"/>
  <c r="AQ20" i="5" l="1"/>
  <c r="AQ166" i="5" s="1"/>
  <c r="DI168" i="5" s="1"/>
  <c r="AM166" i="5" l="1"/>
  <c r="AM167" i="5"/>
  <c r="AO166" i="5" l="1"/>
  <c r="AI167" i="5" l="1"/>
  <c r="AI166" i="5"/>
  <c r="DA168" i="5" l="1"/>
  <c r="DA169" i="5"/>
  <c r="AD167" i="5"/>
  <c r="CL169" i="5" s="1"/>
  <c r="AD166" i="5"/>
  <c r="CL168" i="5" s="1"/>
  <c r="CV169" i="5" l="1"/>
  <c r="CV168" i="5"/>
  <c r="CQ169" i="5"/>
  <c r="CQ168" i="5"/>
  <c r="AF166" i="5"/>
  <c r="AE166" i="5"/>
  <c r="AG167" i="5" l="1"/>
  <c r="AG166" i="5"/>
  <c r="AC166" i="5"/>
  <c r="Y167" i="5" l="1"/>
  <c r="Y166" i="5"/>
  <c r="AB166" i="5" l="1"/>
  <c r="AA167" i="5" l="1"/>
  <c r="S167" i="5" l="1"/>
  <c r="R167" i="5"/>
  <c r="T167" i="5" l="1"/>
  <c r="T166" i="5"/>
  <c r="S166" i="5" l="1"/>
  <c r="V166" i="5" l="1"/>
  <c r="O167" i="5" l="1"/>
  <c r="O166" i="5"/>
  <c r="R166" i="5" l="1"/>
  <c r="P166" i="5" l="1"/>
  <c r="N166" i="5" l="1"/>
  <c r="Q166" i="5"/>
  <c r="X166" i="5" l="1"/>
  <c r="U166" i="5"/>
  <c r="Z166" i="5"/>
  <c r="AH166" i="5"/>
  <c r="AJ166" i="5"/>
  <c r="AK166" i="5"/>
  <c r="AL166" i="5"/>
  <c r="U167" i="5"/>
  <c r="V167" i="5"/>
  <c r="W167" i="5"/>
  <c r="CS168" i="5" l="1"/>
  <c r="CX168" i="5"/>
  <c r="CT168" i="5"/>
  <c r="CY168" i="5"/>
  <c r="DC168" i="5"/>
  <c r="CN168" i="5"/>
  <c r="DD168" i="5"/>
  <c r="CO168" i="5"/>
  <c r="BP167" i="5"/>
  <c r="BF167" i="5"/>
  <c r="BB167" i="5"/>
  <c r="BA167" i="5"/>
  <c r="AW167" i="5"/>
  <c r="AV167" i="5"/>
  <c r="AU167" i="5"/>
  <c r="DM169" i="5" s="1"/>
  <c r="AT167" i="5"/>
  <c r="DL169" i="5" s="1"/>
  <c r="AR167" i="5"/>
  <c r="AQ167" i="5"/>
  <c r="AP167" i="5"/>
  <c r="AO167" i="5"/>
  <c r="AL167" i="5"/>
  <c r="AK167" i="5"/>
  <c r="AJ167" i="5"/>
  <c r="AH167" i="5"/>
  <c r="AF167" i="5"/>
  <c r="AE167" i="5"/>
  <c r="AC167" i="5"/>
  <c r="AB167" i="5"/>
  <c r="Z167" i="5"/>
  <c r="X167" i="5"/>
  <c r="Q167" i="5"/>
  <c r="P167" i="5"/>
  <c r="N167" i="5"/>
  <c r="M167" i="5"/>
  <c r="L167" i="5"/>
  <c r="K167" i="5"/>
  <c r="J167" i="5"/>
  <c r="I167" i="5"/>
  <c r="H167" i="5"/>
  <c r="G167" i="5"/>
  <c r="F167" i="5"/>
  <c r="E167" i="5"/>
  <c r="D167" i="5"/>
  <c r="BB166" i="5"/>
  <c r="AW166" i="5"/>
  <c r="M166" i="5"/>
  <c r="L166" i="5"/>
  <c r="K166" i="5"/>
  <c r="J166" i="5"/>
  <c r="I166" i="5"/>
  <c r="H166" i="5"/>
  <c r="G166" i="5"/>
  <c r="F166" i="5"/>
  <c r="E166" i="5"/>
  <c r="D166" i="5"/>
  <c r="DE168" i="5" l="1"/>
  <c r="DJ168" i="5"/>
  <c r="DJ169" i="5"/>
  <c r="DN169" i="5"/>
  <c r="DG169" i="5"/>
  <c r="DH169" i="5"/>
  <c r="DE169" i="5"/>
  <c r="DI169" i="5"/>
  <c r="CU168" i="5"/>
  <c r="CW169" i="5"/>
  <c r="CX169" i="5"/>
  <c r="CU169" i="5"/>
  <c r="CY169" i="5"/>
  <c r="CP168" i="5"/>
  <c r="CR169" i="5"/>
  <c r="CS169" i="5"/>
  <c r="CP169" i="5"/>
  <c r="CT169" i="5"/>
  <c r="DC169" i="5"/>
  <c r="CN169" i="5"/>
  <c r="CK169" i="5"/>
  <c r="CO169" i="5"/>
  <c r="CK168" i="5"/>
  <c r="CM169" i="5"/>
  <c r="CZ169" i="5"/>
  <c r="DD169" i="5"/>
  <c r="CZ168" i="5"/>
  <c r="DB169" i="5"/>
  <c r="AY166" i="5"/>
  <c r="DG168" i="5" l="1"/>
  <c r="DL168" i="5"/>
  <c r="CR168" i="5"/>
  <c r="CW168" i="5"/>
  <c r="DB168" i="5"/>
  <c r="CM16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Ass1005</author>
    <author>Ass1001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M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N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D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10.2020</t>
        </r>
      </text>
    </comment>
    <comment ref="D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8.2020</t>
        </r>
      </text>
    </comment>
    <comment ref="D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6.2016</t>
        </r>
      </text>
    </comment>
    <comment ref="D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4.2017</t>
        </r>
      </text>
    </comment>
    <comment ref="D13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9.2020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F64B3970-30B6-43C6-87D9-4D2375EAA79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889BD139-064A-4505-BFB4-64804DBF813A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A986B7B7-C545-4C64-8459-A677F63BBF70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50DC97D9-C5EF-440F-9461-CAD9F0518D75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EB25FC5A-4285-4884-8BDD-AC8A34236DA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FBE20356-8326-44FC-9446-F3182E74ED55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3614A91B-155F-448E-8A68-5588C51D395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DD8E77F0-8979-496F-B9E8-D4752FC7794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7AD06D93-D5ED-43FA-997B-448139B9C679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0CDEDBBC-1344-493B-83AF-6C40ED3EE7B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7C9FC7FB-CC9B-4D41-BDF8-E2ABEB6A7D9F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1DC7C266-8CEB-4D23-B954-240FFD46B09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F0DF5E9F-3415-40EA-B46D-36737B76E25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4D022E29-DB64-44BB-A59D-7D4CC57F9073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C72BFFA8-9EBC-42FB-AC7F-2D9967459F3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4AE907D1-B4E3-4A6E-A6E1-96EEF0B4BF3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C653E983-8A36-4E72-B961-8813E1F6CE1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5D39EEB0-C79E-4FCC-8810-838938DAA9B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8033CC88-4872-48FF-BEEF-8545E71E891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8CFC49ED-1267-4805-BA86-482CEC53E92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037A2E30-C977-4840-BC0B-FCE0FD299572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685EAB11-C693-49F9-A43B-2DD222AA81A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617B59CC-C47F-4DDA-852F-2E394C6868A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3B37D8E0-673A-4FCE-B343-B9EA5CC12B9C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34AA4842-6816-4EAD-9D02-0F24AC0B5A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EDB9C557-8362-48A0-90AE-8168903B714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FD99579D-9E92-481A-9915-4F6B1376E61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4E2E5EAC-3D41-4968-A5EF-F9A359C12F83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B090C05F-0A2A-4ED5-BC4F-90D8BD28936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3D051F7A-B8FC-4249-91E1-7122DA47C87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53514EB2-0115-49F1-A424-72D944273AF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7FAE4B3C-F913-4380-BD3A-05A3EE34D257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4D4FCA08-4FAB-434D-B673-34AE670B041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4B13CE31-14DF-45DF-95DF-FE06B091C2C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40696086-6834-436A-94B2-2FF9872D439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87BEF040-13C9-49B0-9D24-28CC3C883A1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B2DB35D8-5830-41AA-8029-58831D70119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7076A39E-BA13-4F98-AEDC-42CC63E0E38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A64DA19B-7ABC-4A10-BFDD-9243B31FB9C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3F7A73DF-9D07-4187-9A45-041A567D11B5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04CFB054-B8D1-47A5-ACEE-FA8236184AA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B327B987-3F3B-4E0A-BA7E-1F8042B597A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17F89F05-5B38-416D-BC64-30D303DB56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C8A84A89-8C08-42FA-8EEF-0E4D7836F4A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3D27DD8B-F86B-4338-9B0F-76504A0C6CE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BE29F7B5-7DD0-4A82-A3D3-D750A821DC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EB719DAC-9869-451E-BAD3-CE64CDD6BD1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38E4D88E-9EDB-42C9-9825-B632F9834A9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FAF93E84-45D4-43CC-950F-DC268EAEDE7B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A77B7E78-6356-49A3-B22B-0F743A3F7CA8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013C3A8D-346A-4007-84BD-4C4E604E7C5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175CA583-EC3D-4368-A036-FC0E41804FB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75EC7627-E769-4828-B1A6-6DC2A3636220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F8F5E9C8-F80F-4169-8274-8BEFF77147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57785509-0DF2-46B4-991D-01A41935C94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F5B3364D-8BB3-416A-AA98-87AF39530379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sharedStrings.xml><?xml version="1.0" encoding="utf-8"?>
<sst xmlns="http://schemas.openxmlformats.org/spreadsheetml/2006/main" count="1515" uniqueCount="235">
  <si>
    <t xml:space="preserve">TOSHIBA </t>
  </si>
  <si>
    <t>NO</t>
  </si>
  <si>
    <t xml:space="preserve">状況
Hiện trạng </t>
  </si>
  <si>
    <t>10月- Tháng 10</t>
  </si>
  <si>
    <t>11月- Tháng 11</t>
  </si>
  <si>
    <t>12月- Tháng 12</t>
  </si>
  <si>
    <t>01月- Tháng 01</t>
  </si>
  <si>
    <t>02月- Tháng 02</t>
  </si>
  <si>
    <t>03月- Tháng 03</t>
  </si>
  <si>
    <t xml:space="preserve">機種/ Model </t>
  </si>
  <si>
    <t>SMT</t>
  </si>
  <si>
    <t>ASSY:DIP</t>
  </si>
  <si>
    <t>ICT</t>
  </si>
  <si>
    <t>FCT</t>
  </si>
  <si>
    <t>OQC</t>
  </si>
  <si>
    <t>T006-0003</t>
  </si>
  <si>
    <t>5J2T2251 G001</t>
  </si>
  <si>
    <t xml:space="preserve">生産実績 - Thực tế SX </t>
  </si>
  <si>
    <t xml:space="preserve">不良数 - Số lỗi </t>
  </si>
  <si>
    <t>T006-0006</t>
  </si>
  <si>
    <t>5J2T2251 G002</t>
  </si>
  <si>
    <t/>
  </si>
  <si>
    <t>T006-0007</t>
  </si>
  <si>
    <t>5J2T2254 G006</t>
  </si>
  <si>
    <t>T006-0013</t>
  </si>
  <si>
    <t xml:space="preserve">5J2T2247 G004 
</t>
  </si>
  <si>
    <t>T006-0020</t>
  </si>
  <si>
    <t>5J2T2248 G002</t>
  </si>
  <si>
    <t>T006-0022</t>
  </si>
  <si>
    <t>5J2T2249 G002</t>
  </si>
  <si>
    <t>T006-0027</t>
  </si>
  <si>
    <t>5J2T2263 G001</t>
  </si>
  <si>
    <t>T006-0028</t>
  </si>
  <si>
    <t>5J2T2264 G001</t>
  </si>
  <si>
    <t>T006-0035</t>
  </si>
  <si>
    <t>5J2T2268 G002</t>
  </si>
  <si>
    <t>T006-0043</t>
  </si>
  <si>
    <t>5J2T2251 G003</t>
  </si>
  <si>
    <t>T006-0071</t>
  </si>
  <si>
    <t>5J2S7747 G001</t>
  </si>
  <si>
    <t>T006-0072</t>
  </si>
  <si>
    <t>5J2S8040 G001</t>
  </si>
  <si>
    <t>T006-0073</t>
  </si>
  <si>
    <t>3D2S5900 G001</t>
  </si>
  <si>
    <t>T006-0078</t>
  </si>
  <si>
    <t>5J2T2245 G012</t>
  </si>
  <si>
    <t>T006-0079</t>
  </si>
  <si>
    <t>5J2T2258 G011</t>
  </si>
  <si>
    <t>T006-0087</t>
  </si>
  <si>
    <t>T006-0088</t>
  </si>
  <si>
    <t xml:space="preserve"> 5J2S7740 G001</t>
  </si>
  <si>
    <t>T006-0090</t>
  </si>
  <si>
    <t>5J2S7745 G001</t>
  </si>
  <si>
    <t>T006-0093</t>
  </si>
  <si>
    <t>5J2S7735 G001</t>
  </si>
  <si>
    <t>T006-0094</t>
  </si>
  <si>
    <t>5J2S8041 G002</t>
  </si>
  <si>
    <t>T006-0095</t>
  </si>
  <si>
    <t xml:space="preserve"> 5J2S8042 G001</t>
  </si>
  <si>
    <t>T006-0096</t>
  </si>
  <si>
    <t xml:space="preserve"> 5J2S8043 G003</t>
  </si>
  <si>
    <t>T006-0097</t>
  </si>
  <si>
    <t>T006-0098</t>
  </si>
  <si>
    <t xml:space="preserve"> 5J2S8044 G002</t>
  </si>
  <si>
    <t>T006-0099</t>
  </si>
  <si>
    <t>5J2S7738 G001</t>
  </si>
  <si>
    <t>T006-0100</t>
  </si>
  <si>
    <t>5J2S8045 G003</t>
  </si>
  <si>
    <t>T006-0101</t>
  </si>
  <si>
    <t>5J2S7752 G011</t>
  </si>
  <si>
    <t>T006-0102</t>
  </si>
  <si>
    <t>5J2S8059 G001</t>
  </si>
  <si>
    <t>T006-0103</t>
  </si>
  <si>
    <t xml:space="preserve"> 5J2S8059 G002</t>
  </si>
  <si>
    <t>T006-0104</t>
  </si>
  <si>
    <t xml:space="preserve"> 5J2S8042 G002</t>
  </si>
  <si>
    <t>T006-0110</t>
  </si>
  <si>
    <t>5J2S7700 G001</t>
  </si>
  <si>
    <t>T006-0111</t>
  </si>
  <si>
    <t>5J2T2287 G001</t>
  </si>
  <si>
    <t>T006-0112</t>
  </si>
  <si>
    <t>5J2T2281 G001</t>
  </si>
  <si>
    <t>T006-0113</t>
  </si>
  <si>
    <t>5J2T2282 G001</t>
  </si>
  <si>
    <t>T006-0116</t>
  </si>
  <si>
    <t>5J2T2280 G001</t>
  </si>
  <si>
    <t>T006-0117</t>
  </si>
  <si>
    <t>5J2T2283 G001</t>
  </si>
  <si>
    <t>T006-0118</t>
  </si>
  <si>
    <t>5J2T2284 G001</t>
  </si>
  <si>
    <t>T006-0092</t>
  </si>
  <si>
    <t>5J2S7733 G001</t>
  </si>
  <si>
    <t>3D2T0441 G001</t>
  </si>
  <si>
    <t>Z190-7252</t>
  </si>
  <si>
    <t>3D2T0442 G001</t>
  </si>
  <si>
    <t xml:space="preserve"> 5J2T2279 G001</t>
  </si>
  <si>
    <t>Z171-0091</t>
  </si>
  <si>
    <t xml:space="preserve"> 5J2S8043 G001</t>
  </si>
  <si>
    <t>T006-0026</t>
  </si>
  <si>
    <t>5J2T2262 G001</t>
  </si>
  <si>
    <t>T006-0002</t>
  </si>
  <si>
    <t>5J2T2248 G001</t>
  </si>
  <si>
    <t>T006-0089</t>
  </si>
  <si>
    <t xml:space="preserve"> 5J2S7743 G001</t>
  </si>
  <si>
    <t>T006-0114</t>
  </si>
  <si>
    <t>T006-0029</t>
  </si>
  <si>
    <t>5J2T2244 G001</t>
  </si>
  <si>
    <t>3D2S5900 G002</t>
  </si>
  <si>
    <t>5J2S7736 G001</t>
  </si>
  <si>
    <t>5J2S8044 G001</t>
  </si>
  <si>
    <t xml:space="preserve">総計/ Tổng cộng </t>
  </si>
  <si>
    <t>T006-0001</t>
  </si>
  <si>
    <t>5J2T2249 G001</t>
  </si>
  <si>
    <t>04月- Tháng 04</t>
  </si>
  <si>
    <t>05月- Tháng 05</t>
  </si>
  <si>
    <t>06月- Tháng 06</t>
  </si>
  <si>
    <t>T006-0004</t>
  </si>
  <si>
    <t>5J2T2245-G001</t>
  </si>
  <si>
    <t>T006-0120</t>
  </si>
  <si>
    <t>07月- Tháng 07</t>
  </si>
  <si>
    <t>08月- Tháng 08</t>
  </si>
  <si>
    <t>09月- Tháng 09</t>
  </si>
  <si>
    <t>T006-0086</t>
  </si>
  <si>
    <t>T006-0115</t>
  </si>
  <si>
    <t>T006-0125</t>
  </si>
  <si>
    <t>5J2T2279 G002</t>
  </si>
  <si>
    <t>T006-0124</t>
  </si>
  <si>
    <t>5J2T2282 G003</t>
  </si>
  <si>
    <t>07月- Tháng 7</t>
  </si>
  <si>
    <t>T006-0122</t>
  </si>
  <si>
    <t>3D2T0441 G002</t>
  </si>
  <si>
    <t>08月- Tháng 8</t>
  </si>
  <si>
    <t>09月- Tháng 9</t>
  </si>
  <si>
    <t>Takurobo</t>
  </si>
  <si>
    <t>はんだ槽</t>
  </si>
  <si>
    <t>組み立て</t>
  </si>
  <si>
    <t>Takurobo + 手はんだ</t>
  </si>
  <si>
    <t>手はんだ</t>
  </si>
  <si>
    <t>工程</t>
  </si>
  <si>
    <t>-</t>
  </si>
  <si>
    <t>ブリッジ</t>
  </si>
  <si>
    <t>T006-0030 (5J2T2244-G002 )</t>
  </si>
  <si>
    <t>はんだツノ</t>
    <phoneticPr fontId="0"/>
  </si>
  <si>
    <t>T006-0029 (5J2T2244-G001 )</t>
  </si>
  <si>
    <t>T006-0025 (5J2T2254-G003 )</t>
  </si>
  <si>
    <t>T006-0024 (5J2T2254-G002 )</t>
  </si>
  <si>
    <t>T006-0023 (5J2T2249-G003 )</t>
  </si>
  <si>
    <t>T006-0022 (5J2T2249-G002 )</t>
  </si>
  <si>
    <t>T006-0021 (5J2T2248-G003 )</t>
  </si>
  <si>
    <t>T006-0015 (5J2T2254-G001 )</t>
  </si>
  <si>
    <t>T006-0002 (5J2T2248-G001)</t>
  </si>
  <si>
    <t>T006-0001 (5J2T2249-G001)</t>
  </si>
  <si>
    <t>T006-0020 (5J2T2248 G002)</t>
  </si>
  <si>
    <t>T006-0071 (5J2S7747 G001)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</si>
  <si>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(09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</si>
  <si>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(08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</si>
  <si>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(07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</si>
  <si>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(06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</si>
  <si>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(05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</si>
  <si>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(04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</si>
  <si>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(03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</si>
  <si>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(02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</si>
  <si>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(01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</si>
  <si>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(12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</si>
  <si>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rPr>
        <b/>
        <sz val="10"/>
        <rFont val="ＭＳ ゴシック"/>
        <family val="3"/>
        <charset val="128"/>
      </rPr>
      <t>はんだ槽の不良率</t>
    </r>
    <r>
      <rPr>
        <b/>
        <sz val="10"/>
        <rFont val="Arial"/>
        <family val="2"/>
      </rPr>
      <t xml:space="preserve">
ppm</t>
    </r>
  </si>
  <si>
    <t>Hiện tượng lỗi
不良現象</t>
  </si>
  <si>
    <t>Model
機種</t>
  </si>
  <si>
    <t>STT
Ｎｏ</t>
  </si>
  <si>
    <t>Bảng theo dõi tỉ lệ lỗi tại công đoạn Assy1
Assy1工程の不良率監視表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</si>
  <si>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(10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</si>
  <si>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t>HREF</t>
  </si>
  <si>
    <t xml:space="preserve">TTKH </t>
  </si>
  <si>
    <t>BCTTe</t>
  </si>
  <si>
    <t>T006-0123</t>
  </si>
  <si>
    <t>1月- Tháng 1</t>
  </si>
  <si>
    <t>T006-0132</t>
  </si>
  <si>
    <t>2月- Tháng 2</t>
  </si>
  <si>
    <t>3月- Tháng 3</t>
  </si>
  <si>
    <t>4月- Tháng 4</t>
  </si>
  <si>
    <t>T006-0133</t>
  </si>
  <si>
    <t>5J2T2292-G001</t>
  </si>
  <si>
    <t>5月- Tháng 5</t>
  </si>
  <si>
    <t>T006-0109</t>
  </si>
  <si>
    <t>T006-0137</t>
  </si>
  <si>
    <t>6月- Tháng 6</t>
  </si>
  <si>
    <t>T006-0032</t>
  </si>
  <si>
    <t>5J2T2246 G002</t>
  </si>
  <si>
    <t>T006-0106</t>
  </si>
  <si>
    <t>5J2T2245 G011</t>
  </si>
  <si>
    <t>7月- Tháng 7</t>
  </si>
  <si>
    <t>T006-0121</t>
  </si>
  <si>
    <t>T006-0127</t>
  </si>
  <si>
    <t>J2S7735 G002</t>
  </si>
  <si>
    <t>T006-0142</t>
  </si>
  <si>
    <t>PP1:DIP</t>
  </si>
  <si>
    <t>8月- Tháng 8</t>
  </si>
  <si>
    <t>T006-0136</t>
  </si>
  <si>
    <t>5J2T2255 G023</t>
  </si>
  <si>
    <t>9月- Tháng 9</t>
  </si>
  <si>
    <t>T006-0119</t>
  </si>
  <si>
    <t>T006-0140</t>
  </si>
  <si>
    <t>T006-0135</t>
  </si>
  <si>
    <t>DB03-0001</t>
  </si>
  <si>
    <t xml:space="preserve">*9     </t>
  </si>
  <si>
    <t>DB03-0003</t>
  </si>
  <si>
    <t>5J2T2284 G002</t>
  </si>
  <si>
    <t>5J2T2291 G001</t>
  </si>
  <si>
    <t>5J2T2255G022</t>
  </si>
  <si>
    <t>5J2S8040 G003</t>
  </si>
  <si>
    <t>5J2S8041G001</t>
  </si>
  <si>
    <t>5J2T2286 G001</t>
  </si>
  <si>
    <t>5J2S7745-G001</t>
  </si>
  <si>
    <t>5J2T2282 G002</t>
  </si>
  <si>
    <t>5J2S7734 G001</t>
  </si>
  <si>
    <t>5J2S8046 G001</t>
  </si>
  <si>
    <t>DB03-0004</t>
  </si>
  <si>
    <t>DB03-0005</t>
  </si>
  <si>
    <t>T006-0146</t>
  </si>
  <si>
    <t>T006-0147</t>
  </si>
  <si>
    <t>5J2S7700 G005</t>
  </si>
  <si>
    <t>5J2S7700 G004</t>
  </si>
  <si>
    <t>DB03-0006</t>
  </si>
  <si>
    <t>T006-0144</t>
  </si>
  <si>
    <t>T006-0155</t>
  </si>
  <si>
    <t>5J2T2251 G007</t>
  </si>
  <si>
    <t>5J2T2283 G002</t>
  </si>
  <si>
    <t>T006-0154</t>
  </si>
  <si>
    <t>T006-0134</t>
  </si>
  <si>
    <t>3D2T0444 G001</t>
  </si>
  <si>
    <t>T006-0143</t>
  </si>
  <si>
    <t>T006-0162</t>
  </si>
  <si>
    <t>5J2T2279 G006</t>
  </si>
  <si>
    <t>5J2S7747 G022</t>
  </si>
  <si>
    <t>3D2T0442 G003</t>
  </si>
  <si>
    <t>01月- Tháng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</si>
</sst>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#,##0_ "/>
    <numFmt numFmtId="167" formatCode="0.000"/>
    <numFmt numFmtId="168" formatCode="###0_);[Red]\(###0\)"/>
    <numFmt numFmtId="169" formatCode="#,##0.0000;[Red]\-#,##0.0000"/>
    <numFmt numFmtId="170" formatCode="0.00_)"/>
    <numFmt numFmtId="171" formatCode="&quot;\&quot;#,##0;[Red]&quot;\&quot;\-#,##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0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6"/>
      <name val="Calibri"/>
      <family val="3"/>
      <charset val="128"/>
      <scheme val="minor"/>
    </font>
    <font>
      <sz val="12"/>
      <name val="Arial"/>
      <family val="2"/>
    </font>
    <font>
      <sz val="12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b/>
      <sz val="10"/>
      <name val="Arial"/>
      <family val="3"/>
      <charset val="128"/>
    </font>
    <font>
      <b/>
      <sz val="14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b/>
      <i/>
      <sz val="16"/>
      <name val="Helv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宋体"/>
      <charset val="134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Up="1"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/>
      <top style="hair">
        <color indexed="64"/>
      </top>
      <bottom/>
      <diagonal style="hair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1" fillId="0" borderId="0">
      <protection hidden="1"/>
    </xf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>
      <alignment horizontal="center" wrapText="1"/>
      <protection locked="0"/>
    </xf>
    <xf numFmtId="167" fontId="1" fillId="0" borderId="0" applyFont="0" applyFill="0" applyBorder="0" applyAlignment="0" applyProtection="0"/>
    <xf numFmtId="38" fontId="18" fillId="4" borderId="0" applyNumberFormat="0" applyBorder="0" applyAlignment="0" applyProtection="0"/>
    <xf numFmtId="0" fontId="21" fillId="0" borderId="7" applyNumberFormat="0" applyAlignment="0" applyProtection="0">
      <alignment horizontal="left" vertical="center"/>
    </xf>
    <xf numFmtId="0" fontId="21" fillId="0" borderId="109">
      <alignment horizontal="left" vertical="center"/>
    </xf>
    <xf numFmtId="10" fontId="18" fillId="5" borderId="6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0" fontId="24" fillId="0" borderId="0"/>
    <xf numFmtId="0" fontId="25" fillId="0" borderId="0">
      <alignment vertical="center"/>
    </xf>
    <xf numFmtId="0" fontId="1" fillId="0" borderId="0"/>
    <xf numFmtId="0" fontId="26" fillId="0" borderId="0">
      <alignment vertical="center"/>
    </xf>
    <xf numFmtId="0" fontId="27" fillId="0" borderId="0"/>
    <xf numFmtId="0" fontId="1" fillId="0" borderId="0"/>
    <xf numFmtId="0" fontId="23" fillId="0" borderId="0">
      <alignment vertical="center"/>
    </xf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2" fillId="0" borderId="0"/>
    <xf numFmtId="0" fontId="28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171" fontId="23" fillId="0" borderId="0" applyFont="0" applyFill="0" applyBorder="0" applyAlignment="0" applyProtection="0"/>
    <xf numFmtId="0" fontId="1" fillId="0" borderId="0"/>
    <xf numFmtId="0" fontId="1" fillId="0" borderId="0"/>
  </cellStyleXfs>
  <cellXfs count="233">
    <xf numFmtId="0" fontId="0" fillId="0" borderId="0" xfId="0"/>
    <xf numFmtId="0" fontId="1" fillId="2" borderId="2" xfId="1" applyFill="1" applyBorder="1">
      <protection hidden="1"/>
    </xf>
    <xf numFmtId="0" fontId="1" fillId="2" borderId="0" xfId="1" applyFill="1">
      <protection hidden="1"/>
    </xf>
    <xf numFmtId="0" fontId="1" fillId="2" borderId="40" xfId="1" applyFill="1" applyBorder="1" applyAlignment="1">
      <alignment horizontal="center" vertical="center"/>
      <protection hidden="1"/>
    </xf>
    <xf numFmtId="0" fontId="1" fillId="2" borderId="41" xfId="1" applyFill="1" applyBorder="1" applyAlignment="1">
      <alignment horizontal="center" vertical="center"/>
      <protection hidden="1"/>
    </xf>
    <xf numFmtId="0" fontId="1" fillId="2" borderId="40" xfId="1" applyFont="1" applyFill="1" applyBorder="1" applyAlignment="1">
      <alignment horizontal="center" vertical="center"/>
      <protection hidden="1"/>
    </xf>
    <xf numFmtId="0" fontId="1" fillId="2" borderId="41" xfId="1" applyFont="1" applyFill="1" applyBorder="1" applyAlignment="1">
      <alignment horizontal="center" vertical="center"/>
      <protection hidden="1"/>
    </xf>
    <xf numFmtId="0" fontId="1" fillId="2" borderId="2" xfId="1" applyFill="1" applyBorder="1" applyAlignment="1">
      <alignment horizontal="center"/>
      <protection hidden="1"/>
    </xf>
    <xf numFmtId="0" fontId="1" fillId="2" borderId="3" xfId="1" applyFill="1" applyBorder="1">
      <protection hidden="1"/>
    </xf>
    <xf numFmtId="0" fontId="3" fillId="2" borderId="0" xfId="1" applyFont="1" applyFill="1" applyBorder="1" applyAlignment="1">
      <alignment vertical="center" wrapText="1"/>
      <protection hidden="1"/>
    </xf>
    <xf numFmtId="0" fontId="3" fillId="2" borderId="0" xfId="1" applyFont="1" applyFill="1" applyBorder="1" applyAlignment="1">
      <alignment horizontal="center" vertical="center" wrapText="1"/>
      <protection hidden="1"/>
    </xf>
    <xf numFmtId="0" fontId="3" fillId="2" borderId="0" xfId="1" applyFont="1" applyFill="1" applyAlignment="1">
      <alignment vertical="center" wrapText="1"/>
      <protection hidden="1"/>
    </xf>
    <xf numFmtId="0" fontId="1" fillId="2" borderId="22" xfId="1" applyFill="1" applyBorder="1" applyAlignment="1">
      <alignment horizontal="center" vertical="center"/>
      <protection hidden="1"/>
    </xf>
    <xf numFmtId="0" fontId="1" fillId="2" borderId="20" xfId="1" applyFill="1" applyBorder="1" applyAlignment="1">
      <alignment horizontal="center" vertical="center"/>
      <protection hidden="1"/>
    </xf>
    <xf numFmtId="0" fontId="1" fillId="2" borderId="21" xfId="1" applyFill="1" applyBorder="1" applyAlignment="1">
      <alignment horizontal="center" vertical="center"/>
      <protection hidden="1"/>
    </xf>
    <xf numFmtId="0" fontId="1" fillId="2" borderId="57" xfId="1" applyFill="1" applyBorder="1" applyAlignment="1">
      <alignment horizontal="center" vertical="center"/>
      <protection hidden="1"/>
    </xf>
    <xf numFmtId="0" fontId="1" fillId="2" borderId="58" xfId="1" applyFill="1" applyBorder="1" applyAlignment="1">
      <alignment horizontal="center" vertical="center"/>
      <protection hidden="1"/>
    </xf>
    <xf numFmtId="0" fontId="1" fillId="2" borderId="42" xfId="1" applyFill="1" applyBorder="1" applyAlignment="1">
      <alignment horizontal="center" vertical="center"/>
      <protection hidden="1"/>
    </xf>
    <xf numFmtId="0" fontId="1" fillId="2" borderId="43" xfId="1" applyFill="1" applyBorder="1" applyAlignment="1">
      <alignment horizontal="center" vertical="center"/>
      <protection hidden="1"/>
    </xf>
    <xf numFmtId="0" fontId="1" fillId="2" borderId="56" xfId="1" applyFill="1" applyBorder="1" applyAlignment="1">
      <alignment horizontal="center" vertical="center"/>
      <protection hidden="1"/>
    </xf>
    <xf numFmtId="0" fontId="1" fillId="2" borderId="59" xfId="1" applyFill="1" applyBorder="1" applyAlignment="1">
      <alignment horizontal="center" vertical="center"/>
      <protection hidden="1"/>
    </xf>
    <xf numFmtId="0" fontId="1" fillId="2" borderId="49" xfId="1" applyFill="1" applyBorder="1" applyAlignment="1">
      <alignment horizontal="center" vertical="center"/>
      <protection hidden="1"/>
    </xf>
    <xf numFmtId="0" fontId="1" fillId="2" borderId="77" xfId="1" applyFill="1" applyBorder="1" applyAlignment="1">
      <alignment horizontal="center" vertical="center"/>
      <protection hidden="1"/>
    </xf>
    <xf numFmtId="0" fontId="1" fillId="2" borderId="80" xfId="1" applyFill="1" applyBorder="1" applyAlignment="1">
      <alignment horizontal="center" vertical="center"/>
      <protection hidden="1"/>
    </xf>
    <xf numFmtId="0" fontId="1" fillId="2" borderId="86" xfId="1" applyFill="1" applyBorder="1" applyAlignment="1">
      <alignment horizontal="center" vertical="center"/>
      <protection hidden="1"/>
    </xf>
    <xf numFmtId="0" fontId="5" fillId="2" borderId="57" xfId="1" applyFont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/>
      <protection hidden="1"/>
    </xf>
    <xf numFmtId="0" fontId="9" fillId="2" borderId="40" xfId="1" applyFont="1" applyFill="1" applyBorder="1" applyAlignment="1">
      <alignment horizontal="center" vertical="center"/>
      <protection hidden="1"/>
    </xf>
    <xf numFmtId="0" fontId="1" fillId="2" borderId="79" xfId="1" applyFill="1" applyBorder="1" applyAlignment="1">
      <alignment horizontal="center" vertical="center"/>
      <protection hidden="1"/>
    </xf>
    <xf numFmtId="0" fontId="1" fillId="2" borderId="85" xfId="1" applyFill="1" applyBorder="1">
      <protection hidden="1"/>
    </xf>
    <xf numFmtId="0" fontId="1" fillId="2" borderId="57" xfId="1" quotePrefix="1" applyFill="1" applyBorder="1" applyAlignment="1">
      <alignment horizontal="center" vertical="center"/>
      <protection hidden="1"/>
    </xf>
    <xf numFmtId="0" fontId="1" fillId="2" borderId="61" xfId="1" applyFill="1" applyBorder="1" applyAlignment="1">
      <alignment horizontal="center" vertical="center"/>
      <protection hidden="1"/>
    </xf>
    <xf numFmtId="0" fontId="10" fillId="2" borderId="59" xfId="1" applyFont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 vertical="center"/>
      <protection hidden="1"/>
    </xf>
    <xf numFmtId="0" fontId="1" fillId="2" borderId="71" xfId="1" applyFill="1" applyBorder="1" applyAlignment="1">
      <alignment horizontal="center" vertical="center"/>
      <protection hidden="1"/>
    </xf>
    <xf numFmtId="0" fontId="1" fillId="2" borderId="72" xfId="1" applyFill="1" applyBorder="1" applyAlignment="1">
      <alignment horizontal="center" vertical="center"/>
      <protection hidden="1"/>
    </xf>
    <xf numFmtId="0" fontId="10" fillId="2" borderId="40" xfId="1" applyFont="1" applyFill="1" applyBorder="1" applyAlignment="1">
      <alignment horizontal="center" vertical="center"/>
      <protection hidden="1"/>
    </xf>
    <xf numFmtId="0" fontId="1" fillId="2" borderId="87" xfId="1" applyFill="1" applyBorder="1" applyAlignment="1">
      <alignment horizontal="center" vertical="center"/>
      <protection hidden="1"/>
    </xf>
    <xf numFmtId="0" fontId="1" fillId="2" borderId="81" xfId="1" applyFill="1" applyBorder="1" applyAlignment="1">
      <alignment horizontal="center" vertical="center"/>
      <protection hidden="1"/>
    </xf>
    <xf numFmtId="0" fontId="1" fillId="2" borderId="78" xfId="1" applyFill="1" applyBorder="1" applyAlignment="1">
      <alignment horizontal="center" vertical="center"/>
      <protection hidden="1"/>
    </xf>
    <xf numFmtId="0" fontId="1" fillId="2" borderId="84" xfId="1" applyFill="1" applyBorder="1" applyAlignment="1">
      <alignment horizontal="center" vertical="center"/>
      <protection hidden="1"/>
    </xf>
    <xf numFmtId="0" fontId="1" fillId="2" borderId="88" xfId="1" applyFill="1" applyBorder="1" applyAlignment="1">
      <alignment horizontal="center" vertical="center"/>
      <protection hidden="1"/>
    </xf>
    <xf numFmtId="0" fontId="1" fillId="2" borderId="62" xfId="1" applyFill="1" applyBorder="1" applyAlignment="1">
      <alignment horizontal="center" vertical="center"/>
      <protection hidden="1"/>
    </xf>
    <xf numFmtId="0" fontId="1" fillId="2" borderId="75" xfId="1" applyFill="1" applyBorder="1" applyAlignment="1">
      <alignment horizontal="center" vertical="center"/>
      <protection hidden="1"/>
    </xf>
    <xf numFmtId="0" fontId="1" fillId="2" borderId="52" xfId="1" applyFill="1" applyBorder="1" applyAlignment="1">
      <alignment horizontal="center" vertical="center"/>
      <protection hidden="1"/>
    </xf>
    <xf numFmtId="0" fontId="1" fillId="2" borderId="45" xfId="1" applyFill="1" applyBorder="1" applyAlignment="1">
      <alignment horizontal="center" vertical="center"/>
      <protection hidden="1"/>
    </xf>
    <xf numFmtId="0" fontId="1" fillId="2" borderId="89" xfId="1" applyFill="1" applyBorder="1" applyAlignment="1">
      <alignment horizontal="center" vertical="center"/>
      <protection hidden="1"/>
    </xf>
    <xf numFmtId="0" fontId="1" fillId="2" borderId="82" xfId="1" applyFill="1" applyBorder="1" applyAlignment="1">
      <alignment horizontal="center" vertical="center"/>
      <protection hidden="1"/>
    </xf>
    <xf numFmtId="0" fontId="1" fillId="2" borderId="54" xfId="1" applyFill="1" applyBorder="1" applyAlignment="1">
      <alignment horizontal="center" vertical="center"/>
      <protection hidden="1"/>
    </xf>
    <xf numFmtId="0" fontId="1" fillId="2" borderId="53" xfId="1" applyFill="1" applyBorder="1" applyAlignment="1">
      <alignment horizontal="center" vertical="center"/>
      <protection hidden="1"/>
    </xf>
    <xf numFmtId="0" fontId="1" fillId="2" borderId="32" xfId="1" applyFill="1" applyBorder="1" applyAlignment="1">
      <alignment horizontal="center" vertical="center"/>
      <protection hidden="1"/>
    </xf>
    <xf numFmtId="0" fontId="1" fillId="2" borderId="51" xfId="1" applyFill="1" applyBorder="1" applyAlignment="1">
      <alignment horizontal="center" vertical="center"/>
      <protection hidden="1"/>
    </xf>
    <xf numFmtId="0" fontId="1" fillId="2" borderId="55" xfId="1" applyFill="1" applyBorder="1" applyAlignment="1">
      <alignment horizontal="center" vertical="center"/>
      <protection hidden="1"/>
    </xf>
    <xf numFmtId="0" fontId="1" fillId="2" borderId="46" xfId="1" applyFill="1" applyBorder="1" applyAlignment="1">
      <alignment horizontal="center" vertical="center"/>
      <protection hidden="1"/>
    </xf>
    <xf numFmtId="0" fontId="1" fillId="2" borderId="90" xfId="1" applyFill="1" applyBorder="1" applyAlignment="1">
      <alignment horizontal="center" vertical="center"/>
      <protection hidden="1"/>
    </xf>
    <xf numFmtId="0" fontId="1" fillId="2" borderId="44" xfId="1" applyFill="1" applyBorder="1" applyAlignment="1">
      <alignment horizontal="center" vertical="center"/>
      <protection hidden="1"/>
    </xf>
    <xf numFmtId="0" fontId="1" fillId="2" borderId="83" xfId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/>
      <protection hidden="1"/>
    </xf>
    <xf numFmtId="0" fontId="1" fillId="2" borderId="0" xfId="1" applyFill="1" applyBorder="1">
      <protection hidden="1"/>
    </xf>
    <xf numFmtId="0" fontId="1" fillId="2" borderId="38" xfId="1" applyFill="1" applyBorder="1">
      <protection hidden="1"/>
    </xf>
    <xf numFmtId="0" fontId="1" fillId="2" borderId="5" xfId="1" applyFill="1" applyBorder="1">
      <protection hidden="1"/>
    </xf>
    <xf numFmtId="0" fontId="1" fillId="2" borderId="91" xfId="1" applyFill="1" applyBorder="1" applyAlignment="1">
      <alignment horizontal="center" vertical="center"/>
      <protection hidden="1"/>
    </xf>
    <xf numFmtId="0" fontId="3" fillId="2" borderId="39" xfId="1" applyFont="1" applyFill="1" applyBorder="1" applyAlignment="1">
      <alignment vertical="center" wrapText="1"/>
      <protection hidden="1"/>
    </xf>
    <xf numFmtId="0" fontId="1" fillId="2" borderId="94" xfId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 vertical="center"/>
      <protection hidden="1"/>
    </xf>
    <xf numFmtId="0" fontId="1" fillId="2" borderId="57" xfId="1" applyFont="1" applyFill="1" applyBorder="1" applyAlignment="1">
      <alignment horizontal="center" vertical="center"/>
      <protection hidden="1"/>
    </xf>
    <xf numFmtId="0" fontId="1" fillId="2" borderId="65" xfId="1" applyFont="1" applyFill="1" applyBorder="1" applyAlignment="1">
      <alignment horizontal="center" vertical="center"/>
      <protection hidden="1"/>
    </xf>
    <xf numFmtId="0" fontId="1" fillId="2" borderId="59" xfId="1" applyFont="1" applyFill="1" applyBorder="1" applyAlignment="1">
      <alignment horizontal="center" vertical="center"/>
      <protection hidden="1"/>
    </xf>
    <xf numFmtId="0" fontId="1" fillId="2" borderId="88" xfId="1" applyFont="1" applyFill="1" applyBorder="1" applyAlignment="1">
      <alignment horizontal="center" vertical="center"/>
      <protection hidden="1"/>
    </xf>
    <xf numFmtId="0" fontId="1" fillId="2" borderId="84" xfId="1" applyFont="1" applyFill="1" applyBorder="1" applyAlignment="1">
      <alignment horizontal="center" vertical="center"/>
      <protection hidden="1"/>
    </xf>
    <xf numFmtId="0" fontId="1" fillId="2" borderId="80" xfId="1" applyFont="1" applyFill="1" applyBorder="1" applyAlignment="1">
      <alignment horizontal="center" vertical="center"/>
      <protection hidden="1"/>
    </xf>
    <xf numFmtId="0" fontId="1" fillId="2" borderId="92" xfId="1" applyFont="1" applyFill="1" applyBorder="1" applyAlignment="1">
      <alignment horizontal="center" vertical="center"/>
      <protection hidden="1"/>
    </xf>
    <xf numFmtId="0" fontId="1" fillId="2" borderId="93" xfId="1" applyFont="1" applyFill="1" applyBorder="1" applyAlignment="1">
      <alignment horizontal="center" vertical="center"/>
      <protection hidden="1"/>
    </xf>
    <xf numFmtId="0" fontId="1" fillId="2" borderId="31" xfId="1" applyFont="1" applyFill="1" applyBorder="1" applyAlignment="1">
      <alignment horizontal="center"/>
      <protection hidden="1"/>
    </xf>
    <xf numFmtId="0" fontId="1" fillId="2" borderId="0" xfId="1" applyFont="1" applyFill="1">
      <protection hidden="1"/>
    </xf>
    <xf numFmtId="0" fontId="1" fillId="2" borderId="30" xfId="1" applyFont="1" applyFill="1" applyBorder="1" applyAlignment="1">
      <alignment horizontal="center"/>
      <protection hidden="1"/>
    </xf>
    <xf numFmtId="0" fontId="1" fillId="2" borderId="99" xfId="1" applyFill="1" applyBorder="1" applyAlignment="1">
      <alignment horizontal="center" vertical="center"/>
      <protection hidden="1"/>
    </xf>
    <xf numFmtId="0" fontId="1" fillId="2" borderId="98" xfId="1" applyFill="1" applyBorder="1" applyAlignment="1">
      <alignment horizontal="center" vertical="center"/>
      <protection hidden="1"/>
    </xf>
    <xf numFmtId="0" fontId="1" fillId="2" borderId="96" xfId="1" applyFill="1" applyBorder="1" applyAlignment="1">
      <alignment horizontal="center" vertical="center"/>
      <protection hidden="1"/>
    </xf>
    <xf numFmtId="0" fontId="1" fillId="0" borderId="0" xfId="2" applyAlignment="1">
      <alignment vertical="center"/>
    </xf>
    <xf numFmtId="166" fontId="1" fillId="0" borderId="0" xfId="2" applyNumberFormat="1" applyAlignment="1">
      <alignment vertical="center"/>
    </xf>
    <xf numFmtId="0" fontId="13" fillId="0" borderId="101" xfId="2" quotePrefix="1" applyFont="1" applyBorder="1" applyAlignment="1">
      <alignment horizontal="center" vertical="center"/>
    </xf>
    <xf numFmtId="0" fontId="13" fillId="3" borderId="101" xfId="2" applyFont="1" applyFill="1" applyBorder="1" applyAlignment="1">
      <alignment horizontal="center" vertical="center"/>
    </xf>
    <xf numFmtId="0" fontId="13" fillId="0" borderId="101" xfId="2" applyFont="1" applyBorder="1" applyAlignment="1">
      <alignment horizontal="center" vertical="center"/>
    </xf>
    <xf numFmtId="0" fontId="13" fillId="0" borderId="102" xfId="2" applyFont="1" applyBorder="1" applyAlignment="1">
      <alignment horizontal="center" vertical="center"/>
    </xf>
    <xf numFmtId="0" fontId="13" fillId="0" borderId="102" xfId="2" quotePrefix="1" applyFont="1" applyBorder="1" applyAlignment="1">
      <alignment horizontal="center" vertical="center"/>
    </xf>
    <xf numFmtId="0" fontId="13" fillId="3" borderId="102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16" fillId="2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/>
    </xf>
    <xf numFmtId="0" fontId="13" fillId="0" borderId="6" xfId="2" quotePrefix="1" applyFont="1" applyBorder="1" applyAlignment="1">
      <alignment horizontal="center" vertical="center"/>
    </xf>
    <xf numFmtId="0" fontId="1" fillId="2" borderId="60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" xfId="1" applyFill="1" applyBorder="1">
      <protection hidden="1"/>
    </xf>
    <xf numFmtId="0" fontId="2" fillId="2" borderId="4" xfId="1" applyFont="1" applyFill="1" applyBorder="1" applyAlignment="1">
      <alignment vertical="center"/>
      <protection hidden="1"/>
    </xf>
    <xf numFmtId="0" fontId="3" fillId="2" borderId="5" xfId="1" applyFont="1" applyFill="1" applyBorder="1" applyAlignment="1">
      <alignment vertical="center" wrapText="1"/>
      <protection hidden="1"/>
    </xf>
    <xf numFmtId="0" fontId="1" fillId="2" borderId="7" xfId="1" applyFill="1" applyBorder="1" applyAlignment="1">
      <protection hidden="1"/>
    </xf>
    <xf numFmtId="0" fontId="1" fillId="2" borderId="11" xfId="1" applyFill="1" applyBorder="1" applyAlignment="1">
      <protection hidden="1"/>
    </xf>
    <xf numFmtId="0" fontId="1" fillId="2" borderId="105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64" xfId="1" applyFill="1" applyBorder="1" applyAlignment="1">
      <alignment horizontal="center" vertical="center"/>
      <protection hidden="1"/>
    </xf>
    <xf numFmtId="0" fontId="1" fillId="2" borderId="31" xfId="1" applyFill="1" applyBorder="1" applyAlignment="1">
      <alignment horizontal="center"/>
      <protection hidden="1"/>
    </xf>
    <xf numFmtId="0" fontId="1" fillId="2" borderId="65" xfId="1" applyFill="1" applyBorder="1" applyAlignment="1">
      <alignment horizontal="center" vertical="center"/>
      <protection hidden="1"/>
    </xf>
    <xf numFmtId="0" fontId="1" fillId="2" borderId="30" xfId="1" applyFill="1" applyBorder="1" applyAlignment="1">
      <alignment horizontal="center"/>
      <protection hidden="1"/>
    </xf>
    <xf numFmtId="0" fontId="1" fillId="2" borderId="92" xfId="1" applyFill="1" applyBorder="1" applyAlignment="1">
      <alignment horizontal="center" vertical="center"/>
      <protection hidden="1"/>
    </xf>
    <xf numFmtId="0" fontId="1" fillId="2" borderId="93" xfId="1" applyFill="1" applyBorder="1" applyAlignment="1">
      <alignment horizontal="center" vertical="center"/>
      <protection hidden="1"/>
    </xf>
    <xf numFmtId="0" fontId="1" fillId="2" borderId="95" xfId="1" applyFill="1" applyBorder="1" applyAlignment="1">
      <alignment horizontal="center" vertical="center"/>
      <protection hidden="1"/>
    </xf>
    <xf numFmtId="0" fontId="1" fillId="2" borderId="63" xfId="1" applyFill="1" applyBorder="1" applyAlignment="1">
      <alignment horizontal="center" vertical="center"/>
      <protection hidden="1"/>
    </xf>
    <xf numFmtId="0" fontId="1" fillId="2" borderId="70" xfId="1" applyFill="1" applyBorder="1" applyAlignment="1">
      <alignment horizontal="center" vertical="center"/>
      <protection hidden="1"/>
    </xf>
    <xf numFmtId="0" fontId="1" fillId="2" borderId="97" xfId="1" applyFill="1" applyBorder="1" applyAlignment="1">
      <alignment horizontal="center" vertical="center"/>
      <protection hidden="1"/>
    </xf>
    <xf numFmtId="0" fontId="1" fillId="2" borderId="50" xfId="1" applyFill="1" applyBorder="1" applyAlignment="1">
      <alignment horizontal="center" vertical="center"/>
      <protection hidden="1"/>
    </xf>
    <xf numFmtId="0" fontId="1" fillId="2" borderId="66" xfId="1" applyFill="1" applyBorder="1" applyAlignment="1">
      <alignment horizontal="center" vertical="center"/>
      <protection hidden="1"/>
    </xf>
    <xf numFmtId="0" fontId="1" fillId="2" borderId="26" xfId="1" applyFill="1" applyBorder="1" applyAlignment="1">
      <alignment horizontal="center"/>
      <protection hidden="1"/>
    </xf>
    <xf numFmtId="0" fontId="1" fillId="2" borderId="6" xfId="1" applyFill="1" applyBorder="1">
      <protection hidden="1"/>
    </xf>
    <xf numFmtId="0" fontId="1" fillId="2" borderId="67" xfId="1" applyFill="1" applyBorder="1" applyAlignment="1">
      <alignment horizontal="center" vertical="center"/>
      <protection hidden="1"/>
    </xf>
    <xf numFmtId="0" fontId="1" fillId="2" borderId="33" xfId="1" applyFill="1" applyBorder="1" applyAlignment="1">
      <alignment horizontal="center"/>
      <protection hidden="1"/>
    </xf>
    <xf numFmtId="0" fontId="1" fillId="2" borderId="4" xfId="1" applyFill="1" applyBorder="1">
      <protection hidden="1"/>
    </xf>
    <xf numFmtId="0" fontId="8" fillId="2" borderId="0" xfId="1" applyFont="1" applyFill="1">
      <protection hidden="1"/>
    </xf>
    <xf numFmtId="0" fontId="1" fillId="2" borderId="106" xfId="1" applyFill="1" applyBorder="1" applyAlignment="1">
      <alignment horizontal="center" vertical="center"/>
      <protection hidden="1"/>
    </xf>
    <xf numFmtId="0" fontId="1" fillId="0" borderId="5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57" xfId="1" applyFill="1" applyBorder="1" applyAlignment="1">
      <alignment horizontal="center" vertical="center"/>
      <protection hidden="1"/>
    </xf>
    <xf numFmtId="0" fontId="1" fillId="0" borderId="65" xfId="1" applyFill="1" applyBorder="1" applyAlignment="1">
      <alignment horizontal="center" vertical="center"/>
      <protection hidden="1"/>
    </xf>
    <xf numFmtId="0" fontId="1" fillId="0" borderId="59" xfId="1" applyFill="1" applyBorder="1" applyAlignment="1">
      <alignment horizontal="center" vertical="center"/>
      <protection hidden="1"/>
    </xf>
    <xf numFmtId="0" fontId="1" fillId="0" borderId="49" xfId="1" applyFill="1" applyBorder="1" applyAlignment="1">
      <alignment horizontal="center" vertical="center"/>
      <protection hidden="1"/>
    </xf>
    <xf numFmtId="0" fontId="1" fillId="0" borderId="78" xfId="1" applyFill="1" applyBorder="1" applyAlignment="1">
      <alignment horizontal="center" vertical="center"/>
      <protection hidden="1"/>
    </xf>
    <xf numFmtId="0" fontId="1" fillId="0" borderId="40" xfId="1" applyFill="1" applyBorder="1" applyAlignment="1">
      <alignment horizontal="center" vertical="center"/>
      <protection hidden="1"/>
    </xf>
    <xf numFmtId="0" fontId="1" fillId="0" borderId="41" xfId="1" applyFill="1" applyBorder="1" applyAlignment="1">
      <alignment horizontal="center" vertical="center"/>
      <protection hidden="1"/>
    </xf>
    <xf numFmtId="0" fontId="1" fillId="0" borderId="80" xfId="1" applyFill="1" applyBorder="1" applyAlignment="1">
      <alignment horizontal="center" vertical="center"/>
      <protection hidden="1"/>
    </xf>
    <xf numFmtId="0" fontId="1" fillId="0" borderId="79" xfId="1" applyFill="1" applyBorder="1" applyAlignment="1">
      <alignment horizontal="center" vertical="center"/>
      <protection hidden="1"/>
    </xf>
    <xf numFmtId="0" fontId="1" fillId="0" borderId="92" xfId="1" applyFill="1" applyBorder="1" applyAlignment="1">
      <alignment horizontal="center" vertical="center"/>
      <protection hidden="1"/>
    </xf>
    <xf numFmtId="0" fontId="1" fillId="0" borderId="93" xfId="1" applyFill="1" applyBorder="1" applyAlignment="1">
      <alignment horizontal="center" vertical="center"/>
      <protection hidden="1"/>
    </xf>
    <xf numFmtId="0" fontId="1" fillId="0" borderId="96" xfId="1" applyFill="1" applyBorder="1" applyAlignment="1">
      <alignment horizontal="center" vertical="center"/>
      <protection hidden="1"/>
    </xf>
    <xf numFmtId="0" fontId="1" fillId="0" borderId="77" xfId="1" applyFill="1" applyBorder="1" applyAlignment="1">
      <alignment horizontal="center" vertical="center"/>
      <protection hidden="1"/>
    </xf>
    <xf numFmtId="0" fontId="1" fillId="0" borderId="84" xfId="1" applyFill="1" applyBorder="1" applyAlignment="1">
      <alignment horizontal="center" vertical="center"/>
      <protection hidden="1"/>
    </xf>
    <xf numFmtId="0" fontId="1" fillId="0" borderId="31" xfId="1" applyFill="1" applyBorder="1" applyAlignment="1">
      <alignment horizontal="center"/>
      <protection hidden="1"/>
    </xf>
    <xf numFmtId="0" fontId="1" fillId="0" borderId="0" xfId="1" applyFill="1">
      <protection hidden="1"/>
    </xf>
    <xf numFmtId="0" fontId="1" fillId="0" borderId="30" xfId="1" applyFill="1" applyBorder="1" applyAlignment="1">
      <alignment horizontal="center"/>
      <protection hidden="1"/>
    </xf>
    <xf numFmtId="0" fontId="1" fillId="0" borderId="70" xfId="1" applyFill="1" applyBorder="1" applyAlignment="1">
      <alignment horizontal="center" vertical="center"/>
      <protection hidden="1"/>
    </xf>
    <xf numFmtId="0" fontId="1" fillId="0" borderId="85" xfId="1" applyFill="1" applyBorder="1" applyAlignment="1">
      <alignment horizontal="center" vertical="center"/>
      <protection hidden="1"/>
    </xf>
    <xf numFmtId="0" fontId="1" fillId="0" borderId="62" xfId="1" applyFill="1" applyBorder="1" applyAlignment="1">
      <alignment horizontal="center" vertical="center"/>
      <protection hidden="1"/>
    </xf>
    <xf numFmtId="0" fontId="1" fillId="0" borderId="71" xfId="1" applyFill="1" applyBorder="1" applyAlignment="1">
      <alignment horizontal="center" vertical="center"/>
      <protection hidden="1"/>
    </xf>
    <xf numFmtId="0" fontId="1" fillId="0" borderId="106" xfId="1" applyFill="1" applyBorder="1" applyAlignment="1">
      <alignment horizontal="center" vertical="center"/>
      <protection hidden="1"/>
    </xf>
    <xf numFmtId="0" fontId="1" fillId="0" borderId="108" xfId="1" applyFill="1" applyBorder="1" applyAlignment="1">
      <alignment horizontal="center" vertical="center"/>
      <protection hidden="1"/>
    </xf>
    <xf numFmtId="0" fontId="1" fillId="0" borderId="60" xfId="1" applyFill="1" applyBorder="1" applyAlignment="1">
      <alignment horizontal="center" vertical="center"/>
      <protection hidden="1"/>
    </xf>
    <xf numFmtId="0" fontId="1" fillId="0" borderId="107" xfId="1" applyFill="1" applyBorder="1" applyAlignment="1">
      <alignment horizontal="center" vertical="center"/>
      <protection hidden="1"/>
    </xf>
    <xf numFmtId="0" fontId="1" fillId="0" borderId="76" xfId="1" applyFill="1" applyBorder="1" applyAlignment="1">
      <alignment horizontal="center" vertical="center"/>
      <protection hidden="1"/>
    </xf>
    <xf numFmtId="0" fontId="10" fillId="0" borderId="59" xfId="1" applyFont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10" xfId="1" applyFill="1" applyBorder="1" applyAlignment="1">
      <alignment horizontal="center" vertical="center"/>
      <protection hidden="1"/>
    </xf>
    <xf numFmtId="0" fontId="1" fillId="0" borderId="72" xfId="1" applyFill="1" applyBorder="1" applyAlignment="1">
      <alignment horizontal="center" vertical="center"/>
      <protection hidden="1"/>
    </xf>
    <xf numFmtId="0" fontId="1" fillId="2" borderId="108" xfId="1" applyFill="1" applyBorder="1" applyAlignment="1">
      <alignment horizontal="center" vertical="center"/>
      <protection hidden="1"/>
    </xf>
    <xf numFmtId="0" fontId="1" fillId="0" borderId="111" xfId="1" applyFill="1" applyBorder="1" applyAlignment="1">
      <alignment horizontal="center" vertical="center"/>
      <protection hidden="1"/>
    </xf>
    <xf numFmtId="0" fontId="1" fillId="2" borderId="112" xfId="1" applyFill="1" applyBorder="1" applyAlignment="1">
      <alignment horizontal="center" vertical="center"/>
      <protection hidden="1"/>
    </xf>
    <xf numFmtId="0" fontId="1" fillId="0" borderId="53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2" xfId="1" applyFill="1" applyBorder="1">
      <protection hidden="1"/>
    </xf>
    <xf numFmtId="0" fontId="3" fillId="0" borderId="0" xfId="1" applyFont="1" applyFill="1" applyBorder="1" applyAlignment="1">
      <alignment vertical="center" wrapText="1"/>
      <protection hidden="1"/>
    </xf>
    <xf numFmtId="0" fontId="1" fillId="0" borderId="19" xfId="1" applyFill="1" applyBorder="1" applyAlignment="1">
      <alignment horizontal="center" vertical="center"/>
      <protection hidden="1"/>
    </xf>
    <xf numFmtId="0" fontId="1" fillId="0" borderId="44" xfId="1" applyFill="1" applyBorder="1" applyAlignment="1">
      <alignment horizontal="center" vertical="center"/>
      <protection hidden="1"/>
    </xf>
    <xf numFmtId="0" fontId="1" fillId="0" borderId="4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6" borderId="40" xfId="1" applyFill="1" applyBorder="1" applyAlignment="1">
      <alignment horizontal="center" vertical="center"/>
      <protection hidden="1"/>
    </xf>
    <xf numFmtId="0" fontId="1" fillId="0" borderId="0" xfId="1">
      <protection hidden="1"/>
    </xf>
    <xf numFmtId="0" fontId="1" fillId="0" borderId="0" xfId="1" applyAlignment="1">
      <alignment horizontal="center" vertical="center"/>
      <protection hidden="1"/>
    </xf>
    <xf numFmtId="0" fontId="17" fillId="0" borderId="104" xfId="2" applyFont="1" applyBorder="1" applyAlignment="1">
      <alignment horizontal="center" vertical="center" wrapText="1"/>
    </xf>
    <xf numFmtId="0" fontId="17" fillId="0" borderId="103" xfId="2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  <protection hidden="1"/>
    </xf>
    <xf numFmtId="0" fontId="12" fillId="0" borderId="6" xfId="1" applyFont="1" applyFill="1" applyBorder="1" applyAlignment="1">
      <alignment horizontal="center" vertical="center" wrapText="1"/>
      <protection hidden="1"/>
    </xf>
    <xf numFmtId="0" fontId="1" fillId="2" borderId="23" xfId="1" applyFill="1" applyBorder="1" applyAlignment="1">
      <alignment horizontal="center"/>
      <protection hidden="1"/>
    </xf>
    <xf numFmtId="0" fontId="1" fillId="2" borderId="27" xfId="1" applyFill="1" applyBorder="1" applyAlignment="1">
      <alignment horizontal="center"/>
      <protection hidden="1"/>
    </xf>
    <xf numFmtId="0" fontId="1" fillId="0" borderId="24" xfId="1" applyFill="1" applyBorder="1" applyAlignment="1">
      <alignment horizontal="center" vertical="center"/>
      <protection hidden="1"/>
    </xf>
    <xf numFmtId="0" fontId="1" fillId="0" borderId="28" xfId="1" applyFill="1" applyBorder="1" applyAlignment="1">
      <alignment horizontal="center" vertical="center"/>
      <protection hidden="1"/>
    </xf>
    <xf numFmtId="0" fontId="1" fillId="0" borderId="25" xfId="1" applyFill="1" applyBorder="1" applyAlignment="1">
      <alignment horizontal="center" vertical="center"/>
      <protection hidden="1"/>
    </xf>
    <xf numFmtId="0" fontId="1" fillId="0" borderId="29" xfId="1" applyFill="1" applyBorder="1" applyAlignment="1">
      <alignment horizontal="center" vertical="center"/>
      <protection hidden="1"/>
    </xf>
    <xf numFmtId="0" fontId="1" fillId="2" borderId="23" xfId="1" applyFill="1" applyBorder="1" applyAlignment="1">
      <alignment horizontal="center" vertical="center"/>
      <protection hidden="1"/>
    </xf>
    <xf numFmtId="0" fontId="1" fillId="2" borderId="27" xfId="1" applyFill="1" applyBorder="1" applyAlignment="1">
      <alignment horizontal="center" vertical="center"/>
      <protection hidden="1"/>
    </xf>
    <xf numFmtId="0" fontId="1" fillId="2" borderId="35" xfId="1" applyFill="1" applyBorder="1" applyAlignment="1">
      <alignment horizontal="center" vertical="center"/>
      <protection hidden="1"/>
    </xf>
    <xf numFmtId="0" fontId="1" fillId="2" borderId="37" xfId="1" applyFill="1" applyBorder="1" applyAlignment="1">
      <alignment horizontal="center" vertical="center"/>
      <protection hidden="1"/>
    </xf>
    <xf numFmtId="0" fontId="1" fillId="0" borderId="35" xfId="1" applyFill="1" applyBorder="1" applyAlignment="1">
      <alignment horizontal="center" vertical="center"/>
      <protection hidden="1"/>
    </xf>
    <xf numFmtId="0" fontId="1" fillId="0" borderId="37" xfId="1" applyFill="1" applyBorder="1" applyAlignment="1">
      <alignment horizontal="center" vertical="center"/>
      <protection hidden="1"/>
    </xf>
    <xf numFmtId="0" fontId="1" fillId="2" borderId="15" xfId="1" applyFill="1" applyBorder="1" applyAlignment="1">
      <alignment horizontal="center"/>
      <protection hidden="1"/>
    </xf>
    <xf numFmtId="0" fontId="1" fillId="2" borderId="11" xfId="1" applyFill="1" applyBorder="1" applyAlignment="1">
      <alignment horizontal="center"/>
      <protection hidden="1"/>
    </xf>
    <xf numFmtId="0" fontId="1" fillId="2" borderId="16" xfId="1" applyFill="1" applyBorder="1" applyAlignment="1">
      <alignment horizontal="center"/>
      <protection hidden="1"/>
    </xf>
    <xf numFmtId="0" fontId="1" fillId="2" borderId="25" xfId="1" applyFill="1" applyBorder="1" applyAlignment="1">
      <alignment horizontal="center" vertical="center"/>
      <protection hidden="1"/>
    </xf>
    <xf numFmtId="0" fontId="1" fillId="2" borderId="29" xfId="1" applyFill="1" applyBorder="1" applyAlignment="1">
      <alignment horizontal="center" vertical="center"/>
      <protection hidden="1"/>
    </xf>
    <xf numFmtId="0" fontId="1" fillId="2" borderId="18" xfId="1" applyFill="1" applyBorder="1" applyAlignment="1">
      <alignment horizontal="center" vertical="center"/>
      <protection hidden="1"/>
    </xf>
    <xf numFmtId="0" fontId="1" fillId="2" borderId="34" xfId="1" applyFill="1" applyBorder="1" applyAlignment="1">
      <alignment horizontal="center" vertical="center"/>
      <protection hidden="1"/>
    </xf>
    <xf numFmtId="0" fontId="1" fillId="2" borderId="24" xfId="1" applyFill="1" applyBorder="1" applyAlignment="1">
      <alignment horizontal="center" vertical="center"/>
      <protection hidden="1"/>
    </xf>
    <xf numFmtId="0" fontId="1" fillId="2" borderId="28" xfId="1" applyFill="1" applyBorder="1" applyAlignment="1">
      <alignment horizontal="center" vertical="center"/>
      <protection hidden="1"/>
    </xf>
    <xf numFmtId="0" fontId="1" fillId="2" borderId="6" xfId="1" applyFill="1" applyBorder="1" applyAlignment="1">
      <alignment horizontal="center" vertical="center"/>
      <protection hidden="1"/>
    </xf>
    <xf numFmtId="0" fontId="12" fillId="2" borderId="23" xfId="1" applyFont="1" applyFill="1" applyBorder="1" applyAlignment="1">
      <alignment horizontal="center" vertical="center" wrapText="1"/>
      <protection hidden="1"/>
    </xf>
    <xf numFmtId="0" fontId="12" fillId="2" borderId="27" xfId="1" applyFont="1" applyFill="1" applyBorder="1" applyAlignment="1">
      <alignment horizontal="center" vertical="center" wrapText="1"/>
      <protection hidden="1"/>
    </xf>
    <xf numFmtId="0" fontId="1" fillId="2" borderId="47" xfId="1" applyFill="1" applyBorder="1" applyAlignment="1">
      <alignment horizontal="center" vertical="center"/>
      <protection hidden="1"/>
    </xf>
    <xf numFmtId="0" fontId="1" fillId="2" borderId="48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 vertical="center"/>
      <protection hidden="1"/>
    </xf>
    <xf numFmtId="0" fontId="1" fillId="0" borderId="27" xfId="1" applyFill="1" applyBorder="1" applyAlignment="1">
      <alignment horizontal="center" vertical="center"/>
      <protection hidden="1"/>
    </xf>
    <xf numFmtId="0" fontId="4" fillId="2" borderId="8" xfId="1" applyNumberFormat="1" applyFont="1" applyFill="1" applyBorder="1" applyAlignment="1">
      <alignment horizontal="center" vertical="center"/>
      <protection hidden="1"/>
    </xf>
    <xf numFmtId="0" fontId="4" fillId="2" borderId="7" xfId="1" applyNumberFormat="1" applyFont="1" applyFill="1" applyBorder="1" applyAlignment="1">
      <alignment horizontal="center" vertical="center"/>
      <protection hidden="1"/>
    </xf>
    <xf numFmtId="0" fontId="4" fillId="2" borderId="9" xfId="1" applyNumberFormat="1" applyFont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 vertical="center" wrapText="1"/>
      <protection hidden="1"/>
    </xf>
    <xf numFmtId="0" fontId="1" fillId="2" borderId="17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/>
      <protection hidden="1"/>
    </xf>
    <xf numFmtId="0" fontId="1" fillId="2" borderId="12" xfId="1" applyFill="1" applyBorder="1" applyAlignment="1">
      <alignment horizontal="center"/>
      <protection hidden="1"/>
    </xf>
    <xf numFmtId="0" fontId="1" fillId="2" borderId="13" xfId="1" applyFill="1" applyBorder="1" applyAlignment="1">
      <alignment horizontal="center"/>
      <protection hidden="1"/>
    </xf>
    <xf numFmtId="0" fontId="1" fillId="2" borderId="14" xfId="1" applyFill="1" applyBorder="1" applyAlignment="1">
      <alignment horizontal="center"/>
      <protection hidden="1"/>
    </xf>
    <xf numFmtId="0" fontId="4" fillId="2" borderId="8" xfId="1" applyFont="1" applyFill="1" applyBorder="1" applyAlignment="1">
      <alignment horizontal="center"/>
      <protection hidden="1"/>
    </xf>
    <xf numFmtId="0" fontId="4" fillId="2" borderId="7" xfId="1" applyFont="1" applyFill="1" applyBorder="1" applyAlignment="1">
      <alignment horizontal="center"/>
      <protection hidden="1"/>
    </xf>
    <xf numFmtId="0" fontId="4" fillId="2" borderId="9" xfId="1" applyFont="1" applyFill="1" applyBorder="1" applyAlignment="1">
      <alignment horizontal="center"/>
      <protection hidden="1"/>
    </xf>
    <xf numFmtId="0" fontId="1" fillId="2" borderId="73" xfId="1" applyFill="1" applyBorder="1" applyAlignment="1">
      <alignment horizontal="center" vertical="center"/>
      <protection hidden="1"/>
    </xf>
    <xf numFmtId="0" fontId="1" fillId="2" borderId="38" xfId="1" applyFill="1" applyBorder="1" applyAlignment="1">
      <alignment horizontal="center" vertical="center"/>
      <protection hidden="1"/>
    </xf>
    <xf numFmtId="0" fontId="1" fillId="2" borderId="68" xfId="1" applyFill="1" applyBorder="1" applyAlignment="1">
      <alignment horizontal="center" vertical="center"/>
      <protection hidden="1"/>
    </xf>
    <xf numFmtId="0" fontId="1" fillId="2" borderId="74" xfId="1" applyFill="1" applyBorder="1" applyAlignment="1">
      <alignment horizontal="center" vertical="center"/>
      <protection hidden="1"/>
    </xf>
    <xf numFmtId="0" fontId="1" fillId="2" borderId="39" xfId="1" applyFill="1" applyBorder="1" applyAlignment="1">
      <alignment horizontal="center" vertical="center"/>
      <protection hidden="1"/>
    </xf>
    <xf numFmtId="0" fontId="1" fillId="2" borderId="69" xfId="1" applyFill="1" applyBorder="1" applyAlignment="1">
      <alignment horizontal="center" vertical="center"/>
      <protection hidden="1"/>
    </xf>
    <xf numFmtId="0" fontId="1" fillId="2" borderId="13" xfId="1" applyFill="1" applyBorder="1" applyAlignment="1">
      <alignment horizontal="center" vertical="center"/>
      <protection hidden="1"/>
    </xf>
    <xf numFmtId="0" fontId="1" fillId="2" borderId="100" xfId="1" applyFill="1" applyBorder="1" applyAlignment="1">
      <alignment horizontal="center" vertical="center"/>
      <protection hidden="1"/>
    </xf>
    <xf numFmtId="0" fontId="1" fillId="2" borderId="24" xfId="1" applyFont="1" applyFill="1" applyBorder="1" applyAlignment="1">
      <alignment horizontal="center" vertical="center"/>
      <protection hidden="1"/>
    </xf>
    <xf numFmtId="0" fontId="1" fillId="2" borderId="28" xfId="1" applyFont="1" applyFill="1" applyBorder="1" applyAlignment="1">
      <alignment horizontal="center" vertical="center"/>
      <protection hidden="1"/>
    </xf>
    <xf numFmtId="0" fontId="1" fillId="2" borderId="25" xfId="1" applyFont="1" applyFill="1" applyBorder="1" applyAlignment="1">
      <alignment horizontal="center" vertical="center"/>
      <protection hidden="1"/>
    </xf>
    <xf numFmtId="0" fontId="1" fillId="2" borderId="29" xfId="1" applyFont="1" applyFill="1" applyBorder="1" applyAlignment="1">
      <alignment horizontal="center" vertical="center"/>
      <protection hidden="1"/>
    </xf>
    <xf numFmtId="0" fontId="1" fillId="2" borderId="36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/>
      <protection hidden="1"/>
    </xf>
    <xf numFmtId="0" fontId="1" fillId="0" borderId="27" xfId="1" applyFill="1" applyBorder="1" applyAlignment="1">
      <alignment horizontal="center"/>
      <protection hidden="1"/>
    </xf>
    <xf numFmtId="0" fontId="12" fillId="0" borderId="23" xfId="1" applyFont="1" applyFill="1" applyBorder="1" applyAlignment="1">
      <alignment horizontal="center" vertical="center" wrapText="1"/>
      <protection hidden="1"/>
    </xf>
    <xf numFmtId="0" fontId="12" fillId="0" borderId="27" xfId="1" applyFont="1" applyFill="1" applyBorder="1" applyAlignment="1">
      <alignment horizontal="center" vertical="center" wrapText="1"/>
      <protection hidden="1"/>
    </xf>
    <xf numFmtId="0" fontId="1" fillId="2" borderId="116" xfId="1" applyFill="1" applyBorder="1" applyAlignment="1">
      <alignment horizontal="center" vertical="center"/>
      <protection hidden="1"/>
    </xf>
    <xf numFmtId="0" fontId="1" fillId="2" borderId="113" xfId="1" applyFill="1" applyBorder="1" applyAlignment="1">
      <alignment horizontal="center" vertical="center" wrapText="1"/>
      <protection hidden="1"/>
    </xf>
    <xf numFmtId="0" fontId="1" fillId="2" borderId="114" xfId="1" applyFill="1" applyBorder="1" applyAlignment="1">
      <alignment horizontal="center" vertical="center" wrapText="1"/>
      <protection hidden="1"/>
    </xf>
    <xf numFmtId="0" fontId="1" fillId="2" borderId="115" xfId="1" applyFill="1" applyBorder="1" applyAlignment="1">
      <alignment horizontal="center" vertical="center" wrapText="1"/>
      <protection hidden="1"/>
    </xf>
  </cellXfs>
  <cellStyles count="45">
    <cellStyle name="0,0_x000d__x000a_NA_x000d__x000a_" xfId="7" xr:uid="{1207FC82-100C-43D1-BAB1-C6E92B6D0398}"/>
    <cellStyle name="args.style" xfId="8" xr:uid="{6902599A-C28D-4298-83E7-44FF994BE1BE}"/>
    <cellStyle name="Comma 2" xfId="9" xr:uid="{B7BD2425-55E3-49DD-8721-CF0494FE1055}"/>
    <cellStyle name="Comma 3" xfId="3" xr:uid="{FEAFCEB5-18FB-4526-B031-0BFECB93531B}"/>
    <cellStyle name="Grey" xfId="10" xr:uid="{8387992F-3C48-41BB-906C-656DC823630A}"/>
    <cellStyle name="Header1" xfId="11" xr:uid="{24EB4308-0EAB-4B97-8AFB-AD15231C0AC7}"/>
    <cellStyle name="Header2" xfId="12" xr:uid="{162EE4DE-5172-4F06-8467-B57CF0FC8F32}"/>
    <cellStyle name="Input [yellow]" xfId="13" xr:uid="{43A54729-A088-4270-B4D8-B3DCCE7F0FE7}"/>
    <cellStyle name="Millares [0]_pldt" xfId="14" xr:uid="{31CD57FC-4F38-4EC8-B49E-7F3776BC7014}"/>
    <cellStyle name="Millares_pldt" xfId="15" xr:uid="{DBB39731-350C-4D2F-BC12-14984970D48F}"/>
    <cellStyle name="Milliers [0]_!!!GO" xfId="16" xr:uid="{647CCEB9-F2EE-4993-9B28-573681E076A9}"/>
    <cellStyle name="Milliers_!!!GO" xfId="17" xr:uid="{B2F2B208-8694-462C-9DDA-0054B7EAE88F}"/>
    <cellStyle name="Moneda [0]_pldt" xfId="18" xr:uid="{8D7E3E5C-FC8A-4C10-A570-6A6155A4AF6C}"/>
    <cellStyle name="Moneda_pldt" xfId="19" xr:uid="{86C99280-DD58-4525-B70D-15A018453422}"/>
    <cellStyle name="Monétaire [0]_!!!GO" xfId="20" xr:uid="{6E37EF3A-E9E3-493A-A5C8-832E474FF9BE}"/>
    <cellStyle name="Monétaire_!!!GO" xfId="21" xr:uid="{ECC9B80F-326E-4EC4-A0D7-BE3B61EFBD94}"/>
    <cellStyle name="Mon騁aire [0]_!!!GO" xfId="22" xr:uid="{827C46EC-9705-433B-9190-64A381264958}"/>
    <cellStyle name="Mon騁aire_!!!GO" xfId="23" xr:uid="{F5C5BC4B-56B5-447A-9C14-E2941B1B6FA4}"/>
    <cellStyle name="Normal" xfId="0" builtinId="0"/>
    <cellStyle name="Normal - Style1" xfId="24" xr:uid="{24A4AEA2-5BC5-47F3-9750-22525C77EF96}"/>
    <cellStyle name="Normal 10" xfId="43" xr:uid="{0FA4A29C-389A-4F47-A91D-985C6A748C74}"/>
    <cellStyle name="Normal 11" xfId="44" xr:uid="{82650512-08D6-4897-806D-823FDDC42905}"/>
    <cellStyle name="Normal 2" xfId="1" xr:uid="{00000000-0005-0000-0000-000001000000}"/>
    <cellStyle name="Normal 2 2" xfId="25" xr:uid="{F7D4EFDC-3839-441E-9232-FEF463814980}"/>
    <cellStyle name="Normal 2 3" xfId="5" xr:uid="{51A4582A-E8F8-46FF-ACE0-A2FD6A143C83}"/>
    <cellStyle name="Normal 3" xfId="26" xr:uid="{DB7C839E-362B-41E1-ACBC-34B852A97B12}"/>
    <cellStyle name="Normal 3 2" xfId="6" xr:uid="{63806093-3539-415F-821B-3F41BD3F4F08}"/>
    <cellStyle name="Normal 4" xfId="27" xr:uid="{B85051BD-5C8B-4BE0-B459-E96D2FA08B58}"/>
    <cellStyle name="Normal 5" xfId="28" xr:uid="{EFDF2B2D-2E2E-4FAC-B321-460BF085E1A8}"/>
    <cellStyle name="Normal 6" xfId="29" xr:uid="{DF92C1E3-7503-4274-B3AC-BEE10B1F2D72}"/>
    <cellStyle name="Normal 7" xfId="30" xr:uid="{52009934-9A78-44B9-B9D9-CFC4568F629C}"/>
    <cellStyle name="Normal 8" xfId="31" xr:uid="{C1A47EDE-E49D-4878-9E00-335BF9B69C1E}"/>
    <cellStyle name="Normal 9" xfId="4" xr:uid="{06847029-8F0C-446D-8709-6E4060DD7F65}"/>
    <cellStyle name="Œ…‹æØ‚è [0.00]_Region Orders (2)" xfId="32" xr:uid="{A1F07203-7C60-44F5-8FB7-A4BBFD429532}"/>
    <cellStyle name="Œ…‹æØ‚è_Region Orders (2)" xfId="33" xr:uid="{1D479B58-40E8-4250-B4BA-89961712A51C}"/>
    <cellStyle name="per.style" xfId="34" xr:uid="{1AB419FB-3C42-431A-AF13-5ED16D22BDBD}"/>
    <cellStyle name="Percent [2]" xfId="35" xr:uid="{347C430E-200C-45A3-AED5-149BBB12BC72}"/>
    <cellStyle name="Percent 2" xfId="36" xr:uid="{87933EE0-AACB-4C25-AA42-F2D110CA3C15}"/>
    <cellStyle name="スタイル 1" xfId="37" xr:uid="{95E79C80-641B-4DC8-9002-6B699A2ABC10}"/>
    <cellStyle name="常规 2" xfId="38" xr:uid="{38E34E93-2803-4E63-A50C-45A48A0F5569}"/>
    <cellStyle name="常规_Kinwong  quotation request 091009 jbat" xfId="39" xr:uid="{12AC2FB1-8FDA-445A-8F92-2536220AB846}"/>
    <cellStyle name="標準 2" xfId="2" xr:uid="{9905A5F6-4E33-430F-94D4-92F4E5125EED}"/>
    <cellStyle name="標準 2 2" xfId="40" xr:uid="{6896A6CB-243A-46FA-AED8-B7B06E104286}"/>
    <cellStyle name="標準_101008_CallistoIIRevA_BM" xfId="41" xr:uid="{540E2B26-E261-48F3-96E6-5C3F79D59262}"/>
    <cellStyle name="通貨 2" xfId="42" xr:uid="{3C5C8A44-38AA-4424-95CE-33D39F81276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EA2C-129E-4239-B2A8-BEEFD6E2673E}">
  <dimension ref="A1:S14"/>
  <sheetViews>
    <sheetView zoomScale="70" zoomScaleNormal="70" workbookViewId="0">
      <selection activeCell="R4" sqref="R4"/>
    </sheetView>
  </sheetViews>
  <sheetFormatPr defaultColWidth="9.140625" defaultRowHeight="12.75"/>
  <cols>
    <col min="1" max="1" width="5.28515625" style="79" customWidth="1"/>
    <col min="2" max="2" width="34" style="79" customWidth="1"/>
    <col min="3" max="3" width="18" style="79" customWidth="1"/>
    <col min="4" max="4" width="11.42578125" style="79" customWidth="1"/>
    <col min="5" max="15" width="13.42578125" style="79" customWidth="1"/>
    <col min="16" max="16384" width="9.140625" style="79"/>
  </cols>
  <sheetData>
    <row r="1" spans="1:19" ht="42.75" customHeight="1">
      <c r="A1" s="167" t="s">
        <v>168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9" ht="87" customHeight="1">
      <c r="A2" s="87" t="s">
        <v>167</v>
      </c>
      <c r="B2" s="87" t="s">
        <v>166</v>
      </c>
      <c r="C2" s="87" t="s">
        <v>165</v>
      </c>
      <c r="D2" s="88" t="s">
        <v>164</v>
      </c>
      <c r="E2" s="87" t="s">
        <v>163</v>
      </c>
      <c r="F2" s="87" t="s">
        <v>162</v>
      </c>
      <c r="G2" s="87" t="s">
        <v>161</v>
      </c>
      <c r="H2" s="87" t="s">
        <v>160</v>
      </c>
      <c r="I2" s="87" t="s">
        <v>159</v>
      </c>
      <c r="J2" s="87" t="s">
        <v>158</v>
      </c>
      <c r="K2" s="87" t="s">
        <v>157</v>
      </c>
      <c r="L2" s="87" t="s">
        <v>156</v>
      </c>
      <c r="M2" s="87" t="s">
        <v>155</v>
      </c>
      <c r="N2" s="87" t="s">
        <v>154</v>
      </c>
      <c r="O2" s="87" t="s">
        <v>169</v>
      </c>
    </row>
    <row r="3" spans="1:19" ht="42.75" customHeight="1">
      <c r="A3" s="84">
        <v>1</v>
      </c>
      <c r="B3" s="84" t="s">
        <v>153</v>
      </c>
      <c r="C3" s="84" t="s">
        <v>140</v>
      </c>
      <c r="D3" s="86">
        <v>257</v>
      </c>
      <c r="E3" s="84">
        <v>191</v>
      </c>
      <c r="F3" s="85" t="s">
        <v>139</v>
      </c>
      <c r="G3" s="85">
        <v>175</v>
      </c>
      <c r="H3" s="84">
        <v>201</v>
      </c>
      <c r="I3" s="84">
        <v>187</v>
      </c>
      <c r="J3" s="84">
        <v>127</v>
      </c>
      <c r="K3" s="84">
        <v>118</v>
      </c>
      <c r="L3" s="84">
        <v>179</v>
      </c>
      <c r="M3" s="84">
        <v>140</v>
      </c>
      <c r="N3" s="89" t="s">
        <v>139</v>
      </c>
      <c r="O3" s="89"/>
      <c r="Q3" s="79">
        <f>SUM(E3:O3)</f>
        <v>1318</v>
      </c>
      <c r="R3" s="79">
        <v>8</v>
      </c>
      <c r="S3" s="80">
        <f>Q3/R3</f>
        <v>164.75</v>
      </c>
    </row>
    <row r="4" spans="1:19" ht="42.75" customHeight="1">
      <c r="A4" s="84">
        <v>2</v>
      </c>
      <c r="B4" s="84" t="s">
        <v>152</v>
      </c>
      <c r="C4" s="84" t="s">
        <v>140</v>
      </c>
      <c r="D4" s="86">
        <v>270</v>
      </c>
      <c r="E4" s="84">
        <v>0</v>
      </c>
      <c r="F4" s="84">
        <v>52</v>
      </c>
      <c r="G4" s="85">
        <v>83</v>
      </c>
      <c r="H4" s="84" t="s">
        <v>139</v>
      </c>
      <c r="I4" s="84">
        <v>84</v>
      </c>
      <c r="J4" s="84" t="s">
        <v>139</v>
      </c>
      <c r="K4" s="84">
        <v>218</v>
      </c>
      <c r="L4" s="84" t="s">
        <v>139</v>
      </c>
      <c r="M4" s="84" t="s">
        <v>139</v>
      </c>
      <c r="N4" s="89" t="s">
        <v>139</v>
      </c>
      <c r="O4" s="89"/>
      <c r="Q4" s="79">
        <f t="shared" ref="Q4:Q14" si="0">SUM(E4:O4)</f>
        <v>437</v>
      </c>
      <c r="R4" s="79">
        <v>4</v>
      </c>
      <c r="S4" s="80">
        <f>Q4/R4</f>
        <v>109.25</v>
      </c>
    </row>
    <row r="5" spans="1:19" ht="42.75" customHeight="1">
      <c r="A5" s="84">
        <v>3</v>
      </c>
      <c r="B5" s="84" t="s">
        <v>151</v>
      </c>
      <c r="C5" s="84" t="s">
        <v>140</v>
      </c>
      <c r="D5" s="86">
        <v>564</v>
      </c>
      <c r="E5" s="85" t="s">
        <v>139</v>
      </c>
      <c r="F5" s="85" t="s">
        <v>139</v>
      </c>
      <c r="G5" s="85" t="s">
        <v>139</v>
      </c>
      <c r="H5" s="85">
        <v>204</v>
      </c>
      <c r="I5" s="85">
        <v>388</v>
      </c>
      <c r="J5" s="85">
        <v>465</v>
      </c>
      <c r="K5" s="85">
        <v>358</v>
      </c>
      <c r="L5" s="85">
        <v>247</v>
      </c>
      <c r="M5" s="85" t="s">
        <v>139</v>
      </c>
      <c r="N5" s="90">
        <v>194</v>
      </c>
      <c r="O5" s="90"/>
      <c r="Q5" s="79">
        <f t="shared" si="0"/>
        <v>1856</v>
      </c>
      <c r="R5" s="79">
        <v>6</v>
      </c>
      <c r="S5" s="80">
        <f>Q5/R5</f>
        <v>309.33333333333331</v>
      </c>
    </row>
    <row r="6" spans="1:19" ht="42.75" customHeight="1">
      <c r="A6" s="84">
        <v>4</v>
      </c>
      <c r="B6" s="84" t="s">
        <v>150</v>
      </c>
      <c r="C6" s="84" t="s">
        <v>140</v>
      </c>
      <c r="D6" s="86">
        <v>116</v>
      </c>
      <c r="E6" s="85" t="s">
        <v>139</v>
      </c>
      <c r="F6" s="85" t="s">
        <v>139</v>
      </c>
      <c r="G6" s="85" t="s">
        <v>139</v>
      </c>
      <c r="H6" s="85" t="s">
        <v>139</v>
      </c>
      <c r="I6" s="85">
        <v>0</v>
      </c>
      <c r="J6" s="84" t="s">
        <v>139</v>
      </c>
      <c r="K6" s="84">
        <v>0</v>
      </c>
      <c r="L6" s="84">
        <v>45</v>
      </c>
      <c r="M6" s="84">
        <v>96</v>
      </c>
      <c r="N6" s="89">
        <v>58</v>
      </c>
      <c r="O6" s="89"/>
      <c r="Q6" s="79">
        <f t="shared" si="0"/>
        <v>199</v>
      </c>
      <c r="R6" s="79">
        <v>3</v>
      </c>
      <c r="S6" s="80">
        <f>Q6/R6</f>
        <v>66.333333333333329</v>
      </c>
    </row>
    <row r="7" spans="1:19" ht="42.75" customHeight="1">
      <c r="A7" s="84">
        <v>5</v>
      </c>
      <c r="B7" s="84" t="s">
        <v>149</v>
      </c>
      <c r="C7" s="84" t="s">
        <v>140</v>
      </c>
      <c r="D7" s="86">
        <v>154</v>
      </c>
      <c r="E7" s="85" t="s">
        <v>139</v>
      </c>
      <c r="F7" s="85" t="s">
        <v>139</v>
      </c>
      <c r="G7" s="85" t="s">
        <v>139</v>
      </c>
      <c r="H7" s="85" t="s">
        <v>139</v>
      </c>
      <c r="I7" s="85" t="s">
        <v>139</v>
      </c>
      <c r="J7" s="84" t="s">
        <v>139</v>
      </c>
      <c r="K7" s="84" t="s">
        <v>139</v>
      </c>
      <c r="L7" s="84" t="s">
        <v>139</v>
      </c>
      <c r="M7" s="84" t="s">
        <v>139</v>
      </c>
      <c r="N7" s="89" t="s">
        <v>139</v>
      </c>
      <c r="O7" s="89"/>
      <c r="Q7" s="79">
        <f t="shared" si="0"/>
        <v>0</v>
      </c>
      <c r="R7" s="79">
        <v>0</v>
      </c>
      <c r="S7" s="80"/>
    </row>
    <row r="8" spans="1:19" ht="42.75" customHeight="1">
      <c r="A8" s="84">
        <v>6</v>
      </c>
      <c r="B8" s="84" t="s">
        <v>148</v>
      </c>
      <c r="C8" s="84" t="s">
        <v>140</v>
      </c>
      <c r="D8" s="86">
        <v>281</v>
      </c>
      <c r="E8" s="85" t="s">
        <v>139</v>
      </c>
      <c r="F8" s="85" t="s">
        <v>139</v>
      </c>
      <c r="G8" s="85" t="s">
        <v>139</v>
      </c>
      <c r="H8" s="85" t="s">
        <v>139</v>
      </c>
      <c r="I8" s="85" t="s">
        <v>139</v>
      </c>
      <c r="J8" s="84" t="s">
        <v>139</v>
      </c>
      <c r="K8" s="84" t="s">
        <v>139</v>
      </c>
      <c r="L8" s="84" t="s">
        <v>139</v>
      </c>
      <c r="M8" s="84" t="s">
        <v>139</v>
      </c>
      <c r="N8" s="89" t="s">
        <v>139</v>
      </c>
      <c r="O8" s="89"/>
      <c r="Q8" s="79">
        <f t="shared" si="0"/>
        <v>0</v>
      </c>
      <c r="R8" s="79">
        <v>0</v>
      </c>
      <c r="S8" s="80"/>
    </row>
    <row r="9" spans="1:19" ht="42.75" customHeight="1">
      <c r="A9" s="84">
        <v>7</v>
      </c>
      <c r="B9" s="84" t="s">
        <v>147</v>
      </c>
      <c r="C9" s="84" t="s">
        <v>140</v>
      </c>
      <c r="D9" s="86">
        <v>314</v>
      </c>
      <c r="E9" s="85" t="s">
        <v>139</v>
      </c>
      <c r="F9" s="85" t="s">
        <v>139</v>
      </c>
      <c r="G9" s="85">
        <v>233</v>
      </c>
      <c r="H9" s="85" t="s">
        <v>139</v>
      </c>
      <c r="I9" s="85">
        <v>221</v>
      </c>
      <c r="J9" s="84" t="s">
        <v>139</v>
      </c>
      <c r="K9" s="84" t="s">
        <v>139</v>
      </c>
      <c r="L9" s="84" t="s">
        <v>139</v>
      </c>
      <c r="M9" s="84" t="s">
        <v>139</v>
      </c>
      <c r="N9" s="89">
        <v>0</v>
      </c>
      <c r="O9" s="89"/>
      <c r="Q9" s="79">
        <f t="shared" si="0"/>
        <v>454</v>
      </c>
      <c r="R9" s="79">
        <v>2</v>
      </c>
      <c r="S9" s="80">
        <f>Q9/R9</f>
        <v>227</v>
      </c>
    </row>
    <row r="10" spans="1:19" ht="42.75" customHeight="1">
      <c r="A10" s="84">
        <v>8</v>
      </c>
      <c r="B10" s="84" t="s">
        <v>146</v>
      </c>
      <c r="C10" s="84" t="s">
        <v>140</v>
      </c>
      <c r="D10" s="86">
        <v>308</v>
      </c>
      <c r="E10" s="85" t="s">
        <v>139</v>
      </c>
      <c r="F10" s="85" t="s">
        <v>139</v>
      </c>
      <c r="G10" s="85" t="s">
        <v>139</v>
      </c>
      <c r="H10" s="85" t="s">
        <v>139</v>
      </c>
      <c r="I10" s="85" t="s">
        <v>139</v>
      </c>
      <c r="J10" s="84" t="s">
        <v>139</v>
      </c>
      <c r="K10" s="84" t="s">
        <v>139</v>
      </c>
      <c r="L10" s="84" t="s">
        <v>139</v>
      </c>
      <c r="M10" s="84" t="s">
        <v>139</v>
      </c>
      <c r="N10" s="89" t="s">
        <v>139</v>
      </c>
      <c r="O10" s="89"/>
      <c r="Q10" s="79">
        <f t="shared" si="0"/>
        <v>0</v>
      </c>
      <c r="R10" s="79">
        <v>0</v>
      </c>
      <c r="S10" s="80"/>
    </row>
    <row r="11" spans="1:19" ht="42.75" customHeight="1">
      <c r="A11" s="84">
        <v>9</v>
      </c>
      <c r="B11" s="84" t="s">
        <v>145</v>
      </c>
      <c r="C11" s="84" t="s">
        <v>140</v>
      </c>
      <c r="D11" s="86">
        <v>154</v>
      </c>
      <c r="E11" s="85" t="s">
        <v>139</v>
      </c>
      <c r="F11" s="85" t="s">
        <v>139</v>
      </c>
      <c r="G11" s="85" t="s">
        <v>139</v>
      </c>
      <c r="H11" s="85" t="s">
        <v>139</v>
      </c>
      <c r="I11" s="85" t="s">
        <v>139</v>
      </c>
      <c r="J11" s="84" t="s">
        <v>139</v>
      </c>
      <c r="K11" s="84" t="s">
        <v>139</v>
      </c>
      <c r="L11" s="84" t="s">
        <v>139</v>
      </c>
      <c r="M11" s="84" t="s">
        <v>139</v>
      </c>
      <c r="N11" s="89" t="s">
        <v>139</v>
      </c>
      <c r="O11" s="89"/>
      <c r="Q11" s="79">
        <f t="shared" si="0"/>
        <v>0</v>
      </c>
      <c r="R11" s="79">
        <v>0</v>
      </c>
      <c r="S11" s="80"/>
    </row>
    <row r="12" spans="1:19" ht="42.75" customHeight="1">
      <c r="A12" s="84">
        <v>10</v>
      </c>
      <c r="B12" s="84" t="s">
        <v>144</v>
      </c>
      <c r="C12" s="84" t="s">
        <v>140</v>
      </c>
      <c r="D12" s="86">
        <v>162</v>
      </c>
      <c r="E12" s="85" t="s">
        <v>139</v>
      </c>
      <c r="F12" s="85" t="s">
        <v>139</v>
      </c>
      <c r="G12" s="85" t="s">
        <v>139</v>
      </c>
      <c r="H12" s="85" t="s">
        <v>139</v>
      </c>
      <c r="I12" s="85" t="s">
        <v>139</v>
      </c>
      <c r="J12" s="84" t="s">
        <v>139</v>
      </c>
      <c r="K12" s="84" t="s">
        <v>139</v>
      </c>
      <c r="L12" s="84" t="s">
        <v>139</v>
      </c>
      <c r="M12" s="84" t="s">
        <v>139</v>
      </c>
      <c r="N12" s="89" t="s">
        <v>139</v>
      </c>
      <c r="O12" s="89"/>
      <c r="Q12" s="79">
        <f t="shared" si="0"/>
        <v>0</v>
      </c>
      <c r="R12" s="79">
        <v>0</v>
      </c>
      <c r="S12" s="80"/>
    </row>
    <row r="13" spans="1:19" ht="42.75" customHeight="1">
      <c r="A13" s="84">
        <v>11</v>
      </c>
      <c r="B13" s="84" t="s">
        <v>143</v>
      </c>
      <c r="C13" s="84" t="s">
        <v>142</v>
      </c>
      <c r="D13" s="86">
        <v>208</v>
      </c>
      <c r="E13" s="85" t="s">
        <v>139</v>
      </c>
      <c r="F13" s="85">
        <v>116</v>
      </c>
      <c r="G13" s="85">
        <v>105</v>
      </c>
      <c r="H13" s="85">
        <v>117</v>
      </c>
      <c r="I13" s="85" t="s">
        <v>139</v>
      </c>
      <c r="J13" s="84" t="s">
        <v>139</v>
      </c>
      <c r="K13" s="84">
        <v>0</v>
      </c>
      <c r="L13" s="84">
        <v>106</v>
      </c>
      <c r="M13" s="84">
        <v>89</v>
      </c>
      <c r="N13" s="89" t="s">
        <v>139</v>
      </c>
      <c r="O13" s="89"/>
      <c r="Q13" s="79">
        <f t="shared" si="0"/>
        <v>533</v>
      </c>
      <c r="R13" s="79">
        <v>5</v>
      </c>
      <c r="S13" s="80">
        <f>Q13/R13</f>
        <v>106.6</v>
      </c>
    </row>
    <row r="14" spans="1:19" ht="42.75" customHeight="1">
      <c r="A14" s="83">
        <v>12</v>
      </c>
      <c r="B14" s="83" t="s">
        <v>141</v>
      </c>
      <c r="C14" s="83" t="s">
        <v>140</v>
      </c>
      <c r="D14" s="82">
        <v>218</v>
      </c>
      <c r="E14" s="81" t="s">
        <v>139</v>
      </c>
      <c r="F14" s="81" t="s">
        <v>139</v>
      </c>
      <c r="G14" s="81" t="s">
        <v>139</v>
      </c>
      <c r="H14" s="81" t="s">
        <v>139</v>
      </c>
      <c r="I14" s="81" t="s">
        <v>139</v>
      </c>
      <c r="J14" s="81" t="s">
        <v>139</v>
      </c>
      <c r="K14" s="81" t="s">
        <v>139</v>
      </c>
      <c r="L14" s="81" t="s">
        <v>139</v>
      </c>
      <c r="M14" s="81" t="s">
        <v>139</v>
      </c>
      <c r="N14" s="90" t="s">
        <v>139</v>
      </c>
      <c r="O14" s="90"/>
      <c r="Q14" s="79">
        <f t="shared" si="0"/>
        <v>0</v>
      </c>
      <c r="R14" s="79">
        <v>0</v>
      </c>
      <c r="S14" s="80"/>
    </row>
  </sheetData>
  <mergeCells count="1">
    <mergeCell ref="A1:J1"/>
  </mergeCells>
  <phoneticPr fontId="11"/>
  <pageMargins left="0.7" right="0.7" top="0.75" bottom="0.75" header="0.3" footer="0.3"/>
  <pageSetup paperSize="9" scale="8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D40727"/>
  <sheetViews>
    <sheetView zoomScale="77" zoomScaleNormal="77" workbookViewId="0">
      <pane xSplit="3" ySplit="5" topLeftCell="EB93" activePane="bottomRight" state="frozen"/>
      <selection pane="topRight" activeCell="C1" sqref="C1"/>
      <selection pane="bottomLeft" activeCell="A9" sqref="A9"/>
      <selection pane="bottomRight" activeCell="EK106" sqref="EK106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28.5703125" style="2" customWidth="1"/>
    <col min="160" max="160" width="20.85546875" style="2" customWidth="1"/>
    <col min="161" max="16384" width="9.140625" style="2"/>
  </cols>
  <sheetData>
    <row r="1" spans="1:160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8"/>
    </row>
    <row r="2" spans="1:160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95"/>
    </row>
    <row r="3" spans="1:160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1"/>
      <c r="FC3" s="202" t="s">
        <v>2</v>
      </c>
      <c r="FD3" s="218" t="s">
        <v>138</v>
      </c>
    </row>
    <row r="4" spans="1:160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203"/>
      <c r="FD4" s="219"/>
    </row>
    <row r="5" spans="1:160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92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92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20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99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21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22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50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57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204"/>
      <c r="FD5" s="219"/>
    </row>
    <row r="6" spans="1:160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01" t="s">
        <v>17</v>
      </c>
      <c r="FD6" s="169" t="s">
        <v>133</v>
      </c>
    </row>
    <row r="7" spans="1:160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03" t="s">
        <v>18</v>
      </c>
      <c r="FD7" s="169"/>
    </row>
    <row r="8" spans="1:160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01" t="s">
        <v>17</v>
      </c>
      <c r="FD8" s="169" t="s">
        <v>133</v>
      </c>
    </row>
    <row r="9" spans="1:160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03" t="s">
        <v>18</v>
      </c>
      <c r="FD9" s="169"/>
    </row>
    <row r="10" spans="1:160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01" t="s">
        <v>17</v>
      </c>
      <c r="FD10" s="169" t="s">
        <v>134</v>
      </c>
    </row>
    <row r="11" spans="1:160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03" t="s">
        <v>18</v>
      </c>
      <c r="FD11" s="169"/>
    </row>
    <row r="12" spans="1:160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01" t="s">
        <v>17</v>
      </c>
      <c r="FD12" s="169" t="s">
        <v>133</v>
      </c>
    </row>
    <row r="13" spans="1:160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03" t="s">
        <v>18</v>
      </c>
      <c r="FD13" s="169"/>
    </row>
    <row r="14" spans="1:160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01" t="s">
        <v>17</v>
      </c>
      <c r="FD14" s="169" t="s">
        <v>134</v>
      </c>
    </row>
    <row r="15" spans="1:160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03" t="s">
        <v>18</v>
      </c>
      <c r="FD15" s="169"/>
    </row>
    <row r="16" spans="1:160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01" t="s">
        <v>17</v>
      </c>
      <c r="FD16" s="169" t="s">
        <v>133</v>
      </c>
    </row>
    <row r="17" spans="1:160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03" t="s">
        <v>18</v>
      </c>
      <c r="FD17" s="169"/>
    </row>
    <row r="18" spans="1:160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01" t="s">
        <v>17</v>
      </c>
      <c r="FD18" s="169" t="s">
        <v>133</v>
      </c>
    </row>
    <row r="19" spans="1:160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03" t="s">
        <v>18</v>
      </c>
      <c r="FD19" s="169"/>
    </row>
    <row r="20" spans="1:160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01" t="s">
        <v>17</v>
      </c>
      <c r="FD20" s="169" t="s">
        <v>133</v>
      </c>
    </row>
    <row r="21" spans="1:160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03" t="s">
        <v>18</v>
      </c>
      <c r="FD21" s="169"/>
    </row>
    <row r="22" spans="1:160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01" t="s">
        <v>17</v>
      </c>
      <c r="FD22" s="169" t="s">
        <v>133</v>
      </c>
    </row>
    <row r="23" spans="1:160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03" t="s">
        <v>18</v>
      </c>
      <c r="FD23" s="169"/>
    </row>
    <row r="24" spans="1:160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01" t="s">
        <v>17</v>
      </c>
      <c r="FD24" s="169" t="s">
        <v>134</v>
      </c>
    </row>
    <row r="25" spans="1:160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03" t="s">
        <v>18</v>
      </c>
      <c r="FD25" s="169"/>
    </row>
    <row r="26" spans="1:160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01" t="s">
        <v>17</v>
      </c>
      <c r="FD26" s="169" t="s">
        <v>134</v>
      </c>
    </row>
    <row r="27" spans="1:160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03" t="s">
        <v>18</v>
      </c>
      <c r="FD27" s="169"/>
    </row>
    <row r="28" spans="1:160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01" t="s">
        <v>17</v>
      </c>
      <c r="FD28" s="169" t="s">
        <v>134</v>
      </c>
    </row>
    <row r="29" spans="1:160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03" t="s">
        <v>18</v>
      </c>
      <c r="FD29" s="169"/>
    </row>
    <row r="30" spans="1:160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01" t="s">
        <v>17</v>
      </c>
      <c r="FD30" s="169" t="s">
        <v>133</v>
      </c>
    </row>
    <row r="31" spans="1:160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03" t="s">
        <v>18</v>
      </c>
      <c r="FD31" s="169"/>
    </row>
    <row r="32" spans="1:160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01" t="s">
        <v>17</v>
      </c>
      <c r="FD32" s="169" t="s">
        <v>133</v>
      </c>
    </row>
    <row r="33" spans="1:160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03" t="s">
        <v>18</v>
      </c>
      <c r="FD33" s="169"/>
    </row>
    <row r="34" spans="1:160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01" t="s">
        <v>17</v>
      </c>
      <c r="FD34" s="169" t="s">
        <v>133</v>
      </c>
    </row>
    <row r="35" spans="1:160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03" t="s">
        <v>18</v>
      </c>
      <c r="FD35" s="169"/>
    </row>
    <row r="36" spans="1:160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01" t="s">
        <v>17</v>
      </c>
      <c r="FD36" s="169" t="s">
        <v>134</v>
      </c>
    </row>
    <row r="37" spans="1:160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03" t="s">
        <v>18</v>
      </c>
      <c r="FD37" s="169"/>
    </row>
    <row r="38" spans="1:160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01" t="s">
        <v>17</v>
      </c>
      <c r="FD38" s="169" t="s">
        <v>133</v>
      </c>
    </row>
    <row r="39" spans="1:160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03" t="s">
        <v>18</v>
      </c>
      <c r="FD39" s="169"/>
    </row>
    <row r="40" spans="1:160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01" t="s">
        <v>17</v>
      </c>
      <c r="FD40" s="169" t="s">
        <v>133</v>
      </c>
    </row>
    <row r="41" spans="1:160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03" t="s">
        <v>18</v>
      </c>
      <c r="FD41" s="169"/>
    </row>
    <row r="42" spans="1:160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01" t="s">
        <v>17</v>
      </c>
      <c r="FD42" s="169" t="s">
        <v>135</v>
      </c>
    </row>
    <row r="43" spans="1:160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03" t="s">
        <v>18</v>
      </c>
      <c r="FD43" s="169"/>
    </row>
    <row r="44" spans="1:160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01" t="s">
        <v>17</v>
      </c>
      <c r="FD44" s="169" t="s">
        <v>133</v>
      </c>
    </row>
    <row r="45" spans="1:160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03" t="s">
        <v>18</v>
      </c>
      <c r="FD45" s="169"/>
    </row>
    <row r="46" spans="1:160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01" t="s">
        <v>17</v>
      </c>
      <c r="FD46" s="169" t="s">
        <v>136</v>
      </c>
    </row>
    <row r="47" spans="1:160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03" t="s">
        <v>18</v>
      </c>
      <c r="FD47" s="169"/>
    </row>
    <row r="48" spans="1:160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01" t="s">
        <v>17</v>
      </c>
      <c r="FD48" s="169" t="s">
        <v>133</v>
      </c>
    </row>
    <row r="49" spans="1:160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03" t="s">
        <v>18</v>
      </c>
      <c r="FD49" s="169"/>
    </row>
    <row r="50" spans="1:160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01" t="s">
        <v>17</v>
      </c>
      <c r="FD50" s="169" t="s">
        <v>134</v>
      </c>
    </row>
    <row r="51" spans="1:160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03" t="s">
        <v>18</v>
      </c>
      <c r="FD51" s="169"/>
    </row>
    <row r="52" spans="1:160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01" t="s">
        <v>17</v>
      </c>
      <c r="FD52" s="169" t="s">
        <v>133</v>
      </c>
    </row>
    <row r="53" spans="1:160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03" t="s">
        <v>18</v>
      </c>
      <c r="FD53" s="169"/>
    </row>
    <row r="54" spans="1:160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01" t="s">
        <v>17</v>
      </c>
      <c r="FD54" s="169" t="s">
        <v>133</v>
      </c>
    </row>
    <row r="55" spans="1:160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03" t="s">
        <v>18</v>
      </c>
      <c r="FD55" s="169"/>
    </row>
    <row r="56" spans="1:160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01" t="s">
        <v>17</v>
      </c>
      <c r="FD56" s="169" t="s">
        <v>133</v>
      </c>
    </row>
    <row r="57" spans="1:160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03" t="s">
        <v>18</v>
      </c>
      <c r="FD57" s="169"/>
    </row>
    <row r="58" spans="1:160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01" t="s">
        <v>17</v>
      </c>
      <c r="FD58" s="169" t="s">
        <v>133</v>
      </c>
    </row>
    <row r="59" spans="1:160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03" t="s">
        <v>18</v>
      </c>
      <c r="FD59" s="169"/>
    </row>
    <row r="60" spans="1:160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01" t="s">
        <v>17</v>
      </c>
      <c r="FD60" s="169" t="s">
        <v>133</v>
      </c>
    </row>
    <row r="61" spans="1:160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03" t="s">
        <v>18</v>
      </c>
      <c r="FD61" s="169"/>
    </row>
    <row r="62" spans="1:160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01" t="s">
        <v>17</v>
      </c>
      <c r="FD62" s="169" t="s">
        <v>133</v>
      </c>
    </row>
    <row r="63" spans="1:160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03" t="s">
        <v>18</v>
      </c>
      <c r="FD63" s="169"/>
    </row>
    <row r="64" spans="1:160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01" t="s">
        <v>17</v>
      </c>
      <c r="FD64" s="169" t="s">
        <v>133</v>
      </c>
    </row>
    <row r="65" spans="1:160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03" t="s">
        <v>18</v>
      </c>
      <c r="FD65" s="169"/>
    </row>
    <row r="66" spans="1:160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01" t="s">
        <v>17</v>
      </c>
      <c r="FD66" s="169" t="s">
        <v>133</v>
      </c>
    </row>
    <row r="67" spans="1:160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03" t="s">
        <v>18</v>
      </c>
      <c r="FD67" s="169"/>
    </row>
    <row r="68" spans="1:160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01" t="s">
        <v>17</v>
      </c>
      <c r="FD68" s="169" t="s">
        <v>133</v>
      </c>
    </row>
    <row r="69" spans="1:160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03" t="s">
        <v>18</v>
      </c>
      <c r="FD69" s="169"/>
    </row>
    <row r="70" spans="1:160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01" t="s">
        <v>17</v>
      </c>
      <c r="FD70" s="169" t="s">
        <v>133</v>
      </c>
    </row>
    <row r="71" spans="1:160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03" t="s">
        <v>18</v>
      </c>
      <c r="FD71" s="169"/>
    </row>
    <row r="72" spans="1:160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01" t="s">
        <v>17</v>
      </c>
      <c r="FD72" s="169" t="s">
        <v>133</v>
      </c>
    </row>
    <row r="73" spans="1:160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03" t="s">
        <v>18</v>
      </c>
      <c r="FD73" s="169"/>
    </row>
    <row r="74" spans="1:160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01" t="s">
        <v>17</v>
      </c>
      <c r="FD74" s="169" t="s">
        <v>137</v>
      </c>
    </row>
    <row r="75" spans="1:160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03" t="s">
        <v>18</v>
      </c>
      <c r="FD75" s="169"/>
    </row>
    <row r="76" spans="1:160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01" t="s">
        <v>17</v>
      </c>
      <c r="FD76" s="169" t="s">
        <v>133</v>
      </c>
    </row>
    <row r="77" spans="1:160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03" t="s">
        <v>18</v>
      </c>
      <c r="FD77" s="169"/>
    </row>
    <row r="78" spans="1:160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01" t="s">
        <v>17</v>
      </c>
      <c r="FD78" s="169" t="s">
        <v>133</v>
      </c>
    </row>
    <row r="79" spans="1:160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03" t="s">
        <v>18</v>
      </c>
      <c r="FD79" s="169"/>
    </row>
    <row r="80" spans="1:160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01" t="s">
        <v>17</v>
      </c>
      <c r="FD80" s="169" t="s">
        <v>133</v>
      </c>
    </row>
    <row r="81" spans="1:160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03" t="s">
        <v>18</v>
      </c>
      <c r="FD81" s="169"/>
    </row>
    <row r="82" spans="1:160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01" t="s">
        <v>17</v>
      </c>
      <c r="FD82" s="169" t="s">
        <v>133</v>
      </c>
    </row>
    <row r="83" spans="1:160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03" t="s">
        <v>18</v>
      </c>
      <c r="FD83" s="169"/>
    </row>
    <row r="84" spans="1:160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01" t="s">
        <v>17</v>
      </c>
      <c r="FD84" s="169" t="s">
        <v>133</v>
      </c>
    </row>
    <row r="85" spans="1:160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03" t="s">
        <v>18</v>
      </c>
      <c r="FD85" s="169"/>
    </row>
    <row r="86" spans="1:160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01" t="s">
        <v>17</v>
      </c>
      <c r="FD86" s="169" t="s">
        <v>133</v>
      </c>
    </row>
    <row r="87" spans="1:160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03" t="s">
        <v>18</v>
      </c>
      <c r="FD87" s="169"/>
    </row>
    <row r="88" spans="1:160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01" t="s">
        <v>17</v>
      </c>
      <c r="FD88" s="169" t="s">
        <v>133</v>
      </c>
    </row>
    <row r="89" spans="1:160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03" t="s">
        <v>18</v>
      </c>
      <c r="FD89" s="169"/>
    </row>
    <row r="90" spans="1:160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01" t="s">
        <v>17</v>
      </c>
      <c r="FD90" s="169" t="s">
        <v>133</v>
      </c>
    </row>
    <row r="91" spans="1:160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03" t="s">
        <v>18</v>
      </c>
      <c r="FD91" s="169"/>
    </row>
    <row r="92" spans="1:160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01" t="s">
        <v>17</v>
      </c>
      <c r="FD92" s="169" t="s">
        <v>133</v>
      </c>
    </row>
    <row r="93" spans="1:160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03" t="s">
        <v>18</v>
      </c>
      <c r="FD93" s="169"/>
    </row>
    <row r="94" spans="1:160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01" t="s">
        <v>17</v>
      </c>
      <c r="FD94" s="169" t="s">
        <v>133</v>
      </c>
    </row>
    <row r="95" spans="1:160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3">
        <v>0</v>
      </c>
      <c r="AA95" s="3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03" t="s">
        <v>18</v>
      </c>
      <c r="FD95" s="169"/>
    </row>
    <row r="96" spans="1:160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32"/>
      <c r="AA96" s="32"/>
      <c r="AB96" s="32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20"/>
      <c r="FA96" s="20"/>
      <c r="FB96" s="151"/>
      <c r="FC96" s="101" t="s">
        <v>17</v>
      </c>
      <c r="FD96" s="169" t="s">
        <v>133</v>
      </c>
    </row>
    <row r="97" spans="1:160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/>
      <c r="ET97" s="20"/>
      <c r="EU97" s="20"/>
      <c r="EV97" s="20"/>
      <c r="EW97" s="151"/>
      <c r="EX97" s="134"/>
      <c r="EY97" s="20"/>
      <c r="EZ97" s="20"/>
      <c r="FA97" s="20"/>
      <c r="FB97" s="151"/>
      <c r="FC97" s="103" t="s">
        <v>18</v>
      </c>
      <c r="FD97" s="169"/>
    </row>
    <row r="98" spans="1:160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20"/>
      <c r="EU98" s="20"/>
      <c r="EV98" s="20"/>
      <c r="EW98" s="151"/>
      <c r="EX98" s="134"/>
      <c r="EY98" s="20"/>
      <c r="EZ98" s="20"/>
      <c r="FA98" s="20"/>
      <c r="FB98" s="151"/>
      <c r="FC98" s="101" t="s">
        <v>17</v>
      </c>
      <c r="FD98" s="169" t="s">
        <v>133</v>
      </c>
    </row>
    <row r="99" spans="1:160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20"/>
      <c r="FB99" s="151"/>
      <c r="FC99" s="103" t="s">
        <v>18</v>
      </c>
      <c r="FD99" s="169"/>
    </row>
    <row r="100" spans="1:160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01" t="s">
        <v>17</v>
      </c>
      <c r="FD100" s="169" t="s">
        <v>133</v>
      </c>
    </row>
    <row r="101" spans="1:160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03" t="s">
        <v>18</v>
      </c>
      <c r="FD101" s="169"/>
    </row>
    <row r="102" spans="1:160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01" t="s">
        <v>17</v>
      </c>
      <c r="FD102" s="169" t="s">
        <v>133</v>
      </c>
    </row>
    <row r="103" spans="1:160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03" t="s">
        <v>18</v>
      </c>
      <c r="FD103" s="169"/>
    </row>
    <row r="104" spans="1:160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01" t="s">
        <v>17</v>
      </c>
      <c r="FD104" s="169" t="s">
        <v>133</v>
      </c>
    </row>
    <row r="105" spans="1:160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03" t="s">
        <v>18</v>
      </c>
      <c r="FD105" s="169"/>
    </row>
    <row r="106" spans="1:160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3">
        <v>1066</v>
      </c>
      <c r="EL106" s="3">
        <v>1066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 s="20"/>
      <c r="EZ106" s="3">
        <v>2</v>
      </c>
      <c r="FA106" s="3">
        <v>2</v>
      </c>
      <c r="FB106" s="151"/>
      <c r="FC106" s="101" t="s">
        <v>17</v>
      </c>
      <c r="FD106" s="169" t="s">
        <v>133</v>
      </c>
    </row>
    <row r="107" spans="1:160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03" t="s">
        <v>18</v>
      </c>
      <c r="FD107" s="169"/>
    </row>
    <row r="108" spans="1:160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7" t="s">
        <v>17</v>
      </c>
      <c r="FD108" s="170" t="s">
        <v>133</v>
      </c>
    </row>
    <row r="109" spans="1:160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9" t="s">
        <v>18</v>
      </c>
      <c r="FD109" s="170"/>
    </row>
    <row r="110" spans="1:160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01" t="s">
        <v>17</v>
      </c>
      <c r="FD110" s="169" t="s">
        <v>133</v>
      </c>
    </row>
    <row r="111" spans="1:160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03" t="s">
        <v>18</v>
      </c>
      <c r="FD111" s="169"/>
    </row>
    <row r="112" spans="1:160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01" t="s">
        <v>17</v>
      </c>
      <c r="FD112" s="169" t="s">
        <v>133</v>
      </c>
    </row>
    <row r="113" spans="1:160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03" t="s">
        <v>18</v>
      </c>
      <c r="FD113" s="169"/>
    </row>
    <row r="114" spans="1:160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01" t="s">
        <v>17</v>
      </c>
      <c r="FD114" s="193" t="s">
        <v>135</v>
      </c>
    </row>
    <row r="115" spans="1:160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03" t="s">
        <v>18</v>
      </c>
      <c r="FD115" s="194"/>
    </row>
    <row r="116" spans="1:160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01" t="s">
        <v>17</v>
      </c>
      <c r="FD116" s="169" t="s">
        <v>135</v>
      </c>
    </row>
    <row r="117" spans="1:160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03" t="s">
        <v>18</v>
      </c>
      <c r="FD117" s="169"/>
    </row>
    <row r="118" spans="1:160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73" t="s">
        <v>17</v>
      </c>
      <c r="FD118" s="169" t="s">
        <v>135</v>
      </c>
    </row>
    <row r="119" spans="1:160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75" t="s">
        <v>18</v>
      </c>
      <c r="FD119" s="169"/>
    </row>
    <row r="120" spans="1:160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01" t="s">
        <v>17</v>
      </c>
      <c r="FD120" s="169" t="s">
        <v>133</v>
      </c>
    </row>
    <row r="121" spans="1:160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03" t="s">
        <v>18</v>
      </c>
      <c r="FD121" s="169"/>
    </row>
    <row r="122" spans="1:160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01" t="s">
        <v>17</v>
      </c>
      <c r="FD122" s="169" t="s">
        <v>133</v>
      </c>
    </row>
    <row r="123" spans="1:160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03" t="s">
        <v>18</v>
      </c>
      <c r="FD123" s="169"/>
    </row>
    <row r="124" spans="1:160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01" t="s">
        <v>17</v>
      </c>
      <c r="FD124" s="169" t="s">
        <v>133</v>
      </c>
    </row>
    <row r="125" spans="1:160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03" t="s">
        <v>18</v>
      </c>
      <c r="FD125" s="169"/>
    </row>
    <row r="126" spans="1:160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01" t="s">
        <v>17</v>
      </c>
      <c r="FD126" s="169" t="s">
        <v>133</v>
      </c>
    </row>
    <row r="127" spans="1:160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03" t="s">
        <v>18</v>
      </c>
      <c r="FD127" s="169"/>
    </row>
    <row r="128" spans="1:160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01" t="s">
        <v>17</v>
      </c>
      <c r="FD128" s="169" t="s">
        <v>133</v>
      </c>
    </row>
    <row r="129" spans="1:160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03" t="s">
        <v>18</v>
      </c>
      <c r="FD129" s="169"/>
    </row>
    <row r="130" spans="1:160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01" t="s">
        <v>17</v>
      </c>
      <c r="FD130" s="169" t="s">
        <v>133</v>
      </c>
    </row>
    <row r="131" spans="1:160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03" t="s">
        <v>18</v>
      </c>
      <c r="FD131" s="169"/>
    </row>
    <row r="132" spans="1:160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7" t="s">
        <v>17</v>
      </c>
      <c r="FD132" s="170" t="s">
        <v>133</v>
      </c>
    </row>
    <row r="133" spans="1:160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9" t="s">
        <v>18</v>
      </c>
      <c r="FD133" s="170"/>
    </row>
    <row r="134" spans="1:160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01" t="s">
        <v>17</v>
      </c>
      <c r="FD134" s="170" t="s">
        <v>133</v>
      </c>
    </row>
    <row r="135" spans="1:160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03" t="s">
        <v>18</v>
      </c>
      <c r="FD135" s="170"/>
    </row>
    <row r="136" spans="1:160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01" t="s">
        <v>17</v>
      </c>
      <c r="FD136" s="170" t="s">
        <v>133</v>
      </c>
    </row>
    <row r="137" spans="1:160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/>
      <c r="FA137" s="20"/>
      <c r="FB137" s="151"/>
      <c r="FC137" s="103" t="s">
        <v>18</v>
      </c>
      <c r="FD137" s="170"/>
    </row>
    <row r="138" spans="1:160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7" t="s">
        <v>17</v>
      </c>
      <c r="FD138" s="170" t="s">
        <v>133</v>
      </c>
    </row>
    <row r="139" spans="1:160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9" t="s">
        <v>18</v>
      </c>
      <c r="FD139" s="170"/>
    </row>
    <row r="140" spans="1:160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7" t="s">
        <v>17</v>
      </c>
      <c r="FD140" s="170" t="s">
        <v>133</v>
      </c>
    </row>
    <row r="141" spans="1:160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9" t="s">
        <v>18</v>
      </c>
      <c r="FD141" s="170"/>
    </row>
    <row r="142" spans="1:160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7" t="s">
        <v>17</v>
      </c>
      <c r="FD142" s="170"/>
    </row>
    <row r="143" spans="1:160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/>
      <c r="FC143" s="139" t="s">
        <v>18</v>
      </c>
      <c r="FD143" s="170"/>
    </row>
    <row r="144" spans="1:160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7" t="s">
        <v>17</v>
      </c>
      <c r="FD144" s="170" t="s">
        <v>133</v>
      </c>
    </row>
    <row r="145" spans="1:160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9" t="s">
        <v>18</v>
      </c>
      <c r="FD145" s="170"/>
    </row>
    <row r="146" spans="1:160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7" t="s">
        <v>17</v>
      </c>
      <c r="FD146" s="170" t="s">
        <v>133</v>
      </c>
    </row>
    <row r="147" spans="1:160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9" t="s">
        <v>18</v>
      </c>
      <c r="FD147" s="170"/>
    </row>
    <row r="148" spans="1:160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7" t="s">
        <v>17</v>
      </c>
      <c r="FD148" s="170" t="s">
        <v>133</v>
      </c>
    </row>
    <row r="149" spans="1:160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9" t="s">
        <v>18</v>
      </c>
      <c r="FD149" s="170"/>
    </row>
    <row r="150" spans="1:160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7" t="s">
        <v>17</v>
      </c>
      <c r="FD150" s="170" t="s">
        <v>133</v>
      </c>
    </row>
    <row r="151" spans="1:160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9" t="s">
        <v>18</v>
      </c>
      <c r="FD151" s="170"/>
    </row>
    <row r="152" spans="1:160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7" t="s">
        <v>17</v>
      </c>
      <c r="FD152" s="170" t="s">
        <v>133</v>
      </c>
    </row>
    <row r="153" spans="1:160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9" t="s">
        <v>18</v>
      </c>
      <c r="FD153" s="170"/>
    </row>
    <row r="154" spans="1:160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7" t="s">
        <v>17</v>
      </c>
      <c r="FD154" s="170"/>
    </row>
    <row r="155" spans="1:160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9" t="s">
        <v>18</v>
      </c>
      <c r="FD155" s="170"/>
    </row>
    <row r="156" spans="1:160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7" t="s">
        <v>17</v>
      </c>
      <c r="FD156" s="170" t="s">
        <v>133</v>
      </c>
    </row>
    <row r="157" spans="1:160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9" t="s">
        <v>18</v>
      </c>
      <c r="FD157" s="170"/>
    </row>
    <row r="158" spans="1:160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7" t="s">
        <v>17</v>
      </c>
      <c r="FD158" s="170" t="s">
        <v>133</v>
      </c>
    </row>
    <row r="159" spans="1:160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9" t="s">
        <v>18</v>
      </c>
      <c r="FD159" s="170"/>
    </row>
    <row r="160" spans="1:160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7" t="s">
        <v>17</v>
      </c>
      <c r="FD160" s="170" t="s">
        <v>133</v>
      </c>
    </row>
    <row r="161" spans="1:160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9" t="s">
        <v>18</v>
      </c>
      <c r="FD161" s="170"/>
    </row>
    <row r="162" spans="1:160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7" t="s">
        <v>17</v>
      </c>
      <c r="FD162" s="170" t="s">
        <v>133</v>
      </c>
    </row>
    <row r="163" spans="1:160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9" t="s">
        <v>18</v>
      </c>
      <c r="FD163" s="170"/>
    </row>
    <row r="164" spans="1:160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7" t="s">
        <v>17</v>
      </c>
      <c r="FD164" s="170" t="s">
        <v>133</v>
      </c>
    </row>
    <row r="165" spans="1:160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9" t="s">
        <v>18</v>
      </c>
      <c r="FD165" s="170"/>
    </row>
    <row r="166" spans="1:160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SUMIF($FC$6:$FC$137,"生産実績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SUMIF($FC$6:$FC$165,"生産実績 - Thực tế SX ",DT6:DT165)</f>
        <v>3128</v>
      </c>
      <c r="DU166" s="44">
        <f>SUMIF($FC$6:$FC$165,"生産実績 - Thực tế SX ",DU6:DU165)</f>
        <v>5746</v>
      </c>
      <c r="DV166" s="119">
        <f>SUMIF($FC$6:$FC$137,"生産実績 - Thực tế SX ",DV6:DV137)</f>
        <v>3731</v>
      </c>
      <c r="DW166" s="44">
        <f>SUMIF($FC$6:$FC$137,"生産実績 - Thực tế SX ",DW6:DW137)</f>
        <v>3989</v>
      </c>
      <c r="DX166" s="46">
        <f>SUMIF($FC$6:$FC$165,"生産実績 - Thực tế SX ",DX6:DX165)</f>
        <v>6011</v>
      </c>
      <c r="DY166" s="17">
        <f>SUMIF($FC$6:$FC$165,"生産実績 - Thực tế SX ",DY6:DY165)</f>
        <v>1636</v>
      </c>
      <c r="DZ166" s="44">
        <f>SUMIF($FC$6:$FC$165,"生産実績 - Thực tế SX ",DZ6:DZ165)</f>
        <v>2575</v>
      </c>
      <c r="EA166" s="119">
        <f>SUMIF($FC$6:$FC$137,"生産実績 - Thực tế SX ",EA6:EA137)</f>
        <v>1288</v>
      </c>
      <c r="EB166" s="44">
        <f>SUMIF($FC$6:$FC$137,"生産実績 - Thực tế SX ",EB6:EB137)</f>
        <v>1529</v>
      </c>
      <c r="EC166" s="46">
        <f>SUMIF($FC$6:$FC$165,"生産実績 - Thực tế SX ",EC6:EC165)</f>
        <v>2286</v>
      </c>
      <c r="ED166" s="17">
        <f>SUMIF($FC$6:$FC$165,"生産実績 - Thực tế SX ",ED6:ED165)</f>
        <v>2621</v>
      </c>
      <c r="EE166" s="44">
        <f>SUMIF($FC$6:$FC$165,"生産実績 - Thực tế SX ",EE6:EE165)</f>
        <v>2429</v>
      </c>
      <c r="EF166" s="119">
        <f>SUMIF($FC$6:$FC$137,"生産実績 - Thực tế SX ",EF6:EF137)</f>
        <v>1310</v>
      </c>
      <c r="EG166" s="44">
        <f>SUMIF($FC$6:$FC$137,"生産実績 - Thực tế SX ",EG6:EG137)</f>
        <v>1710</v>
      </c>
      <c r="EH166" s="46">
        <f t="shared" ref="EH166:FB166" si="3">SUMIF($FC$6:$FC$165,"生産実績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3212</v>
      </c>
      <c r="EL166" s="44">
        <f t="shared" si="3"/>
        <v>3781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 t="shared" si="3"/>
        <v>6536</v>
      </c>
      <c r="FC166" s="112" t="s">
        <v>17</v>
      </c>
      <c r="FD166" s="113"/>
    </row>
    <row r="167" spans="1:160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SUMIF($FC$6:$FC$137,"不良数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SUMIF($FC$6:$FC$165,"不良数 - Số lỗi ",DU6:DU165)</f>
        <v>74</v>
      </c>
      <c r="DV167" s="49">
        <f>SUMIF($FC$6:$FC$137,"不良数 - Số lỗi ",DV6:DV137)</f>
        <v>1</v>
      </c>
      <c r="DW167" s="49">
        <f>SUMIF($FC$6:$FC$137,"不良数 - Số lỗi ",DW6:DW137)</f>
        <v>2</v>
      </c>
      <c r="DX167" s="49">
        <f>SUMIF($FC$6:$FC$137,"不良数 - Số lỗi ",DX6:DX137)</f>
        <v>5</v>
      </c>
      <c r="DY167" s="55">
        <f>SUMIF($FC$6:$FC$137,"不良数 - Số lỗi ",DY6:DY137)</f>
        <v>3</v>
      </c>
      <c r="DZ167" s="49">
        <f>SUMIF($FC$6:$FC$165,"不良数 - Số lỗi ",DZ6:DZ165)</f>
        <v>222</v>
      </c>
      <c r="EA167" s="49">
        <f>SUMIF($FC$6:$FC$137,"不良数 - Số lỗi ",EA6:EA137)</f>
        <v>0</v>
      </c>
      <c r="EB167" s="49">
        <f>SUMIF($FC$6:$FC$137,"不良数 - Số lỗi ",EB6:EB137)</f>
        <v>3</v>
      </c>
      <c r="EC167" s="49">
        <f>SUMIF($FC$6:$FC$137,"不良数 - Số lỗi ",EC6:EC137)</f>
        <v>4</v>
      </c>
      <c r="ED167" s="55">
        <f>SUMIF($FC$6:$FC$137,"不良数 - Số lỗi ",ED6:ED137)</f>
        <v>7</v>
      </c>
      <c r="EE167" s="49">
        <f>SUMIF($FC$6:$FC$165,"不良数 - Số lỗi ",EE6:EE165)</f>
        <v>49</v>
      </c>
      <c r="EF167" s="49">
        <f>SUMIF($FC$6:$FC$137,"不良数 - Số lỗi ",EF6:EF137)</f>
        <v>0</v>
      </c>
      <c r="EG167" s="49">
        <f>SUMIF($FC$6:$FC$137,"不良数 - Số lỗi ",EG6:EG137)</f>
        <v>0</v>
      </c>
      <c r="EH167" s="49">
        <f>SUMIF($FC$6:$FC$137,"不良数 - Số lỗi ",EH6:EH137)</f>
        <v>3</v>
      </c>
      <c r="EI167" s="55">
        <f>SUMIF($FC$6:$FC$137,"不良数 - Số lỗi ",EI6:EI137)</f>
        <v>3</v>
      </c>
      <c r="EJ167" s="49">
        <f>SUMIF($FC$6:$FC$165,"不良数 - Số lỗi ",EJ6:EJ165)</f>
        <v>47</v>
      </c>
      <c r="EK167" s="49">
        <f>SUMIF($FC$6:$FC$137,"不良数 - Số lỗi ",EK6:EK137)</f>
        <v>1</v>
      </c>
      <c r="EL167" s="49">
        <f>SUMIF($FC$6:$FC$137,"不良数 - Số lỗi ",EL6:EL137)</f>
        <v>2</v>
      </c>
      <c r="EM167" s="49">
        <f>SUMIF($FC$6:$FC$137,"不良数 - Số lỗi ",EM6:EM137)</f>
        <v>3</v>
      </c>
      <c r="EN167" s="55">
        <f>SUMIF($FC$6:$FC$137,"不良数 - Số lỗi ",EN6:EN137)</f>
        <v>3</v>
      </c>
      <c r="EO167" s="49">
        <f>SUMIF($FC$6:$FC$165,"不良数 - Số lỗi ",EO6:EO165)</f>
        <v>71</v>
      </c>
      <c r="EP167" s="49">
        <f>SUMIF($FC$6:$FC$137,"不良数 - Số lỗi ",EP6:EP137)</f>
        <v>2</v>
      </c>
      <c r="EQ167" s="156">
        <f>SUMIF($FC$6:$FC$137,"不良数 - Số lỗi ",EQ6:EQ137)</f>
        <v>2</v>
      </c>
      <c r="ER167" s="56">
        <f>SUMIF($FC$6:$FC$165,"生産実績 - Thực tế SX ",ER7:ER166)</f>
        <v>4</v>
      </c>
      <c r="ES167" s="55">
        <f>SUMIF($FC$6:$FC$165,"生産実績 - Thực tế SX ",ES7:ES166)</f>
        <v>3</v>
      </c>
      <c r="ET167" s="49">
        <f t="shared" ref="ET167:FB167" si="8">SUMIF($FC$6:$FC$165,"不良数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 t="shared" si="8"/>
        <v>3</v>
      </c>
      <c r="EY167" s="49">
        <f t="shared" si="8"/>
        <v>43</v>
      </c>
      <c r="EZ167" s="156">
        <f t="shared" si="8"/>
        <v>2</v>
      </c>
      <c r="FA167" s="156">
        <f t="shared" si="8"/>
        <v>5</v>
      </c>
      <c r="FB167" s="49">
        <f t="shared" si="8"/>
        <v>10</v>
      </c>
      <c r="FC167" s="115" t="s">
        <v>18</v>
      </c>
      <c r="FD167" s="113"/>
    </row>
    <row r="168" spans="1:160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D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ref="DE168:DE169" si="12">+DE166+CK166+CF166+CA166+BV166+BQ166+BL166+BG166+BB166+AR166+AM166+AW166</f>
        <v>40712</v>
      </c>
      <c r="DF168" s="2">
        <f t="shared" ref="DF168:DF169" si="13">+DF166+CL166+CG166+CB166+BW166+BR166+BM166+BH166+BC166+AS166+AN166+AX166</f>
        <v>45252</v>
      </c>
      <c r="DG168" s="2">
        <f t="shared" ref="DG168:DG169" si="14">+DG166+CM166+CH166+CC166+BX166+BS166+BN166+BI166+BD166+AT166+AO166+AY166</f>
        <v>29079</v>
      </c>
      <c r="DH168" s="2">
        <f t="shared" ref="DH168:DH169" si="15">+DH166+CN166+CI166+CD166+BY166+BT166+BO166+BJ166+BE166+AU166+AP166+AZ166</f>
        <v>28726</v>
      </c>
      <c r="DI168" s="2">
        <f t="shared" ref="DI168:DI169" si="16">+DI166+CO166+CJ166+CE166+BZ166+BU166+BP166+BK166+BF166+AV166+AQ166+BA166</f>
        <v>41766</v>
      </c>
      <c r="DJ168" s="2">
        <f t="shared" ref="DJ168:DJ169" si="17">+DJ166+CP166+CK166+CF166+CA166+BV166+BQ166+BL166+BG166+AW166+AR166+BB166</f>
        <v>41742</v>
      </c>
      <c r="DK168" s="2">
        <f t="shared" ref="DK168:DK169" si="18">+DK166+CQ166+CL166+CG166+CB166+BW166+BR166+BM166+BH166+AX166+AS166+BC166</f>
        <v>46938</v>
      </c>
      <c r="DL168" s="2">
        <f t="shared" ref="DL168:DL169" si="19">+DL166+CR166+CM166+CH166+CC166+BX166+BS166+BN166+BI166+AY166+AT166+BD166</f>
        <v>30075</v>
      </c>
      <c r="DM168" s="2">
        <f t="shared" ref="DM168:DM169" si="20">+DM166+CS166+CN166+CI166+CD166+BY166+BT166+BO166+BJ166+AZ166+AU166+BE166</f>
        <v>30740</v>
      </c>
      <c r="DN168" s="2">
        <f t="shared" ref="DN168:DN169" si="21">+DN166+CT166+CO166+CJ166+CE166+BZ166+BU166+BP166+BK166+BA166+AV166+BF166</f>
        <v>43532</v>
      </c>
    </row>
    <row r="169" spans="1:160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2"/>
        <v>23</v>
      </c>
      <c r="DF169" s="2">
        <f t="shared" si="13"/>
        <v>350</v>
      </c>
      <c r="DG169" s="2">
        <f t="shared" si="14"/>
        <v>10</v>
      </c>
      <c r="DH169" s="2">
        <f t="shared" si="15"/>
        <v>382</v>
      </c>
      <c r="DI169" s="2">
        <f t="shared" si="16"/>
        <v>4</v>
      </c>
      <c r="DJ169" s="2">
        <f t="shared" si="17"/>
        <v>24</v>
      </c>
      <c r="DK169" s="2">
        <f t="shared" si="18"/>
        <v>374</v>
      </c>
      <c r="DL169" s="2">
        <f t="shared" si="19"/>
        <v>12</v>
      </c>
      <c r="DM169" s="2">
        <f t="shared" si="20"/>
        <v>422</v>
      </c>
      <c r="DN169" s="2">
        <f t="shared" si="21"/>
        <v>5</v>
      </c>
    </row>
    <row r="170" spans="1:160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</row>
    <row r="171" spans="1:160" ht="12.75" hidden="1" customHeight="1">
      <c r="U171" s="58"/>
      <c r="V171" s="58"/>
      <c r="W171" s="58"/>
      <c r="X171" s="58"/>
      <c r="AS171" s="117"/>
    </row>
    <row r="172" spans="1:160" ht="12.75" customHeight="1">
      <c r="U172" s="58"/>
      <c r="V172" s="58"/>
      <c r="W172" s="58"/>
      <c r="X172" s="58"/>
      <c r="AS172" s="117"/>
    </row>
    <row r="173" spans="1:160" ht="9.75" customHeight="1">
      <c r="U173" s="58"/>
      <c r="V173" s="58"/>
      <c r="W173" s="58"/>
      <c r="X173" s="58"/>
    </row>
    <row r="174" spans="1:160" ht="12.75" customHeight="1">
      <c r="U174" s="58"/>
      <c r="V174" s="58"/>
      <c r="W174" s="58"/>
      <c r="X174" s="58"/>
    </row>
    <row r="175" spans="1:160" ht="12.75" customHeight="1">
      <c r="U175" s="58"/>
      <c r="V175" s="58"/>
      <c r="W175" s="58"/>
      <c r="X175" s="58"/>
    </row>
    <row r="176" spans="1:160" ht="12.75" customHeight="1">
      <c r="U176" s="58"/>
      <c r="V176" s="58"/>
      <c r="W176" s="58"/>
      <c r="X176" s="58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D170" xr:uid="{FA11878F-E161-447A-80EA-A6497BDF74AB}">
    <filterColumn colId="1" showButton="0"/>
  </autoFilter>
  <dataConsolidate/>
  <mergeCells count="359">
    <mergeCell ref="A84:A85"/>
    <mergeCell ref="B84:B85"/>
    <mergeCell ref="C84:C85"/>
    <mergeCell ref="DJ4:DN4"/>
    <mergeCell ref="C106:C107"/>
    <mergeCell ref="A110:A111"/>
    <mergeCell ref="B110:B111"/>
    <mergeCell ref="C110:C111"/>
    <mergeCell ref="A108:A109"/>
    <mergeCell ref="B108:B109"/>
    <mergeCell ref="C108:C109"/>
    <mergeCell ref="A92:A93"/>
    <mergeCell ref="B92:B93"/>
    <mergeCell ref="B104:B105"/>
    <mergeCell ref="C104:C105"/>
    <mergeCell ref="C100:C101"/>
    <mergeCell ref="A106:A107"/>
    <mergeCell ref="B106:B107"/>
    <mergeCell ref="C92:C93"/>
    <mergeCell ref="A94:A95"/>
    <mergeCell ref="B94:B95"/>
    <mergeCell ref="C94:C95"/>
    <mergeCell ref="B88:B89"/>
    <mergeCell ref="A104:A105"/>
    <mergeCell ref="FD132:FD133"/>
    <mergeCell ref="B156:B157"/>
    <mergeCell ref="A156:A157"/>
    <mergeCell ref="A158:A159"/>
    <mergeCell ref="FD136:FD137"/>
    <mergeCell ref="B134:B135"/>
    <mergeCell ref="A134:A135"/>
    <mergeCell ref="C134:C135"/>
    <mergeCell ref="FD140:FD141"/>
    <mergeCell ref="B146:B147"/>
    <mergeCell ref="B148:B149"/>
    <mergeCell ref="A146:A147"/>
    <mergeCell ref="A148:A149"/>
    <mergeCell ref="A138:A139"/>
    <mergeCell ref="B138:B139"/>
    <mergeCell ref="C138:C139"/>
    <mergeCell ref="FD138:FD139"/>
    <mergeCell ref="FD158:FD159"/>
    <mergeCell ref="B158:B159"/>
    <mergeCell ref="C156:C157"/>
    <mergeCell ref="C158:C159"/>
    <mergeCell ref="B142:B143"/>
    <mergeCell ref="FD142:FD143"/>
    <mergeCell ref="A142:A143"/>
    <mergeCell ref="FD60:FD61"/>
    <mergeCell ref="FD24:FD25"/>
    <mergeCell ref="FD44:FD45"/>
    <mergeCell ref="FD40:FD41"/>
    <mergeCell ref="FD42:FD43"/>
    <mergeCell ref="FD84:FD85"/>
    <mergeCell ref="A120:A121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96:A97"/>
    <mergeCell ref="B96:B97"/>
    <mergeCell ref="C96:C99"/>
    <mergeCell ref="A98:A99"/>
    <mergeCell ref="B98:B99"/>
    <mergeCell ref="A102:A103"/>
    <mergeCell ref="B102:B103"/>
    <mergeCell ref="A88:A89"/>
    <mergeCell ref="C102:C103"/>
    <mergeCell ref="FD6:FD7"/>
    <mergeCell ref="FD30:FD31"/>
    <mergeCell ref="FD34:FD35"/>
    <mergeCell ref="ES4:EW4"/>
    <mergeCell ref="FD128:FD129"/>
    <mergeCell ref="FD3:FD5"/>
    <mergeCell ref="FD126:FD127"/>
    <mergeCell ref="FD78:FD79"/>
    <mergeCell ref="FD80:FD81"/>
    <mergeCell ref="FD82:FD83"/>
    <mergeCell ref="FD88:FD89"/>
    <mergeCell ref="FD90:FD91"/>
    <mergeCell ref="FD92:FD93"/>
    <mergeCell ref="FD94:FD95"/>
    <mergeCell ref="FD96:FD97"/>
    <mergeCell ref="FD98:FD99"/>
    <mergeCell ref="FD62:FD63"/>
    <mergeCell ref="FD64:FD65"/>
    <mergeCell ref="FD66:FD67"/>
    <mergeCell ref="FD68:FD69"/>
    <mergeCell ref="FD70:FD71"/>
    <mergeCell ref="FD72:FD73"/>
    <mergeCell ref="FD110:FD111"/>
    <mergeCell ref="FD74:FD75"/>
    <mergeCell ref="FD76:FD77"/>
    <mergeCell ref="FD38:FD39"/>
    <mergeCell ref="FD8:FD9"/>
    <mergeCell ref="FD10:FD11"/>
    <mergeCell ref="FD108:FD109"/>
    <mergeCell ref="FD112:FD113"/>
    <mergeCell ref="FD12:FD13"/>
    <mergeCell ref="FD14:FD15"/>
    <mergeCell ref="FD16:FD17"/>
    <mergeCell ref="FD18:FD19"/>
    <mergeCell ref="FD20:FD21"/>
    <mergeCell ref="FD22:FD23"/>
    <mergeCell ref="FD36:FD37"/>
    <mergeCell ref="FD102:FD103"/>
    <mergeCell ref="FD86:FD87"/>
    <mergeCell ref="FD32:FD33"/>
    <mergeCell ref="FD28:FD29"/>
    <mergeCell ref="FD46:FD47"/>
    <mergeCell ref="FD48:FD49"/>
    <mergeCell ref="FD50:FD51"/>
    <mergeCell ref="FD52:FD53"/>
    <mergeCell ref="FD54:FD55"/>
    <mergeCell ref="FD56:FD57"/>
    <mergeCell ref="FD58:FD59"/>
    <mergeCell ref="A166:C167"/>
    <mergeCell ref="A86:A87"/>
    <mergeCell ref="B86:B87"/>
    <mergeCell ref="C86:C87"/>
    <mergeCell ref="A136:A137"/>
    <mergeCell ref="B136:B137"/>
    <mergeCell ref="C136:C137"/>
    <mergeCell ref="A122:A123"/>
    <mergeCell ref="B122:B123"/>
    <mergeCell ref="C122:C123"/>
    <mergeCell ref="A114:A115"/>
    <mergeCell ref="B114:B115"/>
    <mergeCell ref="C114:C115"/>
    <mergeCell ref="A126:A127"/>
    <mergeCell ref="B126:B127"/>
    <mergeCell ref="C126:C127"/>
    <mergeCell ref="A128:A129"/>
    <mergeCell ref="B128:B129"/>
    <mergeCell ref="C128:C129"/>
    <mergeCell ref="A140:A141"/>
    <mergeCell ref="B140:B141"/>
    <mergeCell ref="C140:C141"/>
    <mergeCell ref="A100:A101"/>
    <mergeCell ref="B100:B101"/>
    <mergeCell ref="C88:C89"/>
    <mergeCell ref="A90:A91"/>
    <mergeCell ref="B90:B91"/>
    <mergeCell ref="C90:C91"/>
    <mergeCell ref="B70:B71"/>
    <mergeCell ref="C70:C71"/>
    <mergeCell ref="A72:A73"/>
    <mergeCell ref="B72:B73"/>
    <mergeCell ref="C72:C73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4:A75"/>
    <mergeCell ref="B74:B75"/>
    <mergeCell ref="C74:C75"/>
    <mergeCell ref="A70:A71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C38:C39"/>
    <mergeCell ref="A50:A51"/>
    <mergeCell ref="B50:B51"/>
    <mergeCell ref="C50:C51"/>
    <mergeCell ref="A52:A53"/>
    <mergeCell ref="B52:B53"/>
    <mergeCell ref="C52:C5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FD116:FD117"/>
    <mergeCell ref="FD118:FD119"/>
    <mergeCell ref="FD100:FD101"/>
    <mergeCell ref="C34:C35"/>
    <mergeCell ref="A26:A27"/>
    <mergeCell ref="B26:B27"/>
    <mergeCell ref="C26:C27"/>
    <mergeCell ref="A28:A29"/>
    <mergeCell ref="B28:B29"/>
    <mergeCell ref="C28:C29"/>
    <mergeCell ref="A32:A33"/>
    <mergeCell ref="B32:B33"/>
    <mergeCell ref="C32:C33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FC3:FC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V4:BZ4"/>
    <mergeCell ref="BB4:BF4"/>
    <mergeCell ref="BL4:BP4"/>
    <mergeCell ref="CP3:EW3"/>
    <mergeCell ref="EX3:FB3"/>
    <mergeCell ref="D3:AG3"/>
    <mergeCell ref="DE4:DI4"/>
    <mergeCell ref="EI4:EM4"/>
    <mergeCell ref="ED4:EH4"/>
    <mergeCell ref="BQ4:BU4"/>
    <mergeCell ref="CF4:CJ4"/>
    <mergeCell ref="CZ4:DD4"/>
    <mergeCell ref="BG4:BK4"/>
    <mergeCell ref="CA4:CE4"/>
    <mergeCell ref="CK4:CO4"/>
    <mergeCell ref="CP4:CT4"/>
    <mergeCell ref="CU4:CY4"/>
    <mergeCell ref="DY4:EC4"/>
    <mergeCell ref="DT4:DX4"/>
    <mergeCell ref="DO4:DS4"/>
    <mergeCell ref="AH3:CO3"/>
    <mergeCell ref="C16:C17"/>
    <mergeCell ref="C12:C13"/>
    <mergeCell ref="A164:A165"/>
    <mergeCell ref="B164:B165"/>
    <mergeCell ref="C164:C165"/>
    <mergeCell ref="FD164:FD165"/>
    <mergeCell ref="A144:A145"/>
    <mergeCell ref="B144:B145"/>
    <mergeCell ref="C144:C145"/>
    <mergeCell ref="FD144:FD145"/>
    <mergeCell ref="A152:A153"/>
    <mergeCell ref="B152:B153"/>
    <mergeCell ref="C152:C153"/>
    <mergeCell ref="FD152:FD153"/>
    <mergeCell ref="FD160:FD161"/>
    <mergeCell ref="C146:C147"/>
    <mergeCell ref="C148:C149"/>
    <mergeCell ref="FD146:FD147"/>
    <mergeCell ref="FD148:FD149"/>
    <mergeCell ref="FD156:FD157"/>
    <mergeCell ref="B154:B155"/>
    <mergeCell ref="FD154:FD155"/>
    <mergeCell ref="FD120:FD121"/>
    <mergeCell ref="FD122:FD123"/>
    <mergeCell ref="FD114:FD115"/>
    <mergeCell ref="A112:A113"/>
    <mergeCell ref="B112:B113"/>
    <mergeCell ref="C112:C113"/>
    <mergeCell ref="C6:C7"/>
    <mergeCell ref="A8:A9"/>
    <mergeCell ref="C10:C11"/>
    <mergeCell ref="A12:A13"/>
    <mergeCell ref="B12:B13"/>
    <mergeCell ref="A10:A11"/>
    <mergeCell ref="B10:B11"/>
    <mergeCell ref="A14:A15"/>
    <mergeCell ref="B14:B15"/>
    <mergeCell ref="C14:C15"/>
    <mergeCell ref="C24:C25"/>
    <mergeCell ref="C20:C21"/>
    <mergeCell ref="C30:C31"/>
    <mergeCell ref="C22:C23"/>
    <mergeCell ref="B34:B35"/>
    <mergeCell ref="FD104:FD105"/>
    <mergeCell ref="FD106:FD107"/>
    <mergeCell ref="FD26:FD27"/>
    <mergeCell ref="EN4:ER4"/>
    <mergeCell ref="A124:A125"/>
    <mergeCell ref="EX4:FB4"/>
    <mergeCell ref="C124:C125"/>
    <mergeCell ref="C18:C19"/>
    <mergeCell ref="B5:C5"/>
    <mergeCell ref="B6:B7"/>
    <mergeCell ref="A16:A17"/>
    <mergeCell ref="B16:B17"/>
    <mergeCell ref="B18:B19"/>
    <mergeCell ref="A24:A25"/>
    <mergeCell ref="B24:B25"/>
    <mergeCell ref="A20:A21"/>
    <mergeCell ref="B20:B21"/>
    <mergeCell ref="A30:A31"/>
    <mergeCell ref="B30:B31"/>
    <mergeCell ref="A22:A23"/>
    <mergeCell ref="B22:B23"/>
    <mergeCell ref="A34:A35"/>
    <mergeCell ref="A3:A5"/>
    <mergeCell ref="A6:A7"/>
    <mergeCell ref="A18:A19"/>
    <mergeCell ref="B8:B9"/>
    <mergeCell ref="C8:C9"/>
    <mergeCell ref="FD130:FD131"/>
    <mergeCell ref="FD134:FD135"/>
    <mergeCell ref="FD150:FD151"/>
    <mergeCell ref="A162:A163"/>
    <mergeCell ref="B162:B163"/>
    <mergeCell ref="C162:C163"/>
    <mergeCell ref="B124:B125"/>
    <mergeCell ref="A160:A161"/>
    <mergeCell ref="B160:B161"/>
    <mergeCell ref="C160:C161"/>
    <mergeCell ref="A150:A151"/>
    <mergeCell ref="B130:B131"/>
    <mergeCell ref="C130:C131"/>
    <mergeCell ref="A130:A131"/>
    <mergeCell ref="B150:B151"/>
    <mergeCell ref="C150:C151"/>
    <mergeCell ref="A132:A133"/>
    <mergeCell ref="B132:B133"/>
    <mergeCell ref="C132:C133"/>
    <mergeCell ref="C142:C143"/>
    <mergeCell ref="C154:C155"/>
    <mergeCell ref="A154:A155"/>
    <mergeCell ref="FD124:FD125"/>
    <mergeCell ref="FD162:FD163"/>
  </mergeCells>
  <phoneticPr fontId="11"/>
  <conditionalFormatting sqref="C6:C7">
    <cfRule type="duplicateValues" dxfId="53" priority="38"/>
  </conditionalFormatting>
  <conditionalFormatting sqref="C126:C127">
    <cfRule type="duplicateValues" dxfId="52" priority="37"/>
  </conditionalFormatting>
  <conditionalFormatting sqref="C12:C13">
    <cfRule type="duplicateValues" dxfId="51" priority="36"/>
  </conditionalFormatting>
  <conditionalFormatting sqref="C110:C111">
    <cfRule type="duplicateValues" dxfId="50" priority="35"/>
  </conditionalFormatting>
  <conditionalFormatting sqref="C128">
    <cfRule type="duplicateValues" dxfId="49" priority="34"/>
  </conditionalFormatting>
  <conditionalFormatting sqref="C86:C87">
    <cfRule type="duplicateValues" dxfId="48" priority="33"/>
  </conditionalFormatting>
  <conditionalFormatting sqref="C122:C123">
    <cfRule type="duplicateValues" dxfId="47" priority="26"/>
  </conditionalFormatting>
  <conditionalFormatting sqref="C32:C33">
    <cfRule type="duplicateValues" dxfId="46" priority="24"/>
  </conditionalFormatting>
  <conditionalFormatting sqref="C112:C113">
    <cfRule type="duplicateValues" dxfId="45" priority="21"/>
  </conditionalFormatting>
  <conditionalFormatting sqref="C124">
    <cfRule type="duplicateValues" dxfId="44" priority="20"/>
  </conditionalFormatting>
  <conditionalFormatting sqref="C114:C121 C100:C107 C44:C46 C8:C11 C18:C31 C14:C16 C52:C83 C34:C42 C88:C96">
    <cfRule type="duplicateValues" dxfId="43" priority="40"/>
  </conditionalFormatting>
  <conditionalFormatting sqref="C84:C85">
    <cfRule type="duplicateValues" dxfId="42" priority="41"/>
  </conditionalFormatting>
  <conditionalFormatting sqref="C136:C137">
    <cfRule type="duplicateValues" dxfId="41" priority="43"/>
  </conditionalFormatting>
  <conditionalFormatting sqref="C134">
    <cfRule type="duplicateValues" dxfId="40" priority="18"/>
  </conditionalFormatting>
  <conditionalFormatting sqref="C108:C109">
    <cfRule type="duplicateValues" dxfId="39" priority="17"/>
  </conditionalFormatting>
  <conditionalFormatting sqref="C138:C139">
    <cfRule type="duplicateValues" dxfId="38" priority="16"/>
  </conditionalFormatting>
  <conditionalFormatting sqref="C132:C133">
    <cfRule type="duplicateValues" dxfId="37" priority="15"/>
  </conditionalFormatting>
  <conditionalFormatting sqref="C140:C142">
    <cfRule type="duplicateValues" dxfId="36" priority="14"/>
  </conditionalFormatting>
  <conditionalFormatting sqref="C156:C159">
    <cfRule type="duplicateValues" dxfId="35" priority="13"/>
  </conditionalFormatting>
  <conditionalFormatting sqref="C160:C161">
    <cfRule type="duplicateValues" dxfId="34" priority="11"/>
  </conditionalFormatting>
  <conditionalFormatting sqref="C162:C163">
    <cfRule type="duplicateValues" dxfId="33" priority="9"/>
  </conditionalFormatting>
  <conditionalFormatting sqref="C164:C165">
    <cfRule type="duplicateValues" dxfId="32" priority="8"/>
  </conditionalFormatting>
  <conditionalFormatting sqref="C152:C154">
    <cfRule type="duplicateValues" dxfId="31" priority="6"/>
  </conditionalFormatting>
  <conditionalFormatting sqref="C144:C145">
    <cfRule type="duplicateValues" dxfId="30" priority="5"/>
  </conditionalFormatting>
  <conditionalFormatting sqref="C150:C151">
    <cfRule type="duplicateValues" dxfId="29" priority="4"/>
  </conditionalFormatting>
  <conditionalFormatting sqref="C130">
    <cfRule type="duplicateValues" dxfId="28" priority="3"/>
  </conditionalFormatting>
  <conditionalFormatting sqref="C146:C149">
    <cfRule type="duplicateValues" dxfId="27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71BE-EB9B-4016-ABA9-9F03B56A0A0D}">
  <sheetPr>
    <tabColor theme="5" tint="0.39997558519241921"/>
  </sheetPr>
  <dimension ref="A1:FI40727"/>
  <sheetViews>
    <sheetView tabSelected="1" zoomScale="77" zoomScaleNormal="77" workbookViewId="0">
      <pane xSplit="3" ySplit="5" topLeftCell="ED15" activePane="bottomRight" state="frozen"/>
      <selection pane="topRight" activeCell="C1" sqref="C1"/>
      <selection pane="bottomLeft" activeCell="A9" sqref="A9"/>
      <selection pane="bottomRight" activeCell="ER22" sqref="ER22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7.42578125" style="138" customWidth="1"/>
    <col min="160" max="160" width="7.7109375" style="2" customWidth="1"/>
    <col min="161" max="163" width="6.85546875" style="2" customWidth="1"/>
    <col min="164" max="164" width="28.5703125" style="2" customWidth="1"/>
    <col min="165" max="165" width="20.85546875" style="2" customWidth="1"/>
    <col min="166" max="16384" width="9.140625" style="2"/>
  </cols>
  <sheetData>
    <row r="1" spans="1:165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158"/>
      <c r="FD1" s="1"/>
      <c r="FE1" s="1"/>
      <c r="FF1" s="1"/>
      <c r="FG1" s="1"/>
      <c r="FH1" s="8"/>
    </row>
    <row r="2" spans="1:165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159"/>
      <c r="FD2" s="11"/>
      <c r="FE2" s="9"/>
      <c r="FF2" s="9"/>
      <c r="FG2" s="9"/>
      <c r="FH2" s="95"/>
    </row>
    <row r="3" spans="1:165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0"/>
      <c r="FC3" s="210"/>
      <c r="FD3" s="210"/>
      <c r="FE3" s="210"/>
      <c r="FF3" s="210"/>
      <c r="FG3" s="211"/>
      <c r="FH3" s="230" t="s">
        <v>2</v>
      </c>
      <c r="FI3" s="229" t="s">
        <v>138</v>
      </c>
    </row>
    <row r="4" spans="1:165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183" t="s">
        <v>234</v>
      </c>
      <c r="FD4" s="184"/>
      <c r="FE4" s="184"/>
      <c r="FF4" s="184"/>
      <c r="FG4" s="185"/>
      <c r="FH4" s="231"/>
      <c r="FI4" s="224"/>
    </row>
    <row r="5" spans="1:165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163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163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63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163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63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63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63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63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160" t="s">
        <v>10</v>
      </c>
      <c r="FD5" s="13" t="s">
        <v>194</v>
      </c>
      <c r="FE5" s="13" t="s">
        <v>12</v>
      </c>
      <c r="FF5" s="13" t="s">
        <v>13</v>
      </c>
      <c r="FG5" s="14" t="s">
        <v>14</v>
      </c>
      <c r="FH5" s="232"/>
      <c r="FI5" s="180"/>
    </row>
    <row r="6" spans="1:165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34"/>
      <c r="FD6" s="20"/>
      <c r="FE6" s="20"/>
      <c r="FF6" s="20"/>
      <c r="FG6" s="20"/>
      <c r="FH6" s="101" t="s">
        <v>17</v>
      </c>
      <c r="FI6" s="193" t="s">
        <v>133</v>
      </c>
    </row>
    <row r="7" spans="1:165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34"/>
      <c r="FD7" s="20"/>
      <c r="FE7" s="20"/>
      <c r="FF7" s="20"/>
      <c r="FG7" s="20"/>
      <c r="FH7" s="103" t="s">
        <v>18</v>
      </c>
      <c r="FI7" s="194"/>
    </row>
    <row r="8" spans="1:165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34"/>
      <c r="FD8" s="20"/>
      <c r="FE8" s="20"/>
      <c r="FF8" s="20"/>
      <c r="FG8" s="20"/>
      <c r="FH8" s="101" t="s">
        <v>17</v>
      </c>
      <c r="FI8" s="193" t="s">
        <v>133</v>
      </c>
    </row>
    <row r="9" spans="1:165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34"/>
      <c r="FD9" s="20"/>
      <c r="FE9" s="20"/>
      <c r="FF9" s="20"/>
      <c r="FG9" s="20"/>
      <c r="FH9" s="103" t="s">
        <v>18</v>
      </c>
      <c r="FI9" s="194"/>
    </row>
    <row r="10" spans="1:165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34"/>
      <c r="FD10" s="20"/>
      <c r="FE10" s="20"/>
      <c r="FF10" s="20"/>
      <c r="FG10" s="151"/>
      <c r="FH10" s="101" t="s">
        <v>17</v>
      </c>
      <c r="FI10" s="193" t="s">
        <v>134</v>
      </c>
    </row>
    <row r="11" spans="1:165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34"/>
      <c r="FD11" s="20"/>
      <c r="FE11" s="20"/>
      <c r="FF11" s="20"/>
      <c r="FG11" s="151"/>
      <c r="FH11" s="103" t="s">
        <v>18</v>
      </c>
      <c r="FI11" s="194"/>
    </row>
    <row r="12" spans="1:165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34"/>
      <c r="FD12" s="20"/>
      <c r="FE12" s="20"/>
      <c r="FF12" s="20"/>
      <c r="FG12" s="151"/>
      <c r="FH12" s="101" t="s">
        <v>17</v>
      </c>
      <c r="FI12" s="193" t="s">
        <v>133</v>
      </c>
    </row>
    <row r="13" spans="1:165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34"/>
      <c r="FD13" s="20"/>
      <c r="FE13" s="20"/>
      <c r="FF13" s="20"/>
      <c r="FG13" s="151"/>
      <c r="FH13" s="103" t="s">
        <v>18</v>
      </c>
      <c r="FI13" s="194"/>
    </row>
    <row r="14" spans="1:165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34"/>
      <c r="FD14" s="20"/>
      <c r="FE14" s="20"/>
      <c r="FF14" s="20"/>
      <c r="FG14" s="151"/>
      <c r="FH14" s="101" t="s">
        <v>17</v>
      </c>
      <c r="FI14" s="193" t="s">
        <v>134</v>
      </c>
    </row>
    <row r="15" spans="1:165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34"/>
      <c r="FD15" s="20"/>
      <c r="FE15" s="20"/>
      <c r="FF15" s="20"/>
      <c r="FG15" s="151"/>
      <c r="FH15" s="103" t="s">
        <v>18</v>
      </c>
      <c r="FI15" s="194"/>
    </row>
    <row r="16" spans="1:165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34"/>
      <c r="FD16" s="20"/>
      <c r="FE16" s="20"/>
      <c r="FF16" s="20"/>
      <c r="FG16" s="40">
        <v>1</v>
      </c>
      <c r="FH16" s="101" t="s">
        <v>17</v>
      </c>
      <c r="FI16" s="193" t="s">
        <v>133</v>
      </c>
    </row>
    <row r="17" spans="1:165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34"/>
      <c r="FD17" s="20"/>
      <c r="FE17" s="20"/>
      <c r="FF17" s="20"/>
      <c r="FG17" s="40">
        <v>0</v>
      </c>
      <c r="FH17" s="103" t="s">
        <v>18</v>
      </c>
      <c r="FI17" s="194"/>
    </row>
    <row r="18" spans="1:165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34"/>
      <c r="FD18" s="20"/>
      <c r="FE18" s="20"/>
      <c r="FF18" s="20"/>
      <c r="FG18" s="20"/>
      <c r="FH18" s="101" t="s">
        <v>17</v>
      </c>
      <c r="FI18" s="193" t="s">
        <v>133</v>
      </c>
    </row>
    <row r="19" spans="1:165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34"/>
      <c r="FD19" s="20"/>
      <c r="FE19" s="20"/>
      <c r="FF19" s="20"/>
      <c r="FG19" s="20"/>
      <c r="FH19" s="103" t="s">
        <v>18</v>
      </c>
      <c r="FI19" s="194"/>
    </row>
    <row r="20" spans="1:165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34"/>
      <c r="FD20" s="20"/>
      <c r="FE20" s="20"/>
      <c r="FF20" s="20"/>
      <c r="FG20" s="40">
        <v>193</v>
      </c>
      <c r="FH20" s="101" t="s">
        <v>17</v>
      </c>
      <c r="FI20" s="193" t="s">
        <v>133</v>
      </c>
    </row>
    <row r="21" spans="1:165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34"/>
      <c r="FD21" s="20"/>
      <c r="FE21" s="20"/>
      <c r="FF21" s="20"/>
      <c r="FG21" s="40">
        <v>0</v>
      </c>
      <c r="FH21" s="103" t="s">
        <v>18</v>
      </c>
      <c r="FI21" s="194"/>
    </row>
    <row r="22" spans="1:165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34"/>
      <c r="FD22" s="20"/>
      <c r="FE22" s="20"/>
      <c r="FF22" s="20"/>
      <c r="FG22" s="40">
        <v>96</v>
      </c>
      <c r="FH22" s="101" t="s">
        <v>17</v>
      </c>
      <c r="FI22" s="193" t="s">
        <v>133</v>
      </c>
    </row>
    <row r="23" spans="1:165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34"/>
      <c r="FD23" s="20"/>
      <c r="FE23" s="20"/>
      <c r="FF23" s="20"/>
      <c r="FG23" s="40">
        <v>0</v>
      </c>
      <c r="FH23" s="103" t="s">
        <v>18</v>
      </c>
      <c r="FI23" s="194"/>
    </row>
    <row r="24" spans="1:165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34"/>
      <c r="FD24" s="20"/>
      <c r="FE24" s="20"/>
      <c r="FF24" s="20"/>
      <c r="FG24" s="151"/>
      <c r="FH24" s="101" t="s">
        <v>17</v>
      </c>
      <c r="FI24" s="193" t="s">
        <v>134</v>
      </c>
    </row>
    <row r="25" spans="1:165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34"/>
      <c r="FD25" s="20"/>
      <c r="FE25" s="20"/>
      <c r="FF25" s="20"/>
      <c r="FG25" s="151"/>
      <c r="FH25" s="103" t="s">
        <v>18</v>
      </c>
      <c r="FI25" s="194"/>
    </row>
    <row r="26" spans="1:165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34"/>
      <c r="FD26" s="20"/>
      <c r="FE26" s="20"/>
      <c r="FF26" s="20"/>
      <c r="FG26" s="151"/>
      <c r="FH26" s="101" t="s">
        <v>17</v>
      </c>
      <c r="FI26" s="193" t="s">
        <v>134</v>
      </c>
    </row>
    <row r="27" spans="1:165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34"/>
      <c r="FD27" s="20"/>
      <c r="FE27" s="20"/>
      <c r="FF27" s="20"/>
      <c r="FG27" s="151"/>
      <c r="FH27" s="103" t="s">
        <v>18</v>
      </c>
      <c r="FI27" s="194"/>
    </row>
    <row r="28" spans="1:165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34"/>
      <c r="FD28" s="20"/>
      <c r="FE28" s="20"/>
      <c r="FF28" s="20"/>
      <c r="FG28" s="151"/>
      <c r="FH28" s="101" t="s">
        <v>17</v>
      </c>
      <c r="FI28" s="193" t="s">
        <v>134</v>
      </c>
    </row>
    <row r="29" spans="1:165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34"/>
      <c r="FD29" s="20"/>
      <c r="FE29" s="20"/>
      <c r="FF29" s="20"/>
      <c r="FG29" s="151"/>
      <c r="FH29" s="103" t="s">
        <v>18</v>
      </c>
      <c r="FI29" s="194"/>
    </row>
    <row r="30" spans="1:165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34"/>
      <c r="FD30" s="20"/>
      <c r="FE30" s="20"/>
      <c r="FF30" s="20"/>
      <c r="FG30" s="40">
        <v>178</v>
      </c>
      <c r="FH30" s="101" t="s">
        <v>17</v>
      </c>
      <c r="FI30" s="193" t="s">
        <v>133</v>
      </c>
    </row>
    <row r="31" spans="1:165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34"/>
      <c r="FD31" s="20"/>
      <c r="FE31" s="20"/>
      <c r="FF31" s="20"/>
      <c r="FG31" s="40">
        <v>0</v>
      </c>
      <c r="FH31" s="103" t="s">
        <v>18</v>
      </c>
      <c r="FI31" s="194"/>
    </row>
    <row r="32" spans="1:165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34"/>
      <c r="FD32" s="20"/>
      <c r="FE32" s="20"/>
      <c r="FF32" s="20"/>
      <c r="FG32" s="20"/>
      <c r="FH32" s="101" t="s">
        <v>17</v>
      </c>
      <c r="FI32" s="193" t="s">
        <v>133</v>
      </c>
    </row>
    <row r="33" spans="1:165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34"/>
      <c r="FD33" s="20"/>
      <c r="FE33" s="20"/>
      <c r="FF33" s="20"/>
      <c r="FG33" s="20"/>
      <c r="FH33" s="103" t="s">
        <v>18</v>
      </c>
      <c r="FI33" s="194"/>
    </row>
    <row r="34" spans="1:165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34"/>
      <c r="FD34" s="20"/>
      <c r="FE34" s="20"/>
      <c r="FF34" s="20"/>
      <c r="FG34" s="151"/>
      <c r="FH34" s="101" t="s">
        <v>17</v>
      </c>
      <c r="FI34" s="193" t="s">
        <v>133</v>
      </c>
    </row>
    <row r="35" spans="1:165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34"/>
      <c r="FD35" s="20"/>
      <c r="FE35" s="20"/>
      <c r="FF35" s="20"/>
      <c r="FG35" s="151"/>
      <c r="FH35" s="103" t="s">
        <v>18</v>
      </c>
      <c r="FI35" s="194"/>
    </row>
    <row r="36" spans="1:165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34"/>
      <c r="FD36" s="20"/>
      <c r="FE36" s="20"/>
      <c r="FF36" s="20"/>
      <c r="FG36" s="151"/>
      <c r="FH36" s="101" t="s">
        <v>17</v>
      </c>
      <c r="FI36" s="193" t="s">
        <v>134</v>
      </c>
    </row>
    <row r="37" spans="1:165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34"/>
      <c r="FD37" s="20"/>
      <c r="FE37" s="20"/>
      <c r="FF37" s="20"/>
      <c r="FG37" s="151"/>
      <c r="FH37" s="103" t="s">
        <v>18</v>
      </c>
      <c r="FI37" s="194"/>
    </row>
    <row r="38" spans="1:165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34"/>
      <c r="FD38" s="20"/>
      <c r="FE38" s="20"/>
      <c r="FF38" s="20"/>
      <c r="FG38" s="151"/>
      <c r="FH38" s="101" t="s">
        <v>17</v>
      </c>
      <c r="FI38" s="193" t="s">
        <v>133</v>
      </c>
    </row>
    <row r="39" spans="1:165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34"/>
      <c r="FD39" s="20"/>
      <c r="FE39" s="20"/>
      <c r="FF39" s="20"/>
      <c r="FG39" s="151"/>
      <c r="FH39" s="103" t="s">
        <v>18</v>
      </c>
      <c r="FI39" s="194"/>
    </row>
    <row r="40" spans="1:165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34"/>
      <c r="FD40" s="20"/>
      <c r="FE40" s="20"/>
      <c r="FF40" s="20"/>
      <c r="FG40" s="20"/>
      <c r="FH40" s="101" t="s">
        <v>17</v>
      </c>
      <c r="FI40" s="193" t="s">
        <v>133</v>
      </c>
    </row>
    <row r="41" spans="1:165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34"/>
      <c r="FD41" s="20"/>
      <c r="FE41" s="20"/>
      <c r="FF41" s="20"/>
      <c r="FG41" s="20"/>
      <c r="FH41" s="103" t="s">
        <v>18</v>
      </c>
      <c r="FI41" s="194"/>
    </row>
    <row r="42" spans="1:165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34"/>
      <c r="FD42" s="20"/>
      <c r="FE42" s="20"/>
      <c r="FF42" s="20"/>
      <c r="FG42" s="20"/>
      <c r="FH42" s="101" t="s">
        <v>17</v>
      </c>
      <c r="FI42" s="193" t="s">
        <v>135</v>
      </c>
    </row>
    <row r="43" spans="1:165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34"/>
      <c r="FD43" s="20"/>
      <c r="FE43" s="20"/>
      <c r="FF43" s="20"/>
      <c r="FG43" s="20"/>
      <c r="FH43" s="103" t="s">
        <v>18</v>
      </c>
      <c r="FI43" s="194"/>
    </row>
    <row r="44" spans="1:165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34"/>
      <c r="FD44" s="20"/>
      <c r="FE44" s="20"/>
      <c r="FF44" s="20"/>
      <c r="FG44" s="151"/>
      <c r="FH44" s="101" t="s">
        <v>17</v>
      </c>
      <c r="FI44" s="193" t="s">
        <v>133</v>
      </c>
    </row>
    <row r="45" spans="1:165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34"/>
      <c r="FD45" s="20"/>
      <c r="FE45" s="20"/>
      <c r="FF45" s="20"/>
      <c r="FG45" s="151"/>
      <c r="FH45" s="103" t="s">
        <v>18</v>
      </c>
      <c r="FI45" s="194"/>
    </row>
    <row r="46" spans="1:165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34"/>
      <c r="FD46" s="20"/>
      <c r="FE46" s="20"/>
      <c r="FF46" s="20"/>
      <c r="FG46" s="151"/>
      <c r="FH46" s="101" t="s">
        <v>17</v>
      </c>
      <c r="FI46" s="193" t="s">
        <v>136</v>
      </c>
    </row>
    <row r="47" spans="1:165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34"/>
      <c r="FD47" s="20"/>
      <c r="FE47" s="20"/>
      <c r="FF47" s="20"/>
      <c r="FG47" s="151"/>
      <c r="FH47" s="103" t="s">
        <v>18</v>
      </c>
      <c r="FI47" s="194"/>
    </row>
    <row r="48" spans="1:165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34"/>
      <c r="FD48" s="20"/>
      <c r="FE48" s="20"/>
      <c r="FF48" s="20"/>
      <c r="FG48" s="151"/>
      <c r="FH48" s="101" t="s">
        <v>17</v>
      </c>
      <c r="FI48" s="193" t="s">
        <v>133</v>
      </c>
    </row>
    <row r="49" spans="1:165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34"/>
      <c r="FD49" s="20"/>
      <c r="FE49" s="20"/>
      <c r="FF49" s="20"/>
      <c r="FG49" s="151"/>
      <c r="FH49" s="103" t="s">
        <v>18</v>
      </c>
      <c r="FI49" s="194"/>
    </row>
    <row r="50" spans="1:165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34"/>
      <c r="FD50" s="20"/>
      <c r="FE50" s="20"/>
      <c r="FF50" s="20"/>
      <c r="FG50" s="40">
        <v>567</v>
      </c>
      <c r="FH50" s="101" t="s">
        <v>17</v>
      </c>
      <c r="FI50" s="193" t="s">
        <v>134</v>
      </c>
    </row>
    <row r="51" spans="1:165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34"/>
      <c r="FD51" s="20"/>
      <c r="FE51" s="20"/>
      <c r="FF51" s="20"/>
      <c r="FG51" s="40">
        <v>0</v>
      </c>
      <c r="FH51" s="103" t="s">
        <v>18</v>
      </c>
      <c r="FI51" s="194"/>
    </row>
    <row r="52" spans="1:165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34"/>
      <c r="FD52" s="20"/>
      <c r="FE52" s="20"/>
      <c r="FF52" s="20"/>
      <c r="FG52" s="40">
        <v>176</v>
      </c>
      <c r="FH52" s="101" t="s">
        <v>17</v>
      </c>
      <c r="FI52" s="193" t="s">
        <v>133</v>
      </c>
    </row>
    <row r="53" spans="1:165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34"/>
      <c r="FD53" s="20"/>
      <c r="FE53" s="20"/>
      <c r="FF53" s="20"/>
      <c r="FG53" s="40">
        <v>0</v>
      </c>
      <c r="FH53" s="103" t="s">
        <v>18</v>
      </c>
      <c r="FI53" s="194"/>
    </row>
    <row r="54" spans="1:165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34"/>
      <c r="FD54" s="20"/>
      <c r="FE54" s="20"/>
      <c r="FF54" s="20"/>
      <c r="FG54" s="40">
        <v>14</v>
      </c>
      <c r="FH54" s="101" t="s">
        <v>17</v>
      </c>
      <c r="FI54" s="193" t="s">
        <v>133</v>
      </c>
    </row>
    <row r="55" spans="1:165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34"/>
      <c r="FD55" s="20"/>
      <c r="FE55" s="20"/>
      <c r="FF55" s="20"/>
      <c r="FG55" s="40">
        <v>0</v>
      </c>
      <c r="FH55" s="103" t="s">
        <v>18</v>
      </c>
      <c r="FI55" s="194"/>
    </row>
    <row r="56" spans="1:165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34"/>
      <c r="FD56" s="20"/>
      <c r="FE56" s="20"/>
      <c r="FF56" s="20"/>
      <c r="FG56" s="20"/>
      <c r="FH56" s="101" t="s">
        <v>17</v>
      </c>
      <c r="FI56" s="193" t="s">
        <v>133</v>
      </c>
    </row>
    <row r="57" spans="1:165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34"/>
      <c r="FD57" s="20"/>
      <c r="FE57" s="20"/>
      <c r="FF57" s="20"/>
      <c r="FG57" s="151"/>
      <c r="FH57" s="103" t="s">
        <v>18</v>
      </c>
      <c r="FI57" s="194"/>
    </row>
    <row r="58" spans="1:165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34"/>
      <c r="FD58" s="20"/>
      <c r="FE58" s="20"/>
      <c r="FF58" s="20"/>
      <c r="FG58" s="151"/>
      <c r="FH58" s="101" t="s">
        <v>17</v>
      </c>
      <c r="FI58" s="193" t="s">
        <v>133</v>
      </c>
    </row>
    <row r="59" spans="1:165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34"/>
      <c r="FD59" s="20"/>
      <c r="FE59" s="20"/>
      <c r="FF59" s="20"/>
      <c r="FG59" s="151"/>
      <c r="FH59" s="103" t="s">
        <v>18</v>
      </c>
      <c r="FI59" s="194"/>
    </row>
    <row r="60" spans="1:165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34"/>
      <c r="FD60" s="20"/>
      <c r="FE60" s="20"/>
      <c r="FF60" s="20"/>
      <c r="FG60" s="40">
        <v>127</v>
      </c>
      <c r="FH60" s="101" t="s">
        <v>17</v>
      </c>
      <c r="FI60" s="193" t="s">
        <v>133</v>
      </c>
    </row>
    <row r="61" spans="1:165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34"/>
      <c r="FD61" s="20"/>
      <c r="FE61" s="20"/>
      <c r="FF61" s="20"/>
      <c r="FG61" s="40">
        <v>0</v>
      </c>
      <c r="FH61" s="103" t="s">
        <v>18</v>
      </c>
      <c r="FI61" s="194"/>
    </row>
    <row r="62" spans="1:165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34"/>
      <c r="FD62" s="20"/>
      <c r="FE62" s="20"/>
      <c r="FF62" s="20"/>
      <c r="FG62" s="151"/>
      <c r="FH62" s="101" t="s">
        <v>17</v>
      </c>
      <c r="FI62" s="193" t="s">
        <v>133</v>
      </c>
    </row>
    <row r="63" spans="1:165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34"/>
      <c r="FD63" s="20"/>
      <c r="FE63" s="20"/>
      <c r="FF63" s="20"/>
      <c r="FG63" s="20"/>
      <c r="FH63" s="103" t="s">
        <v>18</v>
      </c>
      <c r="FI63" s="194"/>
    </row>
    <row r="64" spans="1:165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34"/>
      <c r="FD64" s="20"/>
      <c r="FE64" s="20"/>
      <c r="FF64" s="20"/>
      <c r="FG64" s="40">
        <v>367</v>
      </c>
      <c r="FH64" s="101" t="s">
        <v>17</v>
      </c>
      <c r="FI64" s="193" t="s">
        <v>133</v>
      </c>
    </row>
    <row r="65" spans="1:165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34"/>
      <c r="FD65" s="20"/>
      <c r="FE65" s="20"/>
      <c r="FF65" s="20"/>
      <c r="FG65" s="40">
        <v>0</v>
      </c>
      <c r="FH65" s="103" t="s">
        <v>18</v>
      </c>
      <c r="FI65" s="194"/>
    </row>
    <row r="66" spans="1:165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34"/>
      <c r="FD66" s="20"/>
      <c r="FE66" s="20"/>
      <c r="FF66" s="20"/>
      <c r="FG66" s="40">
        <v>145</v>
      </c>
      <c r="FH66" s="101" t="s">
        <v>17</v>
      </c>
      <c r="FI66" s="193" t="s">
        <v>133</v>
      </c>
    </row>
    <row r="67" spans="1:165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34"/>
      <c r="FD67" s="20"/>
      <c r="FE67" s="20"/>
      <c r="FF67" s="20"/>
      <c r="FG67" s="40">
        <v>0</v>
      </c>
      <c r="FH67" s="103" t="s">
        <v>18</v>
      </c>
      <c r="FI67" s="194"/>
    </row>
    <row r="68" spans="1:165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34"/>
      <c r="FD68" s="20"/>
      <c r="FE68" s="20"/>
      <c r="FF68" s="20"/>
      <c r="FG68" s="40">
        <v>90</v>
      </c>
      <c r="FH68" s="101" t="s">
        <v>17</v>
      </c>
      <c r="FI68" s="193" t="s">
        <v>133</v>
      </c>
    </row>
    <row r="69" spans="1:165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34"/>
      <c r="FD69" s="20"/>
      <c r="FE69" s="20"/>
      <c r="FF69" s="20"/>
      <c r="FG69" s="40">
        <v>0</v>
      </c>
      <c r="FH69" s="103" t="s">
        <v>18</v>
      </c>
      <c r="FI69" s="194"/>
    </row>
    <row r="70" spans="1:165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34"/>
      <c r="FD70" s="20"/>
      <c r="FE70" s="20"/>
      <c r="FF70" s="20"/>
      <c r="FG70" s="40">
        <v>60</v>
      </c>
      <c r="FH70" s="101" t="s">
        <v>17</v>
      </c>
      <c r="FI70" s="193" t="s">
        <v>133</v>
      </c>
    </row>
    <row r="71" spans="1:165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34"/>
      <c r="FD71" s="20"/>
      <c r="FE71" s="20"/>
      <c r="FF71" s="20"/>
      <c r="FG71" s="40">
        <v>0</v>
      </c>
      <c r="FH71" s="103" t="s">
        <v>18</v>
      </c>
      <c r="FI71" s="194"/>
    </row>
    <row r="72" spans="1:165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34"/>
      <c r="FD72" s="20"/>
      <c r="FE72" s="20"/>
      <c r="FF72" s="20"/>
      <c r="FG72" s="40">
        <v>46</v>
      </c>
      <c r="FH72" s="101" t="s">
        <v>17</v>
      </c>
      <c r="FI72" s="193" t="s">
        <v>133</v>
      </c>
    </row>
    <row r="73" spans="1:165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34"/>
      <c r="FD73" s="20"/>
      <c r="FE73" s="20"/>
      <c r="FF73" s="20"/>
      <c r="FG73" s="40">
        <v>0</v>
      </c>
      <c r="FH73" s="103" t="s">
        <v>18</v>
      </c>
      <c r="FI73" s="194"/>
    </row>
    <row r="74" spans="1:165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34"/>
      <c r="FD74" s="20"/>
      <c r="FE74" s="20"/>
      <c r="FF74" s="20"/>
      <c r="FG74" s="151"/>
      <c r="FH74" s="101" t="s">
        <v>17</v>
      </c>
      <c r="FI74" s="193" t="s">
        <v>137</v>
      </c>
    </row>
    <row r="75" spans="1:165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34"/>
      <c r="FD75" s="20"/>
      <c r="FE75" s="20"/>
      <c r="FF75" s="20"/>
      <c r="FG75" s="151"/>
      <c r="FH75" s="103" t="s">
        <v>18</v>
      </c>
      <c r="FI75" s="194"/>
    </row>
    <row r="76" spans="1:165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34"/>
      <c r="FD76" s="20"/>
      <c r="FE76" s="20"/>
      <c r="FF76" s="20"/>
      <c r="FG76" s="40">
        <v>211</v>
      </c>
      <c r="FH76" s="101" t="s">
        <v>17</v>
      </c>
      <c r="FI76" s="193" t="s">
        <v>133</v>
      </c>
    </row>
    <row r="77" spans="1:165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34"/>
      <c r="FD77" s="20"/>
      <c r="FE77" s="20"/>
      <c r="FF77" s="20"/>
      <c r="FG77" s="40">
        <v>0</v>
      </c>
      <c r="FH77" s="103" t="s">
        <v>18</v>
      </c>
      <c r="FI77" s="194"/>
    </row>
    <row r="78" spans="1:165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34"/>
      <c r="FD78" s="20"/>
      <c r="FE78" s="20"/>
      <c r="FF78" s="20"/>
      <c r="FG78" s="20"/>
      <c r="FH78" s="101" t="s">
        <v>17</v>
      </c>
      <c r="FI78" s="193" t="s">
        <v>133</v>
      </c>
    </row>
    <row r="79" spans="1:165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34"/>
      <c r="FD79" s="20"/>
      <c r="FE79" s="20"/>
      <c r="FF79" s="20"/>
      <c r="FG79" s="20"/>
      <c r="FH79" s="103" t="s">
        <v>18</v>
      </c>
      <c r="FI79" s="194"/>
    </row>
    <row r="80" spans="1:165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34"/>
      <c r="FD80" s="20"/>
      <c r="FE80" s="20"/>
      <c r="FF80" s="20"/>
      <c r="FG80" s="151"/>
      <c r="FH80" s="101" t="s">
        <v>17</v>
      </c>
      <c r="FI80" s="193" t="s">
        <v>133</v>
      </c>
    </row>
    <row r="81" spans="1:165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34"/>
      <c r="FD81" s="20"/>
      <c r="FE81" s="20"/>
      <c r="FF81" s="20"/>
      <c r="FG81" s="151"/>
      <c r="FH81" s="103" t="s">
        <v>18</v>
      </c>
      <c r="FI81" s="194"/>
    </row>
    <row r="82" spans="1:165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34"/>
      <c r="FD82" s="20"/>
      <c r="FE82" s="20"/>
      <c r="FF82" s="20"/>
      <c r="FG82" s="151"/>
      <c r="FH82" s="101" t="s">
        <v>17</v>
      </c>
      <c r="FI82" s="193" t="s">
        <v>133</v>
      </c>
    </row>
    <row r="83" spans="1:165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34"/>
      <c r="FD83" s="20"/>
      <c r="FE83" s="20"/>
      <c r="FF83" s="20"/>
      <c r="FG83" s="151"/>
      <c r="FH83" s="103" t="s">
        <v>18</v>
      </c>
      <c r="FI83" s="194"/>
    </row>
    <row r="84" spans="1:165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34"/>
      <c r="FD84" s="20"/>
      <c r="FE84" s="20"/>
      <c r="FF84" s="20"/>
      <c r="FG84" s="151"/>
      <c r="FH84" s="101" t="s">
        <v>17</v>
      </c>
      <c r="FI84" s="193" t="s">
        <v>133</v>
      </c>
    </row>
    <row r="85" spans="1:165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34"/>
      <c r="FD85" s="20"/>
      <c r="FE85" s="20"/>
      <c r="FF85" s="20"/>
      <c r="FG85" s="151"/>
      <c r="FH85" s="103" t="s">
        <v>18</v>
      </c>
      <c r="FI85" s="194"/>
    </row>
    <row r="86" spans="1:165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34"/>
      <c r="FD86" s="20"/>
      <c r="FE86" s="20"/>
      <c r="FF86" s="20"/>
      <c r="FG86" s="40">
        <v>40</v>
      </c>
      <c r="FH86" s="101" t="s">
        <v>17</v>
      </c>
      <c r="FI86" s="193" t="s">
        <v>133</v>
      </c>
    </row>
    <row r="87" spans="1:165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34"/>
      <c r="FD87" s="20"/>
      <c r="FE87" s="20"/>
      <c r="FF87" s="20"/>
      <c r="FG87" s="40">
        <v>0</v>
      </c>
      <c r="FH87" s="103" t="s">
        <v>18</v>
      </c>
      <c r="FI87" s="194"/>
    </row>
    <row r="88" spans="1:165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34"/>
      <c r="FD88" s="20"/>
      <c r="FE88" s="20"/>
      <c r="FF88" s="20"/>
      <c r="FG88" s="40">
        <v>350</v>
      </c>
      <c r="FH88" s="101" t="s">
        <v>17</v>
      </c>
      <c r="FI88" s="193" t="s">
        <v>133</v>
      </c>
    </row>
    <row r="89" spans="1:165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34"/>
      <c r="FD89" s="20"/>
      <c r="FE89" s="20"/>
      <c r="FF89" s="20"/>
      <c r="FG89" s="40">
        <v>0</v>
      </c>
      <c r="FH89" s="103" t="s">
        <v>18</v>
      </c>
      <c r="FI89" s="194"/>
    </row>
    <row r="90" spans="1:165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34"/>
      <c r="FD90" s="20"/>
      <c r="FE90" s="20"/>
      <c r="FF90" s="20"/>
      <c r="FG90" s="40">
        <v>158</v>
      </c>
      <c r="FH90" s="101" t="s">
        <v>17</v>
      </c>
      <c r="FI90" s="193" t="s">
        <v>133</v>
      </c>
    </row>
    <row r="91" spans="1:165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34"/>
      <c r="FD91" s="20"/>
      <c r="FE91" s="20"/>
      <c r="FF91" s="20"/>
      <c r="FG91" s="40">
        <v>0</v>
      </c>
      <c r="FH91" s="103" t="s">
        <v>18</v>
      </c>
      <c r="FI91" s="194"/>
    </row>
    <row r="92" spans="1:165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34"/>
      <c r="FD92" s="20"/>
      <c r="FE92" s="20"/>
      <c r="FF92" s="20"/>
      <c r="FG92" s="40">
        <v>271</v>
      </c>
      <c r="FH92" s="101" t="s">
        <v>17</v>
      </c>
      <c r="FI92" s="193" t="s">
        <v>133</v>
      </c>
    </row>
    <row r="93" spans="1:165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34"/>
      <c r="FD93" s="20"/>
      <c r="FE93" s="20"/>
      <c r="FF93" s="20"/>
      <c r="FG93" s="40">
        <v>0</v>
      </c>
      <c r="FH93" s="103" t="s">
        <v>18</v>
      </c>
      <c r="FI93" s="194"/>
    </row>
    <row r="94" spans="1:165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34"/>
      <c r="FD94" s="20"/>
      <c r="FE94" s="20"/>
      <c r="FF94" s="20"/>
      <c r="FG94" s="40">
        <v>41</v>
      </c>
      <c r="FH94" s="101" t="s">
        <v>17</v>
      </c>
      <c r="FI94" s="193" t="s">
        <v>133</v>
      </c>
    </row>
    <row r="95" spans="1:165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165">
        <v>0</v>
      </c>
      <c r="AA95" s="165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34"/>
      <c r="FD95" s="20"/>
      <c r="FE95" s="20"/>
      <c r="FF95" s="20"/>
      <c r="FG95" s="40">
        <v>0</v>
      </c>
      <c r="FH95" s="103" t="s">
        <v>18</v>
      </c>
      <c r="FI95" s="194"/>
    </row>
    <row r="96" spans="1:165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165"/>
      <c r="AA96" s="165"/>
      <c r="AB96" s="165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166"/>
      <c r="FA96" s="20"/>
      <c r="FB96" s="151"/>
      <c r="FC96" s="134"/>
      <c r="FD96" s="20"/>
      <c r="FE96" s="20"/>
      <c r="FF96" s="20"/>
      <c r="FG96" s="40">
        <v>25</v>
      </c>
      <c r="FH96" s="101" t="s">
        <v>17</v>
      </c>
      <c r="FI96" s="193" t="s">
        <v>133</v>
      </c>
    </row>
    <row r="97" spans="1:165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>
        <v>11</v>
      </c>
      <c r="ET97" s="20"/>
      <c r="EU97" s="20"/>
      <c r="EV97" s="165"/>
      <c r="EW97" s="165"/>
      <c r="EX97" s="134"/>
      <c r="EY97" s="20"/>
      <c r="EZ97" s="166"/>
      <c r="FA97" s="20"/>
      <c r="FB97" s="151"/>
      <c r="FC97" s="134"/>
      <c r="FD97" s="20"/>
      <c r="FE97" s="20"/>
      <c r="FF97" s="20"/>
      <c r="FG97" s="40">
        <v>0</v>
      </c>
      <c r="FH97" s="103" t="s">
        <v>18</v>
      </c>
      <c r="FI97" s="194"/>
    </row>
    <row r="98" spans="1:165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166"/>
      <c r="EU98" s="20"/>
      <c r="EV98" s="20"/>
      <c r="EW98" s="151"/>
      <c r="EX98" s="134"/>
      <c r="EY98" s="166"/>
      <c r="EZ98" s="20"/>
      <c r="FA98" s="20"/>
      <c r="FB98" s="151"/>
      <c r="FC98" s="134"/>
      <c r="FD98" s="20"/>
      <c r="FE98" s="20"/>
      <c r="FF98" s="20"/>
      <c r="FG98" s="151"/>
      <c r="FH98" s="101" t="s">
        <v>17</v>
      </c>
      <c r="FI98" s="193" t="s">
        <v>133</v>
      </c>
    </row>
    <row r="99" spans="1:165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165"/>
      <c r="FB99" s="151"/>
      <c r="FC99" s="134"/>
      <c r="FD99" s="20"/>
      <c r="FE99" s="20"/>
      <c r="FF99" s="165"/>
      <c r="FG99" s="151"/>
      <c r="FH99" s="103" t="s">
        <v>18</v>
      </c>
      <c r="FI99" s="194"/>
    </row>
    <row r="100" spans="1:165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34"/>
      <c r="FD100" s="20"/>
      <c r="FE100" s="20"/>
      <c r="FF100" s="20"/>
      <c r="FG100" s="40">
        <v>529</v>
      </c>
      <c r="FH100" s="101" t="s">
        <v>17</v>
      </c>
      <c r="FI100" s="193" t="s">
        <v>133</v>
      </c>
    </row>
    <row r="101" spans="1:165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34"/>
      <c r="FD101" s="20"/>
      <c r="FE101" s="20"/>
      <c r="FF101" s="20"/>
      <c r="FG101" s="40">
        <v>0</v>
      </c>
      <c r="FH101" s="103" t="s">
        <v>18</v>
      </c>
      <c r="FI101" s="194"/>
    </row>
    <row r="102" spans="1:165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34"/>
      <c r="FD102" s="20"/>
      <c r="FE102" s="20"/>
      <c r="FF102" s="20"/>
      <c r="FG102" s="20"/>
      <c r="FH102" s="101" t="s">
        <v>17</v>
      </c>
      <c r="FI102" s="193" t="s">
        <v>133</v>
      </c>
    </row>
    <row r="103" spans="1:165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34"/>
      <c r="FD103" s="20"/>
      <c r="FE103" s="20"/>
      <c r="FF103" s="20"/>
      <c r="FG103" s="20"/>
      <c r="FH103" s="103" t="s">
        <v>18</v>
      </c>
      <c r="FI103" s="194"/>
    </row>
    <row r="104" spans="1:165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34"/>
      <c r="FD104" s="20"/>
      <c r="FE104" s="20"/>
      <c r="FF104" s="20"/>
      <c r="FG104" s="20"/>
      <c r="FH104" s="101" t="s">
        <v>17</v>
      </c>
      <c r="FI104" s="193" t="s">
        <v>133</v>
      </c>
    </row>
    <row r="105" spans="1:165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34"/>
      <c r="FD105" s="20"/>
      <c r="FE105" s="20"/>
      <c r="FF105" s="20"/>
      <c r="FG105" s="20"/>
      <c r="FH105" s="103" t="s">
        <v>18</v>
      </c>
      <c r="FI105" s="194"/>
    </row>
    <row r="106" spans="1:165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164">
        <v>537</v>
      </c>
      <c r="EL106" s="164">
        <v>537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/>
      <c r="EZ106" s="3">
        <v>2</v>
      </c>
      <c r="FA106" s="3">
        <v>2</v>
      </c>
      <c r="FB106" s="151"/>
      <c r="FC106" s="134"/>
      <c r="FD106" s="20"/>
      <c r="FE106" s="20"/>
      <c r="FF106" s="20"/>
      <c r="FG106" s="151"/>
      <c r="FH106" s="101" t="s">
        <v>17</v>
      </c>
      <c r="FI106" s="193" t="s">
        <v>133</v>
      </c>
    </row>
    <row r="107" spans="1:165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34"/>
      <c r="FD107" s="20"/>
      <c r="FE107" s="20"/>
      <c r="FF107" s="20"/>
      <c r="FG107" s="151"/>
      <c r="FH107" s="103" t="s">
        <v>18</v>
      </c>
      <c r="FI107" s="194"/>
    </row>
    <row r="108" spans="1:165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4"/>
      <c r="FD108" s="20"/>
      <c r="FE108" s="20"/>
      <c r="FF108" s="20"/>
      <c r="FG108" s="151"/>
      <c r="FH108" s="137" t="s">
        <v>17</v>
      </c>
      <c r="FI108" s="227" t="s">
        <v>133</v>
      </c>
    </row>
    <row r="109" spans="1:165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4"/>
      <c r="FD109" s="20"/>
      <c r="FE109" s="20"/>
      <c r="FF109" s="20"/>
      <c r="FG109" s="151"/>
      <c r="FH109" s="139" t="s">
        <v>18</v>
      </c>
      <c r="FI109" s="228"/>
    </row>
    <row r="110" spans="1:165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34"/>
      <c r="FD110" s="20"/>
      <c r="FE110" s="20"/>
      <c r="FF110" s="20"/>
      <c r="FG110" s="151"/>
      <c r="FH110" s="101" t="s">
        <v>17</v>
      </c>
      <c r="FI110" s="193" t="s">
        <v>133</v>
      </c>
    </row>
    <row r="111" spans="1:165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34"/>
      <c r="FD111" s="20"/>
      <c r="FE111" s="20"/>
      <c r="FF111" s="20"/>
      <c r="FG111" s="151"/>
      <c r="FH111" s="103" t="s">
        <v>18</v>
      </c>
      <c r="FI111" s="194"/>
    </row>
    <row r="112" spans="1:165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34"/>
      <c r="FD112" s="20"/>
      <c r="FE112" s="20"/>
      <c r="FF112" s="20"/>
      <c r="FG112" s="20"/>
      <c r="FH112" s="101" t="s">
        <v>17</v>
      </c>
      <c r="FI112" s="193" t="s">
        <v>133</v>
      </c>
    </row>
    <row r="113" spans="1:165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34"/>
      <c r="FD113" s="20"/>
      <c r="FE113" s="20"/>
      <c r="FF113" s="20"/>
      <c r="FG113" s="20"/>
      <c r="FH113" s="103" t="s">
        <v>18</v>
      </c>
      <c r="FI113" s="194"/>
    </row>
    <row r="114" spans="1:165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34"/>
      <c r="FD114" s="20"/>
      <c r="FE114" s="20"/>
      <c r="FF114" s="20"/>
      <c r="FG114" s="20"/>
      <c r="FH114" s="101" t="s">
        <v>17</v>
      </c>
      <c r="FI114" s="193" t="s">
        <v>135</v>
      </c>
    </row>
    <row r="115" spans="1:165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34"/>
      <c r="FD115" s="20"/>
      <c r="FE115" s="20"/>
      <c r="FF115" s="20"/>
      <c r="FG115" s="20"/>
      <c r="FH115" s="103" t="s">
        <v>18</v>
      </c>
      <c r="FI115" s="194"/>
    </row>
    <row r="116" spans="1:165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34"/>
      <c r="FD116" s="20"/>
      <c r="FE116" s="20"/>
      <c r="FF116" s="20"/>
      <c r="FG116" s="151"/>
      <c r="FH116" s="101" t="s">
        <v>17</v>
      </c>
      <c r="FI116" s="193" t="s">
        <v>135</v>
      </c>
    </row>
    <row r="117" spans="1:165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34"/>
      <c r="FD117" s="20"/>
      <c r="FE117" s="20"/>
      <c r="FF117" s="20"/>
      <c r="FG117" s="151"/>
      <c r="FH117" s="103" t="s">
        <v>18</v>
      </c>
      <c r="FI117" s="194"/>
    </row>
    <row r="118" spans="1:165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134"/>
      <c r="FD118" s="20"/>
      <c r="FE118" s="20"/>
      <c r="FF118" s="20"/>
      <c r="FG118" s="151"/>
      <c r="FH118" s="73" t="s">
        <v>17</v>
      </c>
      <c r="FI118" s="193" t="s">
        <v>135</v>
      </c>
    </row>
    <row r="119" spans="1:165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134"/>
      <c r="FD119" s="20"/>
      <c r="FE119" s="20"/>
      <c r="FF119" s="20"/>
      <c r="FG119" s="151"/>
      <c r="FH119" s="75" t="s">
        <v>18</v>
      </c>
      <c r="FI119" s="194"/>
    </row>
    <row r="120" spans="1:165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34"/>
      <c r="FD120" s="20"/>
      <c r="FE120" s="20"/>
      <c r="FF120" s="20"/>
      <c r="FG120" s="151"/>
      <c r="FH120" s="101" t="s">
        <v>17</v>
      </c>
      <c r="FI120" s="193" t="s">
        <v>133</v>
      </c>
    </row>
    <row r="121" spans="1:165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34"/>
      <c r="FD121" s="20"/>
      <c r="FE121" s="20"/>
      <c r="FF121" s="20"/>
      <c r="FG121" s="151"/>
      <c r="FH121" s="103" t="s">
        <v>18</v>
      </c>
      <c r="FI121" s="194"/>
    </row>
    <row r="122" spans="1:165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34"/>
      <c r="FD122" s="20"/>
      <c r="FE122" s="20"/>
      <c r="FF122" s="20"/>
      <c r="FG122" s="151"/>
      <c r="FH122" s="101" t="s">
        <v>17</v>
      </c>
      <c r="FI122" s="193" t="s">
        <v>133</v>
      </c>
    </row>
    <row r="123" spans="1:165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34"/>
      <c r="FD123" s="20"/>
      <c r="FE123" s="20"/>
      <c r="FF123" s="20"/>
      <c r="FG123" s="151"/>
      <c r="FH123" s="103" t="s">
        <v>18</v>
      </c>
      <c r="FI123" s="194"/>
    </row>
    <row r="124" spans="1:165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34"/>
      <c r="FD124" s="20"/>
      <c r="FE124" s="20"/>
      <c r="FF124" s="20"/>
      <c r="FG124" s="151"/>
      <c r="FH124" s="101" t="s">
        <v>17</v>
      </c>
      <c r="FI124" s="193" t="s">
        <v>133</v>
      </c>
    </row>
    <row r="125" spans="1:165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34"/>
      <c r="FD125" s="20"/>
      <c r="FE125" s="20"/>
      <c r="FF125" s="20"/>
      <c r="FG125" s="20"/>
      <c r="FH125" s="103" t="s">
        <v>18</v>
      </c>
      <c r="FI125" s="194"/>
    </row>
    <row r="126" spans="1:165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34"/>
      <c r="FD126" s="20"/>
      <c r="FE126" s="20"/>
      <c r="FF126" s="20"/>
      <c r="FG126" s="20"/>
      <c r="FH126" s="101" t="s">
        <v>17</v>
      </c>
      <c r="FI126" s="193" t="s">
        <v>133</v>
      </c>
    </row>
    <row r="127" spans="1:165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34"/>
      <c r="FD127" s="20"/>
      <c r="FE127" s="20"/>
      <c r="FF127" s="20"/>
      <c r="FG127" s="20"/>
      <c r="FH127" s="103" t="s">
        <v>18</v>
      </c>
      <c r="FI127" s="194"/>
    </row>
    <row r="128" spans="1:165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34"/>
      <c r="FD128" s="20"/>
      <c r="FE128" s="20"/>
      <c r="FF128" s="20"/>
      <c r="FG128" s="20"/>
      <c r="FH128" s="101" t="s">
        <v>17</v>
      </c>
      <c r="FI128" s="193" t="s">
        <v>133</v>
      </c>
    </row>
    <row r="129" spans="1:165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34"/>
      <c r="FD129" s="20"/>
      <c r="FE129" s="20"/>
      <c r="FF129" s="20"/>
      <c r="FG129" s="151"/>
      <c r="FH129" s="103" t="s">
        <v>18</v>
      </c>
      <c r="FI129" s="194"/>
    </row>
    <row r="130" spans="1:165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34"/>
      <c r="FD130" s="20"/>
      <c r="FE130" s="20"/>
      <c r="FF130" s="20"/>
      <c r="FG130" s="151"/>
      <c r="FH130" s="101" t="s">
        <v>17</v>
      </c>
      <c r="FI130" s="193" t="s">
        <v>133</v>
      </c>
    </row>
    <row r="131" spans="1:165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34"/>
      <c r="FD131" s="20"/>
      <c r="FE131" s="20"/>
      <c r="FF131" s="20"/>
      <c r="FG131" s="151"/>
      <c r="FH131" s="103" t="s">
        <v>18</v>
      </c>
      <c r="FI131" s="194"/>
    </row>
    <row r="132" spans="1:165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4"/>
      <c r="FD132" s="20"/>
      <c r="FE132" s="20"/>
      <c r="FF132" s="20"/>
      <c r="FG132" s="151"/>
      <c r="FH132" s="137" t="s">
        <v>17</v>
      </c>
      <c r="FI132" s="227" t="s">
        <v>133</v>
      </c>
    </row>
    <row r="133" spans="1:165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4"/>
      <c r="FD133" s="20"/>
      <c r="FE133" s="20"/>
      <c r="FF133" s="20"/>
      <c r="FG133" s="151"/>
      <c r="FH133" s="139" t="s">
        <v>18</v>
      </c>
      <c r="FI133" s="228"/>
    </row>
    <row r="134" spans="1:165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34"/>
      <c r="FD134" s="20"/>
      <c r="FE134" s="20"/>
      <c r="FF134" s="20"/>
      <c r="FG134" s="151"/>
      <c r="FH134" s="101" t="s">
        <v>17</v>
      </c>
      <c r="FI134" s="227" t="s">
        <v>133</v>
      </c>
    </row>
    <row r="135" spans="1:165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34"/>
      <c r="FD135" s="20"/>
      <c r="FE135" s="20"/>
      <c r="FF135" s="20"/>
      <c r="FG135" s="20"/>
      <c r="FH135" s="103" t="s">
        <v>18</v>
      </c>
      <c r="FI135" s="228"/>
    </row>
    <row r="136" spans="1:165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34"/>
      <c r="FD136" s="20"/>
      <c r="FE136" s="20"/>
      <c r="FF136" s="20"/>
      <c r="FG136" s="20"/>
      <c r="FH136" s="101" t="s">
        <v>17</v>
      </c>
      <c r="FI136" s="227" t="s">
        <v>133</v>
      </c>
    </row>
    <row r="137" spans="1:165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>
        <v>111</v>
      </c>
      <c r="FA137" s="20">
        <v>11</v>
      </c>
      <c r="FB137" s="151"/>
      <c r="FC137" s="134"/>
      <c r="FD137" s="20"/>
      <c r="FE137" s="20"/>
      <c r="FF137" s="20"/>
      <c r="FG137" s="20"/>
      <c r="FH137" s="103" t="s">
        <v>18</v>
      </c>
      <c r="FI137" s="228"/>
    </row>
    <row r="138" spans="1:165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4"/>
      <c r="FD138" s="20"/>
      <c r="FE138" s="20"/>
      <c r="FF138" s="20"/>
      <c r="FG138" s="20"/>
      <c r="FH138" s="137" t="s">
        <v>17</v>
      </c>
      <c r="FI138" s="227" t="s">
        <v>133</v>
      </c>
    </row>
    <row r="139" spans="1:165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4"/>
      <c r="FD139" s="20"/>
      <c r="FE139" s="20"/>
      <c r="FF139" s="20"/>
      <c r="FG139" s="151"/>
      <c r="FH139" s="139" t="s">
        <v>18</v>
      </c>
      <c r="FI139" s="228"/>
    </row>
    <row r="140" spans="1:165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4"/>
      <c r="FD140" s="20"/>
      <c r="FE140" s="20"/>
      <c r="FF140" s="20"/>
      <c r="FG140" s="151"/>
      <c r="FH140" s="137" t="s">
        <v>17</v>
      </c>
      <c r="FI140" s="227" t="s">
        <v>133</v>
      </c>
    </row>
    <row r="141" spans="1:165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4"/>
      <c r="FD141" s="20"/>
      <c r="FE141" s="20"/>
      <c r="FF141" s="20"/>
      <c r="FG141" s="151"/>
      <c r="FH141" s="139" t="s">
        <v>18</v>
      </c>
      <c r="FI141" s="228"/>
    </row>
    <row r="142" spans="1:165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4"/>
      <c r="FD142" s="20"/>
      <c r="FE142" s="20"/>
      <c r="FF142" s="20"/>
      <c r="FG142" s="151"/>
      <c r="FH142" s="137" t="s">
        <v>17</v>
      </c>
      <c r="FI142" s="227"/>
    </row>
    <row r="143" spans="1:165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>
        <v>1</v>
      </c>
      <c r="FC143" s="134"/>
      <c r="FD143" s="20"/>
      <c r="FE143" s="20"/>
      <c r="FF143" s="20"/>
      <c r="FG143" s="151"/>
      <c r="FH143" s="139" t="s">
        <v>18</v>
      </c>
      <c r="FI143" s="228"/>
    </row>
    <row r="144" spans="1:165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4"/>
      <c r="FD144" s="20"/>
      <c r="FE144" s="20"/>
      <c r="FF144" s="20"/>
      <c r="FG144" s="151"/>
      <c r="FH144" s="137" t="s">
        <v>17</v>
      </c>
      <c r="FI144" s="227" t="s">
        <v>133</v>
      </c>
    </row>
    <row r="145" spans="1:165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4"/>
      <c r="FD145" s="20"/>
      <c r="FE145" s="20"/>
      <c r="FF145" s="20"/>
      <c r="FG145" s="151"/>
      <c r="FH145" s="139" t="s">
        <v>18</v>
      </c>
      <c r="FI145" s="228"/>
    </row>
    <row r="146" spans="1:165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4"/>
      <c r="FD146" s="20"/>
      <c r="FE146" s="20"/>
      <c r="FF146" s="20"/>
      <c r="FG146" s="151"/>
      <c r="FH146" s="137" t="s">
        <v>17</v>
      </c>
      <c r="FI146" s="227" t="s">
        <v>133</v>
      </c>
    </row>
    <row r="147" spans="1:165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4"/>
      <c r="FD147" s="20"/>
      <c r="FE147" s="20"/>
      <c r="FF147" s="20"/>
      <c r="FG147" s="151"/>
      <c r="FH147" s="139" t="s">
        <v>18</v>
      </c>
      <c r="FI147" s="228"/>
    </row>
    <row r="148" spans="1:165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4"/>
      <c r="FD148" s="20"/>
      <c r="FE148" s="20"/>
      <c r="FF148" s="20"/>
      <c r="FG148" s="151"/>
      <c r="FH148" s="137" t="s">
        <v>17</v>
      </c>
      <c r="FI148" s="227" t="s">
        <v>133</v>
      </c>
    </row>
    <row r="149" spans="1:165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4"/>
      <c r="FD149" s="20"/>
      <c r="FE149" s="20"/>
      <c r="FF149" s="20"/>
      <c r="FG149" s="151"/>
      <c r="FH149" s="139" t="s">
        <v>18</v>
      </c>
      <c r="FI149" s="228"/>
    </row>
    <row r="150" spans="1:165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4"/>
      <c r="FD150" s="20"/>
      <c r="FE150" s="20"/>
      <c r="FF150" s="20"/>
      <c r="FG150" s="20"/>
      <c r="FH150" s="137" t="s">
        <v>17</v>
      </c>
      <c r="FI150" s="227" t="s">
        <v>133</v>
      </c>
    </row>
    <row r="151" spans="1:165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4"/>
      <c r="FD151" s="20"/>
      <c r="FE151" s="20"/>
      <c r="FF151" s="20"/>
      <c r="FG151" s="20"/>
      <c r="FH151" s="139" t="s">
        <v>18</v>
      </c>
      <c r="FI151" s="228"/>
    </row>
    <row r="152" spans="1:165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4"/>
      <c r="FD152" s="20"/>
      <c r="FE152" s="20"/>
      <c r="FF152" s="20"/>
      <c r="FG152" s="20"/>
      <c r="FH152" s="137" t="s">
        <v>17</v>
      </c>
      <c r="FI152" s="227" t="s">
        <v>133</v>
      </c>
    </row>
    <row r="153" spans="1:165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4"/>
      <c r="FD153" s="20"/>
      <c r="FE153" s="20"/>
      <c r="FF153" s="20"/>
      <c r="FG153" s="20"/>
      <c r="FH153" s="139" t="s">
        <v>18</v>
      </c>
      <c r="FI153" s="228"/>
    </row>
    <row r="154" spans="1:165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4"/>
      <c r="FD154" s="20"/>
      <c r="FE154" s="20"/>
      <c r="FF154" s="20"/>
      <c r="FG154" s="151"/>
      <c r="FH154" s="137" t="s">
        <v>17</v>
      </c>
      <c r="FI154" s="227"/>
    </row>
    <row r="155" spans="1:165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4"/>
      <c r="FD155" s="20"/>
      <c r="FE155" s="20"/>
      <c r="FF155" s="20"/>
      <c r="FG155" s="151"/>
      <c r="FH155" s="139" t="s">
        <v>18</v>
      </c>
      <c r="FI155" s="228"/>
    </row>
    <row r="156" spans="1:165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4"/>
      <c r="FD156" s="20"/>
      <c r="FE156" s="20"/>
      <c r="FF156" s="20"/>
      <c r="FG156" s="151"/>
      <c r="FH156" s="137" t="s">
        <v>17</v>
      </c>
      <c r="FI156" s="227" t="s">
        <v>133</v>
      </c>
    </row>
    <row r="157" spans="1:165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4"/>
      <c r="FD157" s="20"/>
      <c r="FE157" s="20"/>
      <c r="FF157" s="20"/>
      <c r="FG157" s="151"/>
      <c r="FH157" s="139" t="s">
        <v>18</v>
      </c>
      <c r="FI157" s="228"/>
    </row>
    <row r="158" spans="1:165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4"/>
      <c r="FD158" s="20"/>
      <c r="FE158" s="20"/>
      <c r="FF158" s="20"/>
      <c r="FG158" s="151"/>
      <c r="FH158" s="137" t="s">
        <v>17</v>
      </c>
      <c r="FI158" s="227" t="s">
        <v>133</v>
      </c>
    </row>
    <row r="159" spans="1:165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4"/>
      <c r="FD159" s="20"/>
      <c r="FE159" s="20"/>
      <c r="FF159" s="20"/>
      <c r="FG159" s="151"/>
      <c r="FH159" s="139" t="s">
        <v>18</v>
      </c>
      <c r="FI159" s="228"/>
    </row>
    <row r="160" spans="1:165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4"/>
      <c r="FD160" s="20"/>
      <c r="FE160" s="20"/>
      <c r="FF160" s="20"/>
      <c r="FG160" s="20"/>
      <c r="FH160" s="137" t="s">
        <v>17</v>
      </c>
      <c r="FI160" s="227" t="s">
        <v>133</v>
      </c>
    </row>
    <row r="161" spans="1:165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4"/>
      <c r="FD161" s="20"/>
      <c r="FE161" s="20"/>
      <c r="FF161" s="20"/>
      <c r="FG161" s="20"/>
      <c r="FH161" s="139" t="s">
        <v>18</v>
      </c>
      <c r="FI161" s="228"/>
    </row>
    <row r="162" spans="1:165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4"/>
      <c r="FD162" s="20"/>
      <c r="FE162" s="20"/>
      <c r="FF162" s="20"/>
      <c r="FG162" s="20"/>
      <c r="FH162" s="137" t="s">
        <v>17</v>
      </c>
      <c r="FI162" s="227" t="s">
        <v>133</v>
      </c>
    </row>
    <row r="163" spans="1:165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4"/>
      <c r="FD163" s="20"/>
      <c r="FE163" s="20"/>
      <c r="FF163" s="20"/>
      <c r="FG163" s="20"/>
      <c r="FH163" s="139" t="s">
        <v>18</v>
      </c>
      <c r="FI163" s="228"/>
    </row>
    <row r="164" spans="1:165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4"/>
      <c r="FD164" s="20"/>
      <c r="FE164" s="20"/>
      <c r="FF164" s="20"/>
      <c r="FG164" s="151"/>
      <c r="FH164" s="137" t="s">
        <v>17</v>
      </c>
      <c r="FI164" s="227" t="s">
        <v>133</v>
      </c>
    </row>
    <row r="165" spans="1:165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4"/>
      <c r="FD165" s="20"/>
      <c r="FE165" s="20"/>
      <c r="FF165" s="20"/>
      <c r="FG165" s="151"/>
      <c r="FH165" s="139" t="s">
        <v>18</v>
      </c>
      <c r="FI165" s="228"/>
    </row>
    <row r="166" spans="1:165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SUMIF($FH$6:$FH$137,"生産実績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SUMIF($FH$6:$FH$165,"生産実績 - Thực tế SX ",DT6:DT165)</f>
        <v>3128</v>
      </c>
      <c r="DU166" s="44">
        <f>SUMIF($FH$6:$FH$165,"生産実績 - Thực tế SX ",DU6:DU165)</f>
        <v>5746</v>
      </c>
      <c r="DV166" s="119">
        <f>SUMIF($FH$6:$FH$137,"生産実績 - Thực tế SX ",DV6:DV137)</f>
        <v>3731</v>
      </c>
      <c r="DW166" s="44">
        <f>SUMIF($FH$6:$FH$137,"生産実績 - Thực tế SX ",DW6:DW137)</f>
        <v>3989</v>
      </c>
      <c r="DX166" s="46">
        <f>SUMIF($FH$6:$FH$165,"生産実績 - Thực tế SX ",DX6:DX165)</f>
        <v>6011</v>
      </c>
      <c r="DY166" s="17">
        <f>SUMIF($FH$6:$FH$165,"生産実績 - Thực tế SX ",DY6:DY165)</f>
        <v>1636</v>
      </c>
      <c r="DZ166" s="44">
        <f>SUMIF($FH$6:$FH$165,"生産実績 - Thực tế SX ",DZ6:DZ165)</f>
        <v>2575</v>
      </c>
      <c r="EA166" s="119">
        <f>SUMIF($FH$6:$FH$137,"生産実績 - Thực tế SX ",EA6:EA137)</f>
        <v>1288</v>
      </c>
      <c r="EB166" s="44">
        <f>SUMIF($FH$6:$FH$137,"生産実績 - Thực tế SX ",EB6:EB137)</f>
        <v>1529</v>
      </c>
      <c r="EC166" s="46">
        <f>SUMIF($FH$6:$FH$165,"生産実績 - Thực tế SX ",EC6:EC165)</f>
        <v>2286</v>
      </c>
      <c r="ED166" s="17">
        <f>SUMIF($FH$6:$FH$165,"生産実績 - Thực tế SX ",ED6:ED165)</f>
        <v>2621</v>
      </c>
      <c r="EE166" s="44">
        <f>SUMIF($FH$6:$FH$165,"生産実績 - Thực tế SX ",EE6:EE165)</f>
        <v>2429</v>
      </c>
      <c r="EF166" s="119">
        <f>SUMIF($FH$6:$FH$137,"生産実績 - Thực tế SX ",EF6:EF137)</f>
        <v>1310</v>
      </c>
      <c r="EG166" s="44">
        <f>SUMIF($FH$6:$FH$137,"生産実績 - Thực tế SX ",EG6:EG137)</f>
        <v>1710</v>
      </c>
      <c r="EH166" s="46">
        <f t="shared" ref="EH166:FA166" si="3">SUMIF($FH$6:$FH$165,"生産実績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2683</v>
      </c>
      <c r="EL166" s="44">
        <f t="shared" si="3"/>
        <v>3252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>SUMIF($FH$6:$FH$165,"生産実績 - Thực tế SX ",FB6:FB165)</f>
        <v>6536</v>
      </c>
      <c r="FC166" s="134"/>
      <c r="FD166" s="20"/>
      <c r="FE166" s="20"/>
      <c r="FF166" s="20"/>
      <c r="FG166" s="47">
        <f>SUMIF($FG$6:$FG$165,"生産実績 - Thực tế SX ",EX6:EX165)</f>
        <v>0</v>
      </c>
      <c r="FH166" s="112" t="s">
        <v>17</v>
      </c>
      <c r="FI166" s="113"/>
    </row>
    <row r="167" spans="1:165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SUMIF($FH$6:$FH$137,"不良数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SUMIF($FH$6:$FH$165,"不良数 - Số lỗi ",DU6:DU165)</f>
        <v>74</v>
      </c>
      <c r="DV167" s="49">
        <f>SUMIF($FH$6:$FH$137,"不良数 - Số lỗi ",DV6:DV137)</f>
        <v>1</v>
      </c>
      <c r="DW167" s="49">
        <f>SUMIF($FH$6:$FH$137,"不良数 - Số lỗi ",DW6:DW137)</f>
        <v>2</v>
      </c>
      <c r="DX167" s="49">
        <f>SUMIF($FH$6:$FH$137,"不良数 - Số lỗi ",DX6:DX137)</f>
        <v>5</v>
      </c>
      <c r="DY167" s="55">
        <f>SUMIF($FH$6:$FH$137,"不良数 - Số lỗi ",DY6:DY137)</f>
        <v>3</v>
      </c>
      <c r="DZ167" s="49">
        <f>SUMIF($FH$6:$FH$165,"不良数 - Số lỗi ",DZ6:DZ165)</f>
        <v>222</v>
      </c>
      <c r="EA167" s="49">
        <f>SUMIF($FH$6:$FH$137,"不良数 - Số lỗi ",EA6:EA137)</f>
        <v>0</v>
      </c>
      <c r="EB167" s="49">
        <f>SUMIF($FH$6:$FH$137,"不良数 - Số lỗi ",EB6:EB137)</f>
        <v>3</v>
      </c>
      <c r="EC167" s="49">
        <f>SUMIF($FH$6:$FH$137,"不良数 - Số lỗi ",EC6:EC137)</f>
        <v>4</v>
      </c>
      <c r="ED167" s="55">
        <f>SUMIF($FH$6:$FH$137,"不良数 - Số lỗi ",ED6:ED137)</f>
        <v>7</v>
      </c>
      <c r="EE167" s="49">
        <f>SUMIF($FH$6:$FH$165,"不良数 - Số lỗi ",EE6:EE165)</f>
        <v>49</v>
      </c>
      <c r="EF167" s="49">
        <f>SUMIF($FH$6:$FH$137,"不良数 - Số lỗi ",EF6:EF137)</f>
        <v>0</v>
      </c>
      <c r="EG167" s="49">
        <f>SUMIF($FH$6:$FH$137,"不良数 - Số lỗi ",EG6:EG137)</f>
        <v>0</v>
      </c>
      <c r="EH167" s="49">
        <f>SUMIF($FH$6:$FH$137,"不良数 - Số lỗi ",EH6:EH137)</f>
        <v>3</v>
      </c>
      <c r="EI167" s="55">
        <f>SUMIF($FH$6:$FH$137,"不良数 - Số lỗi ",EI6:EI137)</f>
        <v>3</v>
      </c>
      <c r="EJ167" s="49">
        <f>SUMIF($FH$6:$FH$165,"不良数 - Số lỗi ",EJ6:EJ165)</f>
        <v>47</v>
      </c>
      <c r="EK167" s="49">
        <f>SUMIF($FH$6:$FH$137,"不良数 - Số lỗi ",EK6:EK137)</f>
        <v>1</v>
      </c>
      <c r="EL167" s="49">
        <f>SUMIF($FH$6:$FH$137,"不良数 - Số lỗi ",EL6:EL137)</f>
        <v>2</v>
      </c>
      <c r="EM167" s="49">
        <f>SUMIF($FH$6:$FH$137,"不良数 - Số lỗi ",EM6:EM137)</f>
        <v>3</v>
      </c>
      <c r="EN167" s="55">
        <f>SUMIF($FH$6:$FH$137,"不良数 - Số lỗi ",EN6:EN137)</f>
        <v>3</v>
      </c>
      <c r="EO167" s="49">
        <f>SUMIF($FH$6:$FH$165,"不良数 - Số lỗi ",EO6:EO165)</f>
        <v>71</v>
      </c>
      <c r="EP167" s="49">
        <f>SUMIF($FH$6:$FH$137,"不良数 - Số lỗi ",EP6:EP137)</f>
        <v>2</v>
      </c>
      <c r="EQ167" s="156">
        <f>SUMIF($FH$6:$FH$137,"不良数 - Số lỗi ",EQ6:EQ137)</f>
        <v>2</v>
      </c>
      <c r="ER167" s="56">
        <f>SUMIF($FH$6:$FH$165,"生産実績 - Thực tế SX ",ER7:ER166)</f>
        <v>4</v>
      </c>
      <c r="ES167" s="55">
        <f>SUMIF($FH$6:$FH$165,"生産実績 - Thực tế SX ",ES7:ES166)</f>
        <v>14</v>
      </c>
      <c r="ET167" s="49">
        <f t="shared" ref="ET167:EZ167" si="8">SUMIF($FH$6:$FH$165,"不良数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>SUMIF($FH$6:$FH$165,"不良数 - Số lỗi ",EX6:EX165)</f>
        <v>3</v>
      </c>
      <c r="EY167" s="49">
        <f t="shared" si="8"/>
        <v>43</v>
      </c>
      <c r="EZ167" s="156">
        <f t="shared" si="8"/>
        <v>113</v>
      </c>
      <c r="FA167" s="156">
        <f>SUMIF($FH$6:$FH$165,"不良数 - Số lỗi ",FA6:FA165)</f>
        <v>16</v>
      </c>
      <c r="FB167" s="49">
        <f>SUMIF($FH$6:$FH$165,"不良数 - Số lỗi ",FB6:FB165)</f>
        <v>11</v>
      </c>
      <c r="FC167" s="161"/>
      <c r="FD167" s="49"/>
      <c r="FE167" s="156"/>
      <c r="FF167" s="156"/>
      <c r="FG167" s="161">
        <f>SUMIF($FH$6:$FH$165,"不良数 - Số lỗi ",FG6:FG165)</f>
        <v>0</v>
      </c>
      <c r="FH167" s="115" t="s">
        <v>18</v>
      </c>
      <c r="FI167" s="113"/>
    </row>
    <row r="168" spans="1:165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N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si="11"/>
        <v>40712</v>
      </c>
      <c r="DF168" s="2">
        <f t="shared" si="11"/>
        <v>45252</v>
      </c>
      <c r="DG168" s="2">
        <f t="shared" si="11"/>
        <v>29079</v>
      </c>
      <c r="DH168" s="2">
        <f t="shared" si="11"/>
        <v>28726</v>
      </c>
      <c r="DI168" s="2">
        <f t="shared" si="11"/>
        <v>41766</v>
      </c>
      <c r="DJ168" s="2">
        <f t="shared" si="11"/>
        <v>41742</v>
      </c>
      <c r="DK168" s="2">
        <f t="shared" si="11"/>
        <v>46938</v>
      </c>
      <c r="DL168" s="2">
        <f t="shared" si="11"/>
        <v>30075</v>
      </c>
      <c r="DM168" s="2">
        <f t="shared" si="11"/>
        <v>30740</v>
      </c>
      <c r="DN168" s="2">
        <f t="shared" si="11"/>
        <v>43532</v>
      </c>
      <c r="FC168" s="2"/>
    </row>
    <row r="169" spans="1:165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1"/>
        <v>23</v>
      </c>
      <c r="DF169" s="2">
        <f t="shared" si="11"/>
        <v>350</v>
      </c>
      <c r="DG169" s="2">
        <f t="shared" si="11"/>
        <v>10</v>
      </c>
      <c r="DH169" s="2">
        <f t="shared" si="11"/>
        <v>382</v>
      </c>
      <c r="DI169" s="2">
        <f t="shared" si="11"/>
        <v>4</v>
      </c>
      <c r="DJ169" s="2">
        <f t="shared" si="11"/>
        <v>24</v>
      </c>
      <c r="DK169" s="2">
        <f t="shared" si="11"/>
        <v>374</v>
      </c>
      <c r="DL169" s="2">
        <f t="shared" si="11"/>
        <v>12</v>
      </c>
      <c r="DM169" s="2">
        <f t="shared" si="11"/>
        <v>422</v>
      </c>
      <c r="DN169" s="2">
        <f t="shared" si="11"/>
        <v>5</v>
      </c>
      <c r="FC169" s="2"/>
    </row>
    <row r="170" spans="1:165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  <c r="FC170" s="2"/>
    </row>
    <row r="171" spans="1:165" ht="12.75" hidden="1" customHeight="1">
      <c r="U171" s="58"/>
      <c r="V171" s="58"/>
      <c r="W171" s="58"/>
      <c r="X171" s="58"/>
      <c r="AS171" s="117"/>
      <c r="FC171" s="2"/>
    </row>
    <row r="172" spans="1:165" ht="12.75" customHeight="1">
      <c r="U172" s="58"/>
      <c r="V172" s="58"/>
      <c r="W172" s="58"/>
      <c r="X172" s="58"/>
      <c r="AS172" s="117"/>
      <c r="FC172" s="2"/>
    </row>
    <row r="173" spans="1:165" ht="9.75" customHeight="1">
      <c r="U173" s="58"/>
      <c r="V173" s="58"/>
      <c r="W173" s="58"/>
      <c r="X173" s="58"/>
      <c r="FC173" s="2"/>
    </row>
    <row r="174" spans="1:165" ht="12.75" customHeight="1">
      <c r="U174" s="58"/>
      <c r="V174" s="58"/>
      <c r="W174" s="58"/>
      <c r="X174" s="58"/>
      <c r="FC174" s="2"/>
    </row>
    <row r="175" spans="1:165" ht="12.75" customHeight="1">
      <c r="U175" s="58"/>
      <c r="V175" s="58"/>
      <c r="W175" s="58"/>
      <c r="X175" s="58"/>
      <c r="FC175" s="2"/>
    </row>
    <row r="176" spans="1:165" ht="12.75" customHeight="1">
      <c r="U176" s="58"/>
      <c r="V176" s="58"/>
      <c r="W176" s="58"/>
      <c r="X176" s="58"/>
      <c r="FC176" s="2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I170" xr:uid="{FA11878F-E161-447A-80EA-A6497BDF74AB}">
    <filterColumn colId="1" showButton="0"/>
  </autoFilter>
  <dataConsolidate/>
  <mergeCells count="360">
    <mergeCell ref="FI3:FI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D3:AG3"/>
    <mergeCell ref="AH3:CO3"/>
    <mergeCell ref="CP3:EW3"/>
    <mergeCell ref="FH3:FH5"/>
    <mergeCell ref="AW4:BA4"/>
    <mergeCell ref="BB4:BF4"/>
    <mergeCell ref="BG4:BK4"/>
    <mergeCell ref="EN4:ER4"/>
    <mergeCell ref="CZ4:DD4"/>
    <mergeCell ref="DE4:DI4"/>
    <mergeCell ref="DJ4:DN4"/>
    <mergeCell ref="DO4:DS4"/>
    <mergeCell ref="DT4:DX4"/>
    <mergeCell ref="A10:A11"/>
    <mergeCell ref="B10:B11"/>
    <mergeCell ref="C10:C11"/>
    <mergeCell ref="BQ4:BU4"/>
    <mergeCell ref="BV4:BZ4"/>
    <mergeCell ref="CA4:CE4"/>
    <mergeCell ref="CF4:CJ4"/>
    <mergeCell ref="CK4:CO4"/>
    <mergeCell ref="CP4:CT4"/>
    <mergeCell ref="FI10:FI11"/>
    <mergeCell ref="A12:A13"/>
    <mergeCell ref="B12:B13"/>
    <mergeCell ref="C12:C13"/>
    <mergeCell ref="FI12:FI13"/>
    <mergeCell ref="B5:C5"/>
    <mergeCell ref="A6:A7"/>
    <mergeCell ref="B6:B7"/>
    <mergeCell ref="C6:C7"/>
    <mergeCell ref="FI6:FI7"/>
    <mergeCell ref="A8:A9"/>
    <mergeCell ref="B8:B9"/>
    <mergeCell ref="C8:C9"/>
    <mergeCell ref="FI8:FI9"/>
    <mergeCell ref="A3:A5"/>
    <mergeCell ref="BL4:BP4"/>
    <mergeCell ref="FC4:FG4"/>
    <mergeCell ref="EX3:FG3"/>
    <mergeCell ref="DY4:EC4"/>
    <mergeCell ref="ED4:EH4"/>
    <mergeCell ref="EI4:EM4"/>
    <mergeCell ref="ES4:EW4"/>
    <mergeCell ref="EX4:FB4"/>
    <mergeCell ref="CU4:CY4"/>
    <mergeCell ref="A18:A19"/>
    <mergeCell ref="B18:B19"/>
    <mergeCell ref="C18:C19"/>
    <mergeCell ref="FI18:FI19"/>
    <mergeCell ref="A20:A21"/>
    <mergeCell ref="B20:B21"/>
    <mergeCell ref="C20:C21"/>
    <mergeCell ref="FI20:FI21"/>
    <mergeCell ref="A14:A15"/>
    <mergeCell ref="B14:B15"/>
    <mergeCell ref="C14:C15"/>
    <mergeCell ref="FI14:FI15"/>
    <mergeCell ref="A16:A17"/>
    <mergeCell ref="B16:B17"/>
    <mergeCell ref="C16:C17"/>
    <mergeCell ref="FI16:FI17"/>
    <mergeCell ref="A26:A27"/>
    <mergeCell ref="B26:B27"/>
    <mergeCell ref="C26:C27"/>
    <mergeCell ref="FI26:FI27"/>
    <mergeCell ref="A28:A29"/>
    <mergeCell ref="B28:B29"/>
    <mergeCell ref="C28:C29"/>
    <mergeCell ref="FI28:FI29"/>
    <mergeCell ref="A22:A23"/>
    <mergeCell ref="B22:B23"/>
    <mergeCell ref="C22:C23"/>
    <mergeCell ref="FI22:FI23"/>
    <mergeCell ref="A24:A25"/>
    <mergeCell ref="B24:B25"/>
    <mergeCell ref="C24:C25"/>
    <mergeCell ref="FI24:FI25"/>
    <mergeCell ref="A34:A35"/>
    <mergeCell ref="B34:B35"/>
    <mergeCell ref="C34:C35"/>
    <mergeCell ref="FI34:FI35"/>
    <mergeCell ref="A36:A37"/>
    <mergeCell ref="B36:B37"/>
    <mergeCell ref="C36:C37"/>
    <mergeCell ref="FI36:FI37"/>
    <mergeCell ref="A30:A31"/>
    <mergeCell ref="B30:B31"/>
    <mergeCell ref="C30:C31"/>
    <mergeCell ref="FI30:FI31"/>
    <mergeCell ref="A32:A33"/>
    <mergeCell ref="B32:B33"/>
    <mergeCell ref="C32:C33"/>
    <mergeCell ref="FI32:FI33"/>
    <mergeCell ref="A42:A43"/>
    <mergeCell ref="B42:B43"/>
    <mergeCell ref="C42:C43"/>
    <mergeCell ref="FI42:FI43"/>
    <mergeCell ref="A44:A45"/>
    <mergeCell ref="B44:B45"/>
    <mergeCell ref="C44:C45"/>
    <mergeCell ref="FI44:FI45"/>
    <mergeCell ref="A38:A39"/>
    <mergeCell ref="B38:B39"/>
    <mergeCell ref="C38:C39"/>
    <mergeCell ref="FI38:FI39"/>
    <mergeCell ref="A40:A41"/>
    <mergeCell ref="B40:B41"/>
    <mergeCell ref="C40:C41"/>
    <mergeCell ref="FI40:FI41"/>
    <mergeCell ref="A50:A51"/>
    <mergeCell ref="B50:B51"/>
    <mergeCell ref="C50:C51"/>
    <mergeCell ref="FI50:FI51"/>
    <mergeCell ref="A52:A53"/>
    <mergeCell ref="B52:B53"/>
    <mergeCell ref="C52:C53"/>
    <mergeCell ref="FI52:FI53"/>
    <mergeCell ref="A46:A47"/>
    <mergeCell ref="B46:B47"/>
    <mergeCell ref="C46:C47"/>
    <mergeCell ref="FI46:FI47"/>
    <mergeCell ref="A48:A49"/>
    <mergeCell ref="B48:B49"/>
    <mergeCell ref="C48:C49"/>
    <mergeCell ref="FI48:FI49"/>
    <mergeCell ref="A58:A59"/>
    <mergeCell ref="B58:B59"/>
    <mergeCell ref="C58:C59"/>
    <mergeCell ref="FI58:FI59"/>
    <mergeCell ref="A60:A61"/>
    <mergeCell ref="B60:B61"/>
    <mergeCell ref="C60:C61"/>
    <mergeCell ref="FI60:FI61"/>
    <mergeCell ref="A54:A55"/>
    <mergeCell ref="B54:B55"/>
    <mergeCell ref="C54:C55"/>
    <mergeCell ref="FI54:FI55"/>
    <mergeCell ref="A56:A57"/>
    <mergeCell ref="B56:B57"/>
    <mergeCell ref="C56:C57"/>
    <mergeCell ref="FI56:FI57"/>
    <mergeCell ref="A66:A67"/>
    <mergeCell ref="B66:B67"/>
    <mergeCell ref="C66:C67"/>
    <mergeCell ref="FI66:FI67"/>
    <mergeCell ref="A68:A69"/>
    <mergeCell ref="B68:B69"/>
    <mergeCell ref="C68:C69"/>
    <mergeCell ref="FI68:FI69"/>
    <mergeCell ref="A62:A63"/>
    <mergeCell ref="B62:B63"/>
    <mergeCell ref="C62:C63"/>
    <mergeCell ref="FI62:FI63"/>
    <mergeCell ref="A64:A65"/>
    <mergeCell ref="B64:B65"/>
    <mergeCell ref="C64:C65"/>
    <mergeCell ref="FI64:FI65"/>
    <mergeCell ref="A74:A75"/>
    <mergeCell ref="B74:B75"/>
    <mergeCell ref="C74:C75"/>
    <mergeCell ref="FI74:FI75"/>
    <mergeCell ref="A76:A77"/>
    <mergeCell ref="B76:B77"/>
    <mergeCell ref="C76:C77"/>
    <mergeCell ref="FI76:FI77"/>
    <mergeCell ref="A70:A71"/>
    <mergeCell ref="B70:B71"/>
    <mergeCell ref="C70:C71"/>
    <mergeCell ref="FI70:FI71"/>
    <mergeCell ref="A72:A73"/>
    <mergeCell ref="B72:B73"/>
    <mergeCell ref="C72:C73"/>
    <mergeCell ref="FI72:FI73"/>
    <mergeCell ref="A82:A83"/>
    <mergeCell ref="B82:B83"/>
    <mergeCell ref="C82:C83"/>
    <mergeCell ref="FI82:FI83"/>
    <mergeCell ref="A84:A85"/>
    <mergeCell ref="B84:B85"/>
    <mergeCell ref="C84:C85"/>
    <mergeCell ref="FI84:FI85"/>
    <mergeCell ref="A78:A79"/>
    <mergeCell ref="B78:B79"/>
    <mergeCell ref="C78:C79"/>
    <mergeCell ref="FI78:FI79"/>
    <mergeCell ref="A80:A81"/>
    <mergeCell ref="B80:B81"/>
    <mergeCell ref="C80:C81"/>
    <mergeCell ref="FI80:FI81"/>
    <mergeCell ref="A90:A91"/>
    <mergeCell ref="B90:B91"/>
    <mergeCell ref="C90:C91"/>
    <mergeCell ref="FI90:FI91"/>
    <mergeCell ref="A92:A93"/>
    <mergeCell ref="B92:B93"/>
    <mergeCell ref="C92:C93"/>
    <mergeCell ref="FI92:FI93"/>
    <mergeCell ref="A86:A87"/>
    <mergeCell ref="B86:B87"/>
    <mergeCell ref="C86:C87"/>
    <mergeCell ref="FI86:FI87"/>
    <mergeCell ref="A88:A89"/>
    <mergeCell ref="B88:B89"/>
    <mergeCell ref="C88:C89"/>
    <mergeCell ref="FI88:FI89"/>
    <mergeCell ref="A94:A95"/>
    <mergeCell ref="B94:B95"/>
    <mergeCell ref="C94:C95"/>
    <mergeCell ref="FI94:FI95"/>
    <mergeCell ref="A96:A97"/>
    <mergeCell ref="B96:B97"/>
    <mergeCell ref="C96:C99"/>
    <mergeCell ref="FI96:FI97"/>
    <mergeCell ref="A98:A99"/>
    <mergeCell ref="B98:B99"/>
    <mergeCell ref="FI98:FI99"/>
    <mergeCell ref="A100:A101"/>
    <mergeCell ref="B100:B101"/>
    <mergeCell ref="C100:C101"/>
    <mergeCell ref="FI100:FI101"/>
    <mergeCell ref="A102:A103"/>
    <mergeCell ref="B102:B103"/>
    <mergeCell ref="C102:C103"/>
    <mergeCell ref="FI102:FI103"/>
    <mergeCell ref="A108:A109"/>
    <mergeCell ref="B108:B109"/>
    <mergeCell ref="C108:C109"/>
    <mergeCell ref="FI108:FI109"/>
    <mergeCell ref="A110:A111"/>
    <mergeCell ref="B110:B111"/>
    <mergeCell ref="C110:C111"/>
    <mergeCell ref="FI110:FI111"/>
    <mergeCell ref="A104:A105"/>
    <mergeCell ref="B104:B105"/>
    <mergeCell ref="C104:C105"/>
    <mergeCell ref="FI104:FI105"/>
    <mergeCell ref="A106:A107"/>
    <mergeCell ref="B106:B107"/>
    <mergeCell ref="C106:C107"/>
    <mergeCell ref="FI106:FI107"/>
    <mergeCell ref="A116:A117"/>
    <mergeCell ref="B116:B117"/>
    <mergeCell ref="C116:C117"/>
    <mergeCell ref="FI116:FI117"/>
    <mergeCell ref="A118:A119"/>
    <mergeCell ref="B118:B119"/>
    <mergeCell ref="C118:C119"/>
    <mergeCell ref="FI118:FI119"/>
    <mergeCell ref="A112:A113"/>
    <mergeCell ref="B112:B113"/>
    <mergeCell ref="C112:C113"/>
    <mergeCell ref="FI112:FI113"/>
    <mergeCell ref="A114:A115"/>
    <mergeCell ref="B114:B115"/>
    <mergeCell ref="C114:C115"/>
    <mergeCell ref="FI114:FI115"/>
    <mergeCell ref="A124:A125"/>
    <mergeCell ref="B124:B125"/>
    <mergeCell ref="C124:C125"/>
    <mergeCell ref="FI124:FI125"/>
    <mergeCell ref="A126:A127"/>
    <mergeCell ref="B126:B127"/>
    <mergeCell ref="C126:C127"/>
    <mergeCell ref="FI126:FI127"/>
    <mergeCell ref="A120:A121"/>
    <mergeCell ref="B120:B121"/>
    <mergeCell ref="C120:C121"/>
    <mergeCell ref="FI120:FI121"/>
    <mergeCell ref="A122:A123"/>
    <mergeCell ref="B122:B123"/>
    <mergeCell ref="C122:C123"/>
    <mergeCell ref="FI122:FI123"/>
    <mergeCell ref="A132:A133"/>
    <mergeCell ref="B132:B133"/>
    <mergeCell ref="C132:C133"/>
    <mergeCell ref="FI132:FI133"/>
    <mergeCell ref="A134:A135"/>
    <mergeCell ref="B134:B135"/>
    <mergeCell ref="C134:C135"/>
    <mergeCell ref="FI134:FI135"/>
    <mergeCell ref="A128:A129"/>
    <mergeCell ref="B128:B129"/>
    <mergeCell ref="C128:C129"/>
    <mergeCell ref="FI128:FI129"/>
    <mergeCell ref="A130:A131"/>
    <mergeCell ref="B130:B131"/>
    <mergeCell ref="C130:C131"/>
    <mergeCell ref="FI130:FI131"/>
    <mergeCell ref="A140:A141"/>
    <mergeCell ref="B140:B141"/>
    <mergeCell ref="C140:C141"/>
    <mergeCell ref="FI140:FI141"/>
    <mergeCell ref="A142:A143"/>
    <mergeCell ref="B142:B143"/>
    <mergeCell ref="C142:C143"/>
    <mergeCell ref="FI142:FI143"/>
    <mergeCell ref="A136:A137"/>
    <mergeCell ref="B136:B137"/>
    <mergeCell ref="C136:C137"/>
    <mergeCell ref="FI136:FI137"/>
    <mergeCell ref="A138:A139"/>
    <mergeCell ref="B138:B139"/>
    <mergeCell ref="C138:C139"/>
    <mergeCell ref="FI138:FI139"/>
    <mergeCell ref="A148:A149"/>
    <mergeCell ref="B148:B149"/>
    <mergeCell ref="C148:C149"/>
    <mergeCell ref="FI148:FI149"/>
    <mergeCell ref="A150:A151"/>
    <mergeCell ref="B150:B151"/>
    <mergeCell ref="C150:C151"/>
    <mergeCell ref="FI150:FI151"/>
    <mergeCell ref="A144:A145"/>
    <mergeCell ref="B144:B145"/>
    <mergeCell ref="C144:C145"/>
    <mergeCell ref="FI144:FI145"/>
    <mergeCell ref="A146:A147"/>
    <mergeCell ref="B146:B147"/>
    <mergeCell ref="C146:C147"/>
    <mergeCell ref="FI146:FI147"/>
    <mergeCell ref="A156:A157"/>
    <mergeCell ref="B156:B157"/>
    <mergeCell ref="C156:C157"/>
    <mergeCell ref="FI156:FI157"/>
    <mergeCell ref="A158:A159"/>
    <mergeCell ref="B158:B159"/>
    <mergeCell ref="C158:C159"/>
    <mergeCell ref="FI158:FI159"/>
    <mergeCell ref="A152:A153"/>
    <mergeCell ref="B152:B153"/>
    <mergeCell ref="C152:C153"/>
    <mergeCell ref="FI152:FI153"/>
    <mergeCell ref="A154:A155"/>
    <mergeCell ref="B154:B155"/>
    <mergeCell ref="C154:C155"/>
    <mergeCell ref="FI154:FI155"/>
    <mergeCell ref="A164:A165"/>
    <mergeCell ref="B164:B165"/>
    <mergeCell ref="C164:C165"/>
    <mergeCell ref="FI164:FI165"/>
    <mergeCell ref="A166:C167"/>
    <mergeCell ref="A160:A161"/>
    <mergeCell ref="B160:B161"/>
    <mergeCell ref="C160:C161"/>
    <mergeCell ref="FI160:FI161"/>
    <mergeCell ref="A162:A163"/>
    <mergeCell ref="B162:B163"/>
    <mergeCell ref="C162:C163"/>
    <mergeCell ref="FI162:FI163"/>
  </mergeCells>
  <conditionalFormatting sqref="C6:C7">
    <cfRule type="duplicateValues" dxfId="26" priority="24"/>
  </conditionalFormatting>
  <conditionalFormatting sqref="C126:C127">
    <cfRule type="duplicateValues" dxfId="25" priority="23"/>
  </conditionalFormatting>
  <conditionalFormatting sqref="C12:C13">
    <cfRule type="duplicateValues" dxfId="24" priority="22"/>
  </conditionalFormatting>
  <conditionalFormatting sqref="C110:C111">
    <cfRule type="duplicateValues" dxfId="23" priority="21"/>
  </conditionalFormatting>
  <conditionalFormatting sqref="C128">
    <cfRule type="duplicateValues" dxfId="22" priority="20"/>
  </conditionalFormatting>
  <conditionalFormatting sqref="C86:C87">
    <cfRule type="duplicateValues" dxfId="21" priority="19"/>
  </conditionalFormatting>
  <conditionalFormatting sqref="C122:C123">
    <cfRule type="duplicateValues" dxfId="20" priority="18"/>
  </conditionalFormatting>
  <conditionalFormatting sqref="C32:C33">
    <cfRule type="duplicateValues" dxfId="19" priority="17"/>
  </conditionalFormatting>
  <conditionalFormatting sqref="C112:C113">
    <cfRule type="duplicateValues" dxfId="18" priority="16"/>
  </conditionalFormatting>
  <conditionalFormatting sqref="C124">
    <cfRule type="duplicateValues" dxfId="17" priority="15"/>
  </conditionalFormatting>
  <conditionalFormatting sqref="C114:C121 C100:C107 C44:C46 C8:C11 C18:C31 C14:C16 C52:C83 C34:C42 C88:C96">
    <cfRule type="duplicateValues" dxfId="16" priority="25"/>
  </conditionalFormatting>
  <conditionalFormatting sqref="C84:C85">
    <cfRule type="duplicateValues" dxfId="15" priority="26"/>
  </conditionalFormatting>
  <conditionalFormatting sqref="C136:C137">
    <cfRule type="duplicateValues" dxfId="14" priority="27"/>
  </conditionalFormatting>
  <conditionalFormatting sqref="C134">
    <cfRule type="duplicateValues" dxfId="13" priority="14"/>
  </conditionalFormatting>
  <conditionalFormatting sqref="C108:C109">
    <cfRule type="duplicateValues" dxfId="12" priority="13"/>
  </conditionalFormatting>
  <conditionalFormatting sqref="C138:C139">
    <cfRule type="duplicateValues" dxfId="11" priority="12"/>
  </conditionalFormatting>
  <conditionalFormatting sqref="C132:C133">
    <cfRule type="duplicateValues" dxfId="10" priority="11"/>
  </conditionalFormatting>
  <conditionalFormatting sqref="C140:C142">
    <cfRule type="duplicateValues" dxfId="9" priority="10"/>
  </conditionalFormatting>
  <conditionalFormatting sqref="C156:C159">
    <cfRule type="duplicateValues" dxfId="8" priority="9"/>
  </conditionalFormatting>
  <conditionalFormatting sqref="C160:C161">
    <cfRule type="duplicateValues" dxfId="7" priority="8"/>
  </conditionalFormatting>
  <conditionalFormatting sqref="C162:C163">
    <cfRule type="duplicateValues" dxfId="6" priority="7"/>
  </conditionalFormatting>
  <conditionalFormatting sqref="C164:C165">
    <cfRule type="duplicateValues" dxfId="5" priority="6"/>
  </conditionalFormatting>
  <conditionalFormatting sqref="C152:C154">
    <cfRule type="duplicateValues" dxfId="4" priority="5"/>
  </conditionalFormatting>
  <conditionalFormatting sqref="C144:C145">
    <cfRule type="duplicateValues" dxfId="3" priority="4"/>
  </conditionalFormatting>
  <conditionalFormatting sqref="C150:C151">
    <cfRule type="duplicateValues" dxfId="2" priority="3"/>
  </conditionalFormatting>
  <conditionalFormatting sqref="C130">
    <cfRule type="duplicateValues" dxfId="1" priority="2"/>
  </conditionalFormatting>
  <conditionalFormatting sqref="C146:C149">
    <cfRule type="duplicateValues" dxfId="0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5A0-4C9E-4F5F-9A38-8BC26AD61C69}">
  <dimension ref="B3:B167"/>
  <sheetViews>
    <sheetView topLeftCell="A90" workbookViewId="0">
      <selection activeCell="B16" sqref="B16:B161"/>
    </sheetView>
  </sheetViews>
  <sheetFormatPr defaultRowHeight="15"/>
  <sheetData>
    <row r="3" spans="2:2">
      <c r="B3">
        <v>2023</v>
      </c>
    </row>
    <row r="4" spans="2:2">
      <c r="B4" t="s">
        <v>6</v>
      </c>
    </row>
    <row r="5" spans="2:2">
      <c r="B5" t="s">
        <v>10</v>
      </c>
    </row>
    <row r="16" spans="2:2">
      <c r="B16">
        <v>272</v>
      </c>
    </row>
    <row r="17" spans="2:2">
      <c r="B17">
        <v>0</v>
      </c>
    </row>
    <row r="20" spans="2:2">
      <c r="B20">
        <v>342</v>
      </c>
    </row>
    <row r="21" spans="2:2">
      <c r="B21">
        <v>0</v>
      </c>
    </row>
    <row r="22" spans="2:2">
      <c r="B22">
        <v>528</v>
      </c>
    </row>
    <row r="23" spans="2:2">
      <c r="B23">
        <v>0</v>
      </c>
    </row>
    <row r="30" spans="2:2">
      <c r="B30">
        <v>288</v>
      </c>
    </row>
    <row r="31" spans="2:2">
      <c r="B31">
        <v>0</v>
      </c>
    </row>
    <row r="40" spans="2:2">
      <c r="B40">
        <v>488</v>
      </c>
    </row>
    <row r="41" spans="2:2">
      <c r="B41">
        <v>0</v>
      </c>
    </row>
    <row r="50" spans="2:2">
      <c r="B50">
        <v>466</v>
      </c>
    </row>
    <row r="51" spans="2:2">
      <c r="B51">
        <v>0</v>
      </c>
    </row>
    <row r="52" spans="2:2">
      <c r="B52">
        <v>100</v>
      </c>
    </row>
    <row r="53" spans="2:2">
      <c r="B53">
        <v>0</v>
      </c>
    </row>
    <row r="54" spans="2:2">
      <c r="B54">
        <v>14</v>
      </c>
    </row>
    <row r="55" spans="2:2">
      <c r="B55">
        <v>0</v>
      </c>
    </row>
    <row r="58" spans="2:2">
      <c r="B58">
        <v>192</v>
      </c>
    </row>
    <row r="59" spans="2:2">
      <c r="B59">
        <v>0</v>
      </c>
    </row>
    <row r="60" spans="2:2">
      <c r="B60">
        <v>360</v>
      </c>
    </row>
    <row r="61" spans="2:2">
      <c r="B61">
        <v>0</v>
      </c>
    </row>
    <row r="62" spans="2:2">
      <c r="B62">
        <v>440</v>
      </c>
    </row>
    <row r="63" spans="2:2">
      <c r="B63">
        <v>0</v>
      </c>
    </row>
    <row r="64" spans="2:2">
      <c r="B64">
        <v>96</v>
      </c>
    </row>
    <row r="65" spans="2:2">
      <c r="B65">
        <v>0</v>
      </c>
    </row>
    <row r="66" spans="2:2">
      <c r="B66">
        <v>145</v>
      </c>
    </row>
    <row r="67" spans="2:2">
      <c r="B67">
        <v>0</v>
      </c>
    </row>
    <row r="68" spans="2:2">
      <c r="B68">
        <v>70</v>
      </c>
    </row>
    <row r="69" spans="2:2">
      <c r="B69">
        <v>0</v>
      </c>
    </row>
    <row r="70" spans="2:2">
      <c r="B70">
        <v>60</v>
      </c>
    </row>
    <row r="71" spans="2:2">
      <c r="B71">
        <v>0</v>
      </c>
    </row>
    <row r="72" spans="2:2">
      <c r="B72">
        <v>140</v>
      </c>
    </row>
    <row r="73" spans="2:2">
      <c r="B73">
        <v>0</v>
      </c>
    </row>
    <row r="74" spans="2:2">
      <c r="B74">
        <v>120</v>
      </c>
    </row>
    <row r="75" spans="2:2">
      <c r="B75">
        <v>0</v>
      </c>
    </row>
    <row r="76" spans="2:2">
      <c r="B76">
        <v>264</v>
      </c>
    </row>
    <row r="77" spans="2:2">
      <c r="B77">
        <v>0</v>
      </c>
    </row>
    <row r="82" spans="2:2">
      <c r="B82">
        <v>36</v>
      </c>
    </row>
    <row r="83" spans="2:2">
      <c r="B83">
        <v>0</v>
      </c>
    </row>
    <row r="86" spans="2:2">
      <c r="B86">
        <v>90</v>
      </c>
    </row>
    <row r="87" spans="2:2">
      <c r="B87">
        <v>0</v>
      </c>
    </row>
    <row r="88" spans="2:2">
      <c r="B88">
        <v>714</v>
      </c>
    </row>
    <row r="89" spans="2:2">
      <c r="B89">
        <v>0</v>
      </c>
    </row>
    <row r="90" spans="2:2">
      <c r="B90">
        <v>210</v>
      </c>
    </row>
    <row r="91" spans="2:2">
      <c r="B91">
        <v>0</v>
      </c>
    </row>
    <row r="92" spans="2:2">
      <c r="B92">
        <v>517</v>
      </c>
    </row>
    <row r="93" spans="2:2">
      <c r="B93">
        <v>0</v>
      </c>
    </row>
    <row r="102" spans="2:2">
      <c r="B102">
        <v>915</v>
      </c>
    </row>
    <row r="103" spans="2:2">
      <c r="B103">
        <v>0</v>
      </c>
    </row>
    <row r="104" spans="2:2">
      <c r="B104">
        <v>50</v>
      </c>
    </row>
    <row r="105" spans="2:2">
      <c r="B105">
        <v>0</v>
      </c>
    </row>
    <row r="106" spans="2:2">
      <c r="B106">
        <v>847</v>
      </c>
    </row>
    <row r="107" spans="2:2">
      <c r="B107">
        <v>0</v>
      </c>
    </row>
    <row r="108" spans="2:2">
      <c r="B108">
        <v>10</v>
      </c>
    </row>
    <row r="109" spans="2:2">
      <c r="B109">
        <v>0</v>
      </c>
    </row>
    <row r="126" spans="2:2">
      <c r="B126">
        <v>20</v>
      </c>
    </row>
    <row r="127" spans="2:2">
      <c r="B127">
        <v>0</v>
      </c>
    </row>
    <row r="128" spans="2:2">
      <c r="B128">
        <v>100</v>
      </c>
    </row>
    <row r="129" spans="2:2">
      <c r="B129">
        <v>0</v>
      </c>
    </row>
    <row r="140" spans="2:2">
      <c r="B140">
        <v>120</v>
      </c>
    </row>
    <row r="141" spans="2:2">
      <c r="B141">
        <v>0</v>
      </c>
    </row>
    <row r="142" spans="2:2">
      <c r="B142">
        <v>60</v>
      </c>
    </row>
    <row r="143" spans="2:2">
      <c r="B143">
        <v>0</v>
      </c>
    </row>
    <row r="144" spans="2:2">
      <c r="B144">
        <v>233</v>
      </c>
    </row>
    <row r="145" spans="2:2">
      <c r="B145">
        <v>0</v>
      </c>
    </row>
    <row r="152" spans="2:2">
      <c r="B152">
        <v>70</v>
      </c>
    </row>
    <row r="153" spans="2:2">
      <c r="B153">
        <v>0</v>
      </c>
    </row>
    <row r="154" spans="2:2">
      <c r="B154">
        <v>470</v>
      </c>
    </row>
    <row r="155" spans="2:2">
      <c r="B155">
        <v>0</v>
      </c>
    </row>
    <row r="160" spans="2:2">
      <c r="B160">
        <v>18</v>
      </c>
    </row>
    <row r="161" spans="2:2">
      <c r="B161">
        <v>0</v>
      </c>
    </row>
    <row r="166" spans="2:2">
      <c r="B166">
        <v>8335</v>
      </c>
    </row>
    <row r="167" spans="2:2">
      <c r="B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3B99-84F6-4664-B675-7CA69911A72B}">
  <dimension ref="A3:A167"/>
  <sheetViews>
    <sheetView topLeftCell="A104" workbookViewId="0">
      <selection activeCell="A6" sqref="A6:A161"/>
    </sheetView>
  </sheetViews>
  <sheetFormatPr defaultRowHeight="15"/>
  <cols>
    <col min="3" max="3" width="13.85546875" customWidth="1"/>
  </cols>
  <sheetData>
    <row r="3" spans="1:1">
      <c r="A3">
        <v>2023</v>
      </c>
    </row>
    <row r="4" spans="1:1">
      <c r="A4" t="s">
        <v>6</v>
      </c>
    </row>
    <row r="5" spans="1:1">
      <c r="A5" t="s">
        <v>10</v>
      </c>
    </row>
    <row r="16" spans="1:1">
      <c r="A16">
        <v>272</v>
      </c>
    </row>
    <row r="17" spans="1:1">
      <c r="A17">
        <v>0</v>
      </c>
    </row>
    <row r="20" spans="1:1">
      <c r="A20">
        <v>342</v>
      </c>
    </row>
    <row r="21" spans="1:1">
      <c r="A21">
        <v>0</v>
      </c>
    </row>
    <row r="22" spans="1:1">
      <c r="A22">
        <v>528</v>
      </c>
    </row>
    <row r="23" spans="1:1">
      <c r="A23">
        <v>0</v>
      </c>
    </row>
    <row r="30" spans="1:1">
      <c r="A30">
        <v>288</v>
      </c>
    </row>
    <row r="31" spans="1:1">
      <c r="A31">
        <v>0</v>
      </c>
    </row>
    <row r="40" spans="1:1">
      <c r="A40">
        <v>488</v>
      </c>
    </row>
    <row r="41" spans="1:1">
      <c r="A41">
        <v>0</v>
      </c>
    </row>
    <row r="50" spans="1:1">
      <c r="A50">
        <v>466</v>
      </c>
    </row>
    <row r="51" spans="1:1">
      <c r="A51">
        <v>0</v>
      </c>
    </row>
    <row r="52" spans="1:1">
      <c r="A52">
        <v>100</v>
      </c>
    </row>
    <row r="53" spans="1:1">
      <c r="A53">
        <v>0</v>
      </c>
    </row>
    <row r="54" spans="1:1">
      <c r="A54">
        <v>14</v>
      </c>
    </row>
    <row r="55" spans="1:1">
      <c r="A55">
        <v>0</v>
      </c>
    </row>
    <row r="58" spans="1:1">
      <c r="A58">
        <v>192</v>
      </c>
    </row>
    <row r="59" spans="1:1">
      <c r="A59">
        <v>0</v>
      </c>
    </row>
    <row r="60" spans="1:1">
      <c r="A60">
        <v>360</v>
      </c>
    </row>
    <row r="61" spans="1:1">
      <c r="A61">
        <v>0</v>
      </c>
    </row>
    <row r="62" spans="1:1">
      <c r="A62">
        <v>440</v>
      </c>
    </row>
    <row r="63" spans="1:1">
      <c r="A63">
        <v>0</v>
      </c>
    </row>
    <row r="64" spans="1:1">
      <c r="A64">
        <v>96</v>
      </c>
    </row>
    <row r="65" spans="1:1">
      <c r="A65">
        <v>0</v>
      </c>
    </row>
    <row r="66" spans="1:1">
      <c r="A66">
        <v>145</v>
      </c>
    </row>
    <row r="67" spans="1:1">
      <c r="A67">
        <v>0</v>
      </c>
    </row>
    <row r="68" spans="1:1">
      <c r="A68">
        <v>70</v>
      </c>
    </row>
    <row r="69" spans="1:1">
      <c r="A69">
        <v>0</v>
      </c>
    </row>
    <row r="70" spans="1:1">
      <c r="A70">
        <v>60</v>
      </c>
    </row>
    <row r="71" spans="1:1">
      <c r="A71">
        <v>0</v>
      </c>
    </row>
    <row r="72" spans="1:1">
      <c r="A72">
        <v>140</v>
      </c>
    </row>
    <row r="73" spans="1:1">
      <c r="A73">
        <v>0</v>
      </c>
    </row>
    <row r="74" spans="1:1">
      <c r="A74">
        <v>120</v>
      </c>
    </row>
    <row r="75" spans="1:1">
      <c r="A75">
        <v>0</v>
      </c>
    </row>
    <row r="76" spans="1:1">
      <c r="A76">
        <v>264</v>
      </c>
    </row>
    <row r="77" spans="1:1">
      <c r="A77">
        <v>0</v>
      </c>
    </row>
    <row r="82" spans="1:1">
      <c r="A82">
        <v>36</v>
      </c>
    </row>
    <row r="83" spans="1:1">
      <c r="A83">
        <v>0</v>
      </c>
    </row>
    <row r="86" spans="1:1">
      <c r="A86">
        <v>90</v>
      </c>
    </row>
    <row r="87" spans="1:1">
      <c r="A87">
        <v>0</v>
      </c>
    </row>
    <row r="88" spans="1:1">
      <c r="A88">
        <v>714</v>
      </c>
    </row>
    <row r="89" spans="1:1">
      <c r="A89">
        <v>0</v>
      </c>
    </row>
    <row r="90" spans="1:1">
      <c r="A90">
        <v>210</v>
      </c>
    </row>
    <row r="91" spans="1:1">
      <c r="A91">
        <v>0</v>
      </c>
    </row>
    <row r="92" spans="1:1">
      <c r="A92">
        <v>517</v>
      </c>
    </row>
    <row r="93" spans="1:1">
      <c r="A93">
        <v>0</v>
      </c>
    </row>
    <row r="102" spans="1:1">
      <c r="A102">
        <v>915</v>
      </c>
    </row>
    <row r="103" spans="1:1">
      <c r="A103">
        <v>0</v>
      </c>
    </row>
    <row r="104" spans="1:1">
      <c r="A104">
        <v>50</v>
      </c>
    </row>
    <row r="105" spans="1:1">
      <c r="A105">
        <v>0</v>
      </c>
    </row>
    <row r="106" spans="1:1">
      <c r="A106">
        <v>847</v>
      </c>
    </row>
    <row r="107" spans="1:1">
      <c r="A107">
        <v>0</v>
      </c>
    </row>
    <row r="108" spans="1:1">
      <c r="A108">
        <v>10</v>
      </c>
    </row>
    <row r="109" spans="1:1">
      <c r="A109">
        <v>0</v>
      </c>
    </row>
    <row r="126" spans="1:1">
      <c r="A126">
        <v>20</v>
      </c>
    </row>
    <row r="127" spans="1:1">
      <c r="A127">
        <v>0</v>
      </c>
    </row>
    <row r="128" spans="1:1">
      <c r="A128">
        <v>100</v>
      </c>
    </row>
    <row r="129" spans="1:1">
      <c r="A129">
        <v>0</v>
      </c>
    </row>
    <row r="140" spans="1:1">
      <c r="A140">
        <v>120</v>
      </c>
    </row>
    <row r="141" spans="1:1">
      <c r="A141">
        <v>0</v>
      </c>
    </row>
    <row r="142" spans="1:1">
      <c r="A142">
        <v>60</v>
      </c>
    </row>
    <row r="143" spans="1:1">
      <c r="A143">
        <v>0</v>
      </c>
    </row>
    <row r="144" spans="1:1">
      <c r="A144">
        <v>233</v>
      </c>
    </row>
    <row r="145" spans="1:1">
      <c r="A145">
        <v>0</v>
      </c>
    </row>
    <row r="152" spans="1:1">
      <c r="A152">
        <v>70</v>
      </c>
    </row>
    <row r="153" spans="1:1">
      <c r="A153">
        <v>0</v>
      </c>
    </row>
    <row r="154" spans="1:1">
      <c r="A154">
        <v>470</v>
      </c>
    </row>
    <row r="155" spans="1:1">
      <c r="A155">
        <v>0</v>
      </c>
    </row>
    <row r="160" spans="1:1">
      <c r="A160">
        <v>18</v>
      </c>
    </row>
    <row r="161" spans="1:1">
      <c r="A161">
        <v>0</v>
      </c>
    </row>
    <row r="166" spans="1:1">
      <c r="A166">
        <v>8335</v>
      </c>
    </row>
    <row r="167" spans="1:1">
      <c r="A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卓ロボ生産機種_Ａｓｓｙ1</vt:lpstr>
      <vt:lpstr>JP</vt:lpstr>
      <vt:lpstr>hoa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Qa002</dc:creator>
  <cp:lastModifiedBy>Sys009</cp:lastModifiedBy>
  <dcterms:created xsi:type="dcterms:W3CDTF">2020-02-27T09:35:06Z</dcterms:created>
  <dcterms:modified xsi:type="dcterms:W3CDTF">2023-03-06T04:15:44Z</dcterms:modified>
</cp:coreProperties>
</file>