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NQ7\Desktop\C59\trunk\Projects\document\design\Interview + Guideline Management\Module2.7_Group6_UnitTestCase\"/>
    </mc:Choice>
  </mc:AlternateContent>
  <bookViews>
    <workbookView xWindow="0" yWindow="0" windowWidth="20490" windowHeight="7680" tabRatio="791" activeTab="4"/>
  </bookViews>
  <sheets>
    <sheet name="Guidleline" sheetId="1" r:id="rId1"/>
    <sheet name="Cover" sheetId="4" r:id="rId2"/>
    <sheet name="FunctionList" sheetId="5" r:id="rId3"/>
    <sheet name="Test Report" sheetId="6" r:id="rId4"/>
    <sheet name="Function Interview" sheetId="19" r:id="rId5"/>
  </sheets>
  <definedNames>
    <definedName name="ACTION" localSheetId="4">#REF!</definedName>
    <definedName name="ACTION">#REF!</definedName>
    <definedName name="_xlnm.Print_Area" localSheetId="4">'Function Interview'!$A$1:$T$46</definedName>
    <definedName name="_xlnm.Print_Area" localSheetId="2">FunctionList!$A$1:$H$38</definedName>
    <definedName name="_xlnm.Print_Area" localSheetId="0">Guidleline!$A$1:$A$48</definedName>
    <definedName name="_xlnm.Print_Area" localSheetId="3">'Test Report'!$A$1:$I$37</definedName>
    <definedName name="Z_2C0D9096_8D85_462A_A9B5_0B488ADB4269_.wvu.Cols" localSheetId="4" hidden="1">'Function Interview'!$E:$E</definedName>
    <definedName name="Z_2C0D9096_8D85_462A_A9B5_0B488ADB4269_.wvu.PrintArea" localSheetId="3" hidden="1">'Test Report'!$A:$I</definedName>
    <definedName name="Z_6F1DCD5D_5DAC_4817_BF40_2B66F6F593E6_.wvu.Cols" localSheetId="4" hidden="1">'Function Interview'!$E:$E</definedName>
    <definedName name="Z_6F1DCD5D_5DAC_4817_BF40_2B66F6F593E6_.wvu.PrintArea" localSheetId="3" hidden="1">'Test Report'!$A:$I</definedName>
    <definedName name="Z_BE54E0AD_3725_4423_92D7_4F1C045BE1BC_.wvu.Cols" localSheetId="4" hidden="1">'Function Interview'!$E:$E</definedName>
    <definedName name="Z_BE54E0AD_3725_4423_92D7_4F1C045BE1BC_.wvu.PrintArea" localSheetId="3" hidden="1">'Test Report'!$A:$I</definedName>
  </definedNames>
  <calcPr calcId="152511"/>
</workbook>
</file>

<file path=xl/calcChain.xml><?xml version="1.0" encoding="utf-8"?>
<calcChain xmlns="http://schemas.openxmlformats.org/spreadsheetml/2006/main">
  <c r="I12" i="6" l="1"/>
  <c r="H12" i="6"/>
  <c r="G12" i="6"/>
  <c r="F12" i="6"/>
  <c r="E12" i="6"/>
  <c r="D12" i="6"/>
  <c r="C12" i="6"/>
  <c r="N7" i="19" l="1"/>
  <c r="M7" i="19"/>
  <c r="L7" i="19"/>
  <c r="O7" i="19"/>
  <c r="L4" i="19" s="1"/>
  <c r="C7" i="19"/>
  <c r="A7" i="19"/>
  <c r="F7" i="19" l="1"/>
  <c r="B6" i="4" l="1"/>
  <c r="E4" i="5" l="1"/>
  <c r="E5" i="5"/>
  <c r="B4" i="6"/>
  <c r="B5" i="6"/>
  <c r="B6" i="6" s="1"/>
  <c r="D13" i="6" l="1"/>
  <c r="I13" i="6" l="1"/>
  <c r="F13" i="6"/>
  <c r="H13" i="6"/>
  <c r="G13" i="6"/>
  <c r="C13" i="6"/>
  <c r="D18" i="6" l="1"/>
  <c r="D19" i="6"/>
  <c r="D17" i="6"/>
  <c r="D15" i="6"/>
  <c r="D16" i="6"/>
  <c r="E13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<sst xmlns="http://schemas.openxmlformats.org/spreadsheetml/2006/main" count="206" uniqueCount="139">
  <si>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</si>
  <si>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</si>
  <si>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</si>
  <si>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</si>
  <si>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</si>
  <si>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</si>
  <si>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</si>
  <si>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</si>
  <si>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</si>
  <si>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</si>
  <si>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</si>
  <si>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</si>
  <si>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</si>
  <si>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</si>
  <si>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</si>
  <si>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</si>
  <si>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</si>
  <si>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</si>
  <si>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</si>
  <si>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</si>
  <si>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</si>
  <si>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</si>
  <si>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</si>
  <si>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</si>
  <si>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</si>
  <si>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</si>
  <si>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</si>
  <si>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</si>
  <si>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</si>
  <si>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</si>
  <si>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</si>
  <si>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</si>
  <si>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</si>
  <si>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</si>
  <si>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</si>
  <si>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</si>
  <si>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</si>
  <si>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</si>
  <si>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</si>
  <si>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</si>
  <si>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</si>
  <si>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UTCID05</t>
  </si>
  <si>
    <t>UTCID06</t>
  </si>
  <si>
    <t>UTCID07</t>
  </si>
  <si>
    <t>Can connect with server</t>
  </si>
  <si>
    <t>Result</t>
  </si>
  <si>
    <t>Type(N : Normal, A : Abnormal, B : Boundary)</t>
  </si>
  <si>
    <t>N</t>
  </si>
  <si>
    <t>B</t>
  </si>
  <si>
    <t>A</t>
  </si>
  <si>
    <t>Passed/Failed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</si>
  <si>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</si>
  <si>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</si>
  <si>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</si>
  <si>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</si>
  <si>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</si>
  <si>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</si>
  <si>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</si>
  <si>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</si>
  <si>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</si>
  <si>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</si>
  <si>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</si>
  <si>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</si>
  <si>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</si>
  <si>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</si>
  <si>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</si>
  <si>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</si>
  <si>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</si>
  <si>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</si>
  <si>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</si>
  <si>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</si>
  <si>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</si>
  <si>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</si>
  <si>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</si>
  <si>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</si>
  <si>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</si>
  <si>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</si>
  <si>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</si>
  <si>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</si>
  <si>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</si>
  <si>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</si>
  <si>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</si>
  <si>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</si>
  <si>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</si>
  <si>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</si>
  <si>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</si>
  <si>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</si>
  <si>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</si>
  <si>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</si>
  <si>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</si>
  <si>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Function1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</si>
  <si>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</si>
  <si>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</si>
  <si>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</si>
  <si>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</si>
  <si>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</si>
  <si>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</si>
  <si>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</si>
  <si>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</si>
  <si>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</si>
  <si>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</si>
  <si>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</si>
  <si>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</si>
  <si>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</si>
  <si>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</si>
  <si>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</si>
  <si>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</si>
  <si>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</si>
  <si>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</si>
  <si>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</si>
  <si>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</si>
  <si>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</si>
  <si>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</si>
  <si>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</si>
  <si>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</si>
  <si>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</si>
  <si>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Interview Process Management (IPM)</t>
  </si>
  <si>
    <t>30/03/2017</t>
  </si>
  <si>
    <t>0.1</t>
  </si>
  <si>
    <t>Tạo mới unit test case</t>
  </si>
  <si>
    <t>QuocPT</t>
  </si>
  <si>
    <t>Can connect to server</t>
  </si>
  <si>
    <t>""</t>
  </si>
  <si>
    <t>Interview</t>
  </si>
  <si>
    <t>Testcase cho function "Interview"</t>
  </si>
  <si>
    <t>Mark</t>
  </si>
  <si>
    <t>&gt;5</t>
  </si>
  <si>
    <t>Question</t>
  </si>
  <si>
    <t>Answer</t>
  </si>
  <si>
    <t>"What is OOP?"</t>
  </si>
  <si>
    <t>"Object-oriented programming (OOP) is a programming"</t>
  </si>
  <si>
    <t>"Answer Mark Point is large than Default Mark Point"</t>
  </si>
  <si>
    <t>"Question is null"</t>
  </si>
  <si>
    <t>Answer point must be positive</t>
  </si>
  <si>
    <t>Mark is null</t>
  </si>
  <si>
    <t>Function Interview</t>
  </si>
  <si>
    <t>Testcase cho chức năng phỏng vấn</t>
  </si>
  <si>
    <t>Class Interview</t>
  </si>
  <si>
    <t>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</si>
</sst>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color indexed="12"/>
      <name val="Tahoma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6" borderId="0" applyNumberFormat="0" applyBorder="0" applyAlignment="0" applyProtection="0"/>
    <xf numFmtId="0" fontId="39" fillId="3" borderId="0" applyNumberFormat="0" applyBorder="0" applyAlignment="0" applyProtection="0"/>
    <xf numFmtId="0" fontId="40" fillId="27" borderId="62" applyNumberFormat="0" applyAlignment="0" applyProtection="0"/>
    <xf numFmtId="0" fontId="41" fillId="28" borderId="63" applyNumberFormat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4" fillId="0" borderId="64" applyNumberFormat="0" applyFill="0" applyAlignment="0" applyProtection="0"/>
    <xf numFmtId="0" fontId="45" fillId="0" borderId="65" applyNumberFormat="0" applyFill="0" applyAlignment="0" applyProtection="0"/>
    <xf numFmtId="0" fontId="46" fillId="0" borderId="66" applyNumberFormat="0" applyFill="0" applyAlignment="0" applyProtection="0"/>
    <xf numFmtId="0" fontId="46" fillId="0" borderId="0" applyNumberFormat="0" applyFill="0" applyBorder="0" applyAlignment="0" applyProtection="0"/>
    <xf numFmtId="0" fontId="47" fillId="7" borderId="62" applyNumberFormat="0" applyAlignment="0" applyProtection="0"/>
    <xf numFmtId="0" fontId="48" fillId="0" borderId="67" applyNumberFormat="0" applyFill="0" applyAlignment="0" applyProtection="0"/>
    <xf numFmtId="0" fontId="49" fillId="29" borderId="0" applyNumberFormat="0" applyBorder="0" applyAlignment="0" applyProtection="0"/>
    <xf numFmtId="0" fontId="1" fillId="30" borderId="68" applyNumberFormat="0" applyFont="0" applyAlignment="0" applyProtection="0"/>
    <xf numFmtId="0" fontId="50" fillId="27" borderId="69" applyNumberFormat="0" applyAlignment="0" applyProtection="0"/>
    <xf numFmtId="0" fontId="51" fillId="0" borderId="0" applyNumberFormat="0" applyFill="0" applyBorder="0" applyAlignment="0" applyProtection="0"/>
    <xf numFmtId="0" fontId="52" fillId="0" borderId="70" applyNumberFormat="0" applyFill="0" applyAlignment="0" applyProtection="0"/>
    <xf numFmtId="0" fontId="53" fillId="0" borderId="0" applyNumberFormat="0" applyFill="0" applyBorder="0" applyAlignment="0" applyProtection="0"/>
  </cellStyleXfs>
  <cellXfs count="242">
    <xf numFmtId="0" fontId="0" fillId="0" borderId="0" xfId="0">
      <alignment vertical="center"/>
    </xf>
    <xf numFmtId="0" fontId="6" fillId="0" borderId="1" xfId="22" applyFont="1" applyBorder="1" applyAlignment="1">
      <alignment horizontal="center" vertical="center"/>
    </xf>
    <xf numFmtId="0" fontId="8" fillId="0" borderId="0" xfId="22" applyFont="1" applyAlignment="1">
      <alignment horizontal="center" vertical="center"/>
    </xf>
    <xf numFmtId="0" fontId="8" fillId="0" borderId="0" xfId="22" applyFont="1"/>
    <xf numFmtId="0" fontId="9" fillId="16" borderId="0" xfId="22" applyFont="1" applyFill="1" applyAlignment="1">
      <alignment horizontal="left" indent="1"/>
    </xf>
    <xf numFmtId="0" fontId="10" fillId="0" borderId="0" xfId="22" applyFont="1" applyAlignment="1">
      <alignment horizontal="left" indent="1"/>
    </xf>
    <xf numFmtId="0" fontId="8" fillId="16" borderId="0" xfId="22" applyFont="1" applyFill="1"/>
    <xf numFmtId="0" fontId="8" fillId="0" borderId="2" xfId="22" applyFont="1" applyBorder="1" applyAlignment="1"/>
    <xf numFmtId="0" fontId="10" fillId="0" borderId="0" xfId="22" applyFont="1" applyBorder="1" applyAlignment="1">
      <alignment horizontal="left"/>
    </xf>
    <xf numFmtId="0" fontId="8" fillId="0" borderId="0" xfId="22" applyFont="1" applyBorder="1" applyAlignment="1"/>
    <xf numFmtId="0" fontId="9" fillId="0" borderId="0" xfId="22" applyFont="1" applyFill="1" applyBorder="1" applyAlignment="1">
      <alignment horizontal="left" indent="1"/>
    </xf>
    <xf numFmtId="0" fontId="10" fillId="0" borderId="0" xfId="22" applyFont="1" applyBorder="1" applyAlignment="1">
      <alignment horizontal="left" indent="1"/>
    </xf>
    <xf numFmtId="0" fontId="8" fillId="0" borderId="0" xfId="22" applyFont="1" applyFill="1"/>
    <xf numFmtId="0" fontId="8" fillId="0" borderId="0" xfId="22" applyFont="1" applyBorder="1"/>
    <xf numFmtId="0" fontId="8" fillId="0" borderId="0" xfId="22" applyFont="1" applyAlignment="1">
      <alignment vertical="center"/>
    </xf>
    <xf numFmtId="164" fontId="11" fillId="17" borderId="3" xfId="22" applyNumberFormat="1" applyFont="1" applyFill="1" applyBorder="1" applyAlignment="1">
      <alignment horizontal="center" vertical="center"/>
    </xf>
    <xf numFmtId="0" fontId="11" fillId="17" borderId="4" xfId="22" applyFont="1" applyFill="1" applyBorder="1" applyAlignment="1">
      <alignment horizontal="center" vertical="center"/>
    </xf>
    <xf numFmtId="0" fontId="11" fillId="17" borderId="5" xfId="22" applyFont="1" applyFill="1" applyBorder="1" applyAlignment="1">
      <alignment horizontal="center" vertical="center"/>
    </xf>
    <xf numFmtId="0" fontId="8" fillId="0" borderId="0" xfId="22" applyFont="1" applyAlignment="1">
      <alignment vertical="top"/>
    </xf>
    <xf numFmtId="49" fontId="8" fillId="0" borderId="6" xfId="22" applyNumberFormat="1" applyFont="1" applyBorder="1" applyAlignment="1">
      <alignment vertical="top"/>
    </xf>
    <xf numFmtId="0" fontId="8" fillId="0" borderId="6" xfId="22" applyFont="1" applyBorder="1" applyAlignment="1">
      <alignment vertical="top"/>
    </xf>
    <xf numFmtId="15" fontId="8" fillId="0" borderId="6" xfId="22" applyNumberFormat="1" applyFont="1" applyBorder="1" applyAlignment="1">
      <alignment vertical="top"/>
    </xf>
    <xf numFmtId="164" fontId="8" fillId="0" borderId="7" xfId="22" applyNumberFormat="1" applyFont="1" applyBorder="1" applyAlignment="1">
      <alignment vertical="top"/>
    </xf>
    <xf numFmtId="0" fontId="8" fillId="0" borderId="8" xfId="22" applyFont="1" applyBorder="1" applyAlignment="1">
      <alignment vertical="top"/>
    </xf>
    <xf numFmtId="164" fontId="8" fillId="0" borderId="9" xfId="22" applyNumberFormat="1" applyFont="1" applyBorder="1" applyAlignment="1">
      <alignment vertical="top"/>
    </xf>
    <xf numFmtId="49" fontId="8" fillId="0" borderId="10" xfId="22" applyNumberFormat="1" applyFont="1" applyBorder="1" applyAlignment="1">
      <alignment vertical="top"/>
    </xf>
    <xf numFmtId="0" fontId="8" fillId="0" borderId="10" xfId="22" applyFont="1" applyBorder="1" applyAlignment="1">
      <alignment vertical="top"/>
    </xf>
    <xf numFmtId="0" fontId="8" fillId="0" borderId="11" xfId="22" applyFont="1" applyBorder="1" applyAlignment="1">
      <alignment vertical="top"/>
    </xf>
    <xf numFmtId="0" fontId="8" fillId="0" borderId="0" xfId="22" applyFont="1" applyAlignment="1">
      <alignment horizontal="left" indent="1"/>
    </xf>
    <xf numFmtId="1" fontId="8" fillId="16" borderId="0" xfId="22" applyNumberFormat="1" applyFont="1" applyFill="1" applyProtection="1">
      <protection hidden="1"/>
    </xf>
    <xf numFmtId="0" fontId="8" fillId="16" borderId="0" xfId="22" applyFont="1" applyFill="1" applyAlignment="1">
      <alignment horizontal="left"/>
    </xf>
    <xf numFmtId="0" fontId="8" fillId="16" borderId="0" xfId="22" applyFont="1" applyFill="1" applyAlignment="1">
      <alignment horizontal="left" wrapText="1"/>
    </xf>
    <xf numFmtId="0" fontId="7" fillId="16" borderId="0" xfId="22" applyFont="1" applyFill="1" applyAlignment="1">
      <alignment horizontal="left"/>
    </xf>
    <xf numFmtId="0" fontId="12" fillId="16" borderId="0" xfId="22" applyFont="1" applyFill="1" applyAlignment="1">
      <alignment horizontal="left"/>
    </xf>
    <xf numFmtId="0" fontId="13" fillId="16" borderId="0" xfId="22" applyFont="1" applyFill="1" applyAlignment="1">
      <alignment horizontal="left"/>
    </xf>
    <xf numFmtId="0" fontId="8" fillId="16" borderId="0" xfId="22" applyFont="1" applyFill="1" applyAlignment="1">
      <alignment wrapText="1"/>
    </xf>
    <xf numFmtId="1" fontId="9" fillId="16" borderId="0" xfId="22" applyNumberFormat="1" applyFont="1" applyFill="1" applyBorder="1" applyAlignment="1"/>
    <xf numFmtId="0" fontId="8" fillId="16" borderId="0" xfId="22" applyFont="1" applyFill="1" applyBorder="1" applyAlignment="1"/>
    <xf numFmtId="0" fontId="8" fillId="16" borderId="0" xfId="22" applyFont="1" applyFill="1" applyBorder="1" applyAlignment="1">
      <alignment wrapText="1"/>
    </xf>
    <xf numFmtId="1" fontId="8" fillId="16" borderId="0" xfId="22" applyNumberFormat="1" applyFont="1" applyFill="1" applyAlignment="1" applyProtection="1">
      <alignment vertical="center"/>
      <protection hidden="1"/>
    </xf>
    <xf numFmtId="0" fontId="8" fillId="16" borderId="0" xfId="22" applyFont="1" applyFill="1" applyAlignment="1">
      <alignment horizontal="left" vertical="center"/>
    </xf>
    <xf numFmtId="0" fontId="8" fillId="16" borderId="0" xfId="22" applyFont="1" applyFill="1" applyAlignment="1">
      <alignment horizontal="left" vertical="center" wrapText="1"/>
    </xf>
    <xf numFmtId="0" fontId="8" fillId="16" borderId="0" xfId="22" applyFont="1" applyFill="1" applyAlignment="1">
      <alignment vertical="center"/>
    </xf>
    <xf numFmtId="1" fontId="11" fillId="18" borderId="3" xfId="22" applyNumberFormat="1" applyFont="1" applyFill="1" applyBorder="1" applyAlignment="1">
      <alignment horizontal="center" vertical="center"/>
    </xf>
    <xf numFmtId="1" fontId="11" fillId="18" borderId="12" xfId="22" applyNumberFormat="1" applyFont="1" applyFill="1" applyBorder="1" applyAlignment="1">
      <alignment horizontal="center" vertical="center" wrapText="1"/>
    </xf>
    <xf numFmtId="1" fontId="11" fillId="18" borderId="12" xfId="22" applyNumberFormat="1" applyFont="1" applyFill="1" applyBorder="1" applyAlignment="1">
      <alignment horizontal="center" vertical="center"/>
    </xf>
    <xf numFmtId="0" fontId="11" fillId="18" borderId="4" xfId="22" applyFont="1" applyFill="1" applyBorder="1" applyAlignment="1">
      <alignment horizontal="center" vertical="center"/>
    </xf>
    <xf numFmtId="0" fontId="11" fillId="18" borderId="4" xfId="22" applyFont="1" applyFill="1" applyBorder="1" applyAlignment="1">
      <alignment horizontal="center" vertical="center" wrapText="1"/>
    </xf>
    <xf numFmtId="0" fontId="11" fillId="18" borderId="13" xfId="22" applyFont="1" applyFill="1" applyBorder="1" applyAlignment="1">
      <alignment horizontal="center" vertical="center"/>
    </xf>
    <xf numFmtId="0" fontId="11" fillId="18" borderId="5" xfId="22" applyFont="1" applyFill="1" applyBorder="1" applyAlignment="1">
      <alignment horizontal="center" vertical="center"/>
    </xf>
    <xf numFmtId="0" fontId="14" fillId="16" borderId="0" xfId="22" applyFont="1" applyFill="1" applyAlignment="1">
      <alignment horizontal="center"/>
    </xf>
    <xf numFmtId="1" fontId="8" fillId="16" borderId="14" xfId="22" applyNumberFormat="1" applyFont="1" applyFill="1" applyBorder="1" applyAlignment="1">
      <alignment vertical="center"/>
    </xf>
    <xf numFmtId="49" fontId="8" fillId="16" borderId="6" xfId="22" applyNumberFormat="1" applyFont="1" applyFill="1" applyBorder="1" applyAlignment="1">
      <alignment horizontal="left" vertical="center"/>
    </xf>
    <xf numFmtId="49" fontId="8" fillId="16" borderId="6" xfId="22" applyNumberFormat="1" applyFont="1" applyFill="1" applyBorder="1" applyAlignment="1">
      <alignment horizontal="left" vertical="center" wrapText="1"/>
    </xf>
    <xf numFmtId="0" fontId="15" fillId="16" borderId="6" xfId="19" applyNumberFormat="1" applyFont="1" applyFill="1" applyBorder="1" applyAlignment="1" applyProtection="1">
      <alignment horizontal="left" vertical="center"/>
    </xf>
    <xf numFmtId="0" fontId="8" fillId="16" borderId="8" xfId="22" applyFont="1" applyFill="1" applyBorder="1" applyAlignment="1">
      <alignment horizontal="left" vertical="center"/>
    </xf>
    <xf numFmtId="0" fontId="8" fillId="16" borderId="6" xfId="22" applyFont="1" applyFill="1" applyBorder="1" applyAlignment="1">
      <alignment horizontal="left" vertical="center"/>
    </xf>
    <xf numFmtId="1" fontId="8" fillId="16" borderId="15" xfId="22" applyNumberFormat="1" applyFont="1" applyFill="1" applyBorder="1" applyAlignment="1">
      <alignment vertical="center"/>
    </xf>
    <xf numFmtId="0" fontId="8" fillId="16" borderId="10" xfId="22" applyFont="1" applyFill="1" applyBorder="1" applyAlignment="1">
      <alignment horizontal="left" vertical="center"/>
    </xf>
    <xf numFmtId="0" fontId="8" fillId="16" borderId="11" xfId="22" applyFont="1" applyFill="1" applyBorder="1" applyAlignment="1">
      <alignment horizontal="left" vertical="center"/>
    </xf>
    <xf numFmtId="1" fontId="8" fillId="16" borderId="0" xfId="22" applyNumberFormat="1" applyFont="1" applyFill="1"/>
    <xf numFmtId="0" fontId="14" fillId="16" borderId="0" xfId="20" applyFont="1" applyFill="1" applyBorder="1"/>
    <xf numFmtId="0" fontId="8" fillId="16" borderId="0" xfId="20" applyFont="1" applyFill="1" applyBorder="1"/>
    <xf numFmtId="164" fontId="8" fillId="16" borderId="0" xfId="20" applyNumberFormat="1" applyFont="1" applyFill="1" applyBorder="1"/>
    <xf numFmtId="0" fontId="9" fillId="16" borderId="0" xfId="22" applyFont="1" applyFill="1"/>
    <xf numFmtId="0" fontId="10" fillId="16" borderId="0" xfId="20" applyFont="1" applyFill="1" applyBorder="1"/>
    <xf numFmtId="0" fontId="8" fillId="16" borderId="0" xfId="22" applyFont="1" applyFill="1" applyBorder="1"/>
    <xf numFmtId="0" fontId="11" fillId="17" borderId="12" xfId="22" applyNumberFormat="1" applyFont="1" applyFill="1" applyBorder="1" applyAlignment="1">
      <alignment horizontal="center"/>
    </xf>
    <xf numFmtId="0" fontId="11" fillId="17" borderId="4" xfId="22" applyNumberFormat="1" applyFont="1" applyFill="1" applyBorder="1" applyAlignment="1">
      <alignment horizontal="center"/>
    </xf>
    <xf numFmtId="0" fontId="11" fillId="17" borderId="4" xfId="22" applyNumberFormat="1" applyFont="1" applyFill="1" applyBorder="1" applyAlignment="1">
      <alignment horizontal="center" wrapText="1"/>
    </xf>
    <xf numFmtId="0" fontId="11" fillId="17" borderId="13" xfId="22" applyNumberFormat="1" applyFont="1" applyFill="1" applyBorder="1" applyAlignment="1">
      <alignment horizontal="center"/>
    </xf>
    <xf numFmtId="0" fontId="11" fillId="17" borderId="16" xfId="22" applyNumberFormat="1" applyFont="1" applyFill="1" applyBorder="1" applyAlignment="1">
      <alignment horizontal="center" wrapText="1"/>
    </xf>
    <xf numFmtId="0" fontId="8" fillId="16" borderId="14" xfId="22" applyNumberFormat="1" applyFont="1" applyFill="1" applyBorder="1" applyAlignment="1">
      <alignment horizontal="center"/>
    </xf>
    <xf numFmtId="0" fontId="16" fillId="17" borderId="15" xfId="22" applyNumberFormat="1" applyFont="1" applyFill="1" applyBorder="1" applyAlignment="1">
      <alignment horizontal="center"/>
    </xf>
    <xf numFmtId="0" fontId="16" fillId="17" borderId="10" xfId="22" applyFont="1" applyFill="1" applyBorder="1" applyAlignment="1">
      <alignment horizontal="center"/>
    </xf>
    <xf numFmtId="0" fontId="8" fillId="16" borderId="0" xfId="22" applyFont="1" applyFill="1" applyBorder="1" applyAlignment="1">
      <alignment horizontal="center"/>
    </xf>
    <xf numFmtId="10" fontId="8" fillId="16" borderId="0" xfId="22" applyNumberFormat="1" applyFont="1" applyFill="1" applyBorder="1" applyAlignment="1">
      <alignment horizontal="center"/>
    </xf>
    <xf numFmtId="9" fontId="8" fillId="16" borderId="0" xfId="22" applyNumberFormat="1" applyFont="1" applyFill="1" applyBorder="1" applyAlignment="1">
      <alignment horizontal="center"/>
    </xf>
    <xf numFmtId="0" fontId="17" fillId="16" borderId="0" xfId="22" applyFont="1" applyFill="1" applyBorder="1" applyAlignment="1">
      <alignment horizontal="center" wrapText="1"/>
    </xf>
    <xf numFmtId="49" fontId="19" fillId="0" borderId="0" xfId="22" applyNumberFormat="1" applyFont="1"/>
    <xf numFmtId="0" fontId="19" fillId="0" borderId="17" xfId="22" applyFont="1" applyBorder="1"/>
    <xf numFmtId="0" fontId="19" fillId="0" borderId="0" xfId="22" applyFont="1" applyBorder="1"/>
    <xf numFmtId="0" fontId="27" fillId="0" borderId="7" xfId="22" applyFont="1" applyBorder="1" applyAlignment="1">
      <alignment vertical="top" wrapText="1"/>
    </xf>
    <xf numFmtId="0" fontId="27" fillId="0" borderId="8" xfId="22" applyFont="1" applyBorder="1" applyAlignment="1">
      <alignment vertical="top" wrapText="1"/>
    </xf>
    <xf numFmtId="1" fontId="8" fillId="16" borderId="7" xfId="22" applyNumberFormat="1" applyFont="1" applyFill="1" applyBorder="1" applyAlignment="1">
      <alignment horizontal="center" vertical="center"/>
    </xf>
    <xf numFmtId="1" fontId="8" fillId="16" borderId="9" xfId="22" applyNumberFormat="1" applyFont="1" applyFill="1" applyBorder="1" applyAlignment="1">
      <alignment horizontal="center" vertical="center"/>
    </xf>
    <xf numFmtId="0" fontId="28" fillId="21" borderId="0" xfId="0" applyFont="1" applyFill="1" applyAlignment="1">
      <alignment horizontal="center"/>
    </xf>
    <xf numFmtId="0" fontId="29" fillId="21" borderId="0" xfId="0" applyFont="1" applyFill="1">
      <alignment vertical="center"/>
    </xf>
    <xf numFmtId="0" fontId="30" fillId="21" borderId="0" xfId="0" applyFont="1" applyFill="1">
      <alignment vertical="center"/>
    </xf>
    <xf numFmtId="0" fontId="31" fillId="21" borderId="0" xfId="0" applyFont="1" applyFill="1" applyAlignment="1">
      <alignment horizontal="justify"/>
    </xf>
    <xf numFmtId="0" fontId="32" fillId="21" borderId="0" xfId="0" applyFont="1" applyFill="1">
      <alignment vertical="center"/>
    </xf>
    <xf numFmtId="0" fontId="33" fillId="21" borderId="0" xfId="0" applyFont="1" applyFill="1" applyAlignment="1">
      <alignment horizontal="justify"/>
    </xf>
    <xf numFmtId="0" fontId="33" fillId="21" borderId="0" xfId="0" applyFont="1" applyFill="1">
      <alignment vertical="center"/>
    </xf>
    <xf numFmtId="0" fontId="31" fillId="21" borderId="0" xfId="0" quotePrefix="1" applyFont="1" applyFill="1" applyAlignment="1">
      <alignment horizontal="justify"/>
    </xf>
    <xf numFmtId="0" fontId="8" fillId="21" borderId="0" xfId="0" applyFont="1" applyFill="1" applyAlignment="1">
      <alignment horizontal="justify"/>
    </xf>
    <xf numFmtId="0" fontId="8" fillId="21" borderId="0" xfId="0" applyFont="1" applyFill="1" applyAlignment="1">
      <alignment horizontal="justify" wrapText="1"/>
    </xf>
    <xf numFmtId="0" fontId="8" fillId="21" borderId="0" xfId="0" applyFont="1" applyFill="1" applyAlignment="1">
      <alignment horizontal="left" wrapText="1"/>
    </xf>
    <xf numFmtId="0" fontId="14" fillId="21" borderId="0" xfId="0" applyFont="1" applyFill="1" applyAlignment="1">
      <alignment horizontal="justify"/>
    </xf>
    <xf numFmtId="0" fontId="27" fillId="21" borderId="0" xfId="0" applyFont="1" applyFill="1" applyAlignment="1">
      <alignment horizontal="justify"/>
    </xf>
    <xf numFmtId="0" fontId="34" fillId="21" borderId="0" xfId="0" applyFont="1" applyFill="1">
      <alignment vertical="center"/>
    </xf>
    <xf numFmtId="0" fontId="14" fillId="16" borderId="28" xfId="22" applyFont="1" applyFill="1" applyBorder="1" applyAlignment="1">
      <alignment horizontal="left"/>
    </xf>
    <xf numFmtId="0" fontId="14" fillId="0" borderId="0" xfId="22" applyFont="1" applyFill="1" applyBorder="1"/>
    <xf numFmtId="0" fontId="14" fillId="0" borderId="0" xfId="22" applyFont="1" applyAlignment="1">
      <alignment horizontal="left"/>
    </xf>
    <xf numFmtId="0" fontId="35" fillId="22" borderId="0" xfId="0" applyFont="1" applyFill="1">
      <alignment vertical="center"/>
    </xf>
    <xf numFmtId="49" fontId="15" fillId="16" borderId="6" xfId="19" applyNumberFormat="1" applyFont="1" applyFill="1" applyBorder="1"/>
    <xf numFmtId="0" fontId="20" fillId="0" borderId="0" xfId="22" applyFont="1" applyBorder="1" applyAlignment="1">
      <alignment horizontal="left"/>
    </xf>
    <xf numFmtId="0" fontId="19" fillId="0" borderId="0" xfId="22" applyFont="1" applyAlignment="1">
      <alignment horizontal="center"/>
    </xf>
    <xf numFmtId="0" fontId="19" fillId="0" borderId="32" xfId="22" applyFont="1" applyBorder="1"/>
    <xf numFmtId="0" fontId="14" fillId="16" borderId="28" xfId="22" applyFont="1" applyFill="1" applyBorder="1" applyAlignment="1">
      <alignment horizontal="left" vertical="center"/>
    </xf>
    <xf numFmtId="0" fontId="27" fillId="16" borderId="1" xfId="22" applyFont="1" applyFill="1" applyBorder="1" applyAlignment="1">
      <alignment horizontal="left"/>
    </xf>
    <xf numFmtId="0" fontId="27" fillId="16" borderId="33" xfId="22" applyFont="1" applyFill="1" applyBorder="1" applyAlignment="1">
      <alignment horizontal="left"/>
    </xf>
    <xf numFmtId="0" fontId="27" fillId="16" borderId="2" xfId="22" applyFont="1" applyFill="1" applyBorder="1" applyAlignment="1">
      <alignment horizontal="left"/>
    </xf>
    <xf numFmtId="0" fontId="14" fillId="16" borderId="28" xfId="22" applyFont="1" applyFill="1" applyBorder="1" applyAlignment="1">
      <alignment vertical="center"/>
    </xf>
    <xf numFmtId="0" fontId="14" fillId="16" borderId="0" xfId="22" applyFont="1" applyFill="1" applyBorder="1" applyAlignment="1">
      <alignment horizontal="left"/>
    </xf>
    <xf numFmtId="2" fontId="14" fillId="16" borderId="0" xfId="22" applyNumberFormat="1" applyFont="1" applyFill="1" applyBorder="1" applyAlignment="1">
      <alignment horizontal="right" wrapText="1"/>
    </xf>
    <xf numFmtId="0" fontId="23" fillId="0" borderId="37" xfId="22" applyFont="1" applyBorder="1" applyAlignment="1">
      <alignment horizontal="center"/>
    </xf>
    <xf numFmtId="14" fontId="27" fillId="0" borderId="2" xfId="22" applyNumberFormat="1" applyFont="1" applyBorder="1" applyAlignment="1">
      <alignment horizontal="center"/>
    </xf>
    <xf numFmtId="0" fontId="27" fillId="0" borderId="2" xfId="22" applyFont="1" applyBorder="1" applyAlignment="1">
      <alignment horizontal="center" vertical="center"/>
    </xf>
    <xf numFmtId="0" fontId="38" fillId="16" borderId="6" xfId="19" applyNumberFormat="1" applyFont="1" applyFill="1" applyBorder="1" applyAlignment="1" applyProtection="1">
      <alignment horizontal="left" vertical="center"/>
    </xf>
    <xf numFmtId="0" fontId="33" fillId="0" borderId="0" xfId="22" applyFont="1" applyBorder="1" applyAlignment="1">
      <alignment horizontal="center"/>
    </xf>
    <xf numFmtId="0" fontId="20" fillId="19" borderId="0" xfId="22" applyFont="1" applyFill="1" applyBorder="1" applyAlignment="1">
      <alignment horizontal="left" vertical="top"/>
    </xf>
    <xf numFmtId="0" fontId="19" fillId="19" borderId="25" xfId="22" applyFont="1" applyFill="1" applyBorder="1" applyAlignment="1">
      <alignment horizontal="right" vertical="top"/>
    </xf>
    <xf numFmtId="0" fontId="8" fillId="16" borderId="6" xfId="22" applyNumberFormat="1" applyFont="1" applyFill="1" applyBorder="1" applyAlignment="1">
      <alignment horizontal="center"/>
    </xf>
    <xf numFmtId="0" fontId="19" fillId="0" borderId="0" xfId="22" applyFont="1"/>
    <xf numFmtId="0" fontId="19" fillId="0" borderId="0" xfId="22" applyFont="1" applyAlignment="1">
      <alignment horizontal="right"/>
    </xf>
    <xf numFmtId="0" fontId="20" fillId="0" borderId="0" xfId="22" applyFont="1" applyAlignment="1">
      <alignment horizontal="left"/>
    </xf>
    <xf numFmtId="0" fontId="20" fillId="19" borderId="18" xfId="22" applyFont="1" applyFill="1" applyBorder="1" applyAlignment="1">
      <alignment horizontal="left" vertical="top"/>
    </xf>
    <xf numFmtId="0" fontId="19" fillId="19" borderId="19" xfId="22" applyFont="1" applyFill="1" applyBorder="1" applyAlignment="1">
      <alignment horizontal="center" vertical="top"/>
    </xf>
    <xf numFmtId="0" fontId="19" fillId="19" borderId="20" xfId="22" applyFont="1" applyFill="1" applyBorder="1" applyAlignment="1">
      <alignment horizontal="right" vertical="top"/>
    </xf>
    <xf numFmtId="0" fontId="22" fillId="20" borderId="0" xfId="22" applyFont="1" applyFill="1" applyBorder="1" applyAlignment="1">
      <alignment horizontal="right"/>
    </xf>
    <xf numFmtId="0" fontId="20" fillId="19" borderId="24" xfId="22" applyFont="1" applyFill="1" applyBorder="1" applyAlignment="1"/>
    <xf numFmtId="0" fontId="20" fillId="19" borderId="25" xfId="22" applyFont="1" applyFill="1" applyBorder="1" applyAlignment="1"/>
    <xf numFmtId="0" fontId="19" fillId="19" borderId="26" xfId="22" applyFont="1" applyFill="1" applyBorder="1" applyAlignment="1">
      <alignment horizontal="right"/>
    </xf>
    <xf numFmtId="0" fontId="19" fillId="20" borderId="27" xfId="22" applyFont="1" applyFill="1" applyBorder="1" applyAlignment="1">
      <alignment horizontal="left"/>
    </xf>
    <xf numFmtId="0" fontId="20" fillId="19" borderId="18" xfId="22" applyFont="1" applyFill="1" applyBorder="1" applyAlignment="1"/>
    <xf numFmtId="0" fontId="19" fillId="19" borderId="20" xfId="22" applyFont="1" applyFill="1" applyBorder="1" applyAlignment="1">
      <alignment horizontal="right"/>
    </xf>
    <xf numFmtId="0" fontId="19" fillId="20" borderId="22" xfId="22" applyFont="1" applyFill="1" applyBorder="1"/>
    <xf numFmtId="0" fontId="21" fillId="0" borderId="22" xfId="22" applyFont="1" applyBorder="1" applyAlignment="1">
      <alignment horizontal="left"/>
    </xf>
    <xf numFmtId="0" fontId="19" fillId="0" borderId="22" xfId="22" applyFont="1" applyBorder="1"/>
    <xf numFmtId="165" fontId="19" fillId="0" borderId="22" xfId="22" applyNumberFormat="1" applyFont="1" applyBorder="1" applyAlignment="1">
      <alignment vertical="top" textRotation="255"/>
    </xf>
    <xf numFmtId="0" fontId="33" fillId="0" borderId="22" xfId="22" applyFont="1" applyBorder="1" applyAlignment="1">
      <alignment horizontal="center"/>
    </xf>
    <xf numFmtId="0" fontId="33" fillId="0" borderId="27" xfId="22" applyFont="1" applyBorder="1" applyAlignment="1">
      <alignment horizontal="center"/>
    </xf>
    <xf numFmtId="0" fontId="32" fillId="19" borderId="19" xfId="22" applyFont="1" applyFill="1" applyBorder="1" applyAlignment="1"/>
    <xf numFmtId="0" fontId="19" fillId="0" borderId="22" xfId="22" applyFont="1" applyBorder="1" applyAlignment="1">
      <alignment horizontal="center"/>
    </xf>
    <xf numFmtId="0" fontId="22" fillId="16" borderId="29" xfId="21" applyFont="1" applyFill="1" applyBorder="1" applyAlignment="1">
      <alignment wrapText="1"/>
    </xf>
    <xf numFmtId="0" fontId="22" fillId="16" borderId="30" xfId="21" applyFont="1" applyFill="1" applyBorder="1" applyAlignment="1">
      <alignment wrapText="1"/>
    </xf>
    <xf numFmtId="0" fontId="19" fillId="16" borderId="31" xfId="22" applyNumberFormat="1" applyFont="1" applyFill="1" applyBorder="1" applyAlignment="1">
      <alignment horizontal="center" vertical="center"/>
    </xf>
    <xf numFmtId="0" fontId="22" fillId="16" borderId="33" xfId="21" applyFont="1" applyFill="1" applyBorder="1" applyAlignment="1">
      <alignment horizontal="left" wrapText="1"/>
    </xf>
    <xf numFmtId="0" fontId="20" fillId="19" borderId="34" xfId="22" applyFont="1" applyFill="1" applyBorder="1" applyAlignment="1"/>
    <xf numFmtId="0" fontId="19" fillId="19" borderId="35" xfId="22" applyFont="1" applyFill="1" applyBorder="1" applyAlignment="1">
      <alignment horizontal="right"/>
    </xf>
    <xf numFmtId="0" fontId="33" fillId="0" borderId="36" xfId="22" applyFont="1" applyBorder="1" applyAlignment="1">
      <alignment horizontal="center"/>
    </xf>
    <xf numFmtId="0" fontId="19" fillId="0" borderId="37" xfId="22" applyFont="1" applyFill="1" applyBorder="1" applyAlignment="1">
      <alignment horizontal="left"/>
    </xf>
    <xf numFmtId="0" fontId="36" fillId="22" borderId="38" xfId="22" applyFont="1" applyFill="1" applyBorder="1" applyAlignment="1">
      <alignment vertical="center"/>
    </xf>
    <xf numFmtId="0" fontId="19" fillId="0" borderId="23" xfId="22" applyFont="1" applyBorder="1"/>
    <xf numFmtId="0" fontId="19" fillId="0" borderId="23" xfId="22" applyFont="1" applyBorder="1" applyAlignment="1">
      <alignment textRotation="255"/>
    </xf>
    <xf numFmtId="0" fontId="36" fillId="22" borderId="38" xfId="22" applyFont="1" applyFill="1" applyBorder="1" applyAlignment="1">
      <alignment vertical="top"/>
    </xf>
    <xf numFmtId="0" fontId="36" fillId="22" borderId="39" xfId="22" applyFont="1" applyFill="1" applyBorder="1" applyAlignment="1">
      <alignment vertical="top"/>
    </xf>
    <xf numFmtId="0" fontId="36" fillId="22" borderId="39" xfId="22" applyFont="1" applyFill="1" applyBorder="1" applyAlignment="1">
      <alignment vertical="center"/>
    </xf>
    <xf numFmtId="0" fontId="20" fillId="19" borderId="24" xfId="22" applyFont="1" applyFill="1" applyBorder="1" applyAlignment="1">
      <alignment horizontal="left" vertical="top"/>
    </xf>
    <xf numFmtId="0" fontId="19" fillId="19" borderId="25" xfId="22" applyFont="1" applyFill="1" applyBorder="1" applyAlignment="1">
      <alignment horizontal="center" vertical="top"/>
    </xf>
    <xf numFmtId="0" fontId="19" fillId="19" borderId="26" xfId="22" applyFont="1" applyFill="1" applyBorder="1" applyAlignment="1">
      <alignment horizontal="right" vertical="top"/>
    </xf>
    <xf numFmtId="0" fontId="36" fillId="22" borderId="40" xfId="22" applyFont="1" applyFill="1" applyBorder="1" applyAlignment="1">
      <alignment vertical="top"/>
    </xf>
    <xf numFmtId="164" fontId="11" fillId="17" borderId="41" xfId="22" applyNumberFormat="1" applyFont="1" applyFill="1" applyBorder="1" applyAlignment="1">
      <alignment horizontal="center" vertical="center"/>
    </xf>
    <xf numFmtId="0" fontId="36" fillId="22" borderId="42" xfId="22" applyFont="1" applyFill="1" applyBorder="1" applyAlignment="1">
      <alignment horizontal="left"/>
    </xf>
    <xf numFmtId="0" fontId="37" fillId="22" borderId="42" xfId="22" applyFont="1" applyFill="1" applyBorder="1"/>
    <xf numFmtId="0" fontId="37" fillId="22" borderId="42" xfId="22" applyFont="1" applyFill="1" applyBorder="1" applyAlignment="1">
      <alignment horizontal="right"/>
    </xf>
    <xf numFmtId="0" fontId="36" fillId="22" borderId="42" xfId="22" applyFont="1" applyFill="1" applyBorder="1" applyAlignment="1">
      <alignment vertical="top" textRotation="180"/>
    </xf>
    <xf numFmtId="0" fontId="32" fillId="19" borderId="21" xfId="22" applyFont="1" applyFill="1" applyBorder="1" applyAlignment="1"/>
    <xf numFmtId="0" fontId="19" fillId="20" borderId="36" xfId="22" applyFont="1" applyFill="1" applyBorder="1"/>
    <xf numFmtId="0" fontId="19" fillId="19" borderId="19" xfId="22" applyFont="1" applyFill="1" applyBorder="1" applyAlignment="1">
      <alignment horizontal="right" vertical="top"/>
    </xf>
    <xf numFmtId="0" fontId="1" fillId="0" borderId="0" xfId="22"/>
    <xf numFmtId="0" fontId="1" fillId="0" borderId="0" xfId="22" applyAlignment="1">
      <alignment horizontal="center"/>
    </xf>
    <xf numFmtId="0" fontId="4" fillId="16" borderId="6" xfId="19" applyNumberFormat="1" applyFill="1" applyBorder="1" applyAlignment="1" applyProtection="1">
      <alignment horizontal="left" vertical="center"/>
    </xf>
    <xf numFmtId="0" fontId="7" fillId="0" borderId="28" xfId="22" applyFont="1" applyBorder="1" applyAlignment="1">
      <alignment horizontal="center" vertical="center"/>
    </xf>
    <xf numFmtId="0" fontId="27" fillId="0" borderId="28" xfId="22" applyFont="1" applyBorder="1" applyAlignment="1">
      <alignment horizontal="left"/>
    </xf>
    <xf numFmtId="0" fontId="14" fillId="16" borderId="28" xfId="22" applyFont="1" applyFill="1" applyBorder="1" applyAlignment="1">
      <alignment horizontal="left" vertical="center"/>
    </xf>
    <xf numFmtId="0" fontId="27" fillId="0" borderId="28" xfId="22" applyFont="1" applyBorder="1" applyAlignment="1">
      <alignment horizontal="left" vertical="center"/>
    </xf>
    <xf numFmtId="1" fontId="14" fillId="16" borderId="28" xfId="22" applyNumberFormat="1" applyFont="1" applyFill="1" applyBorder="1" applyAlignment="1">
      <alignment vertical="center" wrapText="1"/>
    </xf>
    <xf numFmtId="1" fontId="14" fillId="16" borderId="1" xfId="22" applyNumberFormat="1" applyFont="1" applyFill="1" applyBorder="1" applyAlignment="1"/>
    <xf numFmtId="0" fontId="27" fillId="16" borderId="1" xfId="22" applyFont="1" applyFill="1" applyBorder="1" applyAlignment="1">
      <alignment horizontal="left"/>
    </xf>
    <xf numFmtId="0" fontId="27" fillId="16" borderId="33" xfId="22" applyFont="1" applyFill="1" applyBorder="1" applyAlignment="1">
      <alignment horizontal="left"/>
    </xf>
    <xf numFmtId="0" fontId="27" fillId="16" borderId="2" xfId="22" applyFont="1" applyFill="1" applyBorder="1" applyAlignment="1">
      <alignment horizontal="left"/>
    </xf>
    <xf numFmtId="0" fontId="27" fillId="16" borderId="1" xfId="22" applyFont="1" applyFill="1" applyBorder="1" applyAlignment="1">
      <alignment horizontal="left" vertical="top" wrapText="1"/>
    </xf>
    <xf numFmtId="0" fontId="27" fillId="16" borderId="33" xfId="22" applyFont="1" applyFill="1" applyBorder="1" applyAlignment="1">
      <alignment horizontal="left" vertical="top" wrapText="1"/>
    </xf>
    <xf numFmtId="0" fontId="27" fillId="16" borderId="2" xfId="22" applyFont="1" applyFill="1" applyBorder="1" applyAlignment="1">
      <alignment horizontal="left" vertical="top" wrapText="1"/>
    </xf>
    <xf numFmtId="1" fontId="14" fillId="16" borderId="1" xfId="22" applyNumberFormat="1" applyFont="1" applyFill="1" applyBorder="1" applyAlignment="1">
      <alignment horizontal="left"/>
    </xf>
    <xf numFmtId="1" fontId="14" fillId="16" borderId="33" xfId="22" applyNumberFormat="1" applyFont="1" applyFill="1" applyBorder="1" applyAlignment="1">
      <alignment horizontal="left"/>
    </xf>
    <xf numFmtId="1" fontId="14" fillId="16" borderId="2" xfId="22" applyNumberFormat="1" applyFont="1" applyFill="1" applyBorder="1" applyAlignment="1">
      <alignment horizontal="left"/>
    </xf>
    <xf numFmtId="0" fontId="27" fillId="16" borderId="28" xfId="20" applyFont="1" applyFill="1" applyBorder="1" applyAlignment="1">
      <alignment vertical="top"/>
    </xf>
    <xf numFmtId="0" fontId="7" fillId="16" borderId="0" xfId="20" applyFont="1" applyFill="1" applyBorder="1" applyAlignment="1">
      <alignment horizontal="center"/>
    </xf>
    <xf numFmtId="0" fontId="27" fillId="16" borderId="28" xfId="22" applyFont="1" applyFill="1" applyBorder="1" applyAlignment="1">
      <alignment horizontal="left"/>
    </xf>
    <xf numFmtId="0" fontId="14" fillId="16" borderId="28" xfId="22" applyFont="1" applyFill="1" applyBorder="1" applyAlignment="1">
      <alignment horizontal="left"/>
    </xf>
    <xf numFmtId="0" fontId="14" fillId="16" borderId="1" xfId="22" applyFont="1" applyFill="1" applyBorder="1" applyAlignment="1">
      <alignment horizontal="center"/>
    </xf>
    <xf numFmtId="0" fontId="14" fillId="16" borderId="33" xfId="22" applyFont="1" applyFill="1" applyBorder="1" applyAlignment="1">
      <alignment horizontal="center"/>
    </xf>
    <xf numFmtId="0" fontId="14" fillId="16" borderId="2" xfId="22" applyFont="1" applyFill="1" applyBorder="1" applyAlignment="1">
      <alignment horizontal="center"/>
    </xf>
    <xf numFmtId="14" fontId="27" fillId="16" borderId="1" xfId="22" applyNumberFormat="1" applyFont="1" applyFill="1" applyBorder="1" applyAlignment="1">
      <alignment horizontal="left" vertical="top"/>
    </xf>
    <xf numFmtId="14" fontId="27" fillId="16" borderId="33" xfId="22" applyNumberFormat="1" applyFont="1" applyFill="1" applyBorder="1" applyAlignment="1">
      <alignment horizontal="left" vertical="top"/>
    </xf>
    <xf numFmtId="14" fontId="27" fillId="16" borderId="2" xfId="22" applyNumberFormat="1" applyFont="1" applyFill="1" applyBorder="1" applyAlignment="1">
      <alignment horizontal="left" vertical="top"/>
    </xf>
    <xf numFmtId="0" fontId="20" fillId="16" borderId="60" xfId="21" applyFont="1" applyFill="1" applyBorder="1" applyAlignment="1">
      <alignment horizontal="left" wrapText="1"/>
    </xf>
    <xf numFmtId="0" fontId="20" fillId="16" borderId="32" xfId="21" applyFont="1" applyFill="1" applyBorder="1" applyAlignment="1">
      <alignment horizontal="left" wrapText="1"/>
    </xf>
    <xf numFmtId="49" fontId="22" fillId="16" borderId="32" xfId="21" applyNumberFormat="1" applyFont="1" applyFill="1" applyBorder="1" applyAlignment="1">
      <alignment horizontal="left" wrapText="1"/>
    </xf>
    <xf numFmtId="0" fontId="18" fillId="0" borderId="32" xfId="0" applyFont="1" applyBorder="1">
      <alignment vertical="center"/>
    </xf>
    <xf numFmtId="49" fontId="22" fillId="16" borderId="61" xfId="21" applyNumberFormat="1" applyFont="1" applyFill="1" applyBorder="1" applyAlignment="1">
      <alignment horizontal="left" wrapText="1"/>
    </xf>
    <xf numFmtId="0" fontId="20" fillId="16" borderId="58" xfId="21" applyFont="1" applyFill="1" applyBorder="1" applyAlignment="1">
      <alignment horizontal="left" wrapText="1"/>
    </xf>
    <xf numFmtId="0" fontId="20" fillId="16" borderId="59" xfId="21" applyFont="1" applyFill="1" applyBorder="1" applyAlignment="1">
      <alignment horizontal="left" wrapText="1"/>
    </xf>
    <xf numFmtId="0" fontId="22" fillId="16" borderId="47" xfId="21" applyFont="1" applyFill="1" applyBorder="1" applyAlignment="1">
      <alignment horizontal="left" wrapText="1"/>
    </xf>
    <xf numFmtId="0" fontId="22" fillId="16" borderId="29" xfId="21" applyFont="1" applyFill="1" applyBorder="1" applyAlignment="1">
      <alignment horizontal="left" wrapText="1"/>
    </xf>
    <xf numFmtId="0" fontId="22" fillId="16" borderId="48" xfId="21" applyFont="1" applyFill="1" applyBorder="1" applyAlignment="1">
      <alignment horizontal="left" wrapText="1"/>
    </xf>
    <xf numFmtId="0" fontId="20" fillId="16" borderId="24" xfId="21" applyFont="1" applyFill="1" applyBorder="1" applyAlignment="1">
      <alignment horizontal="left" wrapText="1"/>
    </xf>
    <xf numFmtId="0" fontId="20" fillId="16" borderId="25" xfId="21" applyFont="1" applyFill="1" applyBorder="1" applyAlignment="1">
      <alignment horizontal="left" wrapText="1"/>
    </xf>
    <xf numFmtId="0" fontId="20" fillId="16" borderId="26" xfId="21" applyFont="1" applyFill="1" applyBorder="1" applyAlignment="1">
      <alignment horizontal="left" wrapText="1"/>
    </xf>
    <xf numFmtId="0" fontId="20" fillId="16" borderId="49" xfId="21" applyFont="1" applyFill="1" applyBorder="1" applyAlignment="1">
      <alignment horizontal="left" wrapText="1"/>
    </xf>
    <xf numFmtId="0" fontId="20" fillId="16" borderId="2" xfId="21" applyFont="1" applyFill="1" applyBorder="1" applyAlignment="1">
      <alignment horizontal="left" wrapText="1"/>
    </xf>
    <xf numFmtId="0" fontId="22" fillId="16" borderId="1" xfId="21" applyFont="1" applyFill="1" applyBorder="1" applyAlignment="1">
      <alignment horizontal="center" wrapText="1"/>
    </xf>
    <xf numFmtId="0" fontId="22" fillId="16" borderId="33" xfId="21" applyFont="1" applyFill="1" applyBorder="1" applyAlignment="1">
      <alignment horizontal="center" wrapText="1"/>
    </xf>
    <xf numFmtId="0" fontId="20" fillId="16" borderId="18" xfId="21" applyFont="1" applyFill="1" applyBorder="1" applyAlignment="1">
      <alignment horizontal="left" wrapText="1"/>
    </xf>
    <xf numFmtId="0" fontId="20" fillId="16" borderId="19" xfId="21" applyFont="1" applyFill="1" applyBorder="1" applyAlignment="1">
      <alignment horizontal="left" wrapText="1"/>
    </xf>
    <xf numFmtId="0" fontId="20" fillId="16" borderId="20" xfId="21" applyFont="1" applyFill="1" applyBorder="1" applyAlignment="1">
      <alignment horizontal="left" wrapText="1"/>
    </xf>
    <xf numFmtId="0" fontId="19" fillId="16" borderId="43" xfId="21" applyFont="1" applyFill="1" applyBorder="1" applyAlignment="1">
      <alignment horizontal="center" wrapText="1"/>
    </xf>
    <xf numFmtId="0" fontId="19" fillId="16" borderId="33" xfId="21" applyFont="1" applyFill="1" applyBorder="1" applyAlignment="1">
      <alignment horizontal="center" wrapText="1"/>
    </xf>
    <xf numFmtId="0" fontId="19" fillId="16" borderId="45" xfId="21" applyFont="1" applyFill="1" applyBorder="1" applyAlignment="1">
      <alignment horizontal="center" wrapText="1"/>
    </xf>
    <xf numFmtId="0" fontId="22" fillId="16" borderId="50" xfId="21" applyFont="1" applyFill="1" applyBorder="1" applyAlignment="1">
      <alignment horizontal="left" wrapText="1"/>
    </xf>
    <xf numFmtId="0" fontId="22" fillId="16" borderId="51" xfId="21" applyFont="1" applyFill="1" applyBorder="1" applyAlignment="1">
      <alignment horizontal="left" wrapText="1"/>
    </xf>
    <xf numFmtId="0" fontId="20" fillId="16" borderId="1" xfId="22" applyFont="1" applyFill="1" applyBorder="1" applyAlignment="1">
      <alignment horizontal="center" vertical="center" wrapText="1"/>
    </xf>
    <xf numFmtId="0" fontId="20" fillId="16" borderId="33" xfId="22" applyFont="1" applyFill="1" applyBorder="1" applyAlignment="1">
      <alignment horizontal="center" vertical="center" wrapText="1"/>
    </xf>
    <xf numFmtId="0" fontId="20" fillId="16" borderId="46" xfId="22" applyFont="1" applyFill="1" applyBorder="1" applyAlignment="1">
      <alignment horizontal="center" vertical="center" wrapText="1"/>
    </xf>
    <xf numFmtId="0" fontId="20" fillId="16" borderId="43" xfId="22" applyFont="1" applyFill="1" applyBorder="1" applyAlignment="1">
      <alignment horizontal="center" vertical="center" wrapText="1"/>
    </xf>
    <xf numFmtId="0" fontId="20" fillId="16" borderId="44" xfId="22" applyFont="1" applyFill="1" applyBorder="1" applyAlignment="1">
      <alignment horizontal="center" vertical="center" wrapText="1"/>
    </xf>
    <xf numFmtId="0" fontId="19" fillId="16" borderId="57" xfId="22" applyFont="1" applyFill="1" applyBorder="1" applyAlignment="1">
      <alignment horizontal="center" vertical="center"/>
    </xf>
    <xf numFmtId="0" fontId="19" fillId="16" borderId="56" xfId="22" applyFont="1" applyFill="1" applyBorder="1" applyAlignment="1">
      <alignment horizontal="center" vertical="center"/>
    </xf>
    <xf numFmtId="0" fontId="19" fillId="16" borderId="54" xfId="22" applyFont="1" applyFill="1" applyBorder="1" applyAlignment="1">
      <alignment horizontal="center" vertical="center"/>
    </xf>
    <xf numFmtId="0" fontId="19" fillId="16" borderId="52" xfId="22" applyFont="1" applyFill="1" applyBorder="1" applyAlignment="1">
      <alignment horizontal="center" vertical="center"/>
    </xf>
    <xf numFmtId="0" fontId="19" fillId="16" borderId="55" xfId="22" applyFont="1" applyFill="1" applyBorder="1" applyAlignment="1">
      <alignment horizontal="center" vertical="center"/>
    </xf>
    <xf numFmtId="0" fontId="19" fillId="16" borderId="31" xfId="22" applyFont="1" applyFill="1" applyBorder="1" applyAlignment="1">
      <alignment horizontal="center" vertical="center"/>
    </xf>
    <xf numFmtId="0" fontId="19" fillId="16" borderId="53" xfId="22" applyFont="1" applyFill="1" applyBorder="1" applyAlignment="1">
      <alignment horizontal="center" vertical="center"/>
    </xf>
    <xf numFmtId="0" fontId="19" fillId="0" borderId="37" xfId="22" applyFont="1" applyFill="1" applyBorder="1" applyAlignment="1">
      <alignment horizontal="left"/>
    </xf>
    <xf numFmtId="0" fontId="19" fillId="0" borderId="22" xfId="22" applyFont="1" applyBorder="1" applyAlignment="1">
      <alignment horizontal="left"/>
    </xf>
    <xf numFmtId="0" fontId="19" fillId="0" borderId="22" xfId="22" applyFont="1" applyBorder="1" applyAlignment="1">
      <alignment horizontal="left" vertical="top"/>
    </xf>
    <xf numFmtId="0" fontId="19" fillId="0" borderId="23" xfId="22" applyFont="1" applyBorder="1" applyAlignment="1">
      <alignment horizontal="left" vertical="top"/>
    </xf>
    <xf numFmtId="0" fontId="20" fillId="16" borderId="49" xfId="22" applyFont="1" applyFill="1" applyBorder="1" applyAlignment="1">
      <alignment horizontal="center" vertical="center"/>
    </xf>
    <xf numFmtId="0" fontId="20" fillId="16" borderId="2" xfId="22" applyFont="1" applyFill="1" applyBorder="1" applyAlignment="1">
      <alignment horizontal="center" vertical="center"/>
    </xf>
    <xf numFmtId="0" fontId="20" fillId="16" borderId="2" xfId="22" applyFont="1" applyFill="1" applyBorder="1" applyAlignment="1">
      <alignment horizontal="center" vertic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Hyperlink" xfId="19" builtinId="8"/>
    <cellStyle name="Input 2" xfId="39"/>
    <cellStyle name="Linked Cell 2" xfId="40"/>
    <cellStyle name="Neutral 2" xfId="41"/>
    <cellStyle name="Normal" xfId="0" builtinId="0"/>
    <cellStyle name="Normal_Functional Test Case v1.0" xfId="20"/>
    <cellStyle name="Normal_Sheet1" xfId="21"/>
    <cellStyle name="Normal_Template_UnitTest Case_v0.9" xfId="22"/>
    <cellStyle name="Note 2" xfId="42"/>
    <cellStyle name="Output 2" xfId="43"/>
    <cellStyle name="Title 2" xfId="44"/>
    <cellStyle name="Total 2" xfId="45"/>
    <cellStyle name="Warning Text 2" xfId="46"/>
    <cellStyle name="標準_結合試験(AllOvertheWorld)" xfId="2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A710-4DA4-9265-48C4EC01FA5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10-4DA4-9265-48C4EC01FA5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A710-4DA4-9265-48C4EC01FA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Report'!$F$13:$H$13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10-4DA4-9265-48C4EC01FA5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710-4DA4-9265-48C4EC01FA55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A710-4DA4-9265-48C4EC01FA5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A710-4DA4-9265-48C4EC01FA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710-4DA4-9265-48C4EC01FA5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A710-4DA4-9265-48C4EC01FA55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A710-4DA4-9265-48C4EC01FA55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A710-4DA4-9265-48C4EC01FA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710-4DA4-9265-48C4EC01FA5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A710-4DA4-9265-48C4EC01FA55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A710-4DA4-9265-48C4EC01FA55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A710-4DA4-9265-48C4EC01FA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710-4DA4-9265-48C4EC01FA5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A710-4DA4-9265-48C4EC01FA5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A710-4DA4-9265-48C4EC01FA5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A710-4DA4-9265-48C4EC01FA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Report'!$F$13:$H$13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A710-4DA4-9265-48C4EC01FA5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CB2B-479D-B462-6B205A5B202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B2B-479D-B462-6B205A5B202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B2B-479D-B462-6B205A5B20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B2B-479D-B462-6B205A5B202B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B2B-479D-B462-6B205A5B202B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CB2B-479D-B462-6B205A5B202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B2B-479D-B462-6B205A5B20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B2B-479D-B462-6B205A5B202B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CB2B-479D-B462-6B205A5B202B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CB2B-479D-B462-6B205A5B202B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CB2B-479D-B462-6B205A5B20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B2B-479D-B462-6B205A5B202B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B2B-479D-B462-6B205A5B202B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CB2B-479D-B462-6B205A5B202B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CB2B-479D-B462-6B205A5B20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CB2B-479D-B462-6B205A5B202B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B2B-479D-B462-6B205A5B202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B2B-479D-B462-6B205A5B202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CB2B-479D-B462-6B205A5B20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CB2B-479D-B462-6B205A5B202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20</xdr:row>
      <xdr:rowOff>0</xdr:rowOff>
    </xdr:from>
    <xdr:to>
      <xdr:col>9</xdr:col>
      <xdr:colOff>0</xdr:colOff>
      <xdr:row>35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20</xdr:row>
      <xdr:rowOff>19050</xdr:rowOff>
    </xdr:from>
    <xdr:to>
      <xdr:col>3</xdr:col>
      <xdr:colOff>238125</xdr:colOff>
      <xdr:row>35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13520708@gm.uit.edu.v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0" workbookViewId="0"/>
  </sheetViews>
  <sheetFormatPr defaultRowHeight="14.25"/>
  <cols>
    <col min="1" max="1" width="119.375" style="90" customWidth="1"/>
    <col min="2" max="16384" width="9" style="90"/>
  </cols>
  <sheetData>
    <row r="1" spans="1:1" s="87" customFormat="1" ht="22.5">
      <c r="A1" s="86" t="s">
        <v>73</v>
      </c>
    </row>
    <row r="2" spans="1:1" s="87" customFormat="1" ht="22.5">
      <c r="A2" s="86"/>
    </row>
    <row r="3" spans="1:1" s="88" customFormat="1" ht="18">
      <c r="A3" s="91" t="s">
        <v>91</v>
      </c>
    </row>
    <row r="4" spans="1:1" ht="15" customHeight="1">
      <c r="A4" s="94" t="s">
        <v>71</v>
      </c>
    </row>
    <row r="5" spans="1:1" ht="15" customHeight="1">
      <c r="A5" s="94" t="s">
        <v>96</v>
      </c>
    </row>
    <row r="6" spans="1:1" ht="38.25">
      <c r="A6" s="95" t="s">
        <v>111</v>
      </c>
    </row>
    <row r="7" spans="1:1" ht="29.25" customHeight="1">
      <c r="A7" s="95" t="s">
        <v>114</v>
      </c>
    </row>
    <row r="8" spans="1:1" ht="30" customHeight="1">
      <c r="A8" s="96" t="s">
        <v>98</v>
      </c>
    </row>
    <row r="9" spans="1:1" s="99" customFormat="1" ht="16.5" customHeight="1">
      <c r="A9" s="98" t="s">
        <v>112</v>
      </c>
    </row>
    <row r="10" spans="1:1" ht="16.5" customHeight="1">
      <c r="A10" s="89"/>
    </row>
    <row r="11" spans="1:1" s="88" customFormat="1" ht="18">
      <c r="A11" s="91" t="s">
        <v>72</v>
      </c>
    </row>
    <row r="12" spans="1:1" s="92" customFormat="1" ht="15">
      <c r="A12" s="97" t="s">
        <v>57</v>
      </c>
    </row>
    <row r="13" spans="1:1" ht="25.5">
      <c r="A13" s="94" t="s">
        <v>99</v>
      </c>
    </row>
    <row r="14" spans="1:1">
      <c r="A14" s="94" t="s">
        <v>100</v>
      </c>
    </row>
    <row r="15" spans="1:1">
      <c r="A15" s="95" t="s">
        <v>101</v>
      </c>
    </row>
    <row r="16" spans="1:1">
      <c r="A16" s="89"/>
    </row>
    <row r="17" spans="1:4" s="92" customFormat="1" ht="15">
      <c r="A17" s="97" t="s">
        <v>75</v>
      </c>
    </row>
    <row r="18" spans="1:4">
      <c r="A18" s="94" t="s">
        <v>76</v>
      </c>
      <c r="B18" s="89"/>
    </row>
    <row r="19" spans="1:4">
      <c r="A19" s="97" t="s">
        <v>102</v>
      </c>
    </row>
    <row r="20" spans="1:4">
      <c r="A20" s="94" t="s">
        <v>77</v>
      </c>
      <c r="B20" s="89"/>
    </row>
    <row r="21" spans="1:4" ht="25.5">
      <c r="A21" s="95" t="s">
        <v>78</v>
      </c>
    </row>
    <row r="22" spans="1:4">
      <c r="A22" s="94" t="s">
        <v>79</v>
      </c>
      <c r="B22" s="93"/>
    </row>
    <row r="23" spans="1:4">
      <c r="A23" s="94" t="s">
        <v>80</v>
      </c>
      <c r="B23" s="89"/>
    </row>
    <row r="24" spans="1:4">
      <c r="A24" s="94" t="s">
        <v>115</v>
      </c>
      <c r="B24" s="89"/>
    </row>
    <row r="25" spans="1:4">
      <c r="A25" s="94" t="s">
        <v>81</v>
      </c>
      <c r="B25" s="89"/>
      <c r="C25" s="89" t="s">
        <v>53</v>
      </c>
      <c r="D25" s="89" t="s">
        <v>53</v>
      </c>
    </row>
    <row r="26" spans="1:4">
      <c r="A26" s="94" t="s">
        <v>54</v>
      </c>
    </row>
    <row r="27" spans="1:4">
      <c r="A27" s="94" t="s">
        <v>92</v>
      </c>
      <c r="B27" s="89"/>
    </row>
    <row r="28" spans="1:4">
      <c r="A28" s="94" t="s">
        <v>93</v>
      </c>
    </row>
    <row r="29" spans="1:4">
      <c r="A29" s="94" t="s">
        <v>94</v>
      </c>
    </row>
    <row r="30" spans="1:4">
      <c r="A30" s="94" t="s">
        <v>95</v>
      </c>
      <c r="B30" s="89"/>
      <c r="C30" s="89" t="s">
        <v>53</v>
      </c>
    </row>
    <row r="31" spans="1:4">
      <c r="A31" s="97" t="s">
        <v>103</v>
      </c>
    </row>
    <row r="32" spans="1:4" ht="30" customHeight="1">
      <c r="A32" s="95" t="s">
        <v>82</v>
      </c>
    </row>
    <row r="33" spans="1:2">
      <c r="A33" s="94" t="s">
        <v>55</v>
      </c>
    </row>
    <row r="34" spans="1:2">
      <c r="A34" s="94" t="s">
        <v>83</v>
      </c>
    </row>
    <row r="35" spans="1:2">
      <c r="A35" s="94" t="s">
        <v>84</v>
      </c>
      <c r="B35" s="89"/>
    </row>
    <row r="36" spans="1:2">
      <c r="A36" s="94" t="s">
        <v>85</v>
      </c>
      <c r="B36" s="89"/>
    </row>
    <row r="37" spans="1:2">
      <c r="A37" s="97" t="s">
        <v>104</v>
      </c>
    </row>
    <row r="38" spans="1:2">
      <c r="A38" s="94" t="s">
        <v>86</v>
      </c>
    </row>
    <row r="39" spans="1:2" ht="38.25">
      <c r="A39" s="96" t="s">
        <v>97</v>
      </c>
      <c r="B39" s="89"/>
    </row>
    <row r="40" spans="1:2">
      <c r="A40" s="96"/>
      <c r="B40" s="89"/>
    </row>
    <row r="41" spans="1:2" s="92" customFormat="1" ht="15">
      <c r="A41" s="97" t="s">
        <v>87</v>
      </c>
    </row>
    <row r="42" spans="1:2">
      <c r="A42" s="94" t="s">
        <v>105</v>
      </c>
    </row>
    <row r="43" spans="1:2">
      <c r="A43" s="94" t="s">
        <v>106</v>
      </c>
    </row>
    <row r="44" spans="1:2">
      <c r="A44" s="94" t="s">
        <v>107</v>
      </c>
    </row>
    <row r="45" spans="1:2">
      <c r="A45" s="94" t="s">
        <v>108</v>
      </c>
    </row>
    <row r="46" spans="1:2">
      <c r="A46" s="94" t="s">
        <v>109</v>
      </c>
    </row>
    <row r="47" spans="1:2">
      <c r="A47" s="94" t="s">
        <v>110</v>
      </c>
    </row>
    <row r="48" spans="1:2">
      <c r="A48" s="89" t="s">
        <v>56</v>
      </c>
    </row>
    <row r="49" spans="1:1">
      <c r="A49" s="89"/>
    </row>
  </sheetData>
  <phoneticPr fontId="26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E12" sqref="E12"/>
    </sheetView>
  </sheetViews>
  <sheetFormatPr defaultRowHeight="12.75"/>
  <cols>
    <col min="1" max="1" width="21.375" style="28" customWidth="1"/>
    <col min="2" max="2" width="10" style="3" customWidth="1"/>
    <col min="3" max="3" width="14.375" style="3" customWidth="1"/>
    <col min="4" max="4" width="17.375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173" t="s">
        <v>0</v>
      </c>
      <c r="C2" s="173"/>
      <c r="D2" s="173"/>
      <c r="E2" s="173"/>
      <c r="F2" s="173"/>
    </row>
    <row r="3" spans="1:6">
      <c r="A3" s="4"/>
      <c r="B3" s="5"/>
      <c r="E3" s="6"/>
    </row>
    <row r="4" spans="1:6" ht="14.25" customHeight="1">
      <c r="A4" s="100" t="s">
        <v>1</v>
      </c>
      <c r="B4" s="174" t="s">
        <v>116</v>
      </c>
      <c r="C4" s="174"/>
      <c r="D4" s="174"/>
      <c r="E4" s="100" t="s">
        <v>2</v>
      </c>
      <c r="F4" s="171" t="s">
        <v>138</v>
      </c>
    </row>
    <row r="5" spans="1:6" ht="14.25" customHeight="1">
      <c r="A5" s="100" t="s">
        <v>3</v>
      </c>
      <c r="B5" s="174" t="s">
        <v>116</v>
      </c>
      <c r="C5" s="174"/>
      <c r="D5" s="174"/>
      <c r="E5" s="100" t="s">
        <v>4</v>
      </c>
      <c r="F5" s="7"/>
    </row>
    <row r="6" spans="1:6" ht="15.75" customHeight="1">
      <c r="A6" s="175" t="s">
        <v>5</v>
      </c>
      <c r="B6" s="176" t="str">
        <f>B5&amp;"_"&amp;"1"&amp;"_"&amp;"v1.0"</f>
        <v>Interview Process Management (IPM)_1_v1.0</v>
      </c>
      <c r="C6" s="176"/>
      <c r="D6" s="176"/>
      <c r="E6" s="100" t="s">
        <v>6</v>
      </c>
      <c r="F6" s="116">
        <v>42863</v>
      </c>
    </row>
    <row r="7" spans="1:6" ht="13.5" customHeight="1">
      <c r="A7" s="175"/>
      <c r="B7" s="176"/>
      <c r="C7" s="176"/>
      <c r="D7" s="176"/>
      <c r="E7" s="100" t="s">
        <v>7</v>
      </c>
      <c r="F7" s="117">
        <v>0.1</v>
      </c>
    </row>
    <row r="8" spans="1:6">
      <c r="A8" s="101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02" t="s">
        <v>8</v>
      </c>
    </row>
    <row r="11" spans="1:6" s="14" customFormat="1">
      <c r="A11" s="15" t="s">
        <v>9</v>
      </c>
      <c r="B11" s="16" t="s">
        <v>7</v>
      </c>
      <c r="C11" s="16" t="s">
        <v>10</v>
      </c>
      <c r="D11" s="16" t="s">
        <v>11</v>
      </c>
      <c r="E11" s="16" t="s">
        <v>12</v>
      </c>
      <c r="F11" s="17" t="s">
        <v>13</v>
      </c>
    </row>
    <row r="12" spans="1:6" s="18" customFormat="1" ht="26.25" customHeight="1">
      <c r="A12" s="82" t="s">
        <v>117</v>
      </c>
      <c r="B12" s="19" t="s">
        <v>118</v>
      </c>
      <c r="C12" s="20"/>
      <c r="D12" s="20" t="s">
        <v>49</v>
      </c>
      <c r="E12" s="21" t="s">
        <v>119</v>
      </c>
      <c r="F12" s="83"/>
    </row>
    <row r="13" spans="1:6" s="18" customFormat="1" ht="21.75" customHeight="1">
      <c r="A13" s="22"/>
      <c r="B13" s="19"/>
      <c r="C13" s="20"/>
      <c r="D13" s="20"/>
      <c r="E13" s="20"/>
      <c r="F13" s="23"/>
    </row>
    <row r="14" spans="1:6" s="18" customFormat="1" ht="19.5" customHeight="1">
      <c r="A14" s="22"/>
      <c r="B14" s="19"/>
      <c r="C14" s="20"/>
      <c r="D14" s="20"/>
      <c r="E14" s="20"/>
      <c r="F14" s="23"/>
    </row>
    <row r="15" spans="1:6" s="18" customFormat="1" ht="21.75" customHeight="1">
      <c r="A15" s="22"/>
      <c r="B15" s="19"/>
      <c r="C15" s="20"/>
      <c r="D15" s="20"/>
      <c r="E15" s="20"/>
      <c r="F15" s="23"/>
    </row>
    <row r="16" spans="1:6" s="18" customFormat="1" ht="19.5" customHeight="1">
      <c r="A16" s="22"/>
      <c r="B16" s="19"/>
      <c r="C16" s="20"/>
      <c r="D16" s="20"/>
      <c r="E16" s="20"/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hyperlinks>
    <hyperlink ref="F4" r:id="rId1" display="13520708@gm.uit.edu.vn"/>
  </hyperlink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2"/>
  <headerFooter alignWithMargins="0">
    <oddFooter>&amp;L&amp;"Tahoma,Regular"&amp;8 02ae-BM/PM/HDCV/FSOFT v2/1&amp;C&amp;"Tahoma,Regular"&amp;8Internal use&amp;R&amp;"tahomaTahoma,Regular"&amp;8&amp;P/&amp;N</oddFooter>
  </headerFooter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="115" zoomScaleNormal="115" workbookViewId="0">
      <selection activeCell="G23" sqref="G23"/>
    </sheetView>
  </sheetViews>
  <sheetFormatPr defaultRowHeight="12.75"/>
  <cols>
    <col min="1" max="1" width="7.125" style="60" customWidth="1"/>
    <col min="2" max="2" width="13.25" style="60" customWidth="1"/>
    <col min="3" max="3" width="18.25" style="60" customWidth="1"/>
    <col min="4" max="4" width="30.5" style="30" customWidth="1"/>
    <col min="5" max="5" width="21" style="31" customWidth="1"/>
    <col min="6" max="6" width="22.375" style="30" customWidth="1"/>
    <col min="7" max="7" width="42" style="30" customWidth="1"/>
    <col min="8" max="8" width="33.75" style="30" customWidth="1"/>
    <col min="9" max="16384" width="9" style="6"/>
  </cols>
  <sheetData>
    <row r="2" spans="1:8" ht="25.5">
      <c r="A2" s="29"/>
      <c r="B2" s="29"/>
      <c r="C2" s="29"/>
      <c r="E2" s="32" t="s">
        <v>14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178" t="s">
        <v>1</v>
      </c>
      <c r="B4" s="178"/>
      <c r="C4" s="178"/>
      <c r="D4" s="178"/>
      <c r="E4" s="179" t="str">
        <f>Cover!B4</f>
        <v>Interview Process Management (IPM)</v>
      </c>
      <c r="F4" s="180"/>
      <c r="G4" s="180"/>
      <c r="H4" s="181"/>
    </row>
    <row r="5" spans="1:8" ht="14.25" customHeight="1">
      <c r="A5" s="178" t="s">
        <v>3</v>
      </c>
      <c r="B5" s="178"/>
      <c r="C5" s="178"/>
      <c r="D5" s="178"/>
      <c r="E5" s="179" t="str">
        <f>Cover!B5</f>
        <v>Interview Process Management (IPM)</v>
      </c>
      <c r="F5" s="180"/>
      <c r="G5" s="180"/>
      <c r="H5" s="181"/>
    </row>
    <row r="6" spans="1:8" ht="14.25" customHeight="1">
      <c r="A6" s="185" t="s">
        <v>74</v>
      </c>
      <c r="B6" s="186"/>
      <c r="C6" s="186"/>
      <c r="D6" s="187"/>
      <c r="E6" s="109">
        <v>100</v>
      </c>
      <c r="F6" s="110"/>
      <c r="G6" s="110"/>
      <c r="H6" s="111"/>
    </row>
    <row r="7" spans="1:8" s="35" customFormat="1" ht="12.75" customHeight="1">
      <c r="A7" s="177" t="s">
        <v>15</v>
      </c>
      <c r="B7" s="177"/>
      <c r="C7" s="177"/>
      <c r="D7" s="177"/>
      <c r="E7" s="182"/>
      <c r="F7" s="183"/>
      <c r="G7" s="183"/>
      <c r="H7" s="184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G9" s="40"/>
      <c r="H9" s="40"/>
    </row>
    <row r="10" spans="1:8" s="50" customFormat="1" ht="24" customHeight="1">
      <c r="A10" s="43" t="s">
        <v>16</v>
      </c>
      <c r="B10" s="44" t="s">
        <v>17</v>
      </c>
      <c r="C10" s="45" t="s">
        <v>18</v>
      </c>
      <c r="D10" s="46" t="s">
        <v>19</v>
      </c>
      <c r="E10" s="47" t="s">
        <v>89</v>
      </c>
      <c r="F10" s="46" t="s">
        <v>20</v>
      </c>
      <c r="G10" s="48" t="s">
        <v>21</v>
      </c>
      <c r="H10" s="49" t="s">
        <v>22</v>
      </c>
    </row>
    <row r="11" spans="1:8" ht="14.25">
      <c r="A11" s="84">
        <v>1</v>
      </c>
      <c r="B11" s="51"/>
      <c r="C11" s="51" t="s">
        <v>137</v>
      </c>
      <c r="D11" s="52" t="s">
        <v>123</v>
      </c>
      <c r="E11" s="53" t="s">
        <v>90</v>
      </c>
      <c r="F11" s="172" t="s">
        <v>135</v>
      </c>
      <c r="G11" s="170" t="s">
        <v>136</v>
      </c>
      <c r="H11" s="170" t="s">
        <v>121</v>
      </c>
    </row>
    <row r="12" spans="1:8">
      <c r="A12" s="84"/>
      <c r="B12" s="51"/>
      <c r="C12" s="51"/>
      <c r="D12" s="52"/>
      <c r="E12" s="53"/>
      <c r="F12" s="118"/>
      <c r="G12" s="118"/>
      <c r="H12" s="55"/>
    </row>
    <row r="13" spans="1:8">
      <c r="A13" s="84"/>
      <c r="B13" s="51"/>
      <c r="C13" s="51"/>
      <c r="D13" s="52"/>
      <c r="E13" s="53"/>
      <c r="F13" s="118"/>
      <c r="G13" s="54"/>
      <c r="H13" s="55"/>
    </row>
    <row r="14" spans="1:8">
      <c r="A14" s="84"/>
      <c r="B14" s="51"/>
      <c r="C14" s="51"/>
      <c r="D14" s="52"/>
      <c r="E14" s="53"/>
      <c r="F14" s="118"/>
      <c r="G14" s="54"/>
      <c r="H14" s="55"/>
    </row>
    <row r="15" spans="1:8">
      <c r="A15" s="84"/>
      <c r="B15" s="51"/>
      <c r="C15" s="51"/>
      <c r="D15" s="52"/>
      <c r="E15" s="53"/>
      <c r="F15" s="118"/>
      <c r="G15" s="118"/>
      <c r="H15" s="55"/>
    </row>
    <row r="16" spans="1:8">
      <c r="A16" s="84"/>
      <c r="B16" s="51"/>
      <c r="C16" s="51"/>
      <c r="D16" s="52"/>
      <c r="E16" s="53"/>
      <c r="F16" s="118"/>
      <c r="G16" s="118"/>
      <c r="H16" s="55"/>
    </row>
    <row r="17" spans="1:8">
      <c r="A17" s="84"/>
      <c r="B17" s="51"/>
      <c r="C17" s="51"/>
      <c r="D17" s="52"/>
      <c r="E17" s="53"/>
      <c r="F17" s="118"/>
      <c r="G17" s="54"/>
      <c r="H17" s="55"/>
    </row>
    <row r="18" spans="1:8">
      <c r="A18" s="84"/>
      <c r="B18" s="51"/>
      <c r="C18" s="51"/>
      <c r="D18" s="52"/>
      <c r="E18" s="53"/>
      <c r="F18" s="118"/>
      <c r="G18" s="54"/>
      <c r="H18" s="55"/>
    </row>
    <row r="19" spans="1:8">
      <c r="A19" s="84"/>
      <c r="B19" s="51"/>
      <c r="C19" s="51"/>
      <c r="D19" s="52"/>
      <c r="E19" s="53"/>
      <c r="F19" s="118"/>
      <c r="G19" s="56"/>
      <c r="H19" s="55"/>
    </row>
    <row r="20" spans="1:8">
      <c r="A20" s="84"/>
      <c r="B20" s="51"/>
      <c r="C20" s="51"/>
      <c r="D20" s="52"/>
      <c r="E20" s="53"/>
      <c r="F20" s="118"/>
      <c r="G20" s="56"/>
      <c r="H20" s="55"/>
    </row>
    <row r="21" spans="1:8">
      <c r="A21" s="84"/>
      <c r="B21" s="51"/>
      <c r="C21" s="51"/>
      <c r="D21" s="52"/>
      <c r="E21" s="53"/>
      <c r="F21" s="118"/>
      <c r="G21" s="56"/>
      <c r="H21" s="55"/>
    </row>
    <row r="22" spans="1:8">
      <c r="A22" s="85"/>
      <c r="B22" s="57"/>
      <c r="C22" s="57"/>
      <c r="D22" s="52"/>
      <c r="E22" s="53"/>
      <c r="F22" s="118"/>
      <c r="G22" s="58"/>
      <c r="H22" s="59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'Function Interview'!A1" display="Function Interview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J10" sqref="J10"/>
    </sheetView>
  </sheetViews>
  <sheetFormatPr defaultRowHeight="12.75"/>
  <cols>
    <col min="1" max="1" width="15.375" style="6" customWidth="1"/>
    <col min="2" max="2" width="26.625" style="6" customWidth="1"/>
    <col min="3" max="3" width="23.7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189" t="s">
        <v>23</v>
      </c>
      <c r="B2" s="189"/>
      <c r="C2" s="189"/>
      <c r="D2" s="189"/>
      <c r="E2" s="189"/>
      <c r="F2" s="189"/>
      <c r="G2" s="189"/>
      <c r="H2" s="189"/>
      <c r="I2" s="189"/>
    </row>
    <row r="3" spans="1:9" ht="14.25" customHeight="1">
      <c r="A3" s="61"/>
      <c r="B3" s="62"/>
      <c r="C3" s="62"/>
      <c r="D3" s="62"/>
      <c r="E3" s="62"/>
      <c r="F3" s="62"/>
      <c r="G3" s="62"/>
      <c r="H3" s="62"/>
      <c r="I3" s="63"/>
    </row>
    <row r="4" spans="1:9" ht="13.5" customHeight="1">
      <c r="A4" s="108" t="s">
        <v>1</v>
      </c>
      <c r="B4" s="190" t="str">
        <f>Cover!B4</f>
        <v>Interview Process Management (IPM)</v>
      </c>
      <c r="C4" s="190"/>
      <c r="D4" s="191" t="s">
        <v>2</v>
      </c>
      <c r="E4" s="191"/>
      <c r="F4" s="192" t="s">
        <v>120</v>
      </c>
      <c r="G4" s="193"/>
      <c r="H4" s="193"/>
      <c r="I4" s="194"/>
    </row>
    <row r="5" spans="1:9" ht="13.5" customHeight="1">
      <c r="A5" s="108" t="s">
        <v>3</v>
      </c>
      <c r="B5" s="190" t="str">
        <f>Cover!B5</f>
        <v>Interview Process Management (IPM)</v>
      </c>
      <c r="C5" s="190"/>
      <c r="D5" s="191" t="s">
        <v>4</v>
      </c>
      <c r="E5" s="191"/>
      <c r="F5" s="192"/>
      <c r="G5" s="193"/>
      <c r="H5" s="193"/>
      <c r="I5" s="194"/>
    </row>
    <row r="6" spans="1:9" ht="12.75" customHeight="1">
      <c r="A6" s="112" t="s">
        <v>5</v>
      </c>
      <c r="B6" s="190" t="str">
        <f>B5&amp;"_"&amp;"Test Report"&amp;"_"&amp;"vx.x"</f>
        <v>Interview Process Management (IPM)_Test Report_vx.x</v>
      </c>
      <c r="C6" s="190"/>
      <c r="D6" s="191" t="s">
        <v>6</v>
      </c>
      <c r="E6" s="191"/>
      <c r="F6" s="195" t="s">
        <v>117</v>
      </c>
      <c r="G6" s="196"/>
      <c r="H6" s="196"/>
      <c r="I6" s="197"/>
    </row>
    <row r="7" spans="1:9" ht="15.75" customHeight="1">
      <c r="A7" s="112" t="s">
        <v>24</v>
      </c>
      <c r="B7" s="188" t="s">
        <v>25</v>
      </c>
      <c r="C7" s="188"/>
      <c r="D7" s="188"/>
      <c r="E7" s="188"/>
      <c r="F7" s="188"/>
      <c r="G7" s="188"/>
      <c r="H7" s="188"/>
      <c r="I7" s="188"/>
    </row>
    <row r="8" spans="1:9" ht="14.25" customHeight="1">
      <c r="A8" s="64"/>
      <c r="B8" s="65"/>
      <c r="C8" s="62"/>
      <c r="D8" s="62"/>
      <c r="E8" s="62"/>
      <c r="F8" s="62"/>
      <c r="G8" s="62"/>
      <c r="H8" s="62"/>
      <c r="I8" s="63"/>
    </row>
    <row r="9" spans="1:9">
      <c r="A9" s="64"/>
      <c r="B9" s="65"/>
      <c r="C9" s="62"/>
      <c r="D9" s="62"/>
      <c r="E9" s="62"/>
      <c r="F9" s="62"/>
      <c r="G9" s="62"/>
      <c r="H9" s="62"/>
      <c r="I9" s="63"/>
    </row>
    <row r="10" spans="1:9">
      <c r="A10" s="66"/>
      <c r="B10" s="66"/>
      <c r="C10" s="66"/>
      <c r="D10" s="66"/>
      <c r="E10" s="66"/>
      <c r="F10" s="66"/>
      <c r="G10" s="66"/>
      <c r="H10" s="66"/>
      <c r="I10" s="66"/>
    </row>
    <row r="11" spans="1:9" ht="14.25" customHeight="1">
      <c r="A11" s="67" t="s">
        <v>16</v>
      </c>
      <c r="B11" s="68" t="s">
        <v>113</v>
      </c>
      <c r="C11" s="69" t="s">
        <v>26</v>
      </c>
      <c r="D11" s="68" t="s">
        <v>27</v>
      </c>
      <c r="E11" s="70" t="s">
        <v>28</v>
      </c>
      <c r="F11" s="70" t="s">
        <v>47</v>
      </c>
      <c r="G11" s="70" t="s">
        <v>49</v>
      </c>
      <c r="H11" s="70" t="s">
        <v>48</v>
      </c>
      <c r="I11" s="71" t="s">
        <v>29</v>
      </c>
    </row>
    <row r="12" spans="1:9">
      <c r="A12" s="72">
        <v>1</v>
      </c>
      <c r="B12" s="104" t="s">
        <v>90</v>
      </c>
      <c r="C12" s="122">
        <f>'Function Interview'!A7</f>
        <v>0</v>
      </c>
      <c r="D12" s="122">
        <f>'Function Interview'!C7</f>
        <v>0</v>
      </c>
      <c r="E12" s="122">
        <f>'Function Interview'!F7</f>
        <v>7</v>
      </c>
      <c r="F12" s="122">
        <f>'Function Interview'!L7</f>
        <v>3</v>
      </c>
      <c r="G12" s="122">
        <f>'Function Interview'!M7</f>
        <v>4</v>
      </c>
      <c r="H12" s="122">
        <f>'Function Interview'!N7</f>
        <v>0</v>
      </c>
      <c r="I12" s="122">
        <f>'Function Interview'!O7</f>
        <v>7</v>
      </c>
    </row>
    <row r="13" spans="1:9" ht="14.25">
      <c r="A13" s="73"/>
      <c r="B13" s="103" t="s">
        <v>30</v>
      </c>
      <c r="C13" s="74">
        <f t="shared" ref="C13:I13" si="0">SUM(C10:C12)</f>
        <v>0</v>
      </c>
      <c r="D13" s="74">
        <f t="shared" si="0"/>
        <v>0</v>
      </c>
      <c r="E13" s="74">
        <f t="shared" si="0"/>
        <v>7</v>
      </c>
      <c r="F13" s="74">
        <f t="shared" si="0"/>
        <v>3</v>
      </c>
      <c r="G13" s="74">
        <f t="shared" si="0"/>
        <v>4</v>
      </c>
      <c r="H13" s="74">
        <f t="shared" si="0"/>
        <v>0</v>
      </c>
      <c r="I13" s="74">
        <f t="shared" si="0"/>
        <v>7</v>
      </c>
    </row>
    <row r="14" spans="1:9">
      <c r="A14" s="75"/>
      <c r="B14" s="66"/>
      <c r="C14" s="76"/>
      <c r="D14" s="77"/>
      <c r="E14" s="77"/>
      <c r="F14" s="77"/>
      <c r="G14" s="77"/>
      <c r="H14" s="77"/>
      <c r="I14" s="77"/>
    </row>
    <row r="15" spans="1:9">
      <c r="A15" s="66"/>
      <c r="B15" s="113" t="s">
        <v>31</v>
      </c>
      <c r="C15" s="66"/>
      <c r="D15" s="114">
        <f>(C13+D13)*100/(I13)</f>
        <v>0</v>
      </c>
      <c r="E15" s="66" t="s">
        <v>32</v>
      </c>
      <c r="F15" s="66"/>
      <c r="G15" s="66"/>
      <c r="H15" s="66"/>
      <c r="I15" s="78"/>
    </row>
    <row r="16" spans="1:9">
      <c r="A16" s="66"/>
      <c r="B16" s="113" t="s">
        <v>33</v>
      </c>
      <c r="C16" s="66"/>
      <c r="D16" s="114">
        <f>C13*100/(I13)</f>
        <v>0</v>
      </c>
      <c r="E16" s="66" t="s">
        <v>32</v>
      </c>
      <c r="F16" s="66"/>
      <c r="G16" s="66"/>
      <c r="H16" s="66"/>
      <c r="I16" s="78"/>
    </row>
    <row r="17" spans="2:5">
      <c r="B17" s="113" t="s">
        <v>34</v>
      </c>
      <c r="C17" s="66"/>
      <c r="D17" s="114">
        <f>F13*100/I13</f>
        <v>42.857142857142854</v>
      </c>
      <c r="E17" s="66" t="s">
        <v>32</v>
      </c>
    </row>
    <row r="18" spans="2:5">
      <c r="B18" s="113" t="s">
        <v>35</v>
      </c>
      <c r="D18" s="114">
        <f>G13*100/I13</f>
        <v>57.142857142857146</v>
      </c>
      <c r="E18" s="66" t="s">
        <v>32</v>
      </c>
    </row>
    <row r="19" spans="2:5">
      <c r="B19" s="113" t="s">
        <v>36</v>
      </c>
      <c r="D19" s="114">
        <f>H13*100/I13</f>
        <v>0</v>
      </c>
      <c r="E19" s="66" t="s">
        <v>32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5"/>
  <sheetViews>
    <sheetView tabSelected="1" zoomScale="115" zoomScaleNormal="115" workbookViewId="0">
      <selection activeCell="C4" sqref="C4:D4"/>
    </sheetView>
  </sheetViews>
  <sheetFormatPr defaultRowHeight="13.5" customHeight="1"/>
  <cols>
    <col min="1" max="1" width="8.25" style="123" customWidth="1"/>
    <col min="2" max="2" width="13.375" style="125" customWidth="1"/>
    <col min="3" max="3" width="10.75" style="123" customWidth="1"/>
    <col min="4" max="4" width="11.375" style="124" customWidth="1"/>
    <col min="5" max="5" width="1.75" style="123" hidden="1" customWidth="1"/>
    <col min="6" max="7" width="2.875" style="123" bestFit="1" customWidth="1"/>
    <col min="8" max="8" width="2.875" style="123" customWidth="1"/>
    <col min="9" max="10" width="2.875" style="123" bestFit="1" customWidth="1"/>
    <col min="11" max="19" width="2.875" style="123" customWidth="1"/>
    <col min="20" max="20" width="2.875" style="123" bestFit="1" customWidth="1"/>
    <col min="21" max="21" width="2.875" style="123" customWidth="1"/>
    <col min="22" max="16384" width="9" style="123"/>
  </cols>
  <sheetData>
    <row r="1" spans="1:22" ht="22.5" customHeight="1" thickBot="1">
      <c r="A1" s="81"/>
      <c r="B1" s="105"/>
      <c r="D1" s="106"/>
    </row>
    <row r="2" spans="1:22" ht="15" customHeight="1">
      <c r="A2" s="198" t="s">
        <v>58</v>
      </c>
      <c r="B2" s="199"/>
      <c r="C2" s="200" t="s">
        <v>90</v>
      </c>
      <c r="D2" s="201"/>
      <c r="E2" s="107"/>
      <c r="F2" s="199" t="s">
        <v>19</v>
      </c>
      <c r="G2" s="199"/>
      <c r="H2" s="199"/>
      <c r="I2" s="199"/>
      <c r="J2" s="199"/>
      <c r="K2" s="199"/>
      <c r="L2" s="200" t="s">
        <v>123</v>
      </c>
      <c r="M2" s="200"/>
      <c r="N2" s="200"/>
      <c r="O2" s="200"/>
      <c r="P2" s="200"/>
      <c r="Q2" s="200"/>
      <c r="R2" s="200"/>
      <c r="S2" s="200"/>
      <c r="T2" s="202"/>
    </row>
    <row r="3" spans="1:22" ht="13.5" customHeight="1">
      <c r="A3" s="203" t="s">
        <v>59</v>
      </c>
      <c r="B3" s="204"/>
      <c r="C3" s="205" t="s">
        <v>138</v>
      </c>
      <c r="D3" s="206"/>
      <c r="E3" s="207"/>
      <c r="F3" s="208" t="s">
        <v>60</v>
      </c>
      <c r="G3" s="209"/>
      <c r="H3" s="209"/>
      <c r="I3" s="209"/>
      <c r="J3" s="209"/>
      <c r="K3" s="210"/>
      <c r="L3" s="206"/>
      <c r="M3" s="206"/>
      <c r="N3" s="206"/>
      <c r="O3" s="144"/>
      <c r="P3" s="144"/>
      <c r="Q3" s="144"/>
      <c r="R3" s="144"/>
      <c r="S3" s="144"/>
      <c r="T3" s="145"/>
    </row>
    <row r="4" spans="1:22" ht="13.5" customHeight="1">
      <c r="A4" s="211" t="s">
        <v>61</v>
      </c>
      <c r="B4" s="212"/>
      <c r="C4" s="213">
        <v>100</v>
      </c>
      <c r="D4" s="214"/>
      <c r="E4" s="147"/>
      <c r="F4" s="215" t="s">
        <v>62</v>
      </c>
      <c r="G4" s="216"/>
      <c r="H4" s="216"/>
      <c r="I4" s="216"/>
      <c r="J4" s="216"/>
      <c r="K4" s="217"/>
      <c r="L4" s="218">
        <f xml:space="preserve"> IF(FunctionList!E6&lt;&gt;"N/A",SUM(C4*FunctionList!E6/1000,- O7),"N/A")</f>
        <v>3</v>
      </c>
      <c r="M4" s="219"/>
      <c r="N4" s="219"/>
      <c r="O4" s="219"/>
      <c r="P4" s="219"/>
      <c r="Q4" s="219"/>
      <c r="R4" s="219"/>
      <c r="S4" s="219"/>
      <c r="T4" s="220"/>
      <c r="V4" s="79"/>
    </row>
    <row r="5" spans="1:22" ht="13.5" customHeight="1">
      <c r="A5" s="211" t="s">
        <v>63</v>
      </c>
      <c r="B5" s="212"/>
      <c r="C5" s="221" t="s">
        <v>124</v>
      </c>
      <c r="D5" s="221"/>
      <c r="E5" s="221"/>
      <c r="F5" s="222"/>
      <c r="G5" s="222"/>
      <c r="H5" s="222"/>
      <c r="I5" s="222"/>
      <c r="J5" s="222"/>
      <c r="K5" s="222"/>
      <c r="L5" s="221"/>
      <c r="M5" s="221"/>
      <c r="N5" s="221"/>
      <c r="O5" s="221"/>
      <c r="P5" s="221"/>
      <c r="Q5" s="221"/>
      <c r="R5" s="221"/>
      <c r="S5" s="221"/>
      <c r="T5" s="221"/>
    </row>
    <row r="6" spans="1:22" ht="13.5" customHeight="1">
      <c r="A6" s="239" t="s">
        <v>26</v>
      </c>
      <c r="B6" s="240"/>
      <c r="C6" s="223" t="s">
        <v>27</v>
      </c>
      <c r="D6" s="224"/>
      <c r="E6" s="241"/>
      <c r="F6" s="223" t="s">
        <v>28</v>
      </c>
      <c r="G6" s="224"/>
      <c r="H6" s="224"/>
      <c r="I6" s="224"/>
      <c r="J6" s="224"/>
      <c r="K6" s="225"/>
      <c r="L6" s="224" t="s">
        <v>64</v>
      </c>
      <c r="M6" s="224"/>
      <c r="N6" s="224"/>
      <c r="O6" s="226" t="s">
        <v>29</v>
      </c>
      <c r="P6" s="224"/>
      <c r="Q6" s="224"/>
      <c r="R6" s="224"/>
      <c r="S6" s="224"/>
      <c r="T6" s="227"/>
      <c r="V6" s="79"/>
    </row>
    <row r="7" spans="1:22" ht="13.5" customHeight="1" thickBot="1">
      <c r="A7" s="228">
        <f>COUNTIF(F38:HE38,"P")</f>
        <v>0</v>
      </c>
      <c r="B7" s="229"/>
      <c r="C7" s="230">
        <f>COUNTIF(F38:HE38,"F")</f>
        <v>0</v>
      </c>
      <c r="D7" s="231"/>
      <c r="E7" s="229"/>
      <c r="F7" s="230">
        <f>SUM(O7,- A7,- C7)</f>
        <v>7</v>
      </c>
      <c r="G7" s="231"/>
      <c r="H7" s="231"/>
      <c r="I7" s="231"/>
      <c r="J7" s="231"/>
      <c r="K7" s="232"/>
      <c r="L7" s="146">
        <f>COUNTIF(F33:L33,"N")</f>
        <v>3</v>
      </c>
      <c r="M7" s="146">
        <f>COUNTIF(G33:M33,"A")</f>
        <v>4</v>
      </c>
      <c r="N7" s="146">
        <f>COUNTIF(H33:N33,"B")</f>
        <v>0</v>
      </c>
      <c r="O7" s="233">
        <f>COUNTA(E9:HH9)</f>
        <v>7</v>
      </c>
      <c r="P7" s="231"/>
      <c r="Q7" s="231"/>
      <c r="R7" s="231"/>
      <c r="S7" s="231"/>
      <c r="T7" s="234"/>
      <c r="U7" s="80"/>
    </row>
    <row r="8" spans="1:22" ht="11.25" thickBot="1"/>
    <row r="9" spans="1:22" ht="48" customHeight="1" thickTop="1" thickBot="1">
      <c r="A9" s="162"/>
      <c r="B9" s="163"/>
      <c r="C9" s="164"/>
      <c r="D9" s="165"/>
      <c r="E9" s="164"/>
      <c r="F9" s="166" t="s">
        <v>37</v>
      </c>
      <c r="G9" s="166" t="s">
        <v>38</v>
      </c>
      <c r="H9" s="166" t="s">
        <v>39</v>
      </c>
      <c r="I9" s="166" t="s">
        <v>40</v>
      </c>
      <c r="J9" s="166" t="s">
        <v>41</v>
      </c>
      <c r="K9" s="166" t="s">
        <v>42</v>
      </c>
      <c r="L9" s="166" t="s">
        <v>43</v>
      </c>
    </row>
    <row r="10" spans="1:22" ht="13.5" customHeight="1">
      <c r="A10" s="157" t="s">
        <v>65</v>
      </c>
      <c r="B10" s="158" t="s">
        <v>66</v>
      </c>
      <c r="C10" s="159"/>
      <c r="D10" s="160"/>
      <c r="E10" s="129"/>
      <c r="F10" s="141"/>
      <c r="G10" s="141"/>
      <c r="H10" s="141"/>
      <c r="I10" s="141"/>
      <c r="J10" s="141"/>
      <c r="K10" s="141"/>
      <c r="L10" s="141"/>
    </row>
    <row r="11" spans="1:22" ht="13.5" customHeight="1">
      <c r="A11" s="152"/>
      <c r="B11" s="126"/>
      <c r="C11" s="127"/>
      <c r="D11" s="128" t="s">
        <v>44</v>
      </c>
      <c r="E11" s="129"/>
      <c r="F11" s="140"/>
      <c r="G11" s="140"/>
      <c r="H11" s="140"/>
      <c r="I11" s="140"/>
      <c r="J11" s="140"/>
      <c r="K11" s="140"/>
      <c r="L11" s="140"/>
    </row>
    <row r="12" spans="1:22" ht="13.5" customHeight="1">
      <c r="A12" s="152"/>
      <c r="B12" s="158" t="s">
        <v>127</v>
      </c>
      <c r="C12" s="159"/>
      <c r="D12" s="121"/>
      <c r="E12" s="158"/>
      <c r="F12" s="141"/>
      <c r="G12" s="141"/>
      <c r="H12" s="140"/>
      <c r="I12" s="140"/>
      <c r="J12" s="140"/>
      <c r="K12" s="140"/>
      <c r="L12" s="140"/>
    </row>
    <row r="13" spans="1:22" ht="13.5" customHeight="1">
      <c r="A13" s="152"/>
      <c r="B13" s="158"/>
      <c r="C13" s="159"/>
      <c r="D13" s="121" t="s">
        <v>122</v>
      </c>
      <c r="E13" s="158"/>
      <c r="F13" s="140"/>
      <c r="G13" s="140"/>
      <c r="H13" s="140"/>
      <c r="I13" s="140"/>
      <c r="J13" s="140"/>
      <c r="K13" s="140" t="s">
        <v>88</v>
      </c>
      <c r="L13" s="140" t="s">
        <v>88</v>
      </c>
    </row>
    <row r="14" spans="1:22" ht="13.5" customHeight="1">
      <c r="A14" s="152"/>
      <c r="B14" s="158"/>
      <c r="C14" s="159"/>
      <c r="D14" s="121" t="s">
        <v>129</v>
      </c>
      <c r="E14" s="158"/>
      <c r="F14" s="141" t="s">
        <v>88</v>
      </c>
      <c r="G14" s="141" t="s">
        <v>88</v>
      </c>
      <c r="H14" s="140" t="s">
        <v>88</v>
      </c>
      <c r="I14" s="140" t="s">
        <v>88</v>
      </c>
      <c r="J14" s="140" t="s">
        <v>88</v>
      </c>
      <c r="K14" s="140"/>
      <c r="L14" s="140"/>
    </row>
    <row r="15" spans="1:22" ht="13.5" customHeight="1">
      <c r="A15" s="152"/>
      <c r="B15" s="158" t="s">
        <v>128</v>
      </c>
      <c r="C15" s="159"/>
      <c r="D15" s="121"/>
      <c r="E15" s="158"/>
      <c r="F15" s="141"/>
      <c r="G15" s="141"/>
      <c r="H15" s="140"/>
      <c r="I15" s="140"/>
      <c r="J15" s="140"/>
      <c r="K15" s="140"/>
      <c r="L15" s="140"/>
    </row>
    <row r="16" spans="1:22" ht="13.5" customHeight="1">
      <c r="A16" s="152"/>
      <c r="B16" s="158"/>
      <c r="C16" s="159"/>
      <c r="D16" s="121" t="s">
        <v>122</v>
      </c>
      <c r="E16" s="158"/>
      <c r="F16" s="140" t="s">
        <v>88</v>
      </c>
      <c r="G16" s="140"/>
      <c r="H16" s="141"/>
      <c r="I16" s="140"/>
      <c r="J16" s="141"/>
      <c r="K16" s="141"/>
      <c r="L16" s="141" t="s">
        <v>88</v>
      </c>
    </row>
    <row r="17" spans="1:12" ht="13.5" customHeight="1">
      <c r="A17" s="152"/>
      <c r="B17" s="158"/>
      <c r="C17" s="159"/>
      <c r="D17" s="121" t="s">
        <v>130</v>
      </c>
      <c r="E17" s="158"/>
      <c r="F17" s="141"/>
      <c r="G17" s="141" t="s">
        <v>88</v>
      </c>
      <c r="H17" s="141" t="s">
        <v>88</v>
      </c>
      <c r="I17" s="141" t="s">
        <v>88</v>
      </c>
      <c r="J17" s="141" t="s">
        <v>88</v>
      </c>
      <c r="K17" s="141" t="s">
        <v>88</v>
      </c>
      <c r="L17" s="141"/>
    </row>
    <row r="18" spans="1:12" ht="13.5" customHeight="1">
      <c r="A18" s="152"/>
      <c r="B18" s="126" t="s">
        <v>125</v>
      </c>
      <c r="C18" s="127"/>
      <c r="D18" s="128"/>
      <c r="E18" s="158"/>
      <c r="F18" s="141"/>
      <c r="G18" s="141"/>
      <c r="H18" s="141"/>
      <c r="I18" s="141"/>
      <c r="J18" s="141"/>
      <c r="K18" s="141"/>
      <c r="L18" s="141"/>
    </row>
    <row r="19" spans="1:12" ht="13.5" customHeight="1">
      <c r="A19" s="152"/>
      <c r="B19" s="126"/>
      <c r="C19" s="127"/>
      <c r="D19" s="128" t="s">
        <v>122</v>
      </c>
      <c r="E19" s="158"/>
      <c r="F19" s="140" t="s">
        <v>88</v>
      </c>
      <c r="G19" s="140" t="s">
        <v>88</v>
      </c>
      <c r="H19" s="141"/>
      <c r="I19" s="141"/>
      <c r="J19" s="140"/>
      <c r="K19" s="140"/>
      <c r="L19" s="141" t="s">
        <v>88</v>
      </c>
    </row>
    <row r="20" spans="1:12" ht="13.5" customHeight="1">
      <c r="A20" s="152"/>
      <c r="B20" s="126"/>
      <c r="C20" s="127"/>
      <c r="D20" s="169">
        <v>1</v>
      </c>
      <c r="E20" s="158"/>
      <c r="F20" s="141"/>
      <c r="G20" s="141"/>
      <c r="H20" s="140" t="s">
        <v>88</v>
      </c>
      <c r="I20" s="140"/>
      <c r="J20" s="141"/>
      <c r="K20" s="141"/>
      <c r="L20" s="140"/>
    </row>
    <row r="21" spans="1:12" ht="13.5" customHeight="1">
      <c r="A21" s="152"/>
      <c r="B21" s="126"/>
      <c r="C21" s="127"/>
      <c r="D21" s="169">
        <v>-1</v>
      </c>
      <c r="E21" s="158"/>
      <c r="F21" s="141"/>
      <c r="G21" s="141"/>
      <c r="H21" s="141"/>
      <c r="I21" s="141" t="s">
        <v>88</v>
      </c>
      <c r="J21" s="141"/>
      <c r="K21" s="141"/>
      <c r="L21" s="141"/>
    </row>
    <row r="22" spans="1:12" ht="13.5" customHeight="1" thickBot="1">
      <c r="A22" s="152"/>
      <c r="B22" s="158"/>
      <c r="C22" s="159"/>
      <c r="D22" s="121" t="s">
        <v>126</v>
      </c>
      <c r="E22" s="158"/>
      <c r="F22" s="140"/>
      <c r="G22" s="140"/>
      <c r="H22" s="141"/>
      <c r="I22" s="141"/>
      <c r="J22" s="141" t="s">
        <v>88</v>
      </c>
      <c r="K22" s="141"/>
      <c r="L22" s="141"/>
    </row>
    <row r="23" spans="1:12" ht="13.5" customHeight="1">
      <c r="A23" s="156" t="s">
        <v>67</v>
      </c>
      <c r="B23" s="130" t="s">
        <v>68</v>
      </c>
      <c r="C23" s="131"/>
      <c r="D23" s="132"/>
      <c r="E23" s="133"/>
      <c r="F23" s="141"/>
      <c r="G23" s="141"/>
      <c r="H23" s="141"/>
      <c r="I23" s="141"/>
      <c r="J23" s="141"/>
      <c r="K23" s="141"/>
      <c r="L23" s="141"/>
    </row>
    <row r="24" spans="1:12" ht="13.5" customHeight="1">
      <c r="A24" s="155"/>
      <c r="B24" s="130"/>
      <c r="C24" s="131"/>
      <c r="D24" s="132" t="b">
        <v>1</v>
      </c>
      <c r="E24" s="133"/>
      <c r="F24" s="141" t="s">
        <v>88</v>
      </c>
      <c r="G24" s="141"/>
      <c r="H24" s="141" t="s">
        <v>88</v>
      </c>
      <c r="I24" s="141"/>
      <c r="J24" s="141"/>
      <c r="K24" s="141"/>
      <c r="L24" s="141" t="s">
        <v>88</v>
      </c>
    </row>
    <row r="25" spans="1:12" ht="13.5" customHeight="1">
      <c r="A25" s="155"/>
      <c r="B25" s="130"/>
      <c r="C25" s="131"/>
      <c r="D25" s="132" t="b">
        <v>0</v>
      </c>
      <c r="E25" s="133"/>
      <c r="F25" s="141"/>
      <c r="G25" s="141" t="s">
        <v>88</v>
      </c>
      <c r="H25" s="141"/>
      <c r="I25" s="141" t="s">
        <v>88</v>
      </c>
      <c r="J25" s="141" t="s">
        <v>88</v>
      </c>
      <c r="K25" s="141" t="s">
        <v>88</v>
      </c>
      <c r="L25" s="141"/>
    </row>
    <row r="26" spans="1:12" ht="13.5" customHeight="1">
      <c r="A26" s="155"/>
      <c r="B26" s="134" t="s">
        <v>69</v>
      </c>
      <c r="C26" s="142"/>
      <c r="D26" s="135"/>
      <c r="E26" s="136"/>
      <c r="F26" s="140"/>
      <c r="G26" s="140"/>
      <c r="H26" s="140"/>
      <c r="I26" s="140"/>
      <c r="J26" s="140"/>
      <c r="K26" s="140"/>
      <c r="L26" s="140"/>
    </row>
    <row r="27" spans="1:12" ht="13.5" customHeight="1">
      <c r="A27" s="155"/>
      <c r="B27" s="134"/>
      <c r="C27" s="142"/>
      <c r="D27" s="135"/>
      <c r="E27" s="136"/>
      <c r="F27" s="140"/>
      <c r="G27" s="140"/>
      <c r="H27" s="140"/>
      <c r="I27" s="140"/>
      <c r="J27" s="140"/>
      <c r="K27" s="140"/>
      <c r="L27" s="140"/>
    </row>
    <row r="28" spans="1:12" ht="13.5" customHeight="1">
      <c r="A28" s="155"/>
      <c r="B28" s="134" t="s">
        <v>70</v>
      </c>
      <c r="C28" s="142"/>
      <c r="D28" s="135"/>
      <c r="E28" s="136"/>
      <c r="F28" s="140"/>
      <c r="G28" s="140"/>
      <c r="H28" s="140"/>
      <c r="I28" s="140"/>
      <c r="J28" s="140"/>
      <c r="K28" s="140"/>
      <c r="L28" s="140"/>
    </row>
    <row r="29" spans="1:12" ht="13.5" customHeight="1">
      <c r="A29" s="155"/>
      <c r="B29" s="134"/>
      <c r="C29" s="142"/>
      <c r="D29" s="149" t="s">
        <v>131</v>
      </c>
      <c r="E29" s="136"/>
      <c r="F29" s="140"/>
      <c r="G29" s="140"/>
      <c r="H29" s="140"/>
      <c r="I29" s="140"/>
      <c r="J29" s="140" t="s">
        <v>88</v>
      </c>
      <c r="K29" s="140"/>
      <c r="L29" s="140"/>
    </row>
    <row r="30" spans="1:12" ht="13.5" customHeight="1">
      <c r="A30" s="155"/>
      <c r="B30" s="134"/>
      <c r="C30" s="142"/>
      <c r="D30" s="149" t="s">
        <v>132</v>
      </c>
      <c r="E30" s="136"/>
      <c r="F30" s="140"/>
      <c r="G30" s="140"/>
      <c r="H30" s="140"/>
      <c r="I30" s="140"/>
      <c r="J30" s="140"/>
      <c r="K30" s="140" t="s">
        <v>88</v>
      </c>
      <c r="L30" s="140"/>
    </row>
    <row r="31" spans="1:12" ht="13.5" customHeight="1">
      <c r="A31" s="155"/>
      <c r="B31" s="148"/>
      <c r="C31" s="167"/>
      <c r="D31" s="149" t="s">
        <v>133</v>
      </c>
      <c r="E31" s="168"/>
      <c r="F31" s="150"/>
      <c r="G31" s="150"/>
      <c r="H31" s="150"/>
      <c r="I31" s="150" t="s">
        <v>88</v>
      </c>
      <c r="J31" s="150"/>
      <c r="K31" s="150"/>
      <c r="L31" s="150"/>
    </row>
    <row r="32" spans="1:12" ht="13.5" customHeight="1" thickBot="1">
      <c r="A32" s="155"/>
      <c r="B32" s="148"/>
      <c r="C32" s="167"/>
      <c r="D32" s="149" t="s">
        <v>134</v>
      </c>
      <c r="E32" s="168"/>
      <c r="F32" s="150"/>
      <c r="G32" s="150" t="s">
        <v>88</v>
      </c>
      <c r="H32" s="150"/>
      <c r="I32" s="150"/>
      <c r="J32" s="150"/>
      <c r="K32" s="150"/>
      <c r="L32" s="150"/>
    </row>
    <row r="33" spans="1:12" ht="13.5" customHeight="1" thickTop="1">
      <c r="A33" s="156" t="s">
        <v>45</v>
      </c>
      <c r="B33" s="235" t="s">
        <v>46</v>
      </c>
      <c r="C33" s="235"/>
      <c r="D33" s="235"/>
      <c r="E33" s="151"/>
      <c r="F33" s="115" t="s">
        <v>47</v>
      </c>
      <c r="G33" s="115" t="s">
        <v>49</v>
      </c>
      <c r="H33" s="115" t="s">
        <v>47</v>
      </c>
      <c r="I33" s="115" t="s">
        <v>49</v>
      </c>
      <c r="J33" s="115" t="s">
        <v>49</v>
      </c>
      <c r="K33" s="115" t="s">
        <v>49</v>
      </c>
      <c r="L33" s="115" t="s">
        <v>47</v>
      </c>
    </row>
    <row r="34" spans="1:12" ht="13.5" customHeight="1">
      <c r="A34" s="155"/>
      <c r="B34" s="236" t="s">
        <v>50</v>
      </c>
      <c r="C34" s="236"/>
      <c r="D34" s="236"/>
      <c r="E34" s="137"/>
      <c r="F34" s="143"/>
      <c r="G34" s="143"/>
      <c r="H34" s="143"/>
      <c r="I34" s="143"/>
      <c r="J34" s="143"/>
      <c r="K34" s="143"/>
      <c r="L34" s="143"/>
    </row>
    <row r="35" spans="1:12" ht="13.5" customHeight="1">
      <c r="A35" s="155"/>
      <c r="B35" s="237" t="s">
        <v>51</v>
      </c>
      <c r="C35" s="237"/>
      <c r="D35" s="237"/>
      <c r="E35" s="138"/>
      <c r="F35" s="139"/>
      <c r="G35" s="139"/>
      <c r="H35" s="139"/>
      <c r="I35" s="139"/>
      <c r="J35" s="139"/>
      <c r="K35" s="139"/>
      <c r="L35" s="139"/>
    </row>
    <row r="36" spans="1:12" ht="13.5" customHeight="1" thickBot="1">
      <c r="A36" s="161"/>
      <c r="B36" s="238" t="s">
        <v>52</v>
      </c>
      <c r="C36" s="238"/>
      <c r="D36" s="238"/>
      <c r="E36" s="153"/>
      <c r="F36" s="154"/>
      <c r="G36" s="154"/>
      <c r="H36" s="154"/>
      <c r="I36" s="154"/>
      <c r="J36" s="154"/>
      <c r="K36" s="154"/>
      <c r="L36" s="154"/>
    </row>
    <row r="37" spans="1:12" ht="11.25" thickTop="1">
      <c r="A37" s="125"/>
      <c r="B37" s="123"/>
      <c r="C37" s="124"/>
      <c r="D37" s="123"/>
    </row>
    <row r="41" spans="1:12" ht="13.5" customHeight="1">
      <c r="E41" s="120"/>
      <c r="F41" s="119"/>
      <c r="G41" s="119"/>
      <c r="H41" s="81"/>
    </row>
    <row r="42" spans="1:12" ht="13.5" customHeight="1">
      <c r="E42" s="120"/>
      <c r="F42" s="119"/>
      <c r="G42" s="119"/>
      <c r="H42" s="81"/>
    </row>
    <row r="43" spans="1:12" ht="13.5" customHeight="1">
      <c r="E43" s="120"/>
      <c r="F43" s="119"/>
      <c r="G43" s="119"/>
      <c r="H43" s="81"/>
    </row>
    <row r="44" spans="1:12" ht="13.5" customHeight="1">
      <c r="E44" s="120"/>
      <c r="F44" s="119"/>
      <c r="G44" s="119"/>
      <c r="H44" s="81"/>
    </row>
    <row r="45" spans="1:12" ht="13.5" customHeight="1">
      <c r="E45" s="120"/>
      <c r="F45" s="119"/>
      <c r="G45" s="119"/>
      <c r="H45" s="81"/>
    </row>
  </sheetData>
  <mergeCells count="27">
    <mergeCell ref="B33:D33"/>
    <mergeCell ref="B34:D34"/>
    <mergeCell ref="B35:D35"/>
    <mergeCell ref="B36:D36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2">
    <dataValidation type="list" allowBlank="1" showInputMessage="1" showErrorMessage="1" sqref="F41:G45 M10:U36 F10:L32 F34:L36">
      <formula1>"O, "</formula1>
    </dataValidation>
    <dataValidation type="list" allowBlank="1" showInputMessage="1" showErrorMessage="1" sqref="F33:L33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Guidleline</vt:lpstr>
      <vt:lpstr>Cover</vt:lpstr>
      <vt:lpstr>FunctionList</vt:lpstr>
      <vt:lpstr>Test Report</vt:lpstr>
      <vt:lpstr>Function Interview</vt:lpstr>
      <vt:lpstr>'Function Interview'!Print_Area</vt:lpstr>
      <vt:lpstr>FunctionList!Print_Area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Nguyen Quoc Bao (FHO.WD)</cp:lastModifiedBy>
  <cp:lastPrinted>2010-10-05T08:35:56Z</cp:lastPrinted>
  <dcterms:created xsi:type="dcterms:W3CDTF">2007-10-09T09:39:48Z</dcterms:created>
  <dcterms:modified xsi:type="dcterms:W3CDTF">2017-05-09T02:10:23Z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9dc311a9-b15c-4648-97d4-6950e5d3825b</vt:lpwstr>
  </property>
</Properties>
</file>