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ungPQ2\Desktop\"/>
    </mc:Choice>
  </mc:AlternateContent>
  <bookViews>
    <workbookView xWindow="120" yWindow="15" windowWidth="14955" windowHeight="11640" activeTab="4"/>
  </bookViews>
  <sheets>
    <sheet name="Guidleline" sheetId="1" r:id="rId1"/>
    <sheet name="Cover" sheetId="4" r:id="rId2"/>
    <sheet name="FunctionList" sheetId="5" r:id="rId3"/>
    <sheet name="Test Report" sheetId="6" r:id="rId4"/>
    <sheet name="Function1" sheetId="10" r:id="rId5"/>
  </sheets>
  <definedNames>
    <definedName name="ACTION">#REF!</definedName>
    <definedName name="_xlnm.Print_Area" localSheetId="4">Function1!$A$1:$U$33</definedName>
    <definedName name="_xlnm.Print_Area" localSheetId="2">FunctionList!$A$1:$H$36</definedName>
    <definedName name="_xlnm.Print_Area" localSheetId="0">Guidleline!$A$1:$A$48</definedName>
    <definedName name="_xlnm.Print_Area" localSheetId="3">'Test Report'!$A$1:$I$37</definedName>
    <definedName name="Z_2C0D9096_8D85_462A_A9B5_0B488ADB4269_.wvu.Cols" localSheetId="4" hidden="1">Function1!$E:$E</definedName>
    <definedName name="Z_2C0D9096_8D85_462A_A9B5_0B488ADB4269_.wvu.PrintArea" localSheetId="3" hidden="1">'Test Report'!$A:$I</definedName>
    <definedName name="Z_6F1DCD5D_5DAC_4817_BF40_2B66F6F593E6_.wvu.Cols" localSheetId="4" hidden="1">Function1!$E:$E</definedName>
    <definedName name="Z_6F1DCD5D_5DAC_4817_BF40_2B66F6F593E6_.wvu.PrintArea" localSheetId="3" hidden="1">'Test Report'!$A:$I</definedName>
    <definedName name="Z_BE54E0AD_3725_4423_92D7_4F1C045BE1BC_.wvu.Cols" localSheetId="4" hidden="1">Function1!$E:$E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B6" i="6" l="1"/>
  <c r="N7" i="10" l="1"/>
  <c r="M7" i="10"/>
  <c r="L7" i="10"/>
  <c r="O7" i="10"/>
  <c r="C7" i="10"/>
  <c r="A7" i="10"/>
  <c r="C2" i="10"/>
  <c r="G32" i="10"/>
  <c r="H32" i="10"/>
  <c r="F32" i="10"/>
  <c r="F7" i="10" l="1"/>
  <c r="H12" i="6"/>
  <c r="G12" i="6"/>
  <c r="F12" i="6"/>
  <c r="D12" i="6"/>
  <c r="I12" i="6"/>
  <c r="E12" i="6" l="1"/>
  <c r="C12" i="6"/>
  <c r="C13" i="6" s="1"/>
  <c r="F13" i="6"/>
  <c r="I13" i="6"/>
  <c r="D13" i="6"/>
  <c r="G13" i="6"/>
  <c r="H13" i="6"/>
  <c r="E13" i="6" l="1"/>
  <c r="D17" i="6"/>
  <c r="D19" i="6"/>
  <c r="D18" i="6"/>
  <c r="D16" i="6"/>
  <c r="D15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<sst xmlns="http://schemas.openxmlformats.org/spreadsheetml/2006/main" count="189" uniqueCount="140">
  <si>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</si>
  <si>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</si>
  <si>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</si>
  <si>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</si>
  <si>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</si>
  <si>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</si>
  <si>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</si>
  <si>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</si>
  <si>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</si>
  <si>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</si>
  <si>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</si>
  <si>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</si>
  <si>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</si>
  <si>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</si>
  <si>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</si>
  <si>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</si>
  <si>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</si>
  <si>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</si>
  <si>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</si>
  <si>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</si>
  <si>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</si>
  <si>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</si>
  <si>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</si>
  <si>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</si>
  <si>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</si>
  <si>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</si>
  <si>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</si>
  <si>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</si>
  <si>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</si>
  <si>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</si>
  <si>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</si>
  <si>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</si>
  <si>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</si>
  <si>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</si>
  <si>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</si>
  <si>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</si>
  <si>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</si>
  <si>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</si>
  <si>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</si>
  <si>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</si>
  <si>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</si>
  <si>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</si>
  <si>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</si>
  <si>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</si>
  <si>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</si>
  <si>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</si>
  <si>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</si>
  <si>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</si>
  <si>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</si>
  <si>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</si>
  <si>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</si>
  <si>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</si>
  <si>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</si>
  <si>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Return</t>
    <phoneticPr fontId="33" type="noConversion"/>
  </si>
  <si>
    <t>Exception</t>
    <phoneticPr fontId="33" type="noConversion"/>
  </si>
  <si>
    <t>Log message</t>
    <phoneticPr fontId="33" type="noConversion"/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</si>
  <si>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</si>
  <si>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</si>
  <si>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</si>
  <si>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</si>
  <si>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</si>
  <si>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</si>
  <si>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</si>
  <si>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</si>
  <si>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</si>
  <si>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</si>
  <si>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</si>
  <si>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</si>
  <si>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</si>
  <si>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</si>
  <si>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</si>
  <si>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</si>
  <si>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</si>
  <si>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</si>
  <si>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</si>
  <si>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</si>
  <si>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</si>
  <si>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</si>
  <si>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</si>
  <si>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</si>
  <si>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</si>
  <si>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</si>
  <si>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</si>
  <si>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</si>
  <si>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</si>
  <si>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</si>
  <si>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</si>
  <si>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</si>
  <si>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</si>
  <si>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</si>
  <si>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</si>
  <si>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</si>
  <si>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</si>
  <si>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</si>
  <si>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</si>
  <si>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</si>
  <si>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</si>
  <si>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</si>
  <si>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</si>
  <si>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</si>
  <si>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</si>
  <si>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</si>
  <si>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</si>
  <si>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</si>
  <si>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</si>
  <si>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</si>
  <si>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</si>
  <si>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</si>
  <si>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</si>
  <si>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</si>
  <si>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Interview Process Management</t>
  </si>
  <si>
    <t>IPM</t>
  </si>
  <si>
    <t>DungPQ2</t>
  </si>
  <si>
    <t>0.1</t>
  </si>
  <si>
    <t>IMP</t>
  </si>
  <si>
    <t>Interview Management Process</t>
  </si>
  <si>
    <t>LoginBussiness</t>
  </si>
  <si>
    <t>LogonUser(account,password)</t>
  </si>
  <si>
    <t>User</t>
  </si>
  <si>
    <t>Account</t>
  </si>
  <si>
    <t>Password</t>
  </si>
  <si>
    <t>"DungPQ2"</t>
  </si>
  <si>
    <t>"DungPQ1000"</t>
  </si>
  <si>
    <t>"A123456"</t>
  </si>
  <si>
    <t>"123456"</t>
  </si>
  <si>
    <t>Redirect Home page</t>
  </si>
  <si>
    <t>"Account or Password not right"</t>
  </si>
  <si>
    <t>Login success</t>
  </si>
  <si>
    <t>Login fail</t>
  </si>
  <si>
    <t>INTERVIEW MANAGEMENT PROCESS</t>
  </si>
  <si>
    <t>IMP_XXX_v0.1</t>
  </si>
  <si>
    <t>LogonUser</t>
  </si>
  <si>
    <t>Create Test Case for module login</t>
  </si>
  <si>
    <t>Module Login into IPM</t>
  </si>
  <si>
    <t>Login into IMP</t>
  </si>
  <si>
    <t>Precontion</t>
  </si>
  <si>
    <t>Can connect database</t>
  </si>
  <si>
    <t>UTCID04</t>
  </si>
  <si>
    <t>Error "Can't connect database"</t>
  </si>
  <si>
    <t>"Can't connect database"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</si>
</sst>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color theme="1"/>
      <name val="Tahoma"/>
      <family val="2"/>
    </font>
    <font>
      <b/>
      <sz val="12"/>
      <name val="Tohama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7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57">
    <xf numFmtId="0" fontId="0" fillId="0" borderId="0" xfId="0">
      <alignment vertical="center"/>
    </xf>
    <xf numFmtId="0" fontId="21" fillId="0" borderId="10" xfId="40" applyFont="1" applyBorder="1" applyAlignment="1">
      <alignment horizontal="center" vertical="center"/>
    </xf>
    <xf numFmtId="0" fontId="23" fillId="0" borderId="0" xfId="40" applyFont="1" applyAlignment="1">
      <alignment horizontal="center" vertical="center"/>
    </xf>
    <xf numFmtId="0" fontId="23" fillId="0" borderId="0" xfId="40" applyFont="1"/>
    <xf numFmtId="0" fontId="24" fillId="24" borderId="0" xfId="40" applyFont="1" applyFill="1" applyAlignment="1">
      <alignment horizontal="left" indent="1"/>
    </xf>
    <xf numFmtId="0" fontId="25" fillId="0" borderId="0" xfId="40" applyFont="1" applyAlignment="1">
      <alignment horizontal="left" indent="1"/>
    </xf>
    <xf numFmtId="0" fontId="23" fillId="24" borderId="0" xfId="40" applyFont="1" applyFill="1"/>
    <xf numFmtId="0" fontId="23" fillId="0" borderId="11" xfId="40" applyFont="1" applyBorder="1" applyAlignment="1"/>
    <xf numFmtId="0" fontId="25" fillId="0" borderId="0" xfId="40" applyFont="1" applyBorder="1" applyAlignment="1">
      <alignment horizontal="left"/>
    </xf>
    <xf numFmtId="0" fontId="23" fillId="0" borderId="0" xfId="40" applyFont="1" applyBorder="1" applyAlignment="1"/>
    <xf numFmtId="0" fontId="24" fillId="0" borderId="0" xfId="40" applyFont="1" applyFill="1" applyBorder="1" applyAlignment="1">
      <alignment horizontal="left" indent="1"/>
    </xf>
    <xf numFmtId="0" fontId="25" fillId="0" borderId="0" xfId="40" applyFont="1" applyBorder="1" applyAlignment="1">
      <alignment horizontal="left" indent="1"/>
    </xf>
    <xf numFmtId="0" fontId="23" fillId="0" borderId="0" xfId="40" applyFont="1" applyFill="1"/>
    <xf numFmtId="0" fontId="23" fillId="0" borderId="0" xfId="40" applyFont="1" applyBorder="1"/>
    <xf numFmtId="0" fontId="23" fillId="0" borderId="0" xfId="40" applyFont="1" applyAlignment="1">
      <alignment vertical="center"/>
    </xf>
    <xf numFmtId="164" fontId="26" fillId="25" borderId="12" xfId="40" applyNumberFormat="1" applyFont="1" applyFill="1" applyBorder="1" applyAlignment="1">
      <alignment horizontal="center" vertical="center"/>
    </xf>
    <xf numFmtId="0" fontId="26" fillId="25" borderId="13" xfId="40" applyFont="1" applyFill="1" applyBorder="1" applyAlignment="1">
      <alignment horizontal="center" vertical="center"/>
    </xf>
    <xf numFmtId="0" fontId="26" fillId="25" borderId="14" xfId="40" applyFont="1" applyFill="1" applyBorder="1" applyAlignment="1">
      <alignment horizontal="center" vertical="center"/>
    </xf>
    <xf numFmtId="0" fontId="23" fillId="0" borderId="0" xfId="40" applyFont="1" applyAlignment="1">
      <alignment vertical="top"/>
    </xf>
    <xf numFmtId="49" fontId="23" fillId="0" borderId="15" xfId="40" applyNumberFormat="1" applyFont="1" applyBorder="1" applyAlignment="1">
      <alignment vertical="top"/>
    </xf>
    <xf numFmtId="0" fontId="23" fillId="0" borderId="15" xfId="40" applyFont="1" applyBorder="1" applyAlignment="1">
      <alignment vertical="top"/>
    </xf>
    <xf numFmtId="15" fontId="23" fillId="0" borderId="15" xfId="40" applyNumberFormat="1" applyFont="1" applyBorder="1" applyAlignment="1">
      <alignment vertical="top"/>
    </xf>
    <xf numFmtId="164" fontId="23" fillId="0" borderId="16" xfId="40" applyNumberFormat="1" applyFont="1" applyBorder="1" applyAlignment="1">
      <alignment vertical="top"/>
    </xf>
    <xf numFmtId="0" fontId="23" fillId="0" borderId="17" xfId="40" applyFont="1" applyBorder="1" applyAlignment="1">
      <alignment vertical="top"/>
    </xf>
    <xf numFmtId="164" fontId="23" fillId="0" borderId="18" xfId="40" applyNumberFormat="1" applyFont="1" applyBorder="1" applyAlignment="1">
      <alignment vertical="top"/>
    </xf>
    <xf numFmtId="49" fontId="23" fillId="0" borderId="19" xfId="40" applyNumberFormat="1" applyFont="1" applyBorder="1" applyAlignment="1">
      <alignment vertical="top"/>
    </xf>
    <xf numFmtId="0" fontId="23" fillId="0" borderId="19" xfId="40" applyFont="1" applyBorder="1" applyAlignment="1">
      <alignment vertical="top"/>
    </xf>
    <xf numFmtId="0" fontId="23" fillId="0" borderId="20" xfId="40" applyFont="1" applyBorder="1" applyAlignment="1">
      <alignment vertical="top"/>
    </xf>
    <xf numFmtId="0" fontId="23" fillId="0" borderId="0" xfId="40" applyFont="1" applyAlignment="1">
      <alignment horizontal="left" indent="1"/>
    </xf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/>
    </xf>
    <xf numFmtId="0" fontId="23" fillId="24" borderId="0" xfId="40" applyFont="1" applyFill="1" applyAlignment="1">
      <alignment horizontal="left" wrapText="1"/>
    </xf>
    <xf numFmtId="0" fontId="22" fillId="24" borderId="0" xfId="40" applyFont="1" applyFill="1" applyAlignment="1">
      <alignment horizontal="left"/>
    </xf>
    <xf numFmtId="0" fontId="27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3" fillId="24" borderId="0" xfId="40" applyFont="1" applyFill="1" applyAlignment="1">
      <alignment wrapText="1"/>
    </xf>
    <xf numFmtId="1" fontId="24" fillId="24" borderId="0" xfId="40" applyNumberFormat="1" applyFont="1" applyFill="1" applyBorder="1" applyAlignment="1"/>
    <xf numFmtId="0" fontId="23" fillId="24" borderId="0" xfId="40" applyFont="1" applyFill="1" applyBorder="1" applyAlignment="1"/>
    <xf numFmtId="0" fontId="23" fillId="24" borderId="0" xfId="40" applyFont="1" applyFill="1" applyBorder="1" applyAlignment="1">
      <alignment wrapText="1"/>
    </xf>
    <xf numFmtId="1" fontId="23" fillId="24" borderId="0" xfId="40" applyNumberFormat="1" applyFont="1" applyFill="1" applyAlignment="1" applyProtection="1">
      <alignment vertical="center"/>
      <protection hidden="1"/>
    </xf>
    <xf numFmtId="0" fontId="23" fillId="24" borderId="0" xfId="40" applyFont="1" applyFill="1" applyAlignment="1">
      <alignment horizontal="left" vertical="center"/>
    </xf>
    <xf numFmtId="0" fontId="23" fillId="24" borderId="0" xfId="40" applyFont="1" applyFill="1" applyAlignment="1">
      <alignment horizontal="left" vertical="center" wrapText="1"/>
    </xf>
    <xf numFmtId="0" fontId="23" fillId="24" borderId="0" xfId="40" applyFont="1" applyFill="1" applyAlignment="1">
      <alignment vertical="center"/>
    </xf>
    <xf numFmtId="1" fontId="26" fillId="26" borderId="12" xfId="40" applyNumberFormat="1" applyFont="1" applyFill="1" applyBorder="1" applyAlignment="1">
      <alignment horizontal="center" vertical="center"/>
    </xf>
    <xf numFmtId="1" fontId="26" fillId="26" borderId="21" xfId="40" applyNumberFormat="1" applyFont="1" applyFill="1" applyBorder="1" applyAlignment="1">
      <alignment horizontal="center" vertical="center" wrapText="1"/>
    </xf>
    <xf numFmtId="1" fontId="26" fillId="26" borderId="21" xfId="40" applyNumberFormat="1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 wrapText="1"/>
    </xf>
    <xf numFmtId="0" fontId="26" fillId="26" borderId="22" xfId="40" applyFont="1" applyFill="1" applyBorder="1" applyAlignment="1">
      <alignment horizontal="center" vertical="center"/>
    </xf>
    <xf numFmtId="0" fontId="26" fillId="26" borderId="14" xfId="40" applyFont="1" applyFill="1" applyBorder="1" applyAlignment="1">
      <alignment horizontal="center" vertical="center"/>
    </xf>
    <xf numFmtId="0" fontId="29" fillId="24" borderId="0" xfId="40" applyFont="1" applyFill="1" applyAlignment="1">
      <alignment horizontal="center"/>
    </xf>
    <xf numFmtId="1" fontId="23" fillId="24" borderId="23" xfId="40" applyNumberFormat="1" applyFont="1" applyFill="1" applyBorder="1" applyAlignment="1">
      <alignment vertical="center"/>
    </xf>
    <xf numFmtId="49" fontId="23" fillId="24" borderId="15" xfId="40" applyNumberFormat="1" applyFont="1" applyFill="1" applyBorder="1" applyAlignment="1">
      <alignment horizontal="left" vertical="center"/>
    </xf>
    <xf numFmtId="49" fontId="23" fillId="24" borderId="15" xfId="40" applyNumberFormat="1" applyFont="1" applyFill="1" applyBorder="1" applyAlignment="1">
      <alignment horizontal="left" vertical="center" wrapText="1"/>
    </xf>
    <xf numFmtId="0" fontId="30" fillId="24" borderId="15" xfId="34" applyNumberFormat="1" applyFont="1" applyFill="1" applyBorder="1" applyAlignment="1" applyProtection="1">
      <alignment horizontal="left" vertical="center"/>
    </xf>
    <xf numFmtId="0" fontId="23" fillId="24" borderId="17" xfId="40" applyFont="1" applyFill="1" applyBorder="1" applyAlignment="1">
      <alignment horizontal="left" vertical="center"/>
    </xf>
    <xf numFmtId="0" fontId="23" fillId="24" borderId="15" xfId="40" applyFont="1" applyFill="1" applyBorder="1" applyAlignment="1">
      <alignment horizontal="left" vertical="center"/>
    </xf>
    <xf numFmtId="1" fontId="23" fillId="24" borderId="24" xfId="40" applyNumberFormat="1" applyFont="1" applyFill="1" applyBorder="1" applyAlignment="1">
      <alignment vertical="center"/>
    </xf>
    <xf numFmtId="49" fontId="23" fillId="24" borderId="19" xfId="40" applyNumberFormat="1" applyFont="1" applyFill="1" applyBorder="1" applyAlignment="1">
      <alignment horizontal="left" vertical="center"/>
    </xf>
    <xf numFmtId="49" fontId="23" fillId="24" borderId="19" xfId="40" applyNumberFormat="1" applyFont="1" applyFill="1" applyBorder="1" applyAlignment="1">
      <alignment horizontal="left" vertical="center" wrapText="1"/>
    </xf>
    <xf numFmtId="0" fontId="23" fillId="24" borderId="19" xfId="40" applyFont="1" applyFill="1" applyBorder="1" applyAlignment="1">
      <alignment horizontal="left" vertical="center"/>
    </xf>
    <xf numFmtId="0" fontId="23" fillId="24" borderId="20" xfId="40" applyFont="1" applyFill="1" applyBorder="1" applyAlignment="1">
      <alignment horizontal="left" vertical="center"/>
    </xf>
    <xf numFmtId="1" fontId="23" fillId="24" borderId="0" xfId="40" applyNumberFormat="1" applyFont="1" applyFill="1"/>
    <xf numFmtId="0" fontId="29" fillId="24" borderId="0" xfId="38" applyFont="1" applyFill="1" applyBorder="1"/>
    <xf numFmtId="0" fontId="23" fillId="24" borderId="0" xfId="38" applyFont="1" applyFill="1" applyBorder="1"/>
    <xf numFmtId="164" fontId="23" fillId="24" borderId="0" xfId="38" applyNumberFormat="1" applyFont="1" applyFill="1" applyBorder="1"/>
    <xf numFmtId="0" fontId="24" fillId="24" borderId="0" xfId="40" applyFont="1" applyFill="1"/>
    <xf numFmtId="0" fontId="25" fillId="24" borderId="0" xfId="38" applyFont="1" applyFill="1" applyBorder="1"/>
    <xf numFmtId="0" fontId="23" fillId="24" borderId="0" xfId="40" applyFont="1" applyFill="1" applyBorder="1"/>
    <xf numFmtId="0" fontId="26" fillId="25" borderId="21" xfId="40" applyNumberFormat="1" applyFont="1" applyFill="1" applyBorder="1" applyAlignment="1">
      <alignment horizontal="center"/>
    </xf>
    <xf numFmtId="0" fontId="26" fillId="25" borderId="13" xfId="40" applyNumberFormat="1" applyFont="1" applyFill="1" applyBorder="1" applyAlignment="1">
      <alignment horizontal="center"/>
    </xf>
    <xf numFmtId="0" fontId="26" fillId="25" borderId="13" xfId="40" applyNumberFormat="1" applyFont="1" applyFill="1" applyBorder="1" applyAlignment="1">
      <alignment horizontal="center" wrapText="1"/>
    </xf>
    <xf numFmtId="0" fontId="26" fillId="25" borderId="22" xfId="40" applyNumberFormat="1" applyFont="1" applyFill="1" applyBorder="1" applyAlignment="1">
      <alignment horizontal="center"/>
    </xf>
    <xf numFmtId="0" fontId="26" fillId="25" borderId="25" xfId="40" applyNumberFormat="1" applyFont="1" applyFill="1" applyBorder="1" applyAlignment="1">
      <alignment horizontal="center" wrapText="1"/>
    </xf>
    <xf numFmtId="0" fontId="23" fillId="24" borderId="23" xfId="40" applyNumberFormat="1" applyFont="1" applyFill="1" applyBorder="1" applyAlignment="1">
      <alignment horizontal="center"/>
    </xf>
    <xf numFmtId="0" fontId="23" fillId="24" borderId="15" xfId="40" applyNumberFormat="1" applyFont="1" applyFill="1" applyBorder="1" applyAlignment="1">
      <alignment horizontal="center"/>
    </xf>
    <xf numFmtId="0" fontId="23" fillId="24" borderId="26" xfId="40" applyNumberFormat="1" applyFont="1" applyFill="1" applyBorder="1" applyAlignment="1">
      <alignment horizontal="center"/>
    </xf>
    <xf numFmtId="0" fontId="31" fillId="25" borderId="24" xfId="40" applyNumberFormat="1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3" fillId="24" borderId="0" xfId="40" applyFont="1" applyFill="1" applyBorder="1" applyAlignment="1">
      <alignment horizontal="center"/>
    </xf>
    <xf numFmtId="10" fontId="23" fillId="24" borderId="0" xfId="40" applyNumberFormat="1" applyFont="1" applyFill="1" applyBorder="1" applyAlignment="1">
      <alignment horizontal="center"/>
    </xf>
    <xf numFmtId="9" fontId="23" fillId="24" borderId="0" xfId="40" applyNumberFormat="1" applyFont="1" applyFill="1" applyBorder="1" applyAlignment="1">
      <alignment horizontal="center"/>
    </xf>
    <xf numFmtId="0" fontId="32" fillId="24" borderId="0" xfId="40" applyFont="1" applyFill="1" applyBorder="1" applyAlignment="1">
      <alignment horizontal="center" wrapText="1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7" xfId="40" applyFont="1" applyBorder="1"/>
    <xf numFmtId="0" fontId="35" fillId="0" borderId="0" xfId="40" applyFont="1" applyAlignment="1">
      <alignment horizontal="left"/>
    </xf>
    <xf numFmtId="0" fontId="35" fillId="0" borderId="0" xfId="40" applyFont="1" applyFill="1"/>
    <xf numFmtId="49" fontId="34" fillId="0" borderId="0" xfId="40" applyNumberFormat="1" applyFont="1" applyBorder="1"/>
    <xf numFmtId="0" fontId="34" fillId="0" borderId="0" xfId="40" applyFont="1" applyBorder="1"/>
    <xf numFmtId="0" fontId="35" fillId="27" borderId="28" xfId="40" applyFont="1" applyFill="1" applyBorder="1" applyAlignment="1">
      <alignment horizontal="left" vertical="top"/>
    </xf>
    <xf numFmtId="0" fontId="34" fillId="27" borderId="29" xfId="40" applyFont="1" applyFill="1" applyBorder="1" applyAlignment="1">
      <alignment horizontal="center" vertical="top"/>
    </xf>
    <xf numFmtId="0" fontId="34" fillId="27" borderId="30" xfId="40" applyFont="1" applyFill="1" applyBorder="1" applyAlignment="1">
      <alignment horizontal="right" vertical="top"/>
    </xf>
    <xf numFmtId="0" fontId="37" fillId="28" borderId="31" xfId="40" applyFont="1" applyFill="1" applyBorder="1" applyAlignment="1">
      <alignment horizontal="right"/>
    </xf>
    <xf numFmtId="0" fontId="38" fillId="0" borderId="32" xfId="40" applyFont="1" applyBorder="1" applyAlignment="1">
      <alignment horizontal="center"/>
    </xf>
    <xf numFmtId="0" fontId="37" fillId="28" borderId="0" xfId="40" applyFont="1" applyFill="1" applyBorder="1" applyAlignment="1">
      <alignment horizontal="right"/>
    </xf>
    <xf numFmtId="0" fontId="34" fillId="0" borderId="0" xfId="40" applyFont="1" applyFill="1" applyBorder="1" applyAlignment="1">
      <alignment vertical="top"/>
    </xf>
    <xf numFmtId="0" fontId="34" fillId="28" borderId="0" xfId="40" applyFont="1" applyFill="1" applyBorder="1" applyAlignment="1">
      <alignment horizontal="right"/>
    </xf>
    <xf numFmtId="0" fontId="35" fillId="27" borderId="35" xfId="40" applyFont="1" applyFill="1" applyBorder="1" applyAlignment="1"/>
    <xf numFmtId="0" fontId="35" fillId="27" borderId="36" xfId="40" applyFont="1" applyFill="1" applyBorder="1" applyAlignment="1"/>
    <xf numFmtId="0" fontId="34" fillId="27" borderId="37" xfId="40" applyFont="1" applyFill="1" applyBorder="1" applyAlignment="1">
      <alignment horizontal="right"/>
    </xf>
    <xf numFmtId="0" fontId="34" fillId="28" borderId="38" xfId="40" applyFont="1" applyFill="1" applyBorder="1" applyAlignment="1">
      <alignment horizontal="left"/>
    </xf>
    <xf numFmtId="0" fontId="35" fillId="27" borderId="28" xfId="40" applyFont="1" applyFill="1" applyBorder="1" applyAlignment="1"/>
    <xf numFmtId="0" fontId="34" fillId="27" borderId="29" xfId="40" applyFont="1" applyFill="1" applyBorder="1" applyAlignment="1"/>
    <xf numFmtId="0" fontId="34" fillId="27" borderId="30" xfId="40" applyFont="1" applyFill="1" applyBorder="1" applyAlignment="1">
      <alignment horizontal="right"/>
    </xf>
    <xf numFmtId="0" fontId="34" fillId="28" borderId="32" xfId="40" applyFont="1" applyFill="1" applyBorder="1" applyAlignment="1">
      <alignment horizontal="left"/>
    </xf>
    <xf numFmtId="0" fontId="1" fillId="27" borderId="29" xfId="40" applyFill="1" applyBorder="1" applyAlignment="1"/>
    <xf numFmtId="0" fontId="34" fillId="28" borderId="32" xfId="40" applyFont="1" applyFill="1" applyBorder="1"/>
    <xf numFmtId="0" fontId="39" fillId="0" borderId="32" xfId="40" applyFont="1" applyBorder="1" applyAlignment="1">
      <alignment horizontal="center"/>
    </xf>
    <xf numFmtId="0" fontId="36" fillId="0" borderId="32" xfId="40" applyFont="1" applyBorder="1" applyAlignment="1">
      <alignment horizontal="left"/>
    </xf>
    <xf numFmtId="0" fontId="34" fillId="0" borderId="32" xfId="40" applyFont="1" applyBorder="1"/>
    <xf numFmtId="165" fontId="34" fillId="0" borderId="32" xfId="40" applyNumberFormat="1" applyFont="1" applyBorder="1" applyAlignment="1">
      <alignment vertical="top" textRotation="255"/>
    </xf>
    <xf numFmtId="0" fontId="43" fillId="0" borderId="11" xfId="40" applyFont="1" applyBorder="1" applyAlignment="1">
      <alignment horizontal="left" indent="1"/>
    </xf>
    <xf numFmtId="0" fontId="43" fillId="0" borderId="17" xfId="40" applyFont="1" applyBorder="1" applyAlignment="1">
      <alignment vertical="top" wrapText="1"/>
    </xf>
    <xf numFmtId="1" fontId="23" fillId="24" borderId="16" xfId="40" applyNumberFormat="1" applyFont="1" applyFill="1" applyBorder="1" applyAlignment="1">
      <alignment horizontal="center" vertical="center"/>
    </xf>
    <xf numFmtId="1" fontId="23" fillId="24" borderId="18" xfId="40" applyNumberFormat="1" applyFont="1" applyFill="1" applyBorder="1" applyAlignment="1">
      <alignment horizontal="center" vertical="center"/>
    </xf>
    <xf numFmtId="0" fontId="44" fillId="29" borderId="0" xfId="0" applyFont="1" applyFill="1" applyAlignment="1">
      <alignment horizontal="center"/>
    </xf>
    <xf numFmtId="0" fontId="45" fillId="29" borderId="0" xfId="0" applyFont="1" applyFill="1">
      <alignment vertical="center"/>
    </xf>
    <xf numFmtId="0" fontId="46" fillId="29" borderId="0" xfId="0" applyFont="1" applyFill="1">
      <alignment vertical="center"/>
    </xf>
    <xf numFmtId="0" fontId="47" fillId="29" borderId="0" xfId="0" applyFont="1" applyFill="1" applyAlignment="1">
      <alignment horizontal="justify"/>
    </xf>
    <xf numFmtId="0" fontId="48" fillId="29" borderId="0" xfId="0" applyFont="1" applyFill="1">
      <alignment vertical="center"/>
    </xf>
    <xf numFmtId="0" fontId="49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47" fillId="29" borderId="0" xfId="0" quotePrefix="1" applyFont="1" applyFill="1" applyAlignment="1">
      <alignment horizontal="justify"/>
    </xf>
    <xf numFmtId="0" fontId="23" fillId="29" borderId="0" xfId="0" applyFont="1" applyFill="1" applyAlignment="1">
      <alignment horizontal="justify"/>
    </xf>
    <xf numFmtId="0" fontId="23" fillId="29" borderId="0" xfId="0" applyFont="1" applyFill="1" applyAlignment="1">
      <alignment horizontal="justify" wrapText="1"/>
    </xf>
    <xf numFmtId="0" fontId="23" fillId="29" borderId="0" xfId="0" applyFont="1" applyFill="1" applyAlignment="1">
      <alignment horizontal="left" wrapText="1"/>
    </xf>
    <xf numFmtId="0" fontId="29" fillId="29" borderId="0" xfId="0" applyFont="1" applyFill="1" applyAlignment="1">
      <alignment horizontal="justify"/>
    </xf>
    <xf numFmtId="0" fontId="43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29" fillId="24" borderId="39" xfId="40" applyFont="1" applyFill="1" applyBorder="1" applyAlignment="1">
      <alignment horizontal="left"/>
    </xf>
    <xf numFmtId="0" fontId="29" fillId="0" borderId="0" xfId="40" applyFont="1" applyFill="1" applyBorder="1"/>
    <xf numFmtId="0" fontId="29" fillId="0" borderId="0" xfId="40" applyFont="1" applyAlignment="1">
      <alignment horizontal="left"/>
    </xf>
    <xf numFmtId="0" fontId="51" fillId="30" borderId="0" xfId="0" applyFont="1" applyFill="1">
      <alignment vertical="center"/>
    </xf>
    <xf numFmtId="0" fontId="37" fillId="24" borderId="40" xfId="39" applyFont="1" applyFill="1" applyBorder="1" applyAlignment="1">
      <alignment wrapText="1"/>
    </xf>
    <xf numFmtId="0" fontId="37" fillId="24" borderId="41" xfId="39" applyFont="1" applyFill="1" applyBorder="1" applyAlignment="1">
      <alignment wrapText="1"/>
    </xf>
    <xf numFmtId="0" fontId="34" fillId="24" borderId="42" xfId="40" applyNumberFormat="1" applyFont="1" applyFill="1" applyBorder="1" applyAlignment="1">
      <alignment horizontal="center" vertical="center"/>
    </xf>
    <xf numFmtId="0" fontId="35" fillId="0" borderId="0" xfId="40" applyFont="1" applyBorder="1" applyAlignment="1">
      <alignment horizontal="left"/>
    </xf>
    <xf numFmtId="0" fontId="34" fillId="0" borderId="0" xfId="40" applyFont="1" applyAlignment="1">
      <alignment horizontal="center"/>
    </xf>
    <xf numFmtId="0" fontId="29" fillId="24" borderId="39" xfId="40" applyFont="1" applyFill="1" applyBorder="1" applyAlignment="1">
      <alignment horizontal="left" vertical="center"/>
    </xf>
    <xf numFmtId="0" fontId="43" fillId="24" borderId="10" xfId="40" applyFont="1" applyFill="1" applyBorder="1" applyAlignment="1">
      <alignment horizontal="left"/>
    </xf>
    <xf numFmtId="0" fontId="43" fillId="24" borderId="43" xfId="40" applyFont="1" applyFill="1" applyBorder="1" applyAlignment="1">
      <alignment horizontal="left"/>
    </xf>
    <xf numFmtId="0" fontId="43" fillId="24" borderId="11" xfId="40" applyFont="1" applyFill="1" applyBorder="1" applyAlignment="1">
      <alignment horizontal="left"/>
    </xf>
    <xf numFmtId="0" fontId="29" fillId="24" borderId="39" xfId="40" applyFont="1" applyFill="1" applyBorder="1" applyAlignment="1">
      <alignment vertical="center"/>
    </xf>
    <xf numFmtId="0" fontId="29" fillId="24" borderId="0" xfId="40" applyFont="1" applyFill="1" applyBorder="1" applyAlignment="1">
      <alignment horizontal="left"/>
    </xf>
    <xf numFmtId="2" fontId="29" fillId="24" borderId="0" xfId="40" applyNumberFormat="1" applyFont="1" applyFill="1" applyBorder="1" applyAlignment="1">
      <alignment horizontal="right" wrapText="1"/>
    </xf>
    <xf numFmtId="0" fontId="37" fillId="24" borderId="43" xfId="39" applyFont="1" applyFill="1" applyBorder="1" applyAlignment="1">
      <alignment horizontal="left" wrapText="1"/>
    </xf>
    <xf numFmtId="0" fontId="34" fillId="0" borderId="44" xfId="40" applyFont="1" applyFill="1" applyBorder="1" applyAlignment="1">
      <alignment horizontal="left"/>
    </xf>
    <xf numFmtId="0" fontId="52" fillId="30" borderId="45" xfId="40" applyFont="1" applyFill="1" applyBorder="1" applyAlignment="1">
      <alignment vertical="center"/>
    </xf>
    <xf numFmtId="0" fontId="34" fillId="0" borderId="34" xfId="40" applyFont="1" applyBorder="1"/>
    <xf numFmtId="0" fontId="34" fillId="0" borderId="34" xfId="40" applyFont="1" applyBorder="1" applyAlignment="1">
      <alignment textRotation="255"/>
    </xf>
    <xf numFmtId="0" fontId="52" fillId="30" borderId="45" xfId="40" applyFont="1" applyFill="1" applyBorder="1" applyAlignment="1">
      <alignment vertical="top"/>
    </xf>
    <xf numFmtId="0" fontId="52" fillId="30" borderId="46" xfId="40" applyFont="1" applyFill="1" applyBorder="1" applyAlignment="1">
      <alignment vertical="top"/>
    </xf>
    <xf numFmtId="0" fontId="52" fillId="30" borderId="46" xfId="40" applyFont="1" applyFill="1" applyBorder="1" applyAlignment="1">
      <alignment vertical="center"/>
    </xf>
    <xf numFmtId="0" fontId="39" fillId="0" borderId="44" xfId="40" applyFont="1" applyBorder="1" applyAlignment="1">
      <alignment horizontal="center"/>
    </xf>
    <xf numFmtId="0" fontId="53" fillId="30" borderId="47" xfId="40" applyFont="1" applyFill="1" applyBorder="1"/>
    <xf numFmtId="0" fontId="52" fillId="30" borderId="48" xfId="40" applyFont="1" applyFill="1" applyBorder="1" applyAlignment="1">
      <alignment horizontal="left"/>
    </xf>
    <xf numFmtId="0" fontId="53" fillId="30" borderId="48" xfId="40" applyFont="1" applyFill="1" applyBorder="1"/>
    <xf numFmtId="0" fontId="53" fillId="30" borderId="48" xfId="40" applyFont="1" applyFill="1" applyBorder="1" applyAlignment="1">
      <alignment horizontal="right"/>
    </xf>
    <xf numFmtId="0" fontId="52" fillId="30" borderId="48" xfId="40" applyFont="1" applyFill="1" applyBorder="1" applyAlignment="1">
      <alignment vertical="top" textRotation="180"/>
    </xf>
    <xf numFmtId="0" fontId="52" fillId="30" borderId="49" xfId="40" applyFont="1" applyFill="1" applyBorder="1" applyAlignment="1">
      <alignment vertical="top"/>
    </xf>
    <xf numFmtId="0" fontId="34" fillId="0" borderId="32" xfId="40" applyFont="1" applyBorder="1" applyAlignment="1">
      <alignment horizontal="left"/>
    </xf>
    <xf numFmtId="0" fontId="34" fillId="0" borderId="32" xfId="40" applyFont="1" applyBorder="1" applyAlignment="1">
      <alignment horizontal="left" vertical="top"/>
    </xf>
    <xf numFmtId="0" fontId="34" fillId="0" borderId="34" xfId="40" applyFont="1" applyBorder="1" applyAlignment="1">
      <alignment horizontal="left" vertical="top"/>
    </xf>
    <xf numFmtId="0" fontId="54" fillId="24" borderId="15" xfId="34" applyNumberFormat="1" applyFont="1" applyFill="1" applyBorder="1" applyAlignment="1" applyProtection="1">
      <alignment horizontal="left" vertical="center"/>
    </xf>
    <xf numFmtId="0" fontId="54" fillId="24" borderId="17" xfId="40" applyFont="1" applyFill="1" applyBorder="1" applyAlignment="1">
      <alignment horizontal="left" vertical="center"/>
    </xf>
    <xf numFmtId="0" fontId="34" fillId="27" borderId="30" xfId="40" quotePrefix="1" applyFont="1" applyFill="1" applyBorder="1" applyAlignment="1">
      <alignment horizontal="right"/>
    </xf>
    <xf numFmtId="165" fontId="34" fillId="0" borderId="28" xfId="40" applyNumberFormat="1" applyFont="1" applyBorder="1" applyAlignment="1">
      <alignment vertical="top" textRotation="255"/>
    </xf>
    <xf numFmtId="0" fontId="34" fillId="0" borderId="33" xfId="40" applyFont="1" applyBorder="1" applyAlignment="1">
      <alignment textRotation="255"/>
    </xf>
    <xf numFmtId="0" fontId="52" fillId="0" borderId="0" xfId="40" applyFont="1" applyFill="1" applyBorder="1" applyAlignment="1">
      <alignment vertical="top" textRotation="180"/>
    </xf>
    <xf numFmtId="165" fontId="34" fillId="0" borderId="0" xfId="40" applyNumberFormat="1" applyFont="1" applyFill="1" applyBorder="1" applyAlignment="1">
      <alignment vertical="top" textRotation="255"/>
    </xf>
    <xf numFmtId="0" fontId="34" fillId="0" borderId="0" xfId="40" applyFont="1" applyFill="1" applyBorder="1" applyAlignment="1">
      <alignment textRotation="255"/>
    </xf>
    <xf numFmtId="0" fontId="39" fillId="0" borderId="72" xfId="40" applyFont="1" applyBorder="1" applyAlignment="1">
      <alignment horizontal="center"/>
    </xf>
    <xf numFmtId="0" fontId="39" fillId="0" borderId="28" xfId="40" applyFont="1" applyBorder="1" applyAlignment="1">
      <alignment horizontal="center"/>
    </xf>
    <xf numFmtId="0" fontId="38" fillId="0" borderId="0" xfId="40" applyFont="1" applyFill="1" applyBorder="1" applyAlignment="1">
      <alignment horizontal="center"/>
    </xf>
    <xf numFmtId="0" fontId="39" fillId="0" borderId="0" xfId="40" applyFont="1" applyFill="1" applyBorder="1" applyAlignment="1">
      <alignment horizontal="center"/>
    </xf>
    <xf numFmtId="14" fontId="43" fillId="0" borderId="11" xfId="40" applyNumberFormat="1" applyFont="1" applyBorder="1" applyAlignment="1"/>
    <xf numFmtId="14" fontId="43" fillId="0" borderId="16" xfId="40" applyNumberFormat="1" applyFont="1" applyBorder="1" applyAlignment="1">
      <alignment vertical="top" wrapText="1"/>
    </xf>
    <xf numFmtId="0" fontId="38" fillId="0" borderId="28" xfId="40" applyFont="1" applyBorder="1" applyAlignment="1">
      <alignment horizontal="center"/>
    </xf>
    <xf numFmtId="0" fontId="55" fillId="0" borderId="32" xfId="40" applyFont="1" applyBorder="1" applyAlignment="1">
      <alignment horizontal="center"/>
    </xf>
    <xf numFmtId="0" fontId="55" fillId="0" borderId="32" xfId="40" applyFont="1" applyBorder="1" applyAlignment="1"/>
    <xf numFmtId="0" fontId="55" fillId="0" borderId="28" xfId="40" applyFont="1" applyBorder="1" applyAlignment="1">
      <alignment horizontal="center"/>
    </xf>
    <xf numFmtId="0" fontId="55" fillId="0" borderId="28" xfId="40" applyFont="1" applyBorder="1" applyAlignment="1"/>
    <xf numFmtId="0" fontId="38" fillId="0" borderId="0" xfId="40" applyFont="1" applyBorder="1" applyAlignment="1">
      <alignment horizontal="center"/>
    </xf>
    <xf numFmtId="0" fontId="38" fillId="0" borderId="0" xfId="40" applyFont="1" applyBorder="1" applyAlignment="1"/>
    <xf numFmtId="0" fontId="39" fillId="0" borderId="0" xfId="40" applyFont="1" applyBorder="1" applyAlignment="1"/>
    <xf numFmtId="49" fontId="12" fillId="24" borderId="15" xfId="34" applyNumberFormat="1" applyFill="1" applyBorder="1"/>
    <xf numFmtId="0" fontId="22" fillId="0" borderId="39" xfId="40" applyFont="1" applyBorder="1" applyAlignment="1">
      <alignment horizontal="center" vertical="center"/>
    </xf>
    <xf numFmtId="0" fontId="43" fillId="0" borderId="39" xfId="40" applyFont="1" applyBorder="1" applyAlignment="1">
      <alignment horizontal="left"/>
    </xf>
    <xf numFmtId="0" fontId="29" fillId="24" borderId="39" xfId="40" applyFont="1" applyFill="1" applyBorder="1" applyAlignment="1">
      <alignment horizontal="left" vertical="center"/>
    </xf>
    <xf numFmtId="0" fontId="43" fillId="0" borderId="39" xfId="40" applyFont="1" applyBorder="1" applyAlignment="1">
      <alignment horizontal="left" vertical="center"/>
    </xf>
    <xf numFmtId="1" fontId="29" fillId="24" borderId="39" xfId="40" applyNumberFormat="1" applyFont="1" applyFill="1" applyBorder="1" applyAlignment="1">
      <alignment vertical="center" wrapText="1"/>
    </xf>
    <xf numFmtId="1" fontId="29" fillId="24" borderId="10" xfId="40" applyNumberFormat="1" applyFont="1" applyFill="1" applyBorder="1" applyAlignment="1"/>
    <xf numFmtId="0" fontId="43" fillId="24" borderId="10" xfId="40" applyFont="1" applyFill="1" applyBorder="1" applyAlignment="1">
      <alignment horizontal="left"/>
    </xf>
    <xf numFmtId="0" fontId="43" fillId="24" borderId="43" xfId="40" applyFont="1" applyFill="1" applyBorder="1" applyAlignment="1">
      <alignment horizontal="left"/>
    </xf>
    <xf numFmtId="0" fontId="43" fillId="24" borderId="11" xfId="40" applyFont="1" applyFill="1" applyBorder="1" applyAlignment="1">
      <alignment horizontal="left"/>
    </xf>
    <xf numFmtId="0" fontId="43" fillId="24" borderId="10" xfId="40" applyFont="1" applyFill="1" applyBorder="1" applyAlignment="1">
      <alignment horizontal="left" vertical="top" wrapText="1"/>
    </xf>
    <xf numFmtId="0" fontId="43" fillId="24" borderId="43" xfId="40" applyFont="1" applyFill="1" applyBorder="1" applyAlignment="1">
      <alignment horizontal="left" vertical="top" wrapText="1"/>
    </xf>
    <xf numFmtId="0" fontId="43" fillId="24" borderId="11" xfId="40" applyFont="1" applyFill="1" applyBorder="1" applyAlignment="1">
      <alignment horizontal="left" vertical="top" wrapText="1"/>
    </xf>
    <xf numFmtId="1" fontId="29" fillId="24" borderId="10" xfId="40" applyNumberFormat="1" applyFont="1" applyFill="1" applyBorder="1" applyAlignment="1">
      <alignment horizontal="left"/>
    </xf>
    <xf numFmtId="1" fontId="29" fillId="24" borderId="43" xfId="40" applyNumberFormat="1" applyFont="1" applyFill="1" applyBorder="1" applyAlignment="1">
      <alignment horizontal="left"/>
    </xf>
    <xf numFmtId="1" fontId="29" fillId="24" borderId="11" xfId="40" applyNumberFormat="1" applyFont="1" applyFill="1" applyBorder="1" applyAlignment="1">
      <alignment horizontal="left"/>
    </xf>
    <xf numFmtId="0" fontId="43" fillId="24" borderId="39" xfId="38" applyFont="1" applyFill="1" applyBorder="1" applyAlignment="1">
      <alignment vertical="top"/>
    </xf>
    <xf numFmtId="0" fontId="22" fillId="24" borderId="0" xfId="38" applyFont="1" applyFill="1" applyBorder="1" applyAlignment="1">
      <alignment horizontal="center"/>
    </xf>
    <xf numFmtId="0" fontId="43" fillId="24" borderId="39" xfId="40" applyFont="1" applyFill="1" applyBorder="1" applyAlignment="1">
      <alignment horizontal="left"/>
    </xf>
    <xf numFmtId="0" fontId="29" fillId="24" borderId="39" xfId="40" applyFont="1" applyFill="1" applyBorder="1" applyAlignment="1">
      <alignment horizontal="left"/>
    </xf>
    <xf numFmtId="0" fontId="29" fillId="24" borderId="10" xfId="40" applyFont="1" applyFill="1" applyBorder="1" applyAlignment="1">
      <alignment horizontal="center"/>
    </xf>
    <xf numFmtId="0" fontId="29" fillId="24" borderId="43" xfId="40" applyFont="1" applyFill="1" applyBorder="1" applyAlignment="1">
      <alignment horizontal="center"/>
    </xf>
    <xf numFmtId="0" fontId="29" fillId="24" borderId="11" xfId="40" applyFont="1" applyFill="1" applyBorder="1" applyAlignment="1">
      <alignment horizontal="center"/>
    </xf>
    <xf numFmtId="14" fontId="43" fillId="24" borderId="10" xfId="40" applyNumberFormat="1" applyFont="1" applyFill="1" applyBorder="1" applyAlignment="1">
      <alignment horizontal="left" vertical="top"/>
    </xf>
    <xf numFmtId="14" fontId="43" fillId="24" borderId="43" xfId="40" applyNumberFormat="1" applyFont="1" applyFill="1" applyBorder="1" applyAlignment="1">
      <alignment horizontal="left" vertical="top"/>
    </xf>
    <xf numFmtId="14" fontId="43" fillId="24" borderId="11" xfId="40" applyNumberFormat="1" applyFont="1" applyFill="1" applyBorder="1" applyAlignment="1">
      <alignment horizontal="left" vertical="top"/>
    </xf>
    <xf numFmtId="0" fontId="35" fillId="24" borderId="64" xfId="39" applyFont="1" applyFill="1" applyBorder="1" applyAlignment="1">
      <alignment horizontal="left" wrapText="1"/>
    </xf>
    <xf numFmtId="0" fontId="35" fillId="24" borderId="53" xfId="39" applyFont="1" applyFill="1" applyBorder="1" applyAlignment="1">
      <alignment horizontal="left" wrapText="1"/>
    </xf>
    <xf numFmtId="0" fontId="34" fillId="24" borderId="42" xfId="40" applyFont="1" applyFill="1" applyBorder="1" applyAlignment="1">
      <alignment horizontal="center" vertical="center"/>
    </xf>
    <xf numFmtId="0" fontId="34" fillId="24" borderId="62" xfId="40" applyFont="1" applyFill="1" applyBorder="1" applyAlignment="1">
      <alignment horizontal="center" vertical="center"/>
    </xf>
    <xf numFmtId="0" fontId="34" fillId="24" borderId="63" xfId="40" applyFont="1" applyFill="1" applyBorder="1" applyAlignment="1">
      <alignment horizontal="center" vertical="center"/>
    </xf>
    <xf numFmtId="0" fontId="35" fillId="24" borderId="66" xfId="39" applyFont="1" applyFill="1" applyBorder="1" applyAlignment="1">
      <alignment horizontal="left" wrapText="1"/>
    </xf>
    <xf numFmtId="0" fontId="35" fillId="24" borderId="67" xfId="39" applyFont="1" applyFill="1" applyBorder="1" applyAlignment="1">
      <alignment horizontal="left" wrapText="1"/>
    </xf>
    <xf numFmtId="49" fontId="34" fillId="24" borderId="52" xfId="39" applyNumberFormat="1" applyFont="1" applyFill="1" applyBorder="1" applyAlignment="1">
      <alignment horizontal="center" wrapText="1"/>
    </xf>
    <xf numFmtId="0" fontId="34" fillId="24" borderId="53" xfId="39" applyFont="1" applyFill="1" applyBorder="1" applyAlignment="1">
      <alignment horizontal="center" wrapText="1"/>
    </xf>
    <xf numFmtId="0" fontId="34" fillId="24" borderId="54" xfId="39" applyFont="1" applyFill="1" applyBorder="1" applyAlignment="1">
      <alignment horizontal="center" wrapText="1"/>
    </xf>
    <xf numFmtId="0" fontId="35" fillId="24" borderId="50" xfId="40" applyFont="1" applyFill="1" applyBorder="1" applyAlignment="1">
      <alignment horizontal="center" vertical="center" wrapText="1"/>
    </xf>
    <xf numFmtId="0" fontId="35" fillId="24" borderId="43" xfId="40" applyFont="1" applyFill="1" applyBorder="1" applyAlignment="1">
      <alignment horizontal="center" vertical="center" wrapText="1"/>
    </xf>
    <xf numFmtId="0" fontId="35" fillId="24" borderId="51" xfId="40" applyFont="1" applyFill="1" applyBorder="1" applyAlignment="1">
      <alignment horizontal="center" vertical="center" wrapText="1"/>
    </xf>
    <xf numFmtId="0" fontId="37" fillId="24" borderId="40" xfId="39" applyFont="1" applyFill="1" applyBorder="1" applyAlignment="1">
      <alignment horizontal="left" wrapText="1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28" xfId="39" applyFont="1" applyFill="1" applyBorder="1" applyAlignment="1">
      <alignment horizontal="left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4" fillId="24" borderId="50" xfId="39" applyFont="1" applyFill="1" applyBorder="1" applyAlignment="1">
      <alignment horizontal="center" wrapText="1"/>
    </xf>
    <xf numFmtId="0" fontId="34" fillId="24" borderId="43" xfId="39" applyFont="1" applyFill="1" applyBorder="1" applyAlignment="1">
      <alignment horizontal="center" wrapText="1"/>
    </xf>
    <xf numFmtId="0" fontId="34" fillId="24" borderId="55" xfId="39" applyFont="1" applyFill="1" applyBorder="1" applyAlignment="1">
      <alignment horizontal="center" wrapText="1"/>
    </xf>
    <xf numFmtId="49" fontId="37" fillId="24" borderId="52" xfId="39" applyNumberFormat="1" applyFont="1" applyFill="1" applyBorder="1" applyAlignment="1">
      <alignment horizontal="left" wrapText="1"/>
    </xf>
    <xf numFmtId="0" fontId="37" fillId="24" borderId="53" xfId="39" applyFont="1" applyFill="1" applyBorder="1" applyAlignment="1">
      <alignment horizontal="left" wrapText="1"/>
    </xf>
    <xf numFmtId="0" fontId="37" fillId="24" borderId="65" xfId="39" applyFont="1" applyFill="1" applyBorder="1" applyAlignment="1">
      <alignment horizontal="left" wrapText="1"/>
    </xf>
    <xf numFmtId="0" fontId="35" fillId="24" borderId="56" xfId="40" applyFont="1" applyFill="1" applyBorder="1" applyAlignment="1">
      <alignment horizontal="center" vertical="center" wrapText="1"/>
    </xf>
    <xf numFmtId="0" fontId="34" fillId="24" borderId="68" xfId="40" applyFont="1" applyFill="1" applyBorder="1" applyAlignment="1">
      <alignment horizontal="center" vertical="center"/>
    </xf>
    <xf numFmtId="0" fontId="34" fillId="24" borderId="69" xfId="40" applyFont="1" applyFill="1" applyBorder="1" applyAlignment="1">
      <alignment horizontal="center" vertical="center"/>
    </xf>
    <xf numFmtId="0" fontId="34" fillId="24" borderId="70" xfId="40" applyFont="1" applyFill="1" applyBorder="1" applyAlignment="1">
      <alignment horizontal="center" vertical="center"/>
    </xf>
    <xf numFmtId="0" fontId="37" fillId="24" borderId="60" xfId="39" applyFont="1" applyFill="1" applyBorder="1" applyAlignment="1">
      <alignment horizontal="left" wrapText="1"/>
    </xf>
    <xf numFmtId="0" fontId="37" fillId="24" borderId="61" xfId="39" applyFont="1" applyFill="1" applyBorder="1" applyAlignment="1">
      <alignment horizontal="left" wrapText="1"/>
    </xf>
    <xf numFmtId="0" fontId="34" fillId="24" borderId="71" xfId="40" applyFont="1" applyFill="1" applyBorder="1" applyAlignment="1">
      <alignment horizontal="center" vertical="center"/>
    </xf>
    <xf numFmtId="0" fontId="34" fillId="0" borderId="44" xfId="40" applyFont="1" applyFill="1" applyBorder="1" applyAlignment="1">
      <alignment horizontal="left"/>
    </xf>
    <xf numFmtId="0" fontId="37" fillId="24" borderId="57" xfId="39" applyFont="1" applyFill="1" applyBorder="1" applyAlignment="1">
      <alignment horizontal="left" wrapText="1"/>
    </xf>
    <xf numFmtId="0" fontId="37" fillId="24" borderId="58" xfId="39" applyFont="1" applyFill="1" applyBorder="1" applyAlignment="1">
      <alignment horizontal="left" wrapText="1"/>
    </xf>
    <xf numFmtId="0" fontId="35" fillId="24" borderId="59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10" xfId="39" applyFont="1" applyFill="1" applyBorder="1" applyAlignment="1">
      <alignment horizontal="center" wrapText="1"/>
    </xf>
    <xf numFmtId="0" fontId="37" fillId="24" borderId="43" xfId="39" applyFont="1" applyFill="1" applyBorder="1" applyAlignment="1">
      <alignment horizontal="center" wrapText="1"/>
    </xf>
    <xf numFmtId="0" fontId="35" fillId="24" borderId="59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0" borderId="0" xfId="40" applyFont="1"/>
    <xf numFmtId="0" fontId="52" fillId="30" borderId="32" xfId="40" applyFont="1" applyFill="1" applyBorder="1" applyAlignment="1">
      <alignment vertical="top" textRotation="180"/>
    </xf>
    <xf numFmtId="0" fontId="34" fillId="0" borderId="32" xfId="40" applyFont="1" applyBorder="1" applyAlignment="1">
      <alignment textRotation="255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Template_UnitTest Case_v0.9" xfId="4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Report'!$F$13:$H$13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Report'!$F$13:$H$13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20</xdr:row>
      <xdr:rowOff>0</xdr:rowOff>
    </xdr:from>
    <xdr:to>
      <xdr:col>9</xdr:col>
      <xdr:colOff>0</xdr:colOff>
      <xdr:row>35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20</xdr:row>
      <xdr:rowOff>19050</xdr:rowOff>
    </xdr:from>
    <xdr:to>
      <xdr:col>3</xdr:col>
      <xdr:colOff>238125</xdr:colOff>
      <xdr:row>35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opLeftCell="A37" workbookViewId="0">
      <selection activeCell="A71" sqref="A71"/>
    </sheetView>
  </sheetViews>
  <sheetFormatPr defaultRowHeight="14.25"/>
  <cols>
    <col min="1" max="1" width="119.375" style="121" customWidth="1"/>
    <col min="2" max="16384" width="9" style="121"/>
  </cols>
  <sheetData>
    <row r="1" spans="1:1" s="118" customFormat="1" ht="22.5">
      <c r="A1" s="117" t="s">
        <v>67</v>
      </c>
    </row>
    <row r="2" spans="1:1" s="118" customFormat="1" ht="22.5">
      <c r="A2" s="117"/>
    </row>
    <row r="3" spans="1:1" s="119" customFormat="1" ht="18">
      <c r="A3" s="122" t="s">
        <v>85</v>
      </c>
    </row>
    <row r="4" spans="1:1" ht="15" customHeight="1">
      <c r="A4" s="125" t="s">
        <v>65</v>
      </c>
    </row>
    <row r="5" spans="1:1" ht="15" customHeight="1">
      <c r="A5" s="125" t="s">
        <v>90</v>
      </c>
    </row>
    <row r="6" spans="1:1" ht="38.25">
      <c r="A6" s="126" t="s">
        <v>105</v>
      </c>
    </row>
    <row r="7" spans="1:1" ht="29.25" customHeight="1">
      <c r="A7" s="126" t="s">
        <v>108</v>
      </c>
    </row>
    <row r="8" spans="1:1" ht="30" customHeight="1">
      <c r="A8" s="127" t="s">
        <v>92</v>
      </c>
    </row>
    <row r="9" spans="1:1" s="130" customFormat="1" ht="16.5" customHeight="1">
      <c r="A9" s="129" t="s">
        <v>106</v>
      </c>
    </row>
    <row r="10" spans="1:1" ht="16.5" customHeight="1">
      <c r="A10" s="120"/>
    </row>
    <row r="11" spans="1:1" s="119" customFormat="1" ht="18">
      <c r="A11" s="122" t="s">
        <v>66</v>
      </c>
    </row>
    <row r="12" spans="1:1" s="123" customFormat="1" ht="15">
      <c r="A12" s="128" t="s">
        <v>52</v>
      </c>
    </row>
    <row r="13" spans="1:1" ht="25.5">
      <c r="A13" s="125" t="s">
        <v>93</v>
      </c>
    </row>
    <row r="14" spans="1:1">
      <c r="A14" s="125" t="s">
        <v>94</v>
      </c>
    </row>
    <row r="15" spans="1:1">
      <c r="A15" s="126" t="s">
        <v>95</v>
      </c>
    </row>
    <row r="16" spans="1:1">
      <c r="A16" s="120"/>
    </row>
    <row r="17" spans="1:4" s="123" customFormat="1" ht="15">
      <c r="A17" s="128" t="s">
        <v>69</v>
      </c>
    </row>
    <row r="18" spans="1:4">
      <c r="A18" s="125" t="s">
        <v>70</v>
      </c>
      <c r="B18" s="120"/>
    </row>
    <row r="19" spans="1:4">
      <c r="A19" s="128" t="s">
        <v>96</v>
      </c>
    </row>
    <row r="20" spans="1:4">
      <c r="A20" s="125" t="s">
        <v>71</v>
      </c>
      <c r="B20" s="120"/>
    </row>
    <row r="21" spans="1:4" ht="25.5">
      <c r="A21" s="126" t="s">
        <v>72</v>
      </c>
    </row>
    <row r="22" spans="1:4">
      <c r="A22" s="125" t="s">
        <v>73</v>
      </c>
      <c r="B22" s="124"/>
    </row>
    <row r="23" spans="1:4">
      <c r="A23" s="125" t="s">
        <v>74</v>
      </c>
      <c r="B23" s="120"/>
    </row>
    <row r="24" spans="1:4">
      <c r="A24" s="125" t="s">
        <v>109</v>
      </c>
      <c r="B24" s="120"/>
    </row>
    <row r="25" spans="1:4">
      <c r="A25" s="125" t="s">
        <v>75</v>
      </c>
      <c r="B25" s="120"/>
      <c r="C25" s="120" t="s">
        <v>48</v>
      </c>
      <c r="D25" s="120" t="s">
        <v>48</v>
      </c>
    </row>
    <row r="26" spans="1:4">
      <c r="A26" s="125" t="s">
        <v>49</v>
      </c>
    </row>
    <row r="27" spans="1:4">
      <c r="A27" s="125" t="s">
        <v>86</v>
      </c>
      <c r="B27" s="120"/>
    </row>
    <row r="28" spans="1:4">
      <c r="A28" s="125" t="s">
        <v>87</v>
      </c>
    </row>
    <row r="29" spans="1:4">
      <c r="A29" s="125" t="s">
        <v>88</v>
      </c>
    </row>
    <row r="30" spans="1:4">
      <c r="A30" s="125" t="s">
        <v>89</v>
      </c>
      <c r="B30" s="120"/>
      <c r="C30" s="120" t="s">
        <v>48</v>
      </c>
    </row>
    <row r="31" spans="1:4">
      <c r="A31" s="128" t="s">
        <v>97</v>
      </c>
    </row>
    <row r="32" spans="1:4" ht="30" customHeight="1">
      <c r="A32" s="126" t="s">
        <v>76</v>
      </c>
    </row>
    <row r="33" spans="1:2">
      <c r="A33" s="125" t="s">
        <v>50</v>
      </c>
    </row>
    <row r="34" spans="1:2">
      <c r="A34" s="125" t="s">
        <v>77</v>
      </c>
    </row>
    <row r="35" spans="1:2">
      <c r="A35" s="125" t="s">
        <v>78</v>
      </c>
      <c r="B35" s="120"/>
    </row>
    <row r="36" spans="1:2">
      <c r="A36" s="125" t="s">
        <v>79</v>
      </c>
      <c r="B36" s="120"/>
    </row>
    <row r="37" spans="1:2">
      <c r="A37" s="128" t="s">
        <v>98</v>
      </c>
    </row>
    <row r="38" spans="1:2">
      <c r="A38" s="125" t="s">
        <v>80</v>
      </c>
    </row>
    <row r="39" spans="1:2" ht="38.25">
      <c r="A39" s="127" t="s">
        <v>91</v>
      </c>
      <c r="B39" s="120"/>
    </row>
    <row r="40" spans="1:2">
      <c r="A40" s="127"/>
      <c r="B40" s="120"/>
    </row>
    <row r="41" spans="1:2" s="123" customFormat="1" ht="15">
      <c r="A41" s="128" t="s">
        <v>81</v>
      </c>
    </row>
    <row r="42" spans="1:2">
      <c r="A42" s="125" t="s">
        <v>99</v>
      </c>
    </row>
    <row r="43" spans="1:2">
      <c r="A43" s="125" t="s">
        <v>100</v>
      </c>
    </row>
    <row r="44" spans="1:2">
      <c r="A44" s="125" t="s">
        <v>101</v>
      </c>
    </row>
    <row r="45" spans="1:2">
      <c r="A45" s="125" t="s">
        <v>102</v>
      </c>
    </row>
    <row r="46" spans="1:2">
      <c r="A46" s="125" t="s">
        <v>103</v>
      </c>
    </row>
    <row r="47" spans="1:2">
      <c r="A47" s="125" t="s">
        <v>104</v>
      </c>
    </row>
    <row r="48" spans="1:2">
      <c r="A48" s="120" t="s">
        <v>51</v>
      </c>
    </row>
    <row r="49" spans="1:1">
      <c r="A49" s="120"/>
    </row>
  </sheetData>
  <phoneticPr fontId="42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18"/>
  <sheetViews>
    <sheetView workbookViewId="0">
      <selection activeCell="B34" sqref="B34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188" t="s">
        <v>0</v>
      </c>
      <c r="C2" s="188"/>
      <c r="D2" s="188"/>
      <c r="E2" s="188"/>
      <c r="F2" s="188"/>
    </row>
    <row r="3" spans="1:6">
      <c r="A3" s="4"/>
      <c r="B3" s="5"/>
      <c r="E3" s="6"/>
    </row>
    <row r="4" spans="1:6" ht="14.25" customHeight="1">
      <c r="A4" s="131" t="s">
        <v>1</v>
      </c>
      <c r="B4" s="189" t="s">
        <v>129</v>
      </c>
      <c r="C4" s="189"/>
      <c r="D4" s="189"/>
      <c r="E4" s="131" t="s">
        <v>2</v>
      </c>
      <c r="F4" s="7" t="s">
        <v>112</v>
      </c>
    </row>
    <row r="5" spans="1:6" ht="14.25" customHeight="1">
      <c r="A5" s="131" t="s">
        <v>3</v>
      </c>
      <c r="B5" s="189" t="s">
        <v>114</v>
      </c>
      <c r="C5" s="189"/>
      <c r="D5" s="189"/>
      <c r="E5" s="131" t="s">
        <v>4</v>
      </c>
      <c r="F5" s="7"/>
    </row>
    <row r="6" spans="1:6" ht="15.75" customHeight="1">
      <c r="A6" s="190" t="s">
        <v>5</v>
      </c>
      <c r="B6" s="191" t="s">
        <v>130</v>
      </c>
      <c r="C6" s="191"/>
      <c r="D6" s="191"/>
      <c r="E6" s="131" t="s">
        <v>6</v>
      </c>
      <c r="F6" s="177">
        <v>42863</v>
      </c>
    </row>
    <row r="7" spans="1:6" ht="13.5" customHeight="1">
      <c r="A7" s="190"/>
      <c r="B7" s="191"/>
      <c r="C7" s="191"/>
      <c r="D7" s="191"/>
      <c r="E7" s="131" t="s">
        <v>7</v>
      </c>
      <c r="F7" s="113">
        <v>0.1</v>
      </c>
    </row>
    <row r="8" spans="1:6">
      <c r="A8" s="132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33" t="s">
        <v>8</v>
      </c>
    </row>
    <row r="11" spans="1:6" s="14" customFormat="1">
      <c r="A11" s="15" t="s">
        <v>9</v>
      </c>
      <c r="B11" s="16" t="s">
        <v>7</v>
      </c>
      <c r="C11" s="16" t="s">
        <v>10</v>
      </c>
      <c r="D11" s="16" t="s">
        <v>11</v>
      </c>
      <c r="E11" s="16" t="s">
        <v>12</v>
      </c>
      <c r="F11" s="17" t="s">
        <v>13</v>
      </c>
    </row>
    <row r="12" spans="1:6" s="18" customFormat="1" ht="26.25" customHeight="1">
      <c r="A12" s="178">
        <v>42863</v>
      </c>
      <c r="B12" s="19" t="s">
        <v>113</v>
      </c>
      <c r="C12" s="20"/>
      <c r="D12" s="20" t="s">
        <v>44</v>
      </c>
      <c r="E12" s="21" t="s">
        <v>132</v>
      </c>
      <c r="F12" s="114"/>
    </row>
    <row r="13" spans="1:6" s="18" customFormat="1" ht="21.75" customHeight="1">
      <c r="A13" s="22"/>
      <c r="B13" s="19"/>
      <c r="C13" s="20"/>
      <c r="D13" s="20"/>
      <c r="E13" s="20"/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20"/>
  <sheetViews>
    <sheetView zoomScaleNormal="100" workbookViewId="0">
      <selection activeCell="G11" sqref="G11"/>
    </sheetView>
  </sheetViews>
  <sheetFormatPr defaultRowHeight="12.75"/>
  <cols>
    <col min="1" max="1" width="7.125" style="62" customWidth="1"/>
    <col min="2" max="2" width="14.75" style="62" customWidth="1"/>
    <col min="3" max="3" width="12.375" style="62" customWidth="1"/>
    <col min="4" max="4" width="22.5" style="30" customWidth="1"/>
    <col min="5" max="5" width="21" style="31" customWidth="1"/>
    <col min="6" max="6" width="12.375" style="30" customWidth="1"/>
    <col min="7" max="7" width="34.25" style="30" bestFit="1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14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193" t="s">
        <v>1</v>
      </c>
      <c r="B4" s="193"/>
      <c r="C4" s="193"/>
      <c r="D4" s="193"/>
      <c r="E4" s="194" t="s">
        <v>115</v>
      </c>
      <c r="F4" s="195"/>
      <c r="G4" s="195"/>
      <c r="H4" s="196"/>
    </row>
    <row r="5" spans="1:8" ht="14.25" customHeight="1">
      <c r="A5" s="193" t="s">
        <v>3</v>
      </c>
      <c r="B5" s="193"/>
      <c r="C5" s="193"/>
      <c r="D5" s="193"/>
      <c r="E5" s="194" t="s">
        <v>114</v>
      </c>
      <c r="F5" s="195"/>
      <c r="G5" s="195"/>
      <c r="H5" s="196"/>
    </row>
    <row r="6" spans="1:8" ht="14.25" customHeight="1">
      <c r="A6" s="200" t="s">
        <v>68</v>
      </c>
      <c r="B6" s="201"/>
      <c r="C6" s="201"/>
      <c r="D6" s="202"/>
      <c r="E6" s="141">
        <v>100</v>
      </c>
      <c r="F6" s="142"/>
      <c r="G6" s="142"/>
      <c r="H6" s="143"/>
    </row>
    <row r="7" spans="1:8" s="35" customFormat="1" ht="12.75" customHeight="1">
      <c r="A7" s="192" t="s">
        <v>15</v>
      </c>
      <c r="B7" s="192"/>
      <c r="C7" s="192"/>
      <c r="D7" s="192"/>
      <c r="E7" s="197" t="s">
        <v>16</v>
      </c>
      <c r="F7" s="198"/>
      <c r="G7" s="198"/>
      <c r="H7" s="199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50" customFormat="1" ht="24" customHeight="1">
      <c r="A10" s="43" t="s">
        <v>17</v>
      </c>
      <c r="B10" s="44" t="s">
        <v>18</v>
      </c>
      <c r="C10" s="45" t="s">
        <v>19</v>
      </c>
      <c r="D10" s="46" t="s">
        <v>20</v>
      </c>
      <c r="E10" s="47" t="s">
        <v>83</v>
      </c>
      <c r="F10" s="46" t="s">
        <v>21</v>
      </c>
      <c r="G10" s="48" t="s">
        <v>22</v>
      </c>
      <c r="H10" s="49" t="s">
        <v>23</v>
      </c>
    </row>
    <row r="11" spans="1:8">
      <c r="A11" s="115">
        <v>1</v>
      </c>
      <c r="B11" s="51" t="s">
        <v>114</v>
      </c>
      <c r="C11" s="51" t="s">
        <v>116</v>
      </c>
      <c r="D11" s="52" t="s">
        <v>117</v>
      </c>
      <c r="E11" s="53"/>
      <c r="F11" s="54" t="s">
        <v>84</v>
      </c>
      <c r="G11" s="165" t="s">
        <v>134</v>
      </c>
      <c r="H11" s="166" t="s">
        <v>118</v>
      </c>
    </row>
    <row r="12" spans="1:8">
      <c r="A12" s="115"/>
      <c r="B12" s="51"/>
      <c r="C12" s="51"/>
      <c r="D12" s="52"/>
      <c r="E12" s="53"/>
      <c r="F12" s="54"/>
      <c r="G12" s="165"/>
      <c r="H12" s="166"/>
    </row>
    <row r="13" spans="1:8">
      <c r="A13" s="115"/>
      <c r="B13" s="51"/>
      <c r="C13" s="51"/>
      <c r="D13" s="52"/>
      <c r="E13" s="53"/>
      <c r="F13" s="56"/>
      <c r="G13" s="56"/>
      <c r="H13" s="55"/>
    </row>
    <row r="14" spans="1:8">
      <c r="A14" s="115"/>
      <c r="B14" s="51"/>
      <c r="C14" s="51"/>
      <c r="D14" s="52"/>
      <c r="E14" s="53"/>
      <c r="F14" s="56"/>
      <c r="G14" s="56"/>
      <c r="H14" s="55"/>
    </row>
    <row r="15" spans="1:8">
      <c r="A15" s="115"/>
      <c r="B15" s="51"/>
      <c r="C15" s="51"/>
      <c r="D15" s="52"/>
      <c r="E15" s="53"/>
      <c r="F15" s="56"/>
      <c r="G15" s="56"/>
      <c r="H15" s="55"/>
    </row>
    <row r="16" spans="1:8">
      <c r="A16" s="115"/>
      <c r="B16" s="51"/>
      <c r="C16" s="51"/>
      <c r="D16" s="52"/>
      <c r="E16" s="53"/>
      <c r="F16" s="56"/>
      <c r="G16" s="56"/>
      <c r="H16" s="55"/>
    </row>
    <row r="17" spans="1:8">
      <c r="A17" s="115"/>
      <c r="B17" s="51"/>
      <c r="C17" s="51"/>
      <c r="D17" s="52"/>
      <c r="E17" s="53"/>
      <c r="F17" s="56"/>
      <c r="G17" s="56"/>
      <c r="H17" s="55"/>
    </row>
    <row r="18" spans="1:8">
      <c r="A18" s="115"/>
      <c r="B18" s="51"/>
      <c r="C18" s="51"/>
      <c r="D18" s="52"/>
      <c r="E18" s="53"/>
      <c r="F18" s="56"/>
      <c r="G18" s="56"/>
      <c r="H18" s="55"/>
    </row>
    <row r="19" spans="1:8">
      <c r="A19" s="115"/>
      <c r="B19" s="51"/>
      <c r="C19" s="51"/>
      <c r="D19" s="52"/>
      <c r="E19" s="53"/>
      <c r="F19" s="56"/>
      <c r="G19" s="56"/>
      <c r="H19" s="55"/>
    </row>
    <row r="20" spans="1:8">
      <c r="A20" s="116"/>
      <c r="B20" s="57"/>
      <c r="C20" s="57"/>
      <c r="D20" s="58"/>
      <c r="E20" s="59"/>
      <c r="F20" s="60"/>
      <c r="G20" s="60"/>
      <c r="H20" s="61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19"/>
  <sheetViews>
    <sheetView workbookViewId="0">
      <selection activeCell="L32" sqref="L32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204" t="s">
        <v>24</v>
      </c>
      <c r="B2" s="204"/>
      <c r="C2" s="204"/>
      <c r="D2" s="204"/>
      <c r="E2" s="204"/>
      <c r="F2" s="204"/>
      <c r="G2" s="204"/>
      <c r="H2" s="204"/>
      <c r="I2" s="204"/>
    </row>
    <row r="3" spans="1:9" ht="14.25" customHeight="1">
      <c r="A3" s="63"/>
      <c r="B3" s="64"/>
      <c r="C3" s="64"/>
      <c r="D3" s="64"/>
      <c r="E3" s="64"/>
      <c r="F3" s="64"/>
      <c r="G3" s="64"/>
      <c r="H3" s="64"/>
      <c r="I3" s="65"/>
    </row>
    <row r="4" spans="1:9" ht="13.5" customHeight="1">
      <c r="A4" s="140" t="s">
        <v>1</v>
      </c>
      <c r="B4" s="205" t="s">
        <v>110</v>
      </c>
      <c r="C4" s="205"/>
      <c r="D4" s="206" t="s">
        <v>2</v>
      </c>
      <c r="E4" s="206"/>
      <c r="F4" s="207" t="s">
        <v>112</v>
      </c>
      <c r="G4" s="208"/>
      <c r="H4" s="208"/>
      <c r="I4" s="209"/>
    </row>
    <row r="5" spans="1:9" ht="13.5" customHeight="1">
      <c r="A5" s="140" t="s">
        <v>3</v>
      </c>
      <c r="B5" s="205" t="s">
        <v>111</v>
      </c>
      <c r="C5" s="205"/>
      <c r="D5" s="206" t="s">
        <v>4</v>
      </c>
      <c r="E5" s="206"/>
      <c r="F5" s="207"/>
      <c r="G5" s="208"/>
      <c r="H5" s="208"/>
      <c r="I5" s="209"/>
    </row>
    <row r="6" spans="1:9" ht="12.75" customHeight="1">
      <c r="A6" s="144" t="s">
        <v>5</v>
      </c>
      <c r="B6" s="205" t="str">
        <f>B5&amp;"_"&amp;"Test Report"&amp;"_"&amp;"v0.1"</f>
        <v>IPM_Test Report_v0.1</v>
      </c>
      <c r="C6" s="205"/>
      <c r="D6" s="206" t="s">
        <v>6</v>
      </c>
      <c r="E6" s="206"/>
      <c r="F6" s="210">
        <v>42863</v>
      </c>
      <c r="G6" s="211"/>
      <c r="H6" s="211"/>
      <c r="I6" s="212"/>
    </row>
    <row r="7" spans="1:9" ht="15.75" customHeight="1">
      <c r="A7" s="144" t="s">
        <v>25</v>
      </c>
      <c r="B7" s="203" t="s">
        <v>133</v>
      </c>
      <c r="C7" s="203"/>
      <c r="D7" s="203"/>
      <c r="E7" s="203"/>
      <c r="F7" s="203"/>
      <c r="G7" s="203"/>
      <c r="H7" s="203"/>
      <c r="I7" s="203"/>
    </row>
    <row r="8" spans="1:9" ht="14.25" customHeight="1">
      <c r="A8" s="66"/>
      <c r="B8" s="67"/>
      <c r="C8" s="64"/>
      <c r="D8" s="64"/>
      <c r="E8" s="64"/>
      <c r="F8" s="64"/>
      <c r="G8" s="64"/>
      <c r="H8" s="64"/>
      <c r="I8" s="65"/>
    </row>
    <row r="9" spans="1:9">
      <c r="A9" s="66"/>
      <c r="B9" s="67"/>
      <c r="C9" s="64"/>
      <c r="D9" s="64"/>
      <c r="E9" s="64"/>
      <c r="F9" s="64"/>
      <c r="G9" s="64"/>
      <c r="H9" s="64"/>
      <c r="I9" s="65"/>
    </row>
    <row r="10" spans="1:9">
      <c r="A10" s="68"/>
      <c r="B10" s="68"/>
      <c r="C10" s="68"/>
      <c r="D10" s="68"/>
      <c r="E10" s="68"/>
      <c r="F10" s="68"/>
      <c r="G10" s="68"/>
      <c r="H10" s="68"/>
      <c r="I10" s="68"/>
    </row>
    <row r="11" spans="1:9" ht="14.25" customHeight="1">
      <c r="A11" s="69" t="s">
        <v>17</v>
      </c>
      <c r="B11" s="70" t="s">
        <v>107</v>
      </c>
      <c r="C11" s="71" t="s">
        <v>26</v>
      </c>
      <c r="D11" s="70" t="s">
        <v>27</v>
      </c>
      <c r="E11" s="72" t="s">
        <v>28</v>
      </c>
      <c r="F11" s="72" t="s">
        <v>42</v>
      </c>
      <c r="G11" s="72" t="s">
        <v>44</v>
      </c>
      <c r="H11" s="72" t="s">
        <v>43</v>
      </c>
      <c r="I11" s="73" t="s">
        <v>29</v>
      </c>
    </row>
    <row r="12" spans="1:9" ht="14.25">
      <c r="A12" s="74">
        <v>1</v>
      </c>
      <c r="B12" s="187" t="s">
        <v>84</v>
      </c>
      <c r="C12" s="75">
        <f>Function1!A7</f>
        <v>0</v>
      </c>
      <c r="D12" s="75">
        <f>Function1!C7</f>
        <v>0</v>
      </c>
      <c r="E12" s="75">
        <f>Function1!F7</f>
        <v>4</v>
      </c>
      <c r="F12" s="76">
        <f>Function1!L7</f>
        <v>3</v>
      </c>
      <c r="G12" s="75">
        <f>Function1!M7</f>
        <v>1</v>
      </c>
      <c r="H12" s="75">
        <f>Function1!N7</f>
        <v>0</v>
      </c>
      <c r="I12" s="75">
        <f>Function1!O7</f>
        <v>4</v>
      </c>
    </row>
    <row r="13" spans="1:9" ht="14.25">
      <c r="A13" s="77"/>
      <c r="B13" s="134" t="s">
        <v>30</v>
      </c>
      <c r="C13" s="78">
        <f t="shared" ref="C13:I13" si="0">SUM(C10:C12)</f>
        <v>0</v>
      </c>
      <c r="D13" s="78">
        <f t="shared" si="0"/>
        <v>0</v>
      </c>
      <c r="E13" s="78">
        <f t="shared" si="0"/>
        <v>4</v>
      </c>
      <c r="F13" s="78">
        <f t="shared" si="0"/>
        <v>3</v>
      </c>
      <c r="G13" s="78">
        <f t="shared" si="0"/>
        <v>1</v>
      </c>
      <c r="H13" s="78">
        <f t="shared" si="0"/>
        <v>0</v>
      </c>
      <c r="I13" s="78">
        <f t="shared" si="0"/>
        <v>4</v>
      </c>
    </row>
    <row r="14" spans="1:9">
      <c r="A14" s="79"/>
      <c r="B14" s="68"/>
      <c r="C14" s="80"/>
      <c r="D14" s="81"/>
      <c r="E14" s="81"/>
      <c r="F14" s="81"/>
      <c r="G14" s="81"/>
      <c r="H14" s="81"/>
      <c r="I14" s="81"/>
    </row>
    <row r="15" spans="1:9">
      <c r="A15" s="68"/>
      <c r="B15" s="145" t="s">
        <v>31</v>
      </c>
      <c r="C15" s="68"/>
      <c r="D15" s="146">
        <f>(C13+D13)*100/(I13)</f>
        <v>0</v>
      </c>
      <c r="E15" s="68" t="s">
        <v>32</v>
      </c>
      <c r="F15" s="68"/>
      <c r="G15" s="68"/>
      <c r="H15" s="68"/>
      <c r="I15" s="82"/>
    </row>
    <row r="16" spans="1:9">
      <c r="A16" s="68"/>
      <c r="B16" s="145" t="s">
        <v>33</v>
      </c>
      <c r="C16" s="68"/>
      <c r="D16" s="146">
        <f>C13*100/(I13)</f>
        <v>0</v>
      </c>
      <c r="E16" s="68" t="s">
        <v>32</v>
      </c>
      <c r="F16" s="68"/>
      <c r="G16" s="68"/>
      <c r="H16" s="68"/>
      <c r="I16" s="82"/>
    </row>
    <row r="17" spans="2:5">
      <c r="B17" s="145" t="s">
        <v>34</v>
      </c>
      <c r="C17" s="68"/>
      <c r="D17" s="146">
        <f>F13*100/I13</f>
        <v>75</v>
      </c>
      <c r="E17" s="68" t="s">
        <v>32</v>
      </c>
    </row>
    <row r="18" spans="2:5">
      <c r="B18" s="145" t="s">
        <v>35</v>
      </c>
      <c r="D18" s="146">
        <f>G13*100/I13</f>
        <v>25</v>
      </c>
      <c r="E18" s="68" t="s">
        <v>32</v>
      </c>
    </row>
    <row r="19" spans="2:5">
      <c r="B19" s="145" t="s">
        <v>36</v>
      </c>
      <c r="D19" s="146">
        <f>H13*100/I13</f>
        <v>0</v>
      </c>
      <c r="E19" s="68" t="s">
        <v>32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34"/>
  <sheetViews>
    <sheetView tabSelected="1" workbookViewId="0">
      <selection activeCell="I30" sqref="I30"/>
    </sheetView>
  </sheetViews>
  <sheetFormatPr defaultRowHeight="13.5" customHeight="1"/>
  <cols>
    <col min="1" max="1" width="8.25" style="83" customWidth="1"/>
    <col min="2" max="2" width="13.375" style="87" customWidth="1"/>
    <col min="3" max="3" width="10.75" style="83" customWidth="1"/>
    <col min="4" max="4" width="11.375" style="84" customWidth="1"/>
    <col min="5" max="5" width="1.75" style="83" hidden="1" customWidth="1"/>
    <col min="6" max="7" width="2.875" style="83" bestFit="1" customWidth="1"/>
    <col min="8" max="8" width="2.875" style="83" customWidth="1"/>
    <col min="9" max="10" width="2.875" style="83" bestFit="1" customWidth="1"/>
    <col min="11" max="20" width="2.875" style="83" customWidth="1"/>
    <col min="21" max="21" width="2.875" style="83" bestFit="1" customWidth="1"/>
    <col min="22" max="22" width="2.875" style="83" customWidth="1"/>
    <col min="23" max="16384" width="9" style="83"/>
  </cols>
  <sheetData>
    <row r="1" spans="1:24" ht="22.5" customHeight="1" thickBot="1">
      <c r="A1" s="90"/>
      <c r="B1" s="138"/>
      <c r="D1" s="139"/>
    </row>
    <row r="2" spans="1:24" ht="15" customHeight="1">
      <c r="A2" s="213" t="s">
        <v>56</v>
      </c>
      <c r="B2" s="214"/>
      <c r="C2" s="235">
        <f>FunctionList!E11</f>
        <v>0</v>
      </c>
      <c r="D2" s="236"/>
      <c r="E2" s="237"/>
      <c r="F2" s="218" t="s">
        <v>20</v>
      </c>
      <c r="G2" s="219"/>
      <c r="H2" s="219"/>
      <c r="I2" s="219"/>
      <c r="J2" s="219"/>
      <c r="K2" s="219"/>
      <c r="L2" s="220" t="s">
        <v>131</v>
      </c>
      <c r="M2" s="221"/>
      <c r="N2" s="221"/>
      <c r="O2" s="221"/>
      <c r="P2" s="221"/>
      <c r="Q2" s="221"/>
      <c r="R2" s="221"/>
      <c r="S2" s="221"/>
      <c r="T2" s="221"/>
      <c r="U2" s="222"/>
    </row>
    <row r="3" spans="1:24" ht="13.5" customHeight="1">
      <c r="A3" s="248" t="s">
        <v>57</v>
      </c>
      <c r="B3" s="249"/>
      <c r="C3" s="246" t="s">
        <v>112</v>
      </c>
      <c r="D3" s="226"/>
      <c r="E3" s="247"/>
      <c r="F3" s="229" t="s">
        <v>58</v>
      </c>
      <c r="G3" s="230"/>
      <c r="H3" s="230"/>
      <c r="I3" s="230"/>
      <c r="J3" s="230"/>
      <c r="K3" s="231"/>
      <c r="L3" s="226"/>
      <c r="M3" s="226"/>
      <c r="N3" s="226"/>
      <c r="O3" s="135"/>
      <c r="P3" s="135"/>
      <c r="Q3" s="135"/>
      <c r="R3" s="135"/>
      <c r="S3" s="135"/>
      <c r="T3" s="135"/>
      <c r="U3" s="136"/>
    </row>
    <row r="4" spans="1:24" ht="13.5" customHeight="1">
      <c r="A4" s="248" t="s">
        <v>59</v>
      </c>
      <c r="B4" s="249"/>
      <c r="C4" s="250"/>
      <c r="D4" s="251"/>
      <c r="E4" s="147"/>
      <c r="F4" s="229" t="s">
        <v>60</v>
      </c>
      <c r="G4" s="230"/>
      <c r="H4" s="230"/>
      <c r="I4" s="230"/>
      <c r="J4" s="230"/>
      <c r="K4" s="231"/>
      <c r="L4" s="232"/>
      <c r="M4" s="233"/>
      <c r="N4" s="233"/>
      <c r="O4" s="233"/>
      <c r="P4" s="233"/>
      <c r="Q4" s="233"/>
      <c r="R4" s="233"/>
      <c r="S4" s="233"/>
      <c r="T4" s="233"/>
      <c r="U4" s="234"/>
      <c r="W4" s="85"/>
    </row>
    <row r="5" spans="1:24" ht="13.5" customHeight="1">
      <c r="A5" s="248" t="s">
        <v>61</v>
      </c>
      <c r="B5" s="249"/>
      <c r="C5" s="242"/>
      <c r="D5" s="242"/>
      <c r="E5" s="242"/>
      <c r="F5" s="243"/>
      <c r="G5" s="243"/>
      <c r="H5" s="243"/>
      <c r="I5" s="243"/>
      <c r="J5" s="243"/>
      <c r="K5" s="243"/>
      <c r="L5" s="242"/>
      <c r="M5" s="242"/>
      <c r="N5" s="242"/>
      <c r="O5" s="242"/>
      <c r="P5" s="242"/>
      <c r="Q5" s="242"/>
      <c r="R5" s="242"/>
      <c r="S5" s="242"/>
      <c r="T5" s="242"/>
      <c r="U5" s="242"/>
    </row>
    <row r="6" spans="1:24" ht="13.5" customHeight="1">
      <c r="A6" s="252" t="s">
        <v>26</v>
      </c>
      <c r="B6" s="253"/>
      <c r="C6" s="227" t="s">
        <v>27</v>
      </c>
      <c r="D6" s="224"/>
      <c r="E6" s="228"/>
      <c r="F6" s="227" t="s">
        <v>28</v>
      </c>
      <c r="G6" s="224"/>
      <c r="H6" s="224"/>
      <c r="I6" s="224"/>
      <c r="J6" s="224"/>
      <c r="K6" s="238"/>
      <c r="L6" s="224" t="s">
        <v>62</v>
      </c>
      <c r="M6" s="224"/>
      <c r="N6" s="224"/>
      <c r="O6" s="223" t="s">
        <v>29</v>
      </c>
      <c r="P6" s="224"/>
      <c r="Q6" s="224"/>
      <c r="R6" s="224"/>
      <c r="S6" s="224"/>
      <c r="T6" s="224"/>
      <c r="U6" s="225"/>
      <c r="W6" s="85"/>
    </row>
    <row r="7" spans="1:24" ht="13.5" customHeight="1" thickBot="1">
      <c r="A7" s="244">
        <f>COUNTIF(J29:HR29,"P")</f>
        <v>0</v>
      </c>
      <c r="B7" s="241"/>
      <c r="C7" s="239">
        <f>COUNTIF(J29:HR29,"F")</f>
        <v>0</v>
      </c>
      <c r="D7" s="216"/>
      <c r="E7" s="241"/>
      <c r="F7" s="239">
        <f>SUM(O7,- A7,- C7)</f>
        <v>4</v>
      </c>
      <c r="G7" s="216"/>
      <c r="H7" s="216"/>
      <c r="I7" s="216"/>
      <c r="J7" s="216"/>
      <c r="K7" s="240"/>
      <c r="L7" s="137">
        <f>COUNTIF(F30:HR30,"N")</f>
        <v>3</v>
      </c>
      <c r="M7" s="137">
        <f>COUNTIF(F30:HR30,"A")</f>
        <v>1</v>
      </c>
      <c r="N7" s="137">
        <f>COUNTIF(F30:HR30,"B")</f>
        <v>0</v>
      </c>
      <c r="O7" s="215">
        <f>COUNTA(E9:HU9)</f>
        <v>4</v>
      </c>
      <c r="P7" s="216"/>
      <c r="Q7" s="216"/>
      <c r="R7" s="216"/>
      <c r="S7" s="216"/>
      <c r="T7" s="216"/>
      <c r="U7" s="217"/>
      <c r="V7" s="86"/>
    </row>
    <row r="8" spans="1:24" ht="11.25" thickBot="1"/>
    <row r="9" spans="1:24" ht="33" thickTop="1" thickBot="1">
      <c r="A9" s="156"/>
      <c r="B9" s="157"/>
      <c r="C9" s="158"/>
      <c r="D9" s="159"/>
      <c r="E9" s="158"/>
      <c r="F9" s="160" t="s">
        <v>37</v>
      </c>
      <c r="G9" s="160" t="s">
        <v>38</v>
      </c>
      <c r="H9" s="160" t="s">
        <v>39</v>
      </c>
      <c r="I9" s="255" t="s">
        <v>137</v>
      </c>
      <c r="J9" s="170"/>
      <c r="K9" s="170"/>
      <c r="L9" s="170"/>
      <c r="M9" s="88"/>
      <c r="N9" s="170"/>
      <c r="O9" s="170"/>
      <c r="P9" s="170"/>
      <c r="Q9" s="88"/>
      <c r="R9" s="170"/>
      <c r="S9" s="170"/>
      <c r="T9" s="170"/>
      <c r="U9" s="170"/>
      <c r="V9" s="88"/>
      <c r="W9" s="89"/>
      <c r="X9" s="90"/>
    </row>
    <row r="10" spans="1:24" ht="13.5" customHeight="1">
      <c r="A10" s="154" t="s">
        <v>63</v>
      </c>
      <c r="B10" s="254" t="s">
        <v>135</v>
      </c>
      <c r="C10" s="92"/>
      <c r="D10" s="93"/>
      <c r="E10" s="94"/>
      <c r="F10" s="95"/>
      <c r="G10" s="95"/>
      <c r="H10" s="179"/>
      <c r="I10" s="95"/>
      <c r="J10" s="184"/>
      <c r="K10" s="184"/>
      <c r="L10" s="184"/>
      <c r="M10" s="184"/>
      <c r="N10" s="184"/>
      <c r="O10" s="184"/>
      <c r="P10" s="184"/>
      <c r="Q10" s="184"/>
      <c r="R10" s="175"/>
      <c r="S10" s="175"/>
      <c r="T10" s="175"/>
      <c r="U10" s="175"/>
    </row>
    <row r="11" spans="1:24" ht="13.5" customHeight="1">
      <c r="A11" s="149"/>
      <c r="B11" s="83"/>
      <c r="C11" s="92"/>
      <c r="D11" s="93" t="s">
        <v>136</v>
      </c>
      <c r="E11" s="96"/>
      <c r="F11" s="180" t="s">
        <v>82</v>
      </c>
      <c r="G11" s="180" t="s">
        <v>82</v>
      </c>
      <c r="H11" s="182" t="s">
        <v>82</v>
      </c>
      <c r="I11" s="95"/>
      <c r="J11" s="184"/>
      <c r="K11" s="184"/>
      <c r="L11" s="184"/>
      <c r="M11" s="184"/>
      <c r="N11" s="184"/>
      <c r="O11" s="184"/>
      <c r="P11" s="184"/>
      <c r="Q11" s="184"/>
      <c r="R11" s="175"/>
      <c r="S11" s="175"/>
      <c r="T11" s="175"/>
      <c r="U11" s="175"/>
    </row>
    <row r="12" spans="1:24" ht="13.5" customHeight="1">
      <c r="A12" s="149"/>
      <c r="B12" s="91" t="s">
        <v>119</v>
      </c>
      <c r="C12" s="92"/>
      <c r="D12" s="93"/>
      <c r="E12" s="96"/>
      <c r="F12" s="95"/>
      <c r="G12" s="95"/>
      <c r="H12" s="179"/>
      <c r="I12" s="95"/>
      <c r="J12" s="184"/>
      <c r="K12" s="184"/>
      <c r="L12" s="184"/>
      <c r="M12" s="184"/>
      <c r="N12" s="184"/>
      <c r="O12" s="184"/>
      <c r="P12" s="184"/>
      <c r="Q12" s="184"/>
      <c r="R12" s="175"/>
      <c r="S12" s="175"/>
      <c r="T12" s="175"/>
      <c r="U12" s="175"/>
    </row>
    <row r="13" spans="1:24" ht="13.5" customHeight="1">
      <c r="A13" s="149"/>
      <c r="B13" s="91"/>
      <c r="C13" s="92"/>
      <c r="D13" s="93" t="s">
        <v>121</v>
      </c>
      <c r="E13" s="96"/>
      <c r="F13" s="180" t="s">
        <v>82</v>
      </c>
      <c r="G13" s="180" t="s">
        <v>82</v>
      </c>
      <c r="H13" s="182"/>
      <c r="I13" s="180"/>
      <c r="J13" s="184"/>
      <c r="K13" s="184"/>
      <c r="L13" s="184"/>
      <c r="M13" s="184"/>
      <c r="N13" s="184"/>
      <c r="O13" s="184"/>
      <c r="P13" s="184"/>
      <c r="Q13" s="184"/>
      <c r="R13" s="175"/>
      <c r="S13" s="175"/>
      <c r="T13" s="175"/>
      <c r="U13" s="175"/>
      <c r="W13" s="85"/>
    </row>
    <row r="14" spans="1:24" ht="13.5" customHeight="1">
      <c r="A14" s="149"/>
      <c r="B14" s="91"/>
      <c r="C14" s="92"/>
      <c r="D14" s="93" t="s">
        <v>122</v>
      </c>
      <c r="E14" s="96"/>
      <c r="F14" s="180"/>
      <c r="G14" s="180"/>
      <c r="H14" s="182" t="s">
        <v>82</v>
      </c>
      <c r="I14" s="180"/>
      <c r="J14" s="184"/>
      <c r="K14" s="184"/>
      <c r="L14" s="184"/>
      <c r="M14" s="184"/>
      <c r="N14" s="184"/>
      <c r="O14" s="184"/>
      <c r="P14" s="184"/>
      <c r="Q14" s="184"/>
      <c r="R14" s="175"/>
      <c r="S14" s="175"/>
      <c r="T14" s="175"/>
      <c r="U14" s="175"/>
    </row>
    <row r="15" spans="1:24" ht="13.5" customHeight="1">
      <c r="A15" s="149"/>
      <c r="B15" s="91" t="s">
        <v>120</v>
      </c>
      <c r="C15" s="92"/>
      <c r="D15" s="93"/>
      <c r="E15" s="97"/>
      <c r="F15" s="180"/>
      <c r="G15" s="180"/>
      <c r="H15" s="182"/>
      <c r="I15" s="180"/>
      <c r="J15" s="184"/>
      <c r="K15" s="184"/>
      <c r="L15" s="184"/>
      <c r="M15" s="184"/>
      <c r="N15" s="184"/>
      <c r="O15" s="184"/>
      <c r="P15" s="184"/>
      <c r="Q15" s="184"/>
      <c r="R15" s="175"/>
      <c r="S15" s="175"/>
      <c r="T15" s="175"/>
      <c r="U15" s="175"/>
      <c r="W15" s="85"/>
    </row>
    <row r="16" spans="1:24" ht="13.5" customHeight="1">
      <c r="A16" s="149"/>
      <c r="B16" s="91"/>
      <c r="C16" s="92"/>
      <c r="D16" s="93" t="s">
        <v>123</v>
      </c>
      <c r="E16" s="97"/>
      <c r="F16" s="180" t="s">
        <v>82</v>
      </c>
      <c r="G16" s="180"/>
      <c r="H16" s="182"/>
      <c r="I16" s="180"/>
      <c r="J16" s="184"/>
      <c r="K16" s="184"/>
      <c r="L16" s="184"/>
      <c r="M16" s="184"/>
      <c r="N16" s="184"/>
      <c r="O16" s="184"/>
      <c r="P16" s="184"/>
      <c r="Q16" s="184"/>
      <c r="R16" s="175"/>
      <c r="S16" s="175"/>
      <c r="T16" s="175"/>
      <c r="U16" s="175"/>
      <c r="W16" s="85"/>
    </row>
    <row r="17" spans="1:21" ht="13.5" customHeight="1" thickBot="1">
      <c r="A17" s="149"/>
      <c r="B17" s="91"/>
      <c r="C17" s="92"/>
      <c r="D17" s="93" t="s">
        <v>124</v>
      </c>
      <c r="E17" s="98"/>
      <c r="F17" s="180"/>
      <c r="G17" s="180" t="s">
        <v>82</v>
      </c>
      <c r="H17" s="182"/>
      <c r="I17" s="180"/>
      <c r="J17" s="184"/>
      <c r="K17" s="184"/>
      <c r="L17" s="184"/>
      <c r="M17" s="184"/>
      <c r="N17" s="184"/>
      <c r="O17" s="184"/>
      <c r="P17" s="184"/>
      <c r="Q17" s="184"/>
      <c r="R17" s="175"/>
      <c r="S17" s="175"/>
      <c r="T17" s="175"/>
      <c r="U17" s="175"/>
    </row>
    <row r="18" spans="1:21" ht="13.5" customHeight="1">
      <c r="A18" s="153" t="s">
        <v>64</v>
      </c>
      <c r="B18" s="99" t="s">
        <v>53</v>
      </c>
      <c r="C18" s="100"/>
      <c r="D18" s="101"/>
      <c r="E18" s="102"/>
      <c r="F18" s="181"/>
      <c r="G18" s="181"/>
      <c r="H18" s="183"/>
      <c r="I18" s="181"/>
      <c r="J18" s="185"/>
      <c r="K18" s="185"/>
      <c r="L18" s="185"/>
      <c r="M18" s="185"/>
      <c r="N18" s="185"/>
      <c r="O18" s="185"/>
      <c r="P18" s="185"/>
      <c r="Q18" s="184"/>
      <c r="R18" s="175"/>
      <c r="S18" s="175"/>
      <c r="T18" s="175"/>
      <c r="U18" s="175"/>
    </row>
    <row r="19" spans="1:21" ht="13.5" customHeight="1">
      <c r="A19" s="152"/>
      <c r="B19" s="103"/>
      <c r="C19" s="104"/>
      <c r="D19" s="84" t="b">
        <v>1</v>
      </c>
      <c r="E19" s="106"/>
      <c r="F19" s="180" t="s">
        <v>82</v>
      </c>
      <c r="G19" s="180"/>
      <c r="H19" s="182"/>
      <c r="I19" s="180"/>
      <c r="J19" s="184"/>
      <c r="K19" s="184"/>
      <c r="L19" s="184"/>
      <c r="M19" s="184"/>
      <c r="N19" s="184"/>
      <c r="O19" s="184"/>
      <c r="P19" s="184"/>
      <c r="Q19" s="184"/>
      <c r="R19" s="175"/>
      <c r="S19" s="175"/>
      <c r="T19" s="175"/>
      <c r="U19" s="175"/>
    </row>
    <row r="20" spans="1:21" ht="13.5" customHeight="1">
      <c r="A20" s="152"/>
      <c r="B20" s="103"/>
      <c r="C20" s="104"/>
      <c r="D20" s="105" t="b">
        <v>0</v>
      </c>
      <c r="E20" s="106"/>
      <c r="F20" s="180"/>
      <c r="G20" s="180" t="s">
        <v>82</v>
      </c>
      <c r="H20" s="182" t="s">
        <v>82</v>
      </c>
      <c r="I20" s="180"/>
      <c r="J20" s="184"/>
      <c r="K20" s="184"/>
      <c r="L20" s="184"/>
      <c r="M20" s="184"/>
      <c r="N20" s="184"/>
      <c r="O20" s="184"/>
      <c r="P20" s="184"/>
      <c r="Q20" s="184"/>
      <c r="R20" s="175"/>
      <c r="S20" s="175"/>
      <c r="T20" s="175"/>
      <c r="U20" s="175"/>
    </row>
    <row r="21" spans="1:21" ht="13.5" customHeight="1">
      <c r="A21" s="152"/>
      <c r="B21" s="103"/>
      <c r="C21" s="107"/>
      <c r="D21" s="105"/>
      <c r="E21" s="108"/>
      <c r="F21" s="180"/>
      <c r="G21" s="180"/>
      <c r="H21" s="182"/>
      <c r="I21" s="180"/>
      <c r="J21" s="184"/>
      <c r="K21" s="184"/>
      <c r="L21" s="184"/>
      <c r="M21" s="184"/>
      <c r="N21" s="184"/>
      <c r="O21" s="184"/>
      <c r="P21" s="184"/>
      <c r="Q21" s="184"/>
      <c r="R21" s="175"/>
      <c r="S21" s="175"/>
      <c r="T21" s="175"/>
      <c r="U21" s="175"/>
    </row>
    <row r="22" spans="1:21" ht="13.5" customHeight="1">
      <c r="A22" s="152"/>
      <c r="B22" s="103" t="s">
        <v>54</v>
      </c>
      <c r="C22" s="107"/>
      <c r="D22" s="105"/>
      <c r="E22" s="108"/>
      <c r="F22" s="180"/>
      <c r="G22" s="180"/>
      <c r="H22" s="182"/>
      <c r="I22" s="95"/>
      <c r="J22" s="184"/>
      <c r="K22" s="184"/>
      <c r="L22" s="184"/>
      <c r="M22" s="184"/>
      <c r="N22" s="184"/>
      <c r="O22" s="184"/>
      <c r="P22" s="184"/>
      <c r="Q22" s="184"/>
      <c r="R22" s="175"/>
      <c r="S22" s="175"/>
      <c r="T22" s="175"/>
      <c r="U22" s="175"/>
    </row>
    <row r="23" spans="1:21" ht="13.5" customHeight="1">
      <c r="A23" s="152"/>
      <c r="B23" s="103"/>
      <c r="C23" s="107"/>
      <c r="D23" s="105" t="s">
        <v>125</v>
      </c>
      <c r="E23" s="108"/>
      <c r="F23" s="180" t="s">
        <v>82</v>
      </c>
      <c r="G23" s="180"/>
      <c r="H23" s="182"/>
      <c r="I23" s="95"/>
      <c r="J23" s="184"/>
      <c r="K23" s="184"/>
      <c r="L23" s="184"/>
      <c r="M23" s="184"/>
      <c r="N23" s="184"/>
      <c r="O23" s="184"/>
      <c r="P23" s="184"/>
      <c r="Q23" s="184"/>
      <c r="R23" s="175"/>
      <c r="S23" s="175"/>
      <c r="T23" s="175"/>
      <c r="U23" s="175"/>
    </row>
    <row r="24" spans="1:21" ht="13.5" customHeight="1">
      <c r="A24" s="152"/>
      <c r="B24" s="103"/>
      <c r="C24" s="107"/>
      <c r="D24" s="105" t="s">
        <v>126</v>
      </c>
      <c r="E24" s="108"/>
      <c r="F24" s="180"/>
      <c r="G24" s="180" t="s">
        <v>82</v>
      </c>
      <c r="H24" s="182" t="s">
        <v>82</v>
      </c>
      <c r="I24" s="95"/>
      <c r="J24" s="184"/>
      <c r="K24" s="184"/>
      <c r="L24" s="184"/>
      <c r="M24" s="184"/>
      <c r="N24" s="184"/>
      <c r="O24" s="184"/>
      <c r="P24" s="184"/>
      <c r="Q24" s="184"/>
      <c r="R24" s="175"/>
      <c r="S24" s="175"/>
      <c r="T24" s="175"/>
      <c r="U24" s="175"/>
    </row>
    <row r="25" spans="1:21" ht="13.5" customHeight="1">
      <c r="A25" s="152"/>
      <c r="B25" s="103"/>
      <c r="C25" s="107"/>
      <c r="D25" s="105" t="s">
        <v>138</v>
      </c>
      <c r="E25" s="108"/>
      <c r="F25" s="180"/>
      <c r="G25" s="180"/>
      <c r="H25" s="182"/>
      <c r="I25" s="180" t="s">
        <v>82</v>
      </c>
      <c r="J25" s="184"/>
      <c r="K25" s="184"/>
      <c r="L25" s="184"/>
      <c r="M25" s="184"/>
      <c r="N25" s="184"/>
      <c r="O25" s="184"/>
      <c r="P25" s="184"/>
      <c r="Q25" s="184"/>
      <c r="R25" s="175"/>
      <c r="S25" s="175"/>
      <c r="T25" s="175"/>
      <c r="U25" s="175"/>
    </row>
    <row r="26" spans="1:21" ht="13.5" customHeight="1">
      <c r="A26" s="152"/>
      <c r="B26" s="103" t="s">
        <v>55</v>
      </c>
      <c r="C26" s="107"/>
      <c r="D26" s="105"/>
      <c r="E26" s="108"/>
      <c r="F26" s="180"/>
      <c r="G26" s="180"/>
      <c r="H26" s="182"/>
      <c r="I26" s="180"/>
      <c r="J26" s="184"/>
      <c r="K26" s="184"/>
      <c r="L26" s="184"/>
      <c r="M26" s="184"/>
      <c r="N26" s="184"/>
      <c r="O26" s="184"/>
      <c r="P26" s="184"/>
      <c r="Q26" s="184"/>
      <c r="R26" s="175"/>
      <c r="S26" s="175"/>
      <c r="T26" s="175"/>
      <c r="U26" s="175"/>
    </row>
    <row r="27" spans="1:21" ht="13.5" customHeight="1">
      <c r="A27" s="152"/>
      <c r="B27" s="103"/>
      <c r="C27" s="107"/>
      <c r="D27" s="105" t="s">
        <v>139</v>
      </c>
      <c r="E27" s="108"/>
      <c r="F27" s="180"/>
      <c r="G27" s="180"/>
      <c r="H27" s="182"/>
      <c r="I27" s="180" t="s">
        <v>82</v>
      </c>
      <c r="J27" s="184"/>
      <c r="K27" s="184"/>
      <c r="L27" s="184"/>
      <c r="M27" s="184"/>
      <c r="N27" s="184"/>
      <c r="O27" s="184"/>
      <c r="P27" s="184"/>
      <c r="Q27" s="184"/>
      <c r="R27" s="175"/>
      <c r="S27" s="175"/>
      <c r="T27" s="175"/>
      <c r="U27" s="175"/>
    </row>
    <row r="28" spans="1:21" ht="13.5" customHeight="1">
      <c r="A28" s="152"/>
      <c r="B28" s="103"/>
      <c r="C28" s="107"/>
      <c r="D28" s="105" t="s">
        <v>127</v>
      </c>
      <c r="E28" s="108"/>
      <c r="F28" s="180" t="s">
        <v>82</v>
      </c>
      <c r="G28" s="180"/>
      <c r="H28" s="182"/>
      <c r="I28" s="95"/>
      <c r="J28" s="184"/>
      <c r="K28" s="184"/>
      <c r="L28" s="184"/>
      <c r="M28" s="184"/>
      <c r="N28" s="184"/>
      <c r="O28" s="184"/>
      <c r="P28" s="184"/>
      <c r="Q28" s="184"/>
      <c r="R28" s="175"/>
      <c r="S28" s="175"/>
      <c r="T28" s="175"/>
      <c r="U28" s="175"/>
    </row>
    <row r="29" spans="1:21" ht="13.5" customHeight="1" thickBot="1">
      <c r="A29" s="152"/>
      <c r="B29" s="103"/>
      <c r="C29" s="107"/>
      <c r="D29" s="167" t="s">
        <v>128</v>
      </c>
      <c r="E29" s="108"/>
      <c r="F29" s="180"/>
      <c r="G29" s="180" t="s">
        <v>82</v>
      </c>
      <c r="H29" s="182" t="s">
        <v>82</v>
      </c>
      <c r="I29" s="95"/>
      <c r="J29" s="184"/>
      <c r="K29" s="184"/>
      <c r="L29" s="184"/>
      <c r="M29" s="184"/>
      <c r="N29" s="184"/>
      <c r="O29" s="184"/>
      <c r="P29" s="184"/>
      <c r="Q29" s="184"/>
      <c r="R29" s="175"/>
      <c r="S29" s="175"/>
      <c r="T29" s="175"/>
      <c r="U29" s="175"/>
    </row>
    <row r="30" spans="1:21" ht="13.5" customHeight="1" thickTop="1">
      <c r="A30" s="153" t="s">
        <v>40</v>
      </c>
      <c r="B30" s="245" t="s">
        <v>41</v>
      </c>
      <c r="C30" s="245"/>
      <c r="D30" s="245"/>
      <c r="E30" s="148"/>
      <c r="F30" s="155" t="s">
        <v>42</v>
      </c>
      <c r="G30" s="155" t="s">
        <v>42</v>
      </c>
      <c r="H30" s="173" t="s">
        <v>42</v>
      </c>
      <c r="I30" s="109" t="s">
        <v>44</v>
      </c>
      <c r="J30" s="186"/>
      <c r="K30" s="186"/>
      <c r="L30" s="186"/>
      <c r="M30" s="186"/>
      <c r="N30" s="186"/>
      <c r="O30" s="186"/>
      <c r="P30" s="186"/>
      <c r="Q30" s="186"/>
      <c r="R30" s="176"/>
      <c r="S30" s="176"/>
      <c r="T30" s="176"/>
      <c r="U30" s="176"/>
    </row>
    <row r="31" spans="1:21" ht="13.5" customHeight="1">
      <c r="A31" s="152"/>
      <c r="B31" s="162" t="s">
        <v>45</v>
      </c>
      <c r="C31" s="162"/>
      <c r="D31" s="162"/>
      <c r="E31" s="110"/>
      <c r="F31" s="109"/>
      <c r="G31" s="109"/>
      <c r="H31" s="174"/>
      <c r="I31" s="109"/>
      <c r="J31" s="186"/>
      <c r="K31" s="186"/>
      <c r="L31" s="186"/>
      <c r="M31" s="186"/>
      <c r="N31" s="186"/>
      <c r="O31" s="186"/>
      <c r="P31" s="186"/>
      <c r="Q31" s="186"/>
      <c r="R31" s="176"/>
      <c r="S31" s="176"/>
      <c r="T31" s="176"/>
      <c r="U31" s="176"/>
    </row>
    <row r="32" spans="1:21" ht="13.5" customHeight="1">
      <c r="A32" s="152"/>
      <c r="B32" s="163" t="s">
        <v>46</v>
      </c>
      <c r="C32" s="163"/>
      <c r="D32" s="163"/>
      <c r="E32" s="111"/>
      <c r="F32" s="112" t="e">
        <f>Today</f>
        <v>#NAME?</v>
      </c>
      <c r="G32" s="112" t="e">
        <f t="shared" ref="G32:H32" si="0">Today</f>
        <v>#NAME?</v>
      </c>
      <c r="H32" s="168" t="e">
        <f t="shared" si="0"/>
        <v>#NAME?</v>
      </c>
      <c r="I32" s="112"/>
      <c r="J32" s="186"/>
      <c r="K32" s="186"/>
      <c r="L32" s="186"/>
      <c r="M32" s="186"/>
      <c r="N32" s="186"/>
      <c r="O32" s="186"/>
      <c r="P32" s="186"/>
      <c r="Q32" s="186"/>
      <c r="R32" s="171"/>
      <c r="S32" s="171"/>
      <c r="T32" s="171"/>
      <c r="U32" s="171"/>
    </row>
    <row r="33" spans="1:21" ht="13.5" customHeight="1" thickBot="1">
      <c r="A33" s="161"/>
      <c r="B33" s="164" t="s">
        <v>47</v>
      </c>
      <c r="C33" s="164"/>
      <c r="D33" s="164"/>
      <c r="E33" s="150"/>
      <c r="F33" s="151"/>
      <c r="G33" s="151"/>
      <c r="H33" s="169"/>
      <c r="I33" s="256"/>
      <c r="J33" s="186"/>
      <c r="K33" s="186"/>
      <c r="L33" s="186"/>
      <c r="M33" s="186"/>
      <c r="N33" s="186"/>
      <c r="O33" s="186"/>
      <c r="P33" s="186"/>
      <c r="Q33" s="186"/>
      <c r="R33" s="172"/>
      <c r="S33" s="172"/>
      <c r="T33" s="172"/>
      <c r="U33" s="172"/>
    </row>
    <row r="34" spans="1:21" ht="13.5" customHeight="1" thickTop="1"/>
  </sheetData>
  <mergeCells count="24">
    <mergeCell ref="A7:B7"/>
    <mergeCell ref="B30:D30"/>
    <mergeCell ref="C3:E3"/>
    <mergeCell ref="A3:B3"/>
    <mergeCell ref="A4:B4"/>
    <mergeCell ref="C4:D4"/>
    <mergeCell ref="A6:B6"/>
    <mergeCell ref="A5:B5"/>
    <mergeCell ref="A2:B2"/>
    <mergeCell ref="O7:U7"/>
    <mergeCell ref="F2:K2"/>
    <mergeCell ref="L2:U2"/>
    <mergeCell ref="O6:U6"/>
    <mergeCell ref="L3:N3"/>
    <mergeCell ref="C6:E6"/>
    <mergeCell ref="F3:K3"/>
    <mergeCell ref="L4:U4"/>
    <mergeCell ref="C2:E2"/>
    <mergeCell ref="F6:K6"/>
    <mergeCell ref="F4:K4"/>
    <mergeCell ref="L6:N6"/>
    <mergeCell ref="F7:K7"/>
    <mergeCell ref="C7:E7"/>
    <mergeCell ref="C5:U5"/>
  </mergeCells>
  <phoneticPr fontId="33" type="noConversion"/>
  <dataValidations count="3">
    <dataValidation type="list" allowBlank="1" showInputMessage="1" showErrorMessage="1" sqref="F30:J30 R30:U30">
      <formula1>"N,A,B, "</formula1>
    </dataValidation>
    <dataValidation type="list" allowBlank="1" showInputMessage="1" showErrorMessage="1" sqref="F31:I31 R31:U31">
      <formula1>"P,F, "</formula1>
    </dataValidation>
    <dataValidation type="list" allowBlank="1" showInputMessage="1" showErrorMessage="1" sqref="F10:U17 G19:Q29 R18:U29 F18:F2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Guidleline</vt:lpstr>
      <vt:lpstr>Cover</vt:lpstr>
      <vt:lpstr>FunctionList</vt:lpstr>
      <vt:lpstr>Test Report</vt:lpstr>
      <vt:lpstr>Function1</vt:lpstr>
      <vt:lpstr>Function1!Print_Area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Pham Quoc Dung (FHO.WD)</cp:lastModifiedBy>
  <cp:lastPrinted>2010-10-05T08:35:56Z</cp:lastPrinted>
  <dcterms:created xsi:type="dcterms:W3CDTF">2007-10-09T09:39:48Z</dcterms:created>
  <dcterms:modified xsi:type="dcterms:W3CDTF">2017-05-08T08:48:45Z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463c6fb2-5fef-4dee-a572-2a3d6252b2c8</vt:lpwstr>
  </property>
</Properties>
</file>