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mh\Documents\GitHub\bench-pwr-rig\"/>
    </mc:Choice>
  </mc:AlternateContent>
  <xr:revisionPtr revIDLastSave="0" documentId="13_ncr:1_{CE48F5DA-89B7-4D05-A0F7-149A074CE5A6}" xr6:coauthVersionLast="45" xr6:coauthVersionMax="45" xr10:uidLastSave="{00000000-0000-0000-0000-000000000000}"/>
  <bookViews>
    <workbookView xWindow="-108" yWindow="-108" windowWidth="23256" windowHeight="12576" activeTab="1" xr2:uid="{70622623-5743-4C19-A94E-88FB62874077}"/>
  </bookViews>
  <sheets>
    <sheet name="Sheet1" sheetId="1" r:id="rId1"/>
    <sheet name="Magnetic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J37" i="1" l="1"/>
  <c r="J2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2" i="1"/>
  <c r="J67" i="1" l="1"/>
</calcChain>
</file>

<file path=xl/sharedStrings.xml><?xml version="1.0" encoding="utf-8"?>
<sst xmlns="http://schemas.openxmlformats.org/spreadsheetml/2006/main" count="559" uniqueCount="286">
  <si>
    <t>PN</t>
  </si>
  <si>
    <t>$</t>
  </si>
  <si>
    <t>Description</t>
  </si>
  <si>
    <t>UCC25630-1DDBR</t>
  </si>
  <si>
    <t>Qty</t>
  </si>
  <si>
    <t>hysteretic controller</t>
  </si>
  <si>
    <t>IPAW60R180P7SXKSA1</t>
  </si>
  <si>
    <t>mosfet</t>
  </si>
  <si>
    <t>Lresonant</t>
  </si>
  <si>
    <t>MuRata</t>
  </si>
  <si>
    <t>Kemet</t>
  </si>
  <si>
    <t>TDK</t>
  </si>
  <si>
    <t>Components</t>
  </si>
  <si>
    <t>Semiconductor</t>
  </si>
  <si>
    <t>C1</t>
  </si>
  <si>
    <t>V</t>
  </si>
  <si>
    <t>TH</t>
  </si>
  <si>
    <t>B43501A5476M000</t>
  </si>
  <si>
    <t>C2</t>
  </si>
  <si>
    <t>ECQ-E2W155KH</t>
  </si>
  <si>
    <t>Panasonic</t>
  </si>
  <si>
    <t>R46KN410000P0M</t>
  </si>
  <si>
    <t>C5</t>
  </si>
  <si>
    <t>C6</t>
  </si>
  <si>
    <t>B32922C3474K</t>
  </si>
  <si>
    <t>ECWF6223JL</t>
  </si>
  <si>
    <t>C10</t>
  </si>
  <si>
    <t>C0603C153J3GACTU</t>
  </si>
  <si>
    <t>C12</t>
  </si>
  <si>
    <t>C13</t>
  </si>
  <si>
    <t>06035A3R9CAT2A</t>
  </si>
  <si>
    <t>AVX</t>
  </si>
  <si>
    <t>C16</t>
  </si>
  <si>
    <t>±</t>
  </si>
  <si>
    <t>AEC-Q200</t>
  </si>
  <si>
    <t>Grade</t>
  </si>
  <si>
    <t>EEU-FC1J121</t>
  </si>
  <si>
    <t>C17</t>
  </si>
  <si>
    <t>C0603C154Z4VACTU</t>
  </si>
  <si>
    <t>C18</t>
  </si>
  <si>
    <t>C1206C225K4RACTU</t>
  </si>
  <si>
    <t>C19</t>
  </si>
  <si>
    <t>06035A100JAT2A</t>
  </si>
  <si>
    <t>35ZL470MEFC10X20</t>
  </si>
  <si>
    <t>Rubycon</t>
  </si>
  <si>
    <t>C28</t>
  </si>
  <si>
    <t>C29</t>
  </si>
  <si>
    <t>C30</t>
  </si>
  <si>
    <t>SMA</t>
  </si>
  <si>
    <t>MURA160T3G</t>
  </si>
  <si>
    <t>ON</t>
  </si>
  <si>
    <t>D3</t>
  </si>
  <si>
    <t>GBU8J-BP</t>
  </si>
  <si>
    <t>Micro</t>
  </si>
  <si>
    <t>Commercial</t>
  </si>
  <si>
    <t>D4</t>
  </si>
  <si>
    <t>SMB</t>
  </si>
  <si>
    <t>STPS160UY</t>
  </si>
  <si>
    <t>STMicroelectronics</t>
  </si>
  <si>
    <t>D5</t>
  </si>
  <si>
    <t>SMAF</t>
  </si>
  <si>
    <t>ES1JAF</t>
  </si>
  <si>
    <t>Fairchild</t>
  </si>
  <si>
    <t>STPS41H100CTY</t>
  </si>
  <si>
    <t>SOD-123</t>
  </si>
  <si>
    <t>1N4148W-7-F</t>
  </si>
  <si>
    <t>Diodes</t>
  </si>
  <si>
    <t>Inc.</t>
  </si>
  <si>
    <t>D10</t>
  </si>
  <si>
    <t>MMSZ5234B-7-F</t>
  </si>
  <si>
    <t>Hex</t>
  </si>
  <si>
    <t>standoff</t>
  </si>
  <si>
    <t>1-1/2"</t>
  </si>
  <si>
    <t>L</t>
  </si>
  <si>
    <t>#6-32</t>
  </si>
  <si>
    <t>nylon</t>
  </si>
  <si>
    <t>Keystone</t>
  </si>
  <si>
    <t>0.5"L</t>
  </si>
  <si>
    <t>1903C</t>
  </si>
  <si>
    <t>TO-220</t>
  </si>
  <si>
    <t>mounting</t>
  </si>
  <si>
    <t>kit</t>
  </si>
  <si>
    <t>4880SG</t>
  </si>
  <si>
    <t>Aavid</t>
  </si>
  <si>
    <t>Thermalloy</t>
  </si>
  <si>
    <t>TO-247</t>
  </si>
  <si>
    <t>Large</t>
  </si>
  <si>
    <t>thermal</t>
  </si>
  <si>
    <t>pad</t>
  </si>
  <si>
    <t>to</t>
  </si>
  <si>
    <t>substitute</t>
  </si>
  <si>
    <t>for</t>
  </si>
  <si>
    <t>the</t>
  </si>
  <si>
    <t>smaller</t>
  </si>
  <si>
    <t>one</t>
  </si>
  <si>
    <t>in</t>
  </si>
  <si>
    <t>Mounting</t>
  </si>
  <si>
    <t>Kit</t>
  </si>
  <si>
    <t>SP900S-0.009-00-104</t>
  </si>
  <si>
    <t>Bergquist</t>
  </si>
  <si>
    <t>Heatsink</t>
  </si>
  <si>
    <t>w/pins</t>
  </si>
  <si>
    <t>1.5"</t>
  </si>
  <si>
    <t>tall</t>
  </si>
  <si>
    <t>531102B02500G</t>
  </si>
  <si>
    <t>J1</t>
  </si>
  <si>
    <t>Terminal</t>
  </si>
  <si>
    <t>ED120/3DS</t>
  </si>
  <si>
    <t>On-Shore</t>
  </si>
  <si>
    <t>Technology</t>
  </si>
  <si>
    <t>Capacitor,</t>
  </si>
  <si>
    <t>aluminum,</t>
  </si>
  <si>
    <t>µF,</t>
  </si>
  <si>
    <t>V,</t>
  </si>
  <si>
    <t>±20%,</t>
  </si>
  <si>
    <t>ohm,</t>
  </si>
  <si>
    <t>film,</t>
  </si>
  <si>
    <t>1.5uF,</t>
  </si>
  <si>
    <t>450V,</t>
  </si>
  <si>
    <t>±10%,</t>
  </si>
  <si>
    <t>1uF,</t>
  </si>
  <si>
    <t>275V,</t>
  </si>
  <si>
    <t>ceramic,</t>
  </si>
  <si>
    <t>pF,</t>
  </si>
  <si>
    <t>X7R,</t>
  </si>
  <si>
    <t>±5%,</t>
  </si>
  <si>
    <t>C0G/NP0,</t>
  </si>
  <si>
    <t>X5R,</t>
  </si>
  <si>
    <t>±6%,</t>
  </si>
  <si>
    <t>20%,</t>
  </si>
  <si>
    <t>2,</t>
  </si>
  <si>
    <t>Y5V,</t>
  </si>
  <si>
    <t>Diode,</t>
  </si>
  <si>
    <t>Ultrafast,</t>
  </si>
  <si>
    <t>A,</t>
  </si>
  <si>
    <t>Switching-Bridge,</t>
  </si>
  <si>
    <t>Schottky,</t>
  </si>
  <si>
    <t>AEC-Q101,</t>
  </si>
  <si>
    <t>Zener,</t>
  </si>
  <si>
    <t>mW,</t>
  </si>
  <si>
    <t>block,</t>
  </si>
  <si>
    <t>mm,</t>
  </si>
  <si>
    <t>3x1,</t>
  </si>
  <si>
    <t>brass,</t>
  </si>
  <si>
    <t>GRM188R71H221KA01D</t>
  </si>
  <si>
    <t>PFR5151J630J11L4BULK</t>
  </si>
  <si>
    <t>GRM188R6YA225KA12D</t>
  </si>
  <si>
    <t>GRM188R61C475KAAJ</t>
  </si>
  <si>
    <t>C2012X5R1V226M15AC</t>
  </si>
  <si>
    <t>GRM188R71C473KA01DMuRata</t>
  </si>
  <si>
    <t>GRM1885C1H332JA01D</t>
  </si>
  <si>
    <t>C20, C21, C22, C23</t>
  </si>
  <si>
    <t>C24, C25, C26, C27</t>
  </si>
  <si>
    <t>D1, D2</t>
  </si>
  <si>
    <t>D6, D7</t>
  </si>
  <si>
    <t>D8, D9</t>
  </si>
  <si>
    <t>H1, H3, H5, H7</t>
  </si>
  <si>
    <t>H2, H4, H6, H8</t>
  </si>
  <si>
    <t>H9, H11</t>
  </si>
  <si>
    <t>H10, H12</t>
  </si>
  <si>
    <t>H13, H14</t>
  </si>
  <si>
    <t>HS1, HS2, HS3, HS4</t>
  </si>
  <si>
    <t>C3, C4</t>
  </si>
  <si>
    <t>C7, C8</t>
  </si>
  <si>
    <t>C9, C11</t>
  </si>
  <si>
    <t>U1</t>
  </si>
  <si>
    <t>Enhanced</t>
  </si>
  <si>
    <t>LLC</t>
  </si>
  <si>
    <t>Resonant</t>
  </si>
  <si>
    <t>Controller</t>
  </si>
  <si>
    <t>with</t>
  </si>
  <si>
    <t>Driver,</t>
  </si>
  <si>
    <t>DDB0014A</t>
  </si>
  <si>
    <t>UCC256301DDB</t>
  </si>
  <si>
    <t>Texas</t>
  </si>
  <si>
    <t>Instruments</t>
  </si>
  <si>
    <t>Optocoupler,</t>
  </si>
  <si>
    <t>kV,</t>
  </si>
  <si>
    <t>50-600%</t>
  </si>
  <si>
    <t>CTR,</t>
  </si>
  <si>
    <t>VO618A-3</t>
  </si>
  <si>
    <t>Vishay-Semiconductor</t>
  </si>
  <si>
    <t>U4</t>
  </si>
  <si>
    <t>Low-Voltage</t>
  </si>
  <si>
    <t>Adjustable</t>
  </si>
  <si>
    <t>Precision</t>
  </si>
  <si>
    <t>Shunt</t>
  </si>
  <si>
    <t>Regulator,</t>
  </si>
  <si>
    <t>80mA,</t>
  </si>
  <si>
    <t>degC,</t>
  </si>
  <si>
    <t>3-pin</t>
  </si>
  <si>
    <t>SOT-89</t>
  </si>
  <si>
    <t>(PK),</t>
  </si>
  <si>
    <t>Green</t>
  </si>
  <si>
    <t>(RoHS</t>
  </si>
  <si>
    <t>&amp;</t>
  </si>
  <si>
    <t>no</t>
  </si>
  <si>
    <t>Sb/Br)</t>
  </si>
  <si>
    <t>TLVH431AQPK</t>
  </si>
  <si>
    <t>U2, U3</t>
  </si>
  <si>
    <t>Des</t>
  </si>
  <si>
    <t>Q1, Q2</t>
  </si>
  <si>
    <t>2x1,</t>
  </si>
  <si>
    <t>ED120/2DS</t>
  </si>
  <si>
    <t>J4</t>
  </si>
  <si>
    <t>Header,</t>
  </si>
  <si>
    <t>mil,</t>
  </si>
  <si>
    <t>x</t>
  </si>
  <si>
    <t>1,</t>
  </si>
  <si>
    <t>tin,</t>
  </si>
  <si>
    <t>PEC02SAAN</t>
  </si>
  <si>
    <t>Sullins</t>
  </si>
  <si>
    <t>Connector</t>
  </si>
  <si>
    <t>Solutions</t>
  </si>
  <si>
    <t>J5</t>
  </si>
  <si>
    <t>4x1,</t>
  </si>
  <si>
    <t>ED120/4DS</t>
  </si>
  <si>
    <t>L1</t>
  </si>
  <si>
    <t>Inductor,</t>
  </si>
  <si>
    <t>µH,</t>
  </si>
  <si>
    <t>Ω,</t>
  </si>
  <si>
    <t>RLTI-1234</t>
  </si>
  <si>
    <t>Renco</t>
  </si>
  <si>
    <t>Electronics</t>
  </si>
  <si>
    <t>Resistor,</t>
  </si>
  <si>
    <t>MΩ,</t>
  </si>
  <si>
    <t>1%,</t>
  </si>
  <si>
    <t>W,</t>
  </si>
  <si>
    <t>CRCW12064M99FKEA</t>
  </si>
  <si>
    <t>Vishay-Dale</t>
  </si>
  <si>
    <t>R4</t>
  </si>
  <si>
    <t>kΩ,</t>
  </si>
  <si>
    <t>CRCW0603140KFKEA</t>
  </si>
  <si>
    <t>CRCW080510R0FKEA</t>
  </si>
  <si>
    <t>0.1W,</t>
  </si>
  <si>
    <t>CRCW06035K11FKEA</t>
  </si>
  <si>
    <t>CRCW12061K65FKEA</t>
  </si>
  <si>
    <t>CRCW120610M0FKEA</t>
  </si>
  <si>
    <t>R13</t>
  </si>
  <si>
    <t>CRCW1206357RFKEA</t>
  </si>
  <si>
    <t>R14</t>
  </si>
  <si>
    <t>CRCW0603732KFKEA</t>
  </si>
  <si>
    <t>R15</t>
  </si>
  <si>
    <t>CRCW0603402KFKEA</t>
  </si>
  <si>
    <t>R16</t>
  </si>
  <si>
    <t>5%,</t>
  </si>
  <si>
    <t>CRCW06032R20JNEA</t>
  </si>
  <si>
    <t>R17</t>
  </si>
  <si>
    <t>CRCW060342K2FKEA</t>
  </si>
  <si>
    <t>CRCW060310K0FKEA</t>
  </si>
  <si>
    <t>R19</t>
  </si>
  <si>
    <t>CRCW06032K00FKEA</t>
  </si>
  <si>
    <t>CRCW06036K04FKEA</t>
  </si>
  <si>
    <t>CRCW06030000Z0EA</t>
  </si>
  <si>
    <t>R25</t>
  </si>
  <si>
    <t>CRCW0603147KFKEA</t>
  </si>
  <si>
    <t>R26</t>
  </si>
  <si>
    <t>CRCW060316K9FKEA</t>
  </si>
  <si>
    <t>CRCW08051R00FKEA</t>
  </si>
  <si>
    <t>RV1</t>
  </si>
  <si>
    <t>Varistor</t>
  </si>
  <si>
    <t>4.5KA,</t>
  </si>
  <si>
    <t>MOV-14D621K</t>
  </si>
  <si>
    <t>Bourns</t>
  </si>
  <si>
    <t>T1</t>
  </si>
  <si>
    <t>Transformer,</t>
  </si>
  <si>
    <t>RLTI-1233</t>
  </si>
  <si>
    <t>J2, J3</t>
  </si>
  <si>
    <t>R1, R2, R3</t>
  </si>
  <si>
    <t>R5, R6</t>
  </si>
  <si>
    <t>R7, R8</t>
  </si>
  <si>
    <t>R9, R10, R11</t>
  </si>
  <si>
    <t>R12, R27, R28, R29</t>
  </si>
  <si>
    <t>R18, R21, R22</t>
  </si>
  <si>
    <t>R20, R23</t>
  </si>
  <si>
    <t>R24, R32</t>
  </si>
  <si>
    <t>R30, R31</t>
  </si>
  <si>
    <t>C14, C15</t>
  </si>
  <si>
    <t>Q6,Q7</t>
  </si>
  <si>
    <t>IPP086N10N3GXKSA1</t>
  </si>
  <si>
    <t>Uxx</t>
  </si>
  <si>
    <t>UCC24624</t>
  </si>
  <si>
    <t>FCP190N65S3</t>
  </si>
  <si>
    <t>PQ26/20-3C95</t>
  </si>
  <si>
    <t>CLM/P-PQ26/20</t>
  </si>
  <si>
    <t>CPV-PQ26/20-1S-12PD-Z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</si>
</sst>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infineon-technologies/IPP086N10N3GXKSA1/2081155" TargetMode="External"/><Relationship Id="rId2" Type="http://schemas.openxmlformats.org/officeDocument/2006/relationships/hyperlink" Target="https://www.digikey.com/en/products/detail/infineon-technologies/IPAW60R180P7SXKSA1/6823347" TargetMode="External"/><Relationship Id="rId1" Type="http://schemas.openxmlformats.org/officeDocument/2006/relationships/hyperlink" Target="https://www.digikey.com/en/products/detail/texas-instruments/UCC25630-1DDBR/8106200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en/products/detail/texas-instruments/UCC25630-1DDBR/81062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3ADA-0B2C-436F-B199-4D8B84320B10}">
  <dimension ref="A1:AH67"/>
  <sheetViews>
    <sheetView topLeftCell="A43" workbookViewId="0">
      <selection activeCell="I42" sqref="I42"/>
    </sheetView>
  </sheetViews>
  <sheetFormatPr defaultRowHeight="14.4" x14ac:dyDescent="0.3"/>
  <cols>
    <col min="1" max="1" width="19.6640625" bestFit="1" customWidth="1"/>
    <col min="2" max="2" width="3.88671875" bestFit="1" customWidth="1"/>
    <col min="3" max="3" width="5" bestFit="1" customWidth="1"/>
    <col min="4" max="4" width="17.6640625" bestFit="1" customWidth="1"/>
    <col min="7" max="7" width="16.21875" bestFit="1" customWidth="1"/>
    <col min="8" max="8" width="4.6640625" customWidth="1"/>
    <col min="9" max="9" width="4.5546875" bestFit="1" customWidth="1"/>
    <col min="10" max="10" width="4.6640625" customWidth="1"/>
    <col min="11" max="11" width="19.6640625" bestFit="1" customWidth="1"/>
    <col min="12" max="12" width="11.5546875" style="2" bestFit="1" customWidth="1"/>
    <col min="13" max="13" width="6.5546875" style="2" bestFit="1" customWidth="1"/>
    <col min="14" max="15" width="15.21875" customWidth="1"/>
    <col min="16" max="16" width="15" bestFit="1" customWidth="1"/>
    <col min="17" max="17" width="13.109375" bestFit="1" customWidth="1"/>
    <col min="18" max="18" width="18.33203125" bestFit="1" customWidth="1"/>
    <col min="19" max="19" width="19" bestFit="1" customWidth="1"/>
    <col min="20" max="20" width="14.44140625" bestFit="1" customWidth="1"/>
    <col min="21" max="21" width="19.33203125" bestFit="1" customWidth="1"/>
    <col min="22" max="22" width="14.5546875" bestFit="1" customWidth="1"/>
    <col min="23" max="23" width="20.77734375" bestFit="1" customWidth="1"/>
    <col min="24" max="24" width="27.44140625" bestFit="1" customWidth="1"/>
    <col min="25" max="25" width="20.44140625" bestFit="1" customWidth="1"/>
    <col min="29" max="29" width="18.5546875" bestFit="1" customWidth="1"/>
  </cols>
  <sheetData>
    <row r="1" spans="1:30" x14ac:dyDescent="0.3">
      <c r="A1" t="s">
        <v>0</v>
      </c>
      <c r="B1" t="s">
        <v>4</v>
      </c>
      <c r="C1" t="s">
        <v>1</v>
      </c>
      <c r="D1" t="s">
        <v>2</v>
      </c>
      <c r="G1" t="s">
        <v>200</v>
      </c>
      <c r="H1" t="s">
        <v>4</v>
      </c>
      <c r="I1" s="2" t="s">
        <v>1</v>
      </c>
      <c r="J1" s="2" t="s">
        <v>1</v>
      </c>
      <c r="K1" s="2"/>
    </row>
    <row r="2" spans="1:30" x14ac:dyDescent="0.3">
      <c r="A2" s="1" t="s">
        <v>3</v>
      </c>
      <c r="B2">
        <v>1</v>
      </c>
      <c r="C2">
        <v>1.79</v>
      </c>
      <c r="D2" t="s">
        <v>5</v>
      </c>
      <c r="G2" t="s">
        <v>14</v>
      </c>
      <c r="H2">
        <v>1</v>
      </c>
      <c r="I2">
        <v>3.3</v>
      </c>
      <c r="J2">
        <f>H2*I2</f>
        <v>3.3</v>
      </c>
      <c r="O2" t="s">
        <v>110</v>
      </c>
      <c r="P2" t="s">
        <v>111</v>
      </c>
      <c r="Q2">
        <v>47</v>
      </c>
      <c r="R2" t="s">
        <v>112</v>
      </c>
      <c r="S2">
        <v>450</v>
      </c>
      <c r="T2" t="s">
        <v>113</v>
      </c>
      <c r="U2" t="s">
        <v>114</v>
      </c>
      <c r="V2">
        <v>2.82</v>
      </c>
      <c r="W2" t="s">
        <v>115</v>
      </c>
      <c r="X2" t="s">
        <v>16</v>
      </c>
      <c r="Y2" t="s">
        <v>17</v>
      </c>
      <c r="Z2" t="s">
        <v>11</v>
      </c>
    </row>
    <row r="3" spans="1:30" x14ac:dyDescent="0.3">
      <c r="A3" s="1" t="s">
        <v>6</v>
      </c>
      <c r="B3">
        <v>2</v>
      </c>
      <c r="C3">
        <v>1.55</v>
      </c>
      <c r="D3" t="s">
        <v>7</v>
      </c>
      <c r="G3" t="s">
        <v>18</v>
      </c>
      <c r="H3">
        <v>1</v>
      </c>
      <c r="I3">
        <v>1.72</v>
      </c>
      <c r="J3">
        <f t="shared" ref="J3:J65" si="0">H3*I3</f>
        <v>1.72</v>
      </c>
      <c r="O3" t="s">
        <v>110</v>
      </c>
      <c r="P3" t="s">
        <v>116</v>
      </c>
      <c r="Q3" t="s">
        <v>117</v>
      </c>
      <c r="R3" t="s">
        <v>118</v>
      </c>
      <c r="S3" t="s">
        <v>119</v>
      </c>
      <c r="T3" t="s">
        <v>16</v>
      </c>
      <c r="U3" t="s">
        <v>19</v>
      </c>
      <c r="V3" t="s">
        <v>20</v>
      </c>
    </row>
    <row r="4" spans="1:30" x14ac:dyDescent="0.3">
      <c r="B4">
        <v>1</v>
      </c>
      <c r="C4">
        <v>2.97</v>
      </c>
      <c r="D4" t="s">
        <v>8</v>
      </c>
      <c r="G4" t="s">
        <v>162</v>
      </c>
      <c r="H4">
        <v>2</v>
      </c>
      <c r="I4">
        <v>0.98</v>
      </c>
      <c r="J4">
        <f t="shared" si="0"/>
        <v>1.96</v>
      </c>
      <c r="O4" t="s">
        <v>110</v>
      </c>
      <c r="P4" t="s">
        <v>116</v>
      </c>
      <c r="Q4" t="s">
        <v>120</v>
      </c>
      <c r="R4" t="s">
        <v>121</v>
      </c>
      <c r="S4" t="s">
        <v>114</v>
      </c>
      <c r="T4" t="s">
        <v>16</v>
      </c>
      <c r="U4" t="s">
        <v>21</v>
      </c>
      <c r="V4" t="s">
        <v>10</v>
      </c>
    </row>
    <row r="5" spans="1:30" x14ac:dyDescent="0.3">
      <c r="G5" t="s">
        <v>22</v>
      </c>
      <c r="H5">
        <v>1</v>
      </c>
      <c r="I5">
        <v>0.12</v>
      </c>
      <c r="J5">
        <f t="shared" si="0"/>
        <v>0.12</v>
      </c>
      <c r="O5" t="s">
        <v>110</v>
      </c>
      <c r="P5" t="s">
        <v>122</v>
      </c>
      <c r="Q5">
        <v>220</v>
      </c>
      <c r="R5" t="s">
        <v>123</v>
      </c>
      <c r="S5">
        <v>50</v>
      </c>
      <c r="T5" t="s">
        <v>113</v>
      </c>
      <c r="U5" t="s">
        <v>119</v>
      </c>
      <c r="V5" t="s">
        <v>124</v>
      </c>
      <c r="W5">
        <v>603</v>
      </c>
      <c r="X5" t="s">
        <v>144</v>
      </c>
      <c r="Y5" t="s">
        <v>9</v>
      </c>
    </row>
    <row r="6" spans="1:30" x14ac:dyDescent="0.3">
      <c r="G6" t="s">
        <v>23</v>
      </c>
      <c r="H6">
        <v>1</v>
      </c>
      <c r="I6">
        <v>0.83</v>
      </c>
      <c r="J6">
        <f t="shared" si="0"/>
        <v>0.83</v>
      </c>
      <c r="O6" t="s">
        <v>110</v>
      </c>
      <c r="P6" t="s">
        <v>116</v>
      </c>
      <c r="Q6">
        <v>0.47</v>
      </c>
      <c r="R6" t="s">
        <v>112</v>
      </c>
      <c r="S6">
        <v>630</v>
      </c>
      <c r="T6" t="s">
        <v>113</v>
      </c>
      <c r="U6" t="s">
        <v>119</v>
      </c>
      <c r="V6" t="s">
        <v>16</v>
      </c>
      <c r="W6" t="s">
        <v>24</v>
      </c>
      <c r="X6" t="s">
        <v>11</v>
      </c>
    </row>
    <row r="7" spans="1:30" x14ac:dyDescent="0.3">
      <c r="G7" t="s">
        <v>163</v>
      </c>
      <c r="H7">
        <v>2</v>
      </c>
      <c r="I7">
        <v>1.18</v>
      </c>
      <c r="J7">
        <f t="shared" si="0"/>
        <v>2.36</v>
      </c>
      <c r="O7" t="s">
        <v>110</v>
      </c>
      <c r="P7" t="s">
        <v>116</v>
      </c>
      <c r="Q7">
        <v>2.1999999999999999E-2</v>
      </c>
      <c r="R7" t="s">
        <v>112</v>
      </c>
      <c r="S7">
        <v>630</v>
      </c>
      <c r="T7" t="s">
        <v>113</v>
      </c>
      <c r="U7" t="s">
        <v>125</v>
      </c>
      <c r="V7" t="s">
        <v>16</v>
      </c>
      <c r="W7" t="s">
        <v>25</v>
      </c>
      <c r="X7" t="s">
        <v>20</v>
      </c>
    </row>
    <row r="8" spans="1:30" x14ac:dyDescent="0.3">
      <c r="G8" t="s">
        <v>164</v>
      </c>
      <c r="H8">
        <v>2</v>
      </c>
      <c r="I8">
        <v>0.93</v>
      </c>
      <c r="J8">
        <f t="shared" si="0"/>
        <v>1.86</v>
      </c>
      <c r="O8" t="s">
        <v>110</v>
      </c>
      <c r="P8" t="s">
        <v>116</v>
      </c>
      <c r="Q8">
        <v>150</v>
      </c>
      <c r="R8" t="s">
        <v>123</v>
      </c>
      <c r="S8">
        <v>630</v>
      </c>
      <c r="T8" t="s">
        <v>113</v>
      </c>
      <c r="U8" t="s">
        <v>125</v>
      </c>
      <c r="V8" t="s">
        <v>16</v>
      </c>
      <c r="W8" t="s">
        <v>145</v>
      </c>
      <c r="X8" t="s">
        <v>10</v>
      </c>
    </row>
    <row r="9" spans="1:30" x14ac:dyDescent="0.3">
      <c r="G9" t="s">
        <v>26</v>
      </c>
      <c r="H9">
        <v>1</v>
      </c>
      <c r="I9">
        <v>0.42</v>
      </c>
      <c r="J9">
        <f t="shared" si="0"/>
        <v>0.42</v>
      </c>
      <c r="O9" t="s">
        <v>110</v>
      </c>
      <c r="P9" t="s">
        <v>122</v>
      </c>
      <c r="Q9">
        <v>1.4999999999999999E-2</v>
      </c>
      <c r="R9" t="s">
        <v>112</v>
      </c>
      <c r="S9">
        <v>25</v>
      </c>
      <c r="T9" t="s">
        <v>113</v>
      </c>
      <c r="U9" t="s">
        <v>125</v>
      </c>
      <c r="V9" t="s">
        <v>126</v>
      </c>
      <c r="W9">
        <v>603</v>
      </c>
      <c r="X9" t="s">
        <v>27</v>
      </c>
      <c r="Y9" t="s">
        <v>10</v>
      </c>
    </row>
    <row r="10" spans="1:30" x14ac:dyDescent="0.3">
      <c r="G10" t="s">
        <v>28</v>
      </c>
      <c r="H10">
        <v>1</v>
      </c>
      <c r="I10">
        <v>0.2</v>
      </c>
      <c r="J10">
        <f t="shared" si="0"/>
        <v>0.2</v>
      </c>
      <c r="O10" t="s">
        <v>110</v>
      </c>
      <c r="P10" t="s">
        <v>122</v>
      </c>
      <c r="Q10">
        <v>2.2000000000000002</v>
      </c>
      <c r="R10" t="s">
        <v>112</v>
      </c>
      <c r="S10">
        <v>35</v>
      </c>
      <c r="T10" t="s">
        <v>113</v>
      </c>
      <c r="U10" t="s">
        <v>119</v>
      </c>
      <c r="V10" t="s">
        <v>127</v>
      </c>
      <c r="W10">
        <v>603</v>
      </c>
      <c r="X10" t="s">
        <v>146</v>
      </c>
      <c r="Y10" t="s">
        <v>9</v>
      </c>
    </row>
    <row r="11" spans="1:30" x14ac:dyDescent="0.3">
      <c r="G11" t="s">
        <v>29</v>
      </c>
      <c r="H11">
        <v>1</v>
      </c>
      <c r="I11">
        <v>0.23</v>
      </c>
      <c r="J11">
        <f t="shared" si="0"/>
        <v>0.23</v>
      </c>
      <c r="O11" t="s">
        <v>110</v>
      </c>
      <c r="P11" t="s">
        <v>122</v>
      </c>
      <c r="Q11">
        <v>3.9</v>
      </c>
      <c r="R11" t="s">
        <v>123</v>
      </c>
      <c r="S11">
        <v>50</v>
      </c>
      <c r="T11" t="s">
        <v>113</v>
      </c>
      <c r="U11" t="s">
        <v>128</v>
      </c>
      <c r="V11" t="s">
        <v>126</v>
      </c>
      <c r="W11">
        <v>603</v>
      </c>
      <c r="X11" t="s">
        <v>30</v>
      </c>
      <c r="Y11" t="s">
        <v>31</v>
      </c>
    </row>
    <row r="12" spans="1:30" x14ac:dyDescent="0.3">
      <c r="G12" t="s">
        <v>277</v>
      </c>
      <c r="H12">
        <v>2</v>
      </c>
      <c r="I12">
        <v>0.34</v>
      </c>
      <c r="J12">
        <f t="shared" si="0"/>
        <v>0.68</v>
      </c>
      <c r="O12" t="s">
        <v>110</v>
      </c>
      <c r="P12" t="s">
        <v>122</v>
      </c>
      <c r="Q12">
        <v>4.7</v>
      </c>
      <c r="R12" t="s">
        <v>112</v>
      </c>
      <c r="S12">
        <v>16</v>
      </c>
      <c r="T12" t="s">
        <v>113</v>
      </c>
      <c r="U12" t="s">
        <v>119</v>
      </c>
      <c r="V12" t="s">
        <v>127</v>
      </c>
      <c r="W12">
        <v>603</v>
      </c>
      <c r="X12" t="s">
        <v>147</v>
      </c>
      <c r="Y12" t="s">
        <v>9</v>
      </c>
    </row>
    <row r="13" spans="1:30" x14ac:dyDescent="0.3">
      <c r="G13" t="s">
        <v>32</v>
      </c>
      <c r="H13">
        <v>1</v>
      </c>
      <c r="I13">
        <v>0.69</v>
      </c>
      <c r="J13">
        <f t="shared" si="0"/>
        <v>0.69</v>
      </c>
      <c r="O13" t="s">
        <v>110</v>
      </c>
      <c r="P13" t="s">
        <v>111</v>
      </c>
      <c r="Q13">
        <v>120</v>
      </c>
      <c r="R13" t="s">
        <v>112</v>
      </c>
      <c r="S13">
        <v>63</v>
      </c>
      <c r="T13" t="s">
        <v>113</v>
      </c>
      <c r="U13" t="s">
        <v>33</v>
      </c>
      <c r="V13" t="s">
        <v>129</v>
      </c>
      <c r="W13">
        <v>0.19400000000000001</v>
      </c>
      <c r="X13" t="s">
        <v>115</v>
      </c>
      <c r="Y13" t="s">
        <v>34</v>
      </c>
      <c r="Z13" t="s">
        <v>35</v>
      </c>
      <c r="AA13" t="s">
        <v>130</v>
      </c>
      <c r="AB13" t="s">
        <v>16</v>
      </c>
      <c r="AC13" t="s">
        <v>36</v>
      </c>
      <c r="AD13" t="s">
        <v>20</v>
      </c>
    </row>
    <row r="14" spans="1:30" x14ac:dyDescent="0.3">
      <c r="G14" t="s">
        <v>37</v>
      </c>
      <c r="H14">
        <v>1</v>
      </c>
      <c r="I14">
        <v>0.31</v>
      </c>
      <c r="J14">
        <f t="shared" si="0"/>
        <v>0.31</v>
      </c>
      <c r="O14" t="s">
        <v>110</v>
      </c>
      <c r="P14" t="s">
        <v>122</v>
      </c>
      <c r="Q14">
        <v>0.15</v>
      </c>
      <c r="R14" t="s">
        <v>112</v>
      </c>
      <c r="S14">
        <v>16</v>
      </c>
      <c r="T14" t="s">
        <v>113</v>
      </c>
      <c r="U14" t="s">
        <v>114</v>
      </c>
      <c r="V14" t="s">
        <v>131</v>
      </c>
      <c r="W14">
        <v>603</v>
      </c>
      <c r="X14" t="s">
        <v>38</v>
      </c>
      <c r="Y14" t="s">
        <v>10</v>
      </c>
    </row>
    <row r="15" spans="1:30" x14ac:dyDescent="0.3">
      <c r="G15" t="s">
        <v>39</v>
      </c>
      <c r="H15">
        <v>1</v>
      </c>
      <c r="I15">
        <v>0.36</v>
      </c>
      <c r="J15">
        <f t="shared" si="0"/>
        <v>0.36</v>
      </c>
      <c r="O15" t="s">
        <v>110</v>
      </c>
      <c r="P15" t="s">
        <v>122</v>
      </c>
      <c r="Q15">
        <v>2.2000000000000002</v>
      </c>
      <c r="R15" t="s">
        <v>112</v>
      </c>
      <c r="S15">
        <v>16</v>
      </c>
      <c r="T15" t="s">
        <v>113</v>
      </c>
      <c r="U15" t="s">
        <v>119</v>
      </c>
      <c r="V15" t="s">
        <v>124</v>
      </c>
      <c r="W15">
        <v>1206</v>
      </c>
      <c r="X15" t="s">
        <v>40</v>
      </c>
      <c r="Y15" t="s">
        <v>10</v>
      </c>
    </row>
    <row r="16" spans="1:30" x14ac:dyDescent="0.3">
      <c r="G16" t="s">
        <v>41</v>
      </c>
      <c r="H16">
        <v>0</v>
      </c>
      <c r="I16">
        <v>0.1</v>
      </c>
      <c r="J16">
        <f t="shared" si="0"/>
        <v>0</v>
      </c>
      <c r="O16" t="s">
        <v>110</v>
      </c>
      <c r="P16" t="s">
        <v>122</v>
      </c>
      <c r="Q16">
        <v>10</v>
      </c>
      <c r="R16" t="s">
        <v>123</v>
      </c>
      <c r="S16">
        <v>50</v>
      </c>
      <c r="T16" t="s">
        <v>113</v>
      </c>
      <c r="U16" t="s">
        <v>125</v>
      </c>
      <c r="V16" t="s">
        <v>126</v>
      </c>
      <c r="W16">
        <v>603</v>
      </c>
      <c r="X16" t="s">
        <v>42</v>
      </c>
      <c r="Y16" t="s">
        <v>31</v>
      </c>
    </row>
    <row r="17" spans="6:26" x14ac:dyDescent="0.3">
      <c r="G17" t="s">
        <v>151</v>
      </c>
      <c r="H17">
        <v>4</v>
      </c>
      <c r="I17">
        <v>0.54</v>
      </c>
      <c r="J17">
        <f t="shared" si="0"/>
        <v>2.16</v>
      </c>
      <c r="O17" t="s">
        <v>110</v>
      </c>
      <c r="P17" t="s">
        <v>111</v>
      </c>
      <c r="Q17">
        <v>470</v>
      </c>
      <c r="R17" t="s">
        <v>112</v>
      </c>
      <c r="S17">
        <v>35</v>
      </c>
      <c r="T17" t="s">
        <v>113</v>
      </c>
      <c r="U17" t="s">
        <v>114</v>
      </c>
      <c r="V17" t="s">
        <v>16</v>
      </c>
      <c r="W17" t="s">
        <v>43</v>
      </c>
      <c r="X17" t="s">
        <v>44</v>
      </c>
    </row>
    <row r="18" spans="6:26" x14ac:dyDescent="0.3">
      <c r="G18" t="s">
        <v>152</v>
      </c>
      <c r="H18">
        <v>4</v>
      </c>
      <c r="J18">
        <f t="shared" si="0"/>
        <v>0</v>
      </c>
      <c r="O18" t="s">
        <v>110</v>
      </c>
      <c r="P18" t="s">
        <v>122</v>
      </c>
      <c r="Q18">
        <v>22</v>
      </c>
      <c r="R18" t="s">
        <v>112</v>
      </c>
      <c r="S18">
        <v>35</v>
      </c>
      <c r="T18" t="s">
        <v>113</v>
      </c>
      <c r="U18" t="s">
        <v>33</v>
      </c>
      <c r="V18" t="s">
        <v>129</v>
      </c>
      <c r="W18" t="s">
        <v>127</v>
      </c>
      <c r="X18">
        <v>805</v>
      </c>
      <c r="Y18" t="s">
        <v>148</v>
      </c>
      <c r="Z18" t="s">
        <v>11</v>
      </c>
    </row>
    <row r="19" spans="6:26" x14ac:dyDescent="0.3">
      <c r="G19" t="s">
        <v>45</v>
      </c>
      <c r="H19">
        <v>1</v>
      </c>
      <c r="I19">
        <v>0.12</v>
      </c>
      <c r="J19">
        <f t="shared" si="0"/>
        <v>0.12</v>
      </c>
      <c r="O19" t="s">
        <v>110</v>
      </c>
      <c r="P19" t="s">
        <v>122</v>
      </c>
      <c r="Q19">
        <v>4.7E-2</v>
      </c>
      <c r="R19" t="s">
        <v>112</v>
      </c>
      <c r="S19">
        <v>16</v>
      </c>
      <c r="T19" t="s">
        <v>113</v>
      </c>
      <c r="U19" t="s">
        <v>119</v>
      </c>
      <c r="V19" t="s">
        <v>124</v>
      </c>
      <c r="W19">
        <v>603</v>
      </c>
      <c r="X19" t="s">
        <v>149</v>
      </c>
    </row>
    <row r="20" spans="6:26" x14ac:dyDescent="0.3">
      <c r="G20" t="s">
        <v>46</v>
      </c>
      <c r="H20">
        <v>0</v>
      </c>
      <c r="J20">
        <f t="shared" si="0"/>
        <v>0</v>
      </c>
      <c r="O20" t="s">
        <v>110</v>
      </c>
      <c r="P20" t="s">
        <v>122</v>
      </c>
      <c r="Q20">
        <v>10</v>
      </c>
      <c r="R20" t="s">
        <v>123</v>
      </c>
      <c r="S20">
        <v>50</v>
      </c>
      <c r="T20" t="s">
        <v>113</v>
      </c>
      <c r="U20" t="s">
        <v>125</v>
      </c>
      <c r="V20" t="s">
        <v>126</v>
      </c>
      <c r="W20">
        <v>603</v>
      </c>
      <c r="X20" t="s">
        <v>42</v>
      </c>
      <c r="Y20" t="s">
        <v>31</v>
      </c>
    </row>
    <row r="21" spans="6:26" x14ac:dyDescent="0.3">
      <c r="G21" t="s">
        <v>47</v>
      </c>
      <c r="H21">
        <v>0</v>
      </c>
      <c r="J21">
        <f t="shared" si="0"/>
        <v>0</v>
      </c>
      <c r="O21" t="s">
        <v>110</v>
      </c>
      <c r="P21" t="s">
        <v>122</v>
      </c>
      <c r="Q21">
        <v>3300</v>
      </c>
      <c r="R21" t="s">
        <v>123</v>
      </c>
      <c r="S21">
        <v>50</v>
      </c>
      <c r="T21" t="s">
        <v>113</v>
      </c>
      <c r="U21" t="s">
        <v>125</v>
      </c>
      <c r="V21" t="s">
        <v>126</v>
      </c>
      <c r="W21">
        <v>603</v>
      </c>
      <c r="X21" t="s">
        <v>150</v>
      </c>
      <c r="Y21" t="s">
        <v>9</v>
      </c>
    </row>
    <row r="22" spans="6:26" x14ac:dyDescent="0.3">
      <c r="G22" t="s">
        <v>153</v>
      </c>
      <c r="H22">
        <v>2</v>
      </c>
      <c r="I22">
        <v>0.42</v>
      </c>
      <c r="J22">
        <f t="shared" si="0"/>
        <v>0.84</v>
      </c>
      <c r="O22" t="s">
        <v>132</v>
      </c>
      <c r="P22" t="s">
        <v>133</v>
      </c>
      <c r="Q22">
        <v>600</v>
      </c>
      <c r="R22" t="s">
        <v>113</v>
      </c>
      <c r="S22">
        <v>1</v>
      </c>
      <c r="T22" t="s">
        <v>134</v>
      </c>
      <c r="U22" t="s">
        <v>48</v>
      </c>
      <c r="V22" t="s">
        <v>49</v>
      </c>
      <c r="W22" t="s">
        <v>50</v>
      </c>
      <c r="X22" t="s">
        <v>13</v>
      </c>
    </row>
    <row r="23" spans="6:26" x14ac:dyDescent="0.3">
      <c r="G23" t="s">
        <v>51</v>
      </c>
      <c r="H23">
        <v>1</v>
      </c>
      <c r="I23">
        <v>0.91</v>
      </c>
      <c r="J23">
        <f t="shared" si="0"/>
        <v>0.91</v>
      </c>
      <c r="O23" t="s">
        <v>132</v>
      </c>
      <c r="P23" t="s">
        <v>135</v>
      </c>
      <c r="Q23">
        <v>420</v>
      </c>
      <c r="R23" t="s">
        <v>113</v>
      </c>
      <c r="S23">
        <v>8</v>
      </c>
      <c r="T23" t="s">
        <v>134</v>
      </c>
      <c r="U23" t="s">
        <v>16</v>
      </c>
      <c r="V23" t="s">
        <v>52</v>
      </c>
      <c r="W23" t="s">
        <v>53</v>
      </c>
      <c r="X23" t="s">
        <v>54</v>
      </c>
      <c r="Y23" t="s">
        <v>12</v>
      </c>
    </row>
    <row r="24" spans="6:26" x14ac:dyDescent="0.3">
      <c r="G24" t="s">
        <v>55</v>
      </c>
      <c r="H24">
        <v>1</v>
      </c>
      <c r="I24">
        <v>1.02</v>
      </c>
      <c r="J24">
        <f t="shared" si="0"/>
        <v>1.02</v>
      </c>
      <c r="O24" t="s">
        <v>132</v>
      </c>
      <c r="P24" t="s">
        <v>136</v>
      </c>
      <c r="Q24">
        <v>60</v>
      </c>
      <c r="R24" t="s">
        <v>113</v>
      </c>
      <c r="S24">
        <v>1</v>
      </c>
      <c r="T24" t="s">
        <v>134</v>
      </c>
      <c r="U24" t="s">
        <v>137</v>
      </c>
      <c r="V24" t="s">
        <v>56</v>
      </c>
      <c r="W24" t="s">
        <v>57</v>
      </c>
      <c r="X24" t="s">
        <v>58</v>
      </c>
    </row>
    <row r="25" spans="6:26" x14ac:dyDescent="0.3">
      <c r="G25" t="s">
        <v>59</v>
      </c>
      <c r="H25">
        <v>1</v>
      </c>
      <c r="I25">
        <v>0.35</v>
      </c>
      <c r="J25">
        <f t="shared" si="0"/>
        <v>0.35</v>
      </c>
      <c r="O25" t="s">
        <v>132</v>
      </c>
      <c r="P25" t="s">
        <v>133</v>
      </c>
      <c r="Q25">
        <v>600</v>
      </c>
      <c r="R25" t="s">
        <v>113</v>
      </c>
      <c r="S25">
        <v>1</v>
      </c>
      <c r="T25" t="s">
        <v>134</v>
      </c>
      <c r="U25" t="s">
        <v>137</v>
      </c>
      <c r="V25" t="s">
        <v>60</v>
      </c>
      <c r="W25" t="s">
        <v>61</v>
      </c>
      <c r="X25" t="s">
        <v>62</v>
      </c>
      <c r="Y25" t="s">
        <v>13</v>
      </c>
    </row>
    <row r="26" spans="6:26" x14ac:dyDescent="0.3">
      <c r="G26" t="s">
        <v>154</v>
      </c>
      <c r="H26">
        <v>2</v>
      </c>
      <c r="J26">
        <f t="shared" si="0"/>
        <v>0</v>
      </c>
      <c r="O26" t="s">
        <v>132</v>
      </c>
      <c r="P26" t="s">
        <v>136</v>
      </c>
      <c r="Q26">
        <v>100</v>
      </c>
      <c r="R26" t="s">
        <v>113</v>
      </c>
      <c r="S26">
        <v>20</v>
      </c>
      <c r="T26" t="s">
        <v>134</v>
      </c>
      <c r="U26" t="s">
        <v>137</v>
      </c>
      <c r="V26" t="s">
        <v>16</v>
      </c>
      <c r="W26" t="s">
        <v>63</v>
      </c>
      <c r="X26" t="s">
        <v>58</v>
      </c>
    </row>
    <row r="27" spans="6:26" x14ac:dyDescent="0.3">
      <c r="F27" t="s">
        <v>278</v>
      </c>
      <c r="H27">
        <v>2</v>
      </c>
      <c r="I27">
        <v>1.62</v>
      </c>
      <c r="J27">
        <f t="shared" si="0"/>
        <v>3.24</v>
      </c>
      <c r="K27" s="1" t="s">
        <v>279</v>
      </c>
    </row>
    <row r="28" spans="6:26" x14ac:dyDescent="0.3">
      <c r="G28" t="s">
        <v>155</v>
      </c>
      <c r="H28">
        <v>2</v>
      </c>
      <c r="I28">
        <v>0.16</v>
      </c>
      <c r="J28">
        <f t="shared" si="0"/>
        <v>0.32</v>
      </c>
      <c r="O28" t="s">
        <v>132</v>
      </c>
      <c r="P28" t="s">
        <v>133</v>
      </c>
      <c r="Q28">
        <v>100</v>
      </c>
      <c r="R28" t="s">
        <v>113</v>
      </c>
      <c r="S28">
        <v>0.15</v>
      </c>
      <c r="T28" t="s">
        <v>134</v>
      </c>
      <c r="U28" t="s">
        <v>64</v>
      </c>
      <c r="V28" t="s">
        <v>65</v>
      </c>
      <c r="W28" t="s">
        <v>66</v>
      </c>
      <c r="X28" t="s">
        <v>67</v>
      </c>
    </row>
    <row r="29" spans="6:26" x14ac:dyDescent="0.3">
      <c r="G29" t="s">
        <v>68</v>
      </c>
      <c r="H29">
        <v>1</v>
      </c>
      <c r="I29">
        <v>0.2</v>
      </c>
      <c r="J29">
        <f t="shared" si="0"/>
        <v>0.2</v>
      </c>
      <c r="O29" t="s">
        <v>132</v>
      </c>
      <c r="P29" t="s">
        <v>138</v>
      </c>
      <c r="Q29">
        <v>6.2</v>
      </c>
      <c r="R29" t="s">
        <v>113</v>
      </c>
      <c r="S29">
        <v>500</v>
      </c>
      <c r="T29" t="s">
        <v>139</v>
      </c>
      <c r="U29" t="s">
        <v>64</v>
      </c>
      <c r="V29" t="s">
        <v>69</v>
      </c>
      <c r="W29" t="s">
        <v>66</v>
      </c>
      <c r="X29" t="s">
        <v>67</v>
      </c>
    </row>
    <row r="30" spans="6:26" x14ac:dyDescent="0.3">
      <c r="G30" t="s">
        <v>156</v>
      </c>
      <c r="H30">
        <v>4</v>
      </c>
      <c r="J30">
        <f t="shared" si="0"/>
        <v>0</v>
      </c>
      <c r="O30" t="s">
        <v>70</v>
      </c>
      <c r="P30" t="s">
        <v>71</v>
      </c>
      <c r="Q30" t="s">
        <v>72</v>
      </c>
      <c r="R30" t="s">
        <v>73</v>
      </c>
      <c r="S30" t="s">
        <v>74</v>
      </c>
      <c r="T30" t="s">
        <v>75</v>
      </c>
      <c r="U30">
        <v>4824</v>
      </c>
      <c r="V30" t="s">
        <v>76</v>
      </c>
    </row>
    <row r="31" spans="6:26" x14ac:dyDescent="0.3">
      <c r="G31" t="s">
        <v>157</v>
      </c>
      <c r="H31">
        <v>4</v>
      </c>
      <c r="J31">
        <f t="shared" si="0"/>
        <v>0</v>
      </c>
      <c r="O31" t="s">
        <v>70</v>
      </c>
      <c r="P31" t="s">
        <v>71</v>
      </c>
      <c r="Q31" t="s">
        <v>77</v>
      </c>
      <c r="R31" t="s">
        <v>74</v>
      </c>
      <c r="S31" t="s">
        <v>75</v>
      </c>
      <c r="T31" t="s">
        <v>78</v>
      </c>
      <c r="U31" t="s">
        <v>76</v>
      </c>
    </row>
    <row r="32" spans="6:26" x14ac:dyDescent="0.3">
      <c r="G32" t="s">
        <v>158</v>
      </c>
      <c r="H32">
        <v>2</v>
      </c>
      <c r="J32">
        <f t="shared" si="0"/>
        <v>0</v>
      </c>
      <c r="O32" t="s">
        <v>79</v>
      </c>
      <c r="P32" t="s">
        <v>80</v>
      </c>
      <c r="Q32" t="s">
        <v>81</v>
      </c>
      <c r="R32" t="s">
        <v>82</v>
      </c>
      <c r="S32" t="s">
        <v>83</v>
      </c>
      <c r="T32" t="s">
        <v>84</v>
      </c>
    </row>
    <row r="33" spans="6:34" x14ac:dyDescent="0.3">
      <c r="G33" t="s">
        <v>159</v>
      </c>
      <c r="H33">
        <v>2</v>
      </c>
      <c r="J33">
        <f t="shared" si="0"/>
        <v>0</v>
      </c>
      <c r="O33" t="s">
        <v>85</v>
      </c>
      <c r="P33" t="s">
        <v>80</v>
      </c>
      <c r="Q33" t="s">
        <v>81</v>
      </c>
      <c r="R33" t="s">
        <v>82</v>
      </c>
      <c r="S33" t="s">
        <v>83</v>
      </c>
      <c r="T33" t="s">
        <v>84</v>
      </c>
    </row>
    <row r="34" spans="6:34" x14ac:dyDescent="0.3">
      <c r="G34" t="s">
        <v>160</v>
      </c>
      <c r="H34">
        <v>2</v>
      </c>
      <c r="J34">
        <f t="shared" si="0"/>
        <v>0</v>
      </c>
      <c r="O34" t="s">
        <v>86</v>
      </c>
      <c r="P34" t="s">
        <v>87</v>
      </c>
      <c r="Q34" t="s">
        <v>88</v>
      </c>
      <c r="R34" t="s">
        <v>89</v>
      </c>
      <c r="S34" t="s">
        <v>90</v>
      </c>
      <c r="T34" t="s">
        <v>91</v>
      </c>
      <c r="U34" t="s">
        <v>92</v>
      </c>
      <c r="V34" t="s">
        <v>93</v>
      </c>
      <c r="W34" t="s">
        <v>94</v>
      </c>
      <c r="X34" t="s">
        <v>95</v>
      </c>
      <c r="Y34" t="s">
        <v>92</v>
      </c>
      <c r="Z34" t="s">
        <v>85</v>
      </c>
      <c r="AA34" t="s">
        <v>96</v>
      </c>
      <c r="AB34" t="s">
        <v>97</v>
      </c>
      <c r="AC34" t="s">
        <v>98</v>
      </c>
      <c r="AD34" t="s">
        <v>99</v>
      </c>
    </row>
    <row r="35" spans="6:34" x14ac:dyDescent="0.3">
      <c r="G35" t="s">
        <v>161</v>
      </c>
      <c r="H35">
        <v>4</v>
      </c>
      <c r="J35">
        <f t="shared" si="0"/>
        <v>0</v>
      </c>
      <c r="O35" t="s">
        <v>100</v>
      </c>
      <c r="P35" t="s">
        <v>79</v>
      </c>
      <c r="Q35" t="s">
        <v>101</v>
      </c>
      <c r="R35" t="s">
        <v>102</v>
      </c>
      <c r="S35" t="s">
        <v>103</v>
      </c>
      <c r="T35" t="s">
        <v>104</v>
      </c>
      <c r="U35" t="s">
        <v>83</v>
      </c>
    </row>
    <row r="36" spans="6:34" x14ac:dyDescent="0.3">
      <c r="G36" t="s">
        <v>105</v>
      </c>
      <c r="H36">
        <v>1</v>
      </c>
      <c r="J36">
        <f t="shared" si="0"/>
        <v>0</v>
      </c>
      <c r="O36" t="s">
        <v>106</v>
      </c>
      <c r="P36" t="s">
        <v>140</v>
      </c>
      <c r="Q36">
        <v>5.08</v>
      </c>
      <c r="R36" t="s">
        <v>141</v>
      </c>
      <c r="S36" t="s">
        <v>142</v>
      </c>
      <c r="T36" t="s">
        <v>143</v>
      </c>
      <c r="U36" t="s">
        <v>16</v>
      </c>
      <c r="V36" t="s">
        <v>107</v>
      </c>
      <c r="W36" t="s">
        <v>108</v>
      </c>
      <c r="X36" t="s">
        <v>109</v>
      </c>
    </row>
    <row r="37" spans="6:34" x14ac:dyDescent="0.3">
      <c r="F37" t="s">
        <v>280</v>
      </c>
      <c r="H37">
        <v>1</v>
      </c>
      <c r="I37">
        <v>1.95</v>
      </c>
      <c r="J37">
        <f t="shared" si="0"/>
        <v>1.95</v>
      </c>
      <c r="K37" t="s">
        <v>281</v>
      </c>
    </row>
    <row r="38" spans="6:34" x14ac:dyDescent="0.3">
      <c r="G38" t="s">
        <v>165</v>
      </c>
      <c r="H38">
        <v>1</v>
      </c>
      <c r="I38" s="2">
        <v>1.79</v>
      </c>
      <c r="J38">
        <f t="shared" si="0"/>
        <v>1.79</v>
      </c>
      <c r="K38" s="1" t="s">
        <v>3</v>
      </c>
      <c r="N38" t="s">
        <v>166</v>
      </c>
      <c r="O38" t="s">
        <v>167</v>
      </c>
      <c r="P38" t="s">
        <v>168</v>
      </c>
      <c r="Q38" t="s">
        <v>169</v>
      </c>
      <c r="R38" t="s">
        <v>170</v>
      </c>
      <c r="S38" t="s">
        <v>171</v>
      </c>
      <c r="T38" t="s">
        <v>172</v>
      </c>
      <c r="U38" t="s">
        <v>173</v>
      </c>
      <c r="V38" t="s">
        <v>174</v>
      </c>
      <c r="W38" t="s">
        <v>175</v>
      </c>
    </row>
    <row r="39" spans="6:34" x14ac:dyDescent="0.3">
      <c r="G39" t="s">
        <v>199</v>
      </c>
      <c r="H39">
        <v>2</v>
      </c>
      <c r="I39" s="2">
        <v>0.57999999999999996</v>
      </c>
      <c r="J39">
        <f t="shared" si="0"/>
        <v>1.1599999999999999</v>
      </c>
      <c r="N39" t="s">
        <v>176</v>
      </c>
      <c r="O39">
        <v>5.3</v>
      </c>
      <c r="P39" t="s">
        <v>177</v>
      </c>
      <c r="Q39" t="s">
        <v>178</v>
      </c>
      <c r="R39" t="s">
        <v>179</v>
      </c>
      <c r="S39" t="s">
        <v>16</v>
      </c>
      <c r="T39" t="s">
        <v>180</v>
      </c>
      <c r="U39" t="s">
        <v>181</v>
      </c>
    </row>
    <row r="40" spans="6:34" x14ac:dyDescent="0.3">
      <c r="G40" t="s">
        <v>182</v>
      </c>
      <c r="H40">
        <v>1</v>
      </c>
      <c r="I40" s="2">
        <v>0.24</v>
      </c>
      <c r="J40">
        <f t="shared" si="0"/>
        <v>0.24</v>
      </c>
      <c r="N40" t="s">
        <v>183</v>
      </c>
      <c r="O40" t="s">
        <v>184</v>
      </c>
      <c r="P40" t="s">
        <v>185</v>
      </c>
      <c r="Q40" t="s">
        <v>186</v>
      </c>
      <c r="R40" t="s">
        <v>187</v>
      </c>
      <c r="S40" t="s">
        <v>188</v>
      </c>
      <c r="T40">
        <v>-40</v>
      </c>
      <c r="U40" t="s">
        <v>89</v>
      </c>
      <c r="V40">
        <v>125</v>
      </c>
      <c r="W40" t="s">
        <v>189</v>
      </c>
      <c r="X40" t="s">
        <v>190</v>
      </c>
      <c r="Y40" t="s">
        <v>191</v>
      </c>
      <c r="Z40" t="s">
        <v>192</v>
      </c>
      <c r="AA40" t="s">
        <v>193</v>
      </c>
      <c r="AB40" t="s">
        <v>194</v>
      </c>
      <c r="AC40" t="s">
        <v>195</v>
      </c>
      <c r="AD40" t="s">
        <v>196</v>
      </c>
      <c r="AE40" t="s">
        <v>197</v>
      </c>
      <c r="AF40" t="s">
        <v>198</v>
      </c>
      <c r="AG40" t="s">
        <v>174</v>
      </c>
      <c r="AH40" t="s">
        <v>175</v>
      </c>
    </row>
    <row r="41" spans="6:34" x14ac:dyDescent="0.3">
      <c r="G41" t="s">
        <v>201</v>
      </c>
      <c r="H41">
        <v>2</v>
      </c>
      <c r="I41" s="2">
        <v>2.25</v>
      </c>
      <c r="J41">
        <f t="shared" si="0"/>
        <v>4.5</v>
      </c>
      <c r="K41" s="1" t="s">
        <v>282</v>
      </c>
    </row>
    <row r="42" spans="6:34" x14ac:dyDescent="0.3">
      <c r="G42" t="s">
        <v>267</v>
      </c>
      <c r="H42" s="3">
        <v>2</v>
      </c>
      <c r="I42" s="3"/>
      <c r="J42">
        <f t="shared" si="0"/>
        <v>0</v>
      </c>
      <c r="L42" s="2" t="s">
        <v>106</v>
      </c>
      <c r="M42" t="s">
        <v>140</v>
      </c>
      <c r="N42">
        <v>5.08</v>
      </c>
      <c r="O42" t="s">
        <v>141</v>
      </c>
      <c r="P42" t="s">
        <v>202</v>
      </c>
      <c r="Q42" t="s">
        <v>143</v>
      </c>
      <c r="R42" t="s">
        <v>16</v>
      </c>
      <c r="S42" t="s">
        <v>203</v>
      </c>
      <c r="T42" t="s">
        <v>108</v>
      </c>
      <c r="U42" t="s">
        <v>109</v>
      </c>
    </row>
    <row r="43" spans="6:34" x14ac:dyDescent="0.3">
      <c r="G43" t="s">
        <v>204</v>
      </c>
      <c r="H43" s="3">
        <v>1</v>
      </c>
      <c r="I43" s="3"/>
      <c r="J43">
        <f t="shared" si="0"/>
        <v>0</v>
      </c>
      <c r="L43" s="2" t="s">
        <v>205</v>
      </c>
      <c r="M43" s="2">
        <v>100</v>
      </c>
      <c r="N43" t="s">
        <v>206</v>
      </c>
      <c r="O43">
        <v>2</v>
      </c>
      <c r="P43" t="s">
        <v>207</v>
      </c>
      <c r="Q43" t="s">
        <v>208</v>
      </c>
      <c r="R43" t="s">
        <v>209</v>
      </c>
      <c r="S43" t="s">
        <v>16</v>
      </c>
      <c r="T43" t="s">
        <v>210</v>
      </c>
      <c r="U43" t="s">
        <v>211</v>
      </c>
      <c r="V43" t="s">
        <v>212</v>
      </c>
      <c r="W43" t="s">
        <v>213</v>
      </c>
    </row>
    <row r="44" spans="6:34" x14ac:dyDescent="0.3">
      <c r="G44" t="s">
        <v>214</v>
      </c>
      <c r="H44" s="3">
        <v>1</v>
      </c>
      <c r="I44" s="3"/>
      <c r="J44">
        <f t="shared" si="0"/>
        <v>0</v>
      </c>
      <c r="L44" s="2" t="s">
        <v>106</v>
      </c>
      <c r="M44" s="2" t="s">
        <v>140</v>
      </c>
      <c r="N44">
        <v>5.08</v>
      </c>
      <c r="O44" t="s">
        <v>141</v>
      </c>
      <c r="P44" t="s">
        <v>215</v>
      </c>
      <c r="Q44" t="s">
        <v>143</v>
      </c>
      <c r="R44" t="s">
        <v>16</v>
      </c>
      <c r="S44" t="s">
        <v>216</v>
      </c>
      <c r="T44" t="s">
        <v>108</v>
      </c>
      <c r="U44" t="s">
        <v>109</v>
      </c>
    </row>
    <row r="45" spans="6:34" x14ac:dyDescent="0.3">
      <c r="G45" t="s">
        <v>217</v>
      </c>
      <c r="H45" s="3">
        <v>1</v>
      </c>
      <c r="I45" s="3">
        <v>3</v>
      </c>
      <c r="J45">
        <f t="shared" si="0"/>
        <v>3</v>
      </c>
      <c r="L45" s="2" t="s">
        <v>218</v>
      </c>
      <c r="M45" s="2">
        <v>50</v>
      </c>
      <c r="N45" t="s">
        <v>219</v>
      </c>
      <c r="O45">
        <v>2.3E-2</v>
      </c>
      <c r="P45" t="s">
        <v>220</v>
      </c>
      <c r="Q45" t="s">
        <v>16</v>
      </c>
      <c r="R45" t="s">
        <v>221</v>
      </c>
      <c r="S45" t="s">
        <v>222</v>
      </c>
      <c r="T45" t="s">
        <v>223</v>
      </c>
    </row>
    <row r="46" spans="6:34" x14ac:dyDescent="0.3">
      <c r="G46" t="s">
        <v>268</v>
      </c>
      <c r="H46" s="3">
        <v>3</v>
      </c>
      <c r="I46" s="3">
        <v>0.1</v>
      </c>
      <c r="J46">
        <f t="shared" si="0"/>
        <v>0.30000000000000004</v>
      </c>
      <c r="L46" t="s">
        <v>224</v>
      </c>
      <c r="M46">
        <v>4.99</v>
      </c>
      <c r="N46" t="s">
        <v>225</v>
      </c>
      <c r="O46" t="s">
        <v>226</v>
      </c>
      <c r="P46">
        <v>0.25</v>
      </c>
      <c r="Q46" t="s">
        <v>227</v>
      </c>
      <c r="R46">
        <v>1206</v>
      </c>
      <c r="S46" t="s">
        <v>228</v>
      </c>
      <c r="T46" t="s">
        <v>229</v>
      </c>
    </row>
    <row r="47" spans="6:34" x14ac:dyDescent="0.3">
      <c r="G47" t="s">
        <v>230</v>
      </c>
      <c r="H47" s="3">
        <v>1</v>
      </c>
      <c r="I47" s="3">
        <v>0.1</v>
      </c>
      <c r="J47">
        <f t="shared" si="0"/>
        <v>0.1</v>
      </c>
      <c r="L47" s="2" t="s">
        <v>224</v>
      </c>
      <c r="M47" s="2">
        <v>140</v>
      </c>
      <c r="N47" t="s">
        <v>231</v>
      </c>
      <c r="O47" t="s">
        <v>226</v>
      </c>
      <c r="P47">
        <v>0.1</v>
      </c>
      <c r="Q47" t="s">
        <v>227</v>
      </c>
      <c r="R47">
        <v>603</v>
      </c>
      <c r="S47" t="s">
        <v>232</v>
      </c>
      <c r="T47" t="s">
        <v>229</v>
      </c>
    </row>
    <row r="48" spans="6:34" x14ac:dyDescent="0.3">
      <c r="G48" t="s">
        <v>269</v>
      </c>
      <c r="H48" s="3">
        <v>2</v>
      </c>
      <c r="I48" s="3">
        <v>0.1</v>
      </c>
      <c r="J48">
        <f t="shared" si="0"/>
        <v>0.2</v>
      </c>
      <c r="L48" s="2" t="s">
        <v>224</v>
      </c>
      <c r="M48">
        <v>10</v>
      </c>
      <c r="N48" t="s">
        <v>220</v>
      </c>
      <c r="O48" t="s">
        <v>226</v>
      </c>
      <c r="P48">
        <v>0.125</v>
      </c>
      <c r="Q48" t="s">
        <v>227</v>
      </c>
      <c r="R48">
        <v>805</v>
      </c>
      <c r="S48" t="s">
        <v>233</v>
      </c>
      <c r="T48" t="s">
        <v>229</v>
      </c>
    </row>
    <row r="49" spans="7:20" x14ac:dyDescent="0.3">
      <c r="G49" t="s">
        <v>270</v>
      </c>
      <c r="H49" s="3">
        <v>2</v>
      </c>
      <c r="I49" s="3">
        <v>0.1</v>
      </c>
      <c r="J49">
        <f t="shared" si="0"/>
        <v>0.2</v>
      </c>
      <c r="L49" s="2" t="s">
        <v>224</v>
      </c>
      <c r="M49">
        <v>5.1100000000000003</v>
      </c>
      <c r="N49" t="s">
        <v>231</v>
      </c>
      <c r="O49" t="s">
        <v>226</v>
      </c>
      <c r="P49" t="s">
        <v>234</v>
      </c>
      <c r="Q49">
        <v>603</v>
      </c>
      <c r="R49" t="s">
        <v>235</v>
      </c>
      <c r="S49" t="s">
        <v>229</v>
      </c>
    </row>
    <row r="50" spans="7:20" x14ac:dyDescent="0.3">
      <c r="G50" t="s">
        <v>271</v>
      </c>
      <c r="H50" s="3">
        <v>3</v>
      </c>
      <c r="I50" s="3">
        <v>0.1</v>
      </c>
      <c r="J50">
        <f t="shared" si="0"/>
        <v>0.30000000000000004</v>
      </c>
      <c r="L50" t="s">
        <v>224</v>
      </c>
      <c r="M50">
        <v>1.65</v>
      </c>
      <c r="N50" t="s">
        <v>231</v>
      </c>
      <c r="O50" t="s">
        <v>226</v>
      </c>
      <c r="P50">
        <v>0.25</v>
      </c>
      <c r="Q50" t="s">
        <v>227</v>
      </c>
      <c r="R50">
        <v>1206</v>
      </c>
      <c r="S50" t="s">
        <v>236</v>
      </c>
      <c r="T50" t="s">
        <v>229</v>
      </c>
    </row>
    <row r="51" spans="7:20" x14ac:dyDescent="0.3">
      <c r="G51" t="s">
        <v>272</v>
      </c>
      <c r="H51" s="3">
        <v>4</v>
      </c>
      <c r="I51" s="3">
        <v>0.1</v>
      </c>
      <c r="J51">
        <f t="shared" si="0"/>
        <v>0.4</v>
      </c>
      <c r="L51" t="s">
        <v>224</v>
      </c>
      <c r="M51">
        <v>10</v>
      </c>
      <c r="N51" t="s">
        <v>225</v>
      </c>
      <c r="O51" t="s">
        <v>226</v>
      </c>
      <c r="P51">
        <v>0.25</v>
      </c>
      <c r="Q51" t="s">
        <v>227</v>
      </c>
      <c r="R51">
        <v>1206</v>
      </c>
      <c r="S51" t="s">
        <v>237</v>
      </c>
      <c r="T51" t="s">
        <v>229</v>
      </c>
    </row>
    <row r="52" spans="7:20" x14ac:dyDescent="0.3">
      <c r="G52" t="s">
        <v>238</v>
      </c>
      <c r="H52" s="3">
        <v>1</v>
      </c>
      <c r="I52" s="3">
        <v>0.1</v>
      </c>
      <c r="J52">
        <f t="shared" si="0"/>
        <v>0.1</v>
      </c>
      <c r="L52" s="2" t="s">
        <v>224</v>
      </c>
      <c r="M52" s="2">
        <v>357</v>
      </c>
      <c r="N52" t="s">
        <v>220</v>
      </c>
      <c r="O52" t="s">
        <v>226</v>
      </c>
      <c r="P52">
        <v>0.25</v>
      </c>
      <c r="Q52" t="s">
        <v>227</v>
      </c>
      <c r="R52">
        <v>1206</v>
      </c>
      <c r="S52" t="s">
        <v>239</v>
      </c>
      <c r="T52" t="s">
        <v>229</v>
      </c>
    </row>
    <row r="53" spans="7:20" x14ac:dyDescent="0.3">
      <c r="G53" t="s">
        <v>240</v>
      </c>
      <c r="H53" s="3">
        <v>1</v>
      </c>
      <c r="I53" s="3">
        <v>0.1</v>
      </c>
      <c r="J53">
        <f t="shared" si="0"/>
        <v>0.1</v>
      </c>
      <c r="L53" s="2" t="s">
        <v>224</v>
      </c>
      <c r="M53" s="2">
        <v>732</v>
      </c>
      <c r="N53" t="s">
        <v>231</v>
      </c>
      <c r="O53" t="s">
        <v>226</v>
      </c>
      <c r="P53">
        <v>0.1</v>
      </c>
      <c r="Q53" t="s">
        <v>227</v>
      </c>
      <c r="R53">
        <v>603</v>
      </c>
      <c r="S53" t="s">
        <v>241</v>
      </c>
      <c r="T53" t="s">
        <v>229</v>
      </c>
    </row>
    <row r="54" spans="7:20" x14ac:dyDescent="0.3">
      <c r="G54" t="s">
        <v>242</v>
      </c>
      <c r="H54" s="3">
        <v>1</v>
      </c>
      <c r="I54" s="3">
        <v>0.1</v>
      </c>
      <c r="J54">
        <f t="shared" si="0"/>
        <v>0.1</v>
      </c>
      <c r="L54" s="2" t="s">
        <v>224</v>
      </c>
      <c r="M54" s="2">
        <v>402</v>
      </c>
      <c r="N54" t="s">
        <v>231</v>
      </c>
      <c r="O54" t="s">
        <v>226</v>
      </c>
      <c r="P54">
        <v>0.1</v>
      </c>
      <c r="Q54" t="s">
        <v>227</v>
      </c>
      <c r="R54">
        <v>603</v>
      </c>
      <c r="S54" t="s">
        <v>243</v>
      </c>
      <c r="T54" t="s">
        <v>229</v>
      </c>
    </row>
    <row r="55" spans="7:20" x14ac:dyDescent="0.3">
      <c r="G55" t="s">
        <v>244</v>
      </c>
      <c r="H55" s="3">
        <v>1</v>
      </c>
      <c r="I55" s="3">
        <v>0.1</v>
      </c>
      <c r="J55">
        <f t="shared" si="0"/>
        <v>0.1</v>
      </c>
      <c r="L55" s="2" t="s">
        <v>224</v>
      </c>
      <c r="M55" s="2">
        <v>2.2000000000000002</v>
      </c>
      <c r="N55" t="s">
        <v>220</v>
      </c>
      <c r="O55" t="s">
        <v>245</v>
      </c>
      <c r="P55">
        <v>0.1</v>
      </c>
      <c r="Q55" t="s">
        <v>227</v>
      </c>
      <c r="R55">
        <v>603</v>
      </c>
      <c r="S55" t="s">
        <v>246</v>
      </c>
      <c r="T55" t="s">
        <v>229</v>
      </c>
    </row>
    <row r="56" spans="7:20" x14ac:dyDescent="0.3">
      <c r="G56" t="s">
        <v>247</v>
      </c>
      <c r="H56" s="3">
        <v>1</v>
      </c>
      <c r="I56" s="3">
        <v>0.1</v>
      </c>
      <c r="J56">
        <f t="shared" si="0"/>
        <v>0.1</v>
      </c>
      <c r="L56" s="2" t="s">
        <v>224</v>
      </c>
      <c r="M56" s="2">
        <v>42.2</v>
      </c>
      <c r="N56" t="s">
        <v>231</v>
      </c>
      <c r="O56" t="s">
        <v>226</v>
      </c>
      <c r="P56">
        <v>0.1</v>
      </c>
      <c r="Q56" t="s">
        <v>227</v>
      </c>
      <c r="R56">
        <v>603</v>
      </c>
      <c r="S56" t="s">
        <v>248</v>
      </c>
      <c r="T56" t="s">
        <v>229</v>
      </c>
    </row>
    <row r="57" spans="7:20" x14ac:dyDescent="0.3">
      <c r="G57" t="s">
        <v>273</v>
      </c>
      <c r="H57" s="3">
        <v>3</v>
      </c>
      <c r="I57" s="3">
        <v>0.1</v>
      </c>
      <c r="J57">
        <f t="shared" si="0"/>
        <v>0.30000000000000004</v>
      </c>
      <c r="L57" t="s">
        <v>224</v>
      </c>
      <c r="M57">
        <v>10</v>
      </c>
      <c r="N57" t="s">
        <v>231</v>
      </c>
      <c r="O57" t="s">
        <v>226</v>
      </c>
      <c r="P57">
        <v>0.1</v>
      </c>
      <c r="Q57" t="s">
        <v>227</v>
      </c>
      <c r="R57">
        <v>603</v>
      </c>
      <c r="S57" t="s">
        <v>249</v>
      </c>
      <c r="T57" t="s">
        <v>229</v>
      </c>
    </row>
    <row r="58" spans="7:20" x14ac:dyDescent="0.3">
      <c r="G58" t="s">
        <v>250</v>
      </c>
      <c r="H58" s="3">
        <v>1</v>
      </c>
      <c r="I58" s="3">
        <v>0.1</v>
      </c>
      <c r="J58">
        <f t="shared" si="0"/>
        <v>0.1</v>
      </c>
      <c r="L58" s="2" t="s">
        <v>224</v>
      </c>
      <c r="M58" s="2">
        <v>2</v>
      </c>
      <c r="N58" t="s">
        <v>231</v>
      </c>
      <c r="O58" t="s">
        <v>226</v>
      </c>
      <c r="P58">
        <v>0.1</v>
      </c>
      <c r="Q58" t="s">
        <v>227</v>
      </c>
      <c r="R58">
        <v>603</v>
      </c>
      <c r="S58" t="s">
        <v>251</v>
      </c>
      <c r="T58" t="s">
        <v>229</v>
      </c>
    </row>
    <row r="59" spans="7:20" x14ac:dyDescent="0.3">
      <c r="G59" t="s">
        <v>274</v>
      </c>
      <c r="H59" s="3">
        <v>2</v>
      </c>
      <c r="I59" s="3">
        <v>0.1</v>
      </c>
      <c r="J59">
        <f t="shared" si="0"/>
        <v>0.2</v>
      </c>
      <c r="L59" s="2" t="s">
        <v>224</v>
      </c>
      <c r="M59">
        <v>6.04</v>
      </c>
      <c r="N59" t="s">
        <v>231</v>
      </c>
      <c r="O59" t="s">
        <v>226</v>
      </c>
      <c r="P59">
        <v>0.1</v>
      </c>
      <c r="Q59" t="s">
        <v>227</v>
      </c>
      <c r="R59">
        <v>603</v>
      </c>
      <c r="S59" t="s">
        <v>252</v>
      </c>
      <c r="T59" t="s">
        <v>229</v>
      </c>
    </row>
    <row r="60" spans="7:20" x14ac:dyDescent="0.3">
      <c r="G60" t="s">
        <v>275</v>
      </c>
      <c r="H60" s="3">
        <v>2</v>
      </c>
      <c r="I60" s="3">
        <v>0.1</v>
      </c>
      <c r="J60">
        <f t="shared" si="0"/>
        <v>0.2</v>
      </c>
      <c r="L60" s="2" t="s">
        <v>224</v>
      </c>
      <c r="M60">
        <v>0</v>
      </c>
      <c r="N60" t="s">
        <v>220</v>
      </c>
      <c r="O60" t="s">
        <v>245</v>
      </c>
      <c r="P60">
        <v>0.1</v>
      </c>
      <c r="Q60" t="s">
        <v>227</v>
      </c>
      <c r="R60">
        <v>603</v>
      </c>
      <c r="S60" t="s">
        <v>253</v>
      </c>
      <c r="T60" t="s">
        <v>229</v>
      </c>
    </row>
    <row r="61" spans="7:20" x14ac:dyDescent="0.3">
      <c r="G61" t="s">
        <v>254</v>
      </c>
      <c r="H61" s="3">
        <v>1</v>
      </c>
      <c r="I61" s="3">
        <v>0.1</v>
      </c>
      <c r="J61">
        <f t="shared" si="0"/>
        <v>0.1</v>
      </c>
      <c r="L61" s="2" t="s">
        <v>224</v>
      </c>
      <c r="M61" s="2">
        <v>147</v>
      </c>
      <c r="N61" t="s">
        <v>231</v>
      </c>
      <c r="O61" t="s">
        <v>226</v>
      </c>
      <c r="P61">
        <v>0.1</v>
      </c>
      <c r="Q61" t="s">
        <v>227</v>
      </c>
      <c r="R61">
        <v>603</v>
      </c>
      <c r="S61" t="s">
        <v>255</v>
      </c>
      <c r="T61" t="s">
        <v>229</v>
      </c>
    </row>
    <row r="62" spans="7:20" x14ac:dyDescent="0.3">
      <c r="G62" t="s">
        <v>256</v>
      </c>
      <c r="H62" s="3">
        <v>1</v>
      </c>
      <c r="I62" s="3">
        <v>0.1</v>
      </c>
      <c r="J62">
        <f t="shared" si="0"/>
        <v>0.1</v>
      </c>
      <c r="L62" s="2" t="s">
        <v>224</v>
      </c>
      <c r="M62" s="2">
        <v>16.899999999999999</v>
      </c>
      <c r="N62" t="s">
        <v>231</v>
      </c>
      <c r="O62" t="s">
        <v>226</v>
      </c>
      <c r="P62">
        <v>0.1</v>
      </c>
      <c r="Q62" t="s">
        <v>227</v>
      </c>
      <c r="R62">
        <v>603</v>
      </c>
      <c r="S62" t="s">
        <v>257</v>
      </c>
      <c r="T62" t="s">
        <v>229</v>
      </c>
    </row>
    <row r="63" spans="7:20" x14ac:dyDescent="0.3">
      <c r="G63" t="s">
        <v>276</v>
      </c>
      <c r="H63" s="3">
        <v>2</v>
      </c>
      <c r="I63" s="3">
        <v>0.1</v>
      </c>
      <c r="J63">
        <f t="shared" si="0"/>
        <v>0.2</v>
      </c>
      <c r="L63" s="2" t="s">
        <v>224</v>
      </c>
      <c r="M63">
        <v>1</v>
      </c>
      <c r="N63" t="s">
        <v>220</v>
      </c>
      <c r="O63" t="s">
        <v>226</v>
      </c>
      <c r="P63">
        <v>0.125</v>
      </c>
      <c r="Q63" t="s">
        <v>227</v>
      </c>
      <c r="R63">
        <v>805</v>
      </c>
      <c r="S63" t="s">
        <v>258</v>
      </c>
      <c r="T63" t="s">
        <v>229</v>
      </c>
    </row>
    <row r="64" spans="7:20" x14ac:dyDescent="0.3">
      <c r="G64" t="s">
        <v>259</v>
      </c>
      <c r="H64" s="3">
        <v>1</v>
      </c>
      <c r="I64" s="3">
        <v>0.55000000000000004</v>
      </c>
      <c r="J64">
        <f t="shared" si="0"/>
        <v>0.55000000000000004</v>
      </c>
      <c r="L64" s="2" t="s">
        <v>260</v>
      </c>
      <c r="M64" s="2">
        <v>558</v>
      </c>
      <c r="N64" t="s">
        <v>15</v>
      </c>
      <c r="O64" t="s">
        <v>261</v>
      </c>
      <c r="P64" t="s">
        <v>16</v>
      </c>
      <c r="Q64" t="s">
        <v>262</v>
      </c>
      <c r="R64" t="s">
        <v>263</v>
      </c>
    </row>
    <row r="65" spans="7:18" x14ac:dyDescent="0.3">
      <c r="G65" t="s">
        <v>264</v>
      </c>
      <c r="H65" s="3">
        <v>1</v>
      </c>
      <c r="I65" s="3"/>
      <c r="J65">
        <f t="shared" si="0"/>
        <v>0</v>
      </c>
      <c r="L65" s="2" t="s">
        <v>265</v>
      </c>
      <c r="M65" s="2">
        <v>840</v>
      </c>
      <c r="N65" t="s">
        <v>219</v>
      </c>
      <c r="O65" t="s">
        <v>16</v>
      </c>
      <c r="P65" t="s">
        <v>266</v>
      </c>
      <c r="Q65" t="s">
        <v>222</v>
      </c>
      <c r="R65" t="s">
        <v>223</v>
      </c>
    </row>
    <row r="67" spans="7:18" x14ac:dyDescent="0.3">
      <c r="J67">
        <f>SUM(J2:J65)</f>
        <v>40.590000000000011</v>
      </c>
    </row>
  </sheetData>
  <hyperlinks>
    <hyperlink ref="A2" r:id="rId1" display="https://www.digikey.com/en/products/detail/texas-instruments/UCC25630-1DDBR/8106200" xr:uid="{04561B0B-E013-48F8-8BCF-0A763CB658CA}"/>
    <hyperlink ref="A3" r:id="rId2" display="https://www.digikey.com/en/products/detail/infineon-technologies/IPAW60R180P7SXKSA1/6823347" xr:uid="{FD57A9BF-171C-4874-8C64-AF7AF3F788AD}"/>
    <hyperlink ref="K27" r:id="rId3" display="https://www.digikey.com/en/products/detail/infineon-technologies/IPP086N10N3GXKSA1/2081155" xr:uid="{8DA6F35F-990E-42D7-95C2-FA55450CD5E1}"/>
    <hyperlink ref="K38" r:id="rId4" display="https://www.digikey.com/en/products/detail/texas-instruments/UCC25630-1DDBR/8106200" xr:uid="{F25D9150-F5ED-4561-9858-EEC7A1C04014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BAE67-BE6E-4509-AEE7-1C7EE8DA20ED}">
  <dimension ref="B1:D5"/>
  <sheetViews>
    <sheetView tabSelected="1" workbookViewId="0">
      <selection activeCell="D6" sqref="D6"/>
    </sheetView>
  </sheetViews>
  <sheetFormatPr defaultRowHeight="14.4" x14ac:dyDescent="0.3"/>
  <cols>
    <col min="2" max="2" width="21.33203125" bestFit="1" customWidth="1"/>
  </cols>
  <sheetData>
    <row r="1" spans="2:4" x14ac:dyDescent="0.3">
      <c r="C1" t="s">
        <v>4</v>
      </c>
      <c r="D1" t="s">
        <v>1</v>
      </c>
    </row>
    <row r="2" spans="2:4" x14ac:dyDescent="0.3">
      <c r="B2" s="4" t="s">
        <v>283</v>
      </c>
      <c r="C2">
        <v>1</v>
      </c>
      <c r="D2">
        <v>2.83</v>
      </c>
    </row>
    <row r="3" spans="2:4" x14ac:dyDescent="0.3">
      <c r="B3" s="4" t="s">
        <v>284</v>
      </c>
      <c r="C3">
        <v>1</v>
      </c>
      <c r="D3">
        <v>1.35</v>
      </c>
    </row>
    <row r="4" spans="2:4" x14ac:dyDescent="0.3">
      <c r="B4" t="s">
        <v>285</v>
      </c>
      <c r="C4">
        <v>1</v>
      </c>
      <c r="D4">
        <v>0.97</v>
      </c>
    </row>
    <row r="5" spans="2:4" x14ac:dyDescent="0.3">
      <c r="D5">
        <f>SUM(D2:D4)</f>
        <v>5.1499999999999995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Magnetic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pham</dc:creator>
  <cp:lastModifiedBy>hoang pham</cp:lastModifiedBy>
  <dcterms:created xsi:type="dcterms:W3CDTF">2020-10-20T02:51:11Z</dcterms:created>
  <dcterms:modified xsi:type="dcterms:W3CDTF">2020-10-21T17:16:42Z</dcterms:modified>
</cp:coreProperties>
</file>