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8_{4906F6C6-FD51-4BCE-A714-4C49127A439A}" xr6:coauthVersionLast="45" xr6:coauthVersionMax="45" xr10:uidLastSave="{00000000-0000-0000-0000-000000000000}"/>
  <bookViews>
    <workbookView xWindow="-110" yWindow="490" windowWidth="19420" windowHeight="10420" xr2:uid="{00000000-000D-0000-FFFF-FFFF00000000}"/>
  </bookViews>
  <sheets>
    <sheet name="DPF_IT" sheetId="6" r:id="rId1"/>
    <sheet name="Vi du"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6" l="1"/>
  <c r="F25" i="6" l="1"/>
  <c r="I24" i="6"/>
  <c r="I21" i="6"/>
  <c r="I20" i="6"/>
  <c r="I17" i="6"/>
  <c r="I16" i="6"/>
  <c r="I15" i="6"/>
  <c r="I12" i="6"/>
  <c r="I11" i="6"/>
  <c r="I25" i="6" s="1"/>
  <c r="F20" i="5" l="1"/>
  <c r="I16" i="5"/>
  <c r="I15" i="5"/>
  <c r="I11" i="5"/>
  <c r="I10" i="5"/>
  <c r="I9" i="5"/>
  <c r="I2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tamttt.bft</author>
  </authors>
  <commentList>
    <comment ref="D5" authorId="0" shapeId="0" xr:uid="{FB6E05BA-B7AC-4D38-A0A9-EE0C6077AE39}">
      <text>
        <r>
          <rPr>
            <b/>
            <sz val="9"/>
            <color indexed="81"/>
            <rFont val="Tahoma"/>
            <family val="2"/>
          </rPr>
          <t>tamttt.bft:</t>
        </r>
        <r>
          <rPr>
            <sz val="9"/>
            <color indexed="81"/>
            <rFont val="Tahoma"/>
            <family val="2"/>
          </rPr>
          <t xml:space="preserve">
Mục tiêu giải quyết tận gốc vấn đề để không bị lặp lại;
Có thể là quy trình hay cách thức phối hợp hay con người. Cần thiết thì phải thay đổi quy trình/con người</t>
        </r>
      </text>
    </comment>
    <comment ref="B23" authorId="0" shapeId="0" xr:uid="{C7DCFF12-4FEF-4246-A556-1EC6F75C7370}">
      <text>
        <r>
          <rPr>
            <b/>
            <sz val="9"/>
            <color indexed="81"/>
            <rFont val="Tahoma"/>
            <family val="2"/>
          </rPr>
          <t>tamttt.bft:</t>
        </r>
        <r>
          <rPr>
            <sz val="9"/>
            <color indexed="81"/>
            <rFont val="Tahoma"/>
            <family val="2"/>
          </rPr>
          <t xml:space="preserve">
Các dự định cải thiện, nâng cao </t>
        </r>
      </text>
    </comment>
  </commentList>
</comments>
</file>

<file path=xl/sharedStrings.xml><?xml version="1.0" encoding="utf-8"?>
<sst xmlns="http://schemas.openxmlformats.org/spreadsheetml/2006/main" count="88" uniqueCount="79">
  <si>
    <t>Đánh giá</t>
  </si>
  <si>
    <t>TẬP ĐOÀN BITEXCO</t>
  </si>
  <si>
    <t>QUẢN LÝ VÀ ĐÁNH GIÁ KẾT QUẢ CÔNG VIỆC ĐƠN VỊ</t>
  </si>
  <si>
    <t>A</t>
  </si>
  <si>
    <t>B</t>
  </si>
  <si>
    <t>KPI</t>
  </si>
  <si>
    <t>Mục tiêu, công việc khác</t>
  </si>
  <si>
    <t>KPI/Mục tiêu
(2)</t>
  </si>
  <si>
    <t>Thời gian dự kiến hoàn thành 
(3)</t>
  </si>
  <si>
    <t>Kết quả thực hiện 
(5)</t>
  </si>
  <si>
    <t>Tỷ trọng 
(6)</t>
  </si>
  <si>
    <t>Số kế hoạch/yêu cầu cụ thể
(4)</t>
  </si>
  <si>
    <t>Tổng điểm đơn vị</t>
  </si>
  <si>
    <t>Điểm đơn vị tự đánh giá 
(7)</t>
  </si>
  <si>
    <t>Tổng điểm
(9)=(8)*(6)</t>
  </si>
  <si>
    <t>Stt
(1)</t>
  </si>
  <si>
    <t>Điểm Hội đồng đánh giá
(8)</t>
  </si>
  <si>
    <t>LÃNH ĐẠO ĐƠN VỊ</t>
  </si>
  <si>
    <t>CHỦ TỊCH HỘI ĐỒNG ĐÁNH GIÁ</t>
  </si>
  <si>
    <t>31/12/2016</t>
  </si>
  <si>
    <t>30 ngày</t>
  </si>
  <si>
    <t>Tỷ lệ nhân viên nghỉ việc</t>
  </si>
  <si>
    <t>28 ngày</t>
  </si>
  <si>
    <t>Mức độ hài lòng nhân viên</t>
  </si>
  <si>
    <t>Hoàn thành xây dựng và ban hành quy chế quản lý và đánh giá hoàn thành công việc</t>
  </si>
  <si>
    <t>Hoàn thành việc tái bố trí, sắp xếp lại hoạt động của CN</t>
  </si>
  <si>
    <t>30/09/2016</t>
  </si>
  <si>
    <t>Được phê duyệt, ban hành và áp dụng</t>
  </si>
  <si>
    <t>Đã phê duyệt, ban hành và áp dụng</t>
  </si>
  <si>
    <t>Hoàn thành tái bố trí và hoạt động ổn định</t>
  </si>
  <si>
    <t>Đang trình phê duyệt</t>
  </si>
  <si>
    <t>Thời gian trung bình tuyển dụng 1 nhân viên</t>
  </si>
  <si>
    <t>ĐƠN VỊ: PHÒNG NHÂN SỰ</t>
  </si>
  <si>
    <r>
      <t>DEPARTMENT PERFORMANCE MANAGEMENT AND ACCESSMENT</t>
    </r>
    <r>
      <rPr>
        <b/>
        <i/>
        <sz val="12"/>
        <rFont val="Times New Roman"/>
        <family val="1"/>
      </rPr>
      <t xml:space="preserve">
QUẢN LÝ VÀ ĐÁNH GIÁ KẾT QUẢ CÔNG VIỆC PHÒNG/BỘ PHẬN</t>
    </r>
  </si>
  <si>
    <t>Năm:</t>
  </si>
  <si>
    <t>No.
(1)</t>
  </si>
  <si>
    <t>KPI/Objective
KPI/Mục tiêu
(2)</t>
  </si>
  <si>
    <t>Estimated time of completion 
Thời gian dự kiến hoàn thành
(3)</t>
  </si>
  <si>
    <t>Target/ requirements
Số kế hoạch / yêu cầu cụ thể
(4)</t>
  </si>
  <si>
    <t>Results /Kết quả thực hiện (5)</t>
  </si>
  <si>
    <t>Assessment</t>
  </si>
  <si>
    <t>Weight / Tỷ trọng
(6)</t>
  </si>
  <si>
    <t>Self-assessment mark by the unit 
(7)</t>
  </si>
  <si>
    <t>Assessment mark by the council
(8)</t>
  </si>
  <si>
    <t>Total mark
(9)=(8)*(6)</t>
  </si>
  <si>
    <t>I</t>
  </si>
  <si>
    <t>SOFTWAREs, APPLICATIONs/CÁC PHẦN MỀM, ỨNG DỤNG</t>
  </si>
  <si>
    <t>Duy trì và phát triển các hệ thống hiện có CRM, POS, SAP, EA, PARKING, WEBSITES, eDM,.Tổng đài, Accecc-Controll và các ứng dụng quản lý văn phòng khác,.../Maintaining and developing the current systems: CRM, POS, SAP, EA.PARKING, WEBSITES, eDM,.Tổng đài, Accecc-Controll &amp; other applications,..</t>
  </si>
  <si>
    <t>Chờ phê duyệt</t>
  </si>
  <si>
    <t>II</t>
  </si>
  <si>
    <t>INFRASTRUTURE, NETWORK</t>
  </si>
  <si>
    <t>Quy hoạch và duy trì môi trường (OSs, HOSTs, DOMAINs) cho landingpages, websites, và các apps cho Công ty và các đơn vị liên quan/zoning and maintaining the environment for landingpages, websites, &amp;applications of the company and related-unites</t>
  </si>
  <si>
    <t>III</t>
  </si>
  <si>
    <t>OTHERS</t>
  </si>
  <si>
    <t>Total /Tổng cộng</t>
  </si>
  <si>
    <t>C</t>
  </si>
  <si>
    <t>Tiếp tục duy trì đội ngũ nhân viên ổn định và tạo dựng môi trường làm việc hòa đồng, hỗ trợ và giúp đỡ lẫn nhau trong công việc và tạo động lực để mọi người nỗ lực trong công việc</t>
  </si>
  <si>
    <t>Phạm Thị Mai</t>
  </si>
  <si>
    <t>CHỦ TỊCH HỘI ĐỒNG ĐÁNH GIA/
ASSESSMENT COUNCIL CHAIRMAN</t>
  </si>
  <si>
    <t>LÃNH ĐẠO ĐƠN VỊ
HEAD OF UNIT</t>
  </si>
  <si>
    <t>Phát triển phần mềm WORKMAN (QL Công việc, KPI); phần mềm tính lương - PAYROLL/Developments
Phát triển các phần mềm đồng bộ hóa đơn, khách, giữa các hệ thống POS, FC &amp; CRM/Developemnts
Phát triểnphần mềm quản lý báo cáo (Report tools) (interface giữa các hệ thống CRM, POS, SAP &amp; REPORT)/
Phát triển phần mềm chấm công và kết nối với phần mềm payroll/Developed the timekeeping system: connected and sync with payroll software.
Xây dựng, phát triển và triển khai các websites thegarden/starfiness/bitexcogrp/nanotech/ và một số landingpages của dự án.
Xây dựng và phát triển hệ thống INTRANET; BARCODE-ASM,/Developments</t>
  </si>
  <si>
    <t>Phối hợp kỹ thuật/BMTL triển khai giai đoạn đoàn BMS (CCTV)/Co-ordinated with BMTL to deploy BMS\CCTV 
Phối hợp BFT triển khai hệ thống Parking; hệ thống Skytour/skydek(360oSPIN)/Co-ordinated with BFT to deploy the Skytour system</t>
  </si>
  <si>
    <t>Là phòng ban nắm giữ trái tim vận hành của Công ty xét về mặt technic, luôn đảm bảo hệ thống hoạt động ổn định, an toàn và bảo mật. Đặc biệt của năm 2019, Phòng IT đã quy hoạch và xây dựng lại toàn bộ hệ thống network, bảo mật, vlan,,xây dựng lại một trung tâm servers có thể nói là hoàn hảo cả về logical và phisical.
Là một năm thiếu nhân sự nhưng phòng IT luôn đảm bảo hệ thống luôn hoạt đồng rất ổn định, và phát triển (đã xây dựng phần mềm PAYROLL, KPI, BARCODE-ASM, INTRANET), duy trì và phát triển hệ thống POS, CRM, SAP, WEBSITES, EDM,PHONE,PARKING,..)
Đã triển khai mới hệ thống quản lý phòng tập: GymSystem/post-fitness;
Đã triển khai mới hệ thống IPPhone ảo, Policom và Parking.</t>
  </si>
  <si>
    <t>Không xuâtt hiện ở tiền phương nhiều nhưng sẽ là hậu phương vững chắc cho Công ty hoạt đông và phát triển.</t>
  </si>
  <si>
    <t>Triển khai giải pháp VR/AR, wifi-marketing áp dụng cho TTTM &amp; TMCP. 
Nghiên cứu những công nghệ mới định hướng 4.0 trong quản lý dự án, ql bán hàng và ql doanh nghiệp-số hóa (SalesApp, PMS-Primavera/Aconx, BSC/Uservices)
Triển khai hệ thôgns camera an ninh cho TTTM &amp; TMCP</t>
  </si>
  <si>
    <t>Thành tích nổi bật của đơn vị:</t>
  </si>
  <si>
    <t xml:space="preserve">Hỗ trợ vận hành toàn hệ thống và người dùng, kiểm tra, đánh giá định kỳ thiết bị IT
Nâg cấp/tư vấn cấu hình/mua sắm toàn bộ hệ thống PC, thiết bị cho CBNV
Đưa ra những phương án tối ưu hóa hệ thống, bảo mật hệ thống
Backup định kỳ hệ thống: databases, host, system, servers,.../backup periodly </t>
  </si>
  <si>
    <t>BITEXCO GROUP</t>
  </si>
  <si>
    <t>UNIT: \IT</t>
  </si>
  <si>
    <t>Phối hợp NCC, và các đơn vị liên quan đưa lên giải pháp về hệ thống Camera an ninh, hạ tầng network, hệ thống quản trị cho khu dự án TMCP</t>
  </si>
  <si>
    <t>Nâng cấp hệ thống họp hội nghị -Video-conferecing (hết nối Thegarden-BFT-Bitexco)
Triển khai mới hệ thống tổng đài Ipphone ảo cho VPSales, Thegarden, TuấnLộc, BIG
Quy hoạch, xây dựng và triển khai mới hệ thống trung tâm CNTT(JSC,PMU,TheGarden,TuấnLộc,BIG)</t>
  </si>
  <si>
    <t>Quản trị hệ thống CNTT JSC, PMU, TheGarden, Tuấn Lộc, BIG và các đơn vị thuộc về JSC (system, network, servers, firewall,securities, domain controller, active directly,emails,..) đảm bảo hệ thống hoạt động ổn định và an toàn,/ Maintaining and managing the systems of JSC, PMU, TheGarden, TuanLoc, BIG and the sub-coms to ensure that operating of the system are stable and security</t>
  </si>
  <si>
    <t>Triển khai mới hệ thống phần mềm QL phòng tập Starfitness (GymSystem &amp; Pos-finess)/Deployed the system for Starfitness
Triển khai hệ thống mới PARKING,/Deployed the new system - PARKING system
Triển khai phần mềm Kế toán, phần mềm Quản lý Sản xuất và hệ thống Điều Khiển cho NMTuấn Lộc</t>
  </si>
  <si>
    <t>danh gias cua BOD</t>
  </si>
  <si>
    <t>Thực hiện bugget - Lập và quản trị kế hoạch</t>
  </si>
  <si>
    <t> Duy trì hệ thống - Xây dựng, duy trì</t>
  </si>
  <si>
    <t>IV</t>
  </si>
  <si>
    <t>Nghiên cứu, phát triển ý tưởng</t>
  </si>
  <si>
    <t> Phối hợp thực hiện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</si>
</sst>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yyyy"/>
    <numFmt numFmtId="166" formatCode="0.0"/>
  </numFmts>
  <fonts count="24" x14ac:knownFonts="1">
    <font>
      <sz val="11"/>
      <color theme="1"/>
      <name val="Calibri"/>
      <family val="2"/>
      <scheme val="minor"/>
    </font>
    <font>
      <sz val="10"/>
      <name val="Arial"/>
      <family val="2"/>
    </font>
    <font>
      <b/>
      <sz val="12"/>
      <name val="Times New Roman"/>
      <family val="1"/>
      <charset val="1"/>
    </font>
    <font>
      <sz val="12"/>
      <name val="Times New Roman"/>
      <family val="1"/>
      <charset val="1"/>
    </font>
    <font>
      <sz val="12"/>
      <color indexed="8"/>
      <name val="Times New Roman"/>
      <family val="1"/>
      <charset val="1"/>
    </font>
    <font>
      <b/>
      <sz val="12"/>
      <color indexed="8"/>
      <name val="Times New Roman"/>
      <family val="1"/>
    </font>
    <font>
      <sz val="12"/>
      <name val="Times New Roman"/>
      <family val="1"/>
    </font>
    <font>
      <b/>
      <sz val="11"/>
      <name val="Times New Roman"/>
      <family val="1"/>
    </font>
    <font>
      <sz val="11"/>
      <name val="Times New Roman"/>
      <family val="1"/>
    </font>
    <font>
      <sz val="11"/>
      <color theme="1"/>
      <name val="Calibri"/>
      <family val="2"/>
      <scheme val="minor"/>
    </font>
    <font>
      <b/>
      <sz val="12"/>
      <name val="Times New Roman"/>
      <family val="1"/>
    </font>
    <font>
      <sz val="12"/>
      <color indexed="8"/>
      <name val="Times New Roman"/>
      <family val="1"/>
    </font>
    <font>
      <b/>
      <i/>
      <sz val="12"/>
      <name val="Times New Roman"/>
      <family val="1"/>
    </font>
    <font>
      <sz val="11"/>
      <color theme="1"/>
      <name val="Times New Roman"/>
      <family val="1"/>
    </font>
    <font>
      <b/>
      <sz val="11"/>
      <color theme="1"/>
      <name val="Times New Roman"/>
      <family val="1"/>
    </font>
    <font>
      <b/>
      <i/>
      <sz val="11"/>
      <color theme="1"/>
      <name val="Times New Roman"/>
      <family val="1"/>
    </font>
    <font>
      <strike/>
      <sz val="11"/>
      <color theme="1"/>
      <name val="Times New Roman"/>
      <family val="1"/>
    </font>
    <font>
      <b/>
      <sz val="12"/>
      <color theme="1"/>
      <name val="Times New Roman"/>
      <family val="1"/>
    </font>
    <font>
      <sz val="12"/>
      <color theme="1"/>
      <name val="Times New Roman"/>
      <family val="1"/>
    </font>
    <font>
      <b/>
      <sz val="9"/>
      <color indexed="81"/>
      <name val="Tahoma"/>
      <family val="2"/>
    </font>
    <font>
      <sz val="9"/>
      <color indexed="81"/>
      <name val="Tahoma"/>
      <family val="2"/>
    </font>
    <font>
      <b/>
      <sz val="12"/>
      <color rgb="FFFF0000"/>
      <name val="Times New Roman"/>
      <family val="1"/>
    </font>
    <font>
      <sz val="11"/>
      <color rgb="FFFF0000"/>
      <name val="Times New Roman"/>
      <family val="1"/>
    </font>
    <font>
      <b/>
      <sz val="12"/>
      <color rgb="FFFF0000"/>
      <name val="Source Sans Pro"/>
      <family val="2"/>
    </font>
  </fonts>
  <fills count="8">
    <fill>
      <patternFill patternType="none"/>
    </fill>
    <fill>
      <patternFill patternType="gray125"/>
    </fill>
    <fill>
      <patternFill patternType="solid">
        <fgColor indexed="22"/>
        <bgColor indexed="31"/>
      </patternFill>
    </fill>
    <fill>
      <patternFill patternType="solid">
        <fgColor theme="0" tint="-0.249977111117893"/>
        <bgColor indexed="31"/>
      </patternFill>
    </fill>
    <fill>
      <patternFill patternType="solid">
        <fgColor theme="0"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9.9978637043366805E-2"/>
        <bgColor indexed="3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s>
  <cellStyleXfs count="3">
    <xf numFmtId="0" fontId="0" fillId="0" borderId="0"/>
    <xf numFmtId="0" fontId="1" fillId="0" borderId="0"/>
    <xf numFmtId="43" fontId="9" fillId="0" borderId="0" applyFont="0" applyFill="0" applyBorder="0" applyAlignment="0" applyProtection="0"/>
  </cellStyleXfs>
  <cellXfs count="123">
    <xf numFmtId="0" fontId="0" fillId="0" borderId="0" xfId="0"/>
    <xf numFmtId="164" fontId="3" fillId="0" borderId="0" xfId="1" applyNumberFormat="1" applyFont="1" applyAlignment="1">
      <alignment horizontal="center" vertical="center" wrapText="1"/>
    </xf>
    <xf numFmtId="0" fontId="3" fillId="0" borderId="0" xfId="1" applyFont="1" applyAlignment="1">
      <alignment horizontal="left" vertical="center" wrapText="1"/>
    </xf>
    <xf numFmtId="0" fontId="4" fillId="0" borderId="0" xfId="1" applyFont="1" applyAlignment="1">
      <alignment horizontal="left" vertical="center" wrapText="1"/>
    </xf>
    <xf numFmtId="0" fontId="3" fillId="0" borderId="0" xfId="1" applyFont="1" applyAlignment="1">
      <alignment horizontal="center" vertical="center" wrapText="1"/>
    </xf>
    <xf numFmtId="0" fontId="2" fillId="2" borderId="2" xfId="1" applyFont="1" applyFill="1" applyBorder="1" applyAlignment="1">
      <alignment horizontal="center" vertical="center" wrapText="1"/>
    </xf>
    <xf numFmtId="0" fontId="2" fillId="2" borderId="1" xfId="1" applyFont="1" applyFill="1" applyBorder="1" applyAlignment="1">
      <alignment horizontal="left" vertical="center" wrapText="1"/>
    </xf>
    <xf numFmtId="164" fontId="2" fillId="2" borderId="1" xfId="1" applyNumberFormat="1" applyFont="1" applyFill="1" applyBorder="1" applyAlignment="1">
      <alignment horizontal="left" vertical="center" wrapText="1"/>
    </xf>
    <xf numFmtId="0" fontId="3" fillId="2" borderId="1" xfId="1" applyFont="1" applyFill="1" applyBorder="1" applyAlignment="1">
      <alignment horizontal="left" vertical="center" wrapText="1"/>
    </xf>
    <xf numFmtId="164" fontId="2" fillId="2" borderId="1" xfId="1" applyNumberFormat="1" applyFont="1" applyFill="1" applyBorder="1" applyAlignment="1">
      <alignment horizontal="right" vertical="center" wrapText="1"/>
    </xf>
    <xf numFmtId="0" fontId="3" fillId="2" borderId="2" xfId="1" applyFont="1" applyFill="1" applyBorder="1" applyAlignment="1">
      <alignment horizontal="left" vertical="center" wrapText="1"/>
    </xf>
    <xf numFmtId="0" fontId="3" fillId="0" borderId="1" xfId="1" applyFont="1" applyBorder="1" applyAlignment="1">
      <alignment horizontal="right" vertical="center" wrapText="1"/>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0" fontId="3" fillId="0" borderId="2" xfId="1" applyFont="1" applyBorder="1" applyAlignment="1">
      <alignment horizontal="left" vertical="center" wrapText="1"/>
    </xf>
    <xf numFmtId="165" fontId="3" fillId="0" borderId="1" xfId="1" applyNumberFormat="1" applyFont="1" applyBorder="1" applyAlignment="1">
      <alignment horizontal="center" vertical="center" wrapText="1"/>
    </xf>
    <xf numFmtId="165" fontId="3" fillId="0" borderId="2" xfId="1" applyNumberFormat="1" applyFont="1" applyBorder="1" applyAlignment="1">
      <alignment horizontal="center" vertical="center" wrapText="1"/>
    </xf>
    <xf numFmtId="165" fontId="3" fillId="0" borderId="1" xfId="1" applyNumberFormat="1" applyFont="1" applyBorder="1" applyAlignment="1">
      <alignment horizontal="left" vertical="center" wrapText="1"/>
    </xf>
    <xf numFmtId="0" fontId="4" fillId="0" borderId="0" xfId="1" applyFont="1" applyAlignment="1">
      <alignment horizontal="center" vertical="center" wrapText="1"/>
    </xf>
    <xf numFmtId="164" fontId="4" fillId="0" borderId="0" xfId="1" applyNumberFormat="1" applyFont="1" applyAlignment="1">
      <alignment horizontal="center" vertical="center" wrapText="1"/>
    </xf>
    <xf numFmtId="0" fontId="2" fillId="2" borderId="1" xfId="1" applyFont="1" applyFill="1" applyBorder="1" applyAlignment="1">
      <alignment horizontal="center" vertical="center" wrapText="1"/>
    </xf>
    <xf numFmtId="164" fontId="2" fillId="2" borderId="2" xfId="1" applyNumberFormat="1" applyFont="1" applyFill="1" applyBorder="1" applyAlignment="1">
      <alignment horizontal="right" vertical="center" wrapText="1"/>
    </xf>
    <xf numFmtId="164" fontId="6" fillId="0" borderId="1" xfId="1" applyNumberFormat="1" applyFont="1" applyBorder="1" applyAlignment="1">
      <alignment horizontal="center" vertical="center" wrapText="1"/>
    </xf>
    <xf numFmtId="164" fontId="6" fillId="2" borderId="1" xfId="1" applyNumberFormat="1" applyFont="1" applyFill="1" applyBorder="1" applyAlignment="1">
      <alignment horizontal="right" vertical="center" wrapText="1"/>
    </xf>
    <xf numFmtId="2" fontId="3" fillId="0" borderId="2" xfId="1" applyNumberFormat="1" applyFont="1" applyBorder="1" applyAlignment="1">
      <alignment horizontal="left" vertical="center" wrapText="1"/>
    </xf>
    <xf numFmtId="2" fontId="3" fillId="0" borderId="1" xfId="1" applyNumberFormat="1" applyFont="1" applyBorder="1" applyAlignment="1">
      <alignment horizontal="center" vertical="center" wrapText="1"/>
    </xf>
    <xf numFmtId="2" fontId="2" fillId="2" borderId="1" xfId="1" applyNumberFormat="1" applyFont="1" applyFill="1" applyBorder="1" applyAlignment="1">
      <alignment horizontal="right" vertical="center" wrapText="1"/>
    </xf>
    <xf numFmtId="166" fontId="6" fillId="0" borderId="2" xfId="1" applyNumberFormat="1" applyFont="1" applyBorder="1" applyAlignment="1">
      <alignment horizontal="center" vertical="center" wrapText="1"/>
    </xf>
    <xf numFmtId="166" fontId="6" fillId="0" borderId="2" xfId="1" applyNumberFormat="1" applyFont="1" applyBorder="1" applyAlignment="1">
      <alignment horizontal="left" vertical="center" wrapText="1"/>
    </xf>
    <xf numFmtId="166" fontId="6" fillId="0" borderId="1" xfId="1" applyNumberFormat="1" applyFont="1" applyBorder="1" applyAlignment="1">
      <alignment horizontal="left" vertical="center" wrapText="1"/>
    </xf>
    <xf numFmtId="166" fontId="6" fillId="2" borderId="2" xfId="1" applyNumberFormat="1" applyFont="1" applyFill="1" applyBorder="1" applyAlignment="1">
      <alignment horizontal="right" vertical="center" wrapText="1"/>
    </xf>
    <xf numFmtId="166" fontId="6" fillId="2" borderId="2" xfId="1" applyNumberFormat="1" applyFont="1" applyFill="1" applyBorder="1" applyAlignment="1">
      <alignment horizontal="left" vertical="center" wrapText="1"/>
    </xf>
    <xf numFmtId="166" fontId="6" fillId="2" borderId="1" xfId="1" applyNumberFormat="1" applyFont="1" applyFill="1" applyBorder="1" applyAlignment="1">
      <alignment horizontal="left" vertical="center" wrapText="1"/>
    </xf>
    <xf numFmtId="166" fontId="6" fillId="0" borderId="2" xfId="1" applyNumberFormat="1" applyFont="1" applyFill="1" applyBorder="1" applyAlignment="1">
      <alignment horizontal="left" vertical="center" wrapText="1"/>
    </xf>
    <xf numFmtId="9" fontId="3" fillId="0" borderId="1" xfId="1" applyNumberFormat="1" applyFont="1" applyBorder="1" applyAlignment="1">
      <alignment horizontal="center" vertical="center" wrapText="1"/>
    </xf>
    <xf numFmtId="0" fontId="6" fillId="0" borderId="1" xfId="1" applyFont="1" applyBorder="1" applyAlignment="1">
      <alignment horizontal="left" vertical="center" wrapText="1"/>
    </xf>
    <xf numFmtId="166" fontId="6" fillId="0" borderId="1" xfId="1" applyNumberFormat="1" applyFont="1" applyBorder="1" applyAlignment="1">
      <alignment horizontal="center" vertical="center" wrapText="1"/>
    </xf>
    <xf numFmtId="0" fontId="5" fillId="0" borderId="0" xfId="1" applyFont="1" applyAlignment="1">
      <alignment horizontal="center" vertical="center" wrapText="1"/>
    </xf>
    <xf numFmtId="164" fontId="6" fillId="0" borderId="0" xfId="1" applyNumberFormat="1" applyFont="1" applyAlignment="1">
      <alignment horizontal="center" vertical="center" wrapText="1"/>
    </xf>
    <xf numFmtId="0" fontId="6" fillId="0" borderId="0" xfId="1" applyFont="1" applyAlignment="1">
      <alignment horizontal="left" vertical="center" wrapText="1"/>
    </xf>
    <xf numFmtId="0" fontId="11" fillId="0" borderId="0" xfId="1" applyFont="1" applyAlignment="1">
      <alignment horizontal="left" vertical="center" wrapText="1"/>
    </xf>
    <xf numFmtId="164" fontId="11" fillId="0" borderId="0" xfId="1" applyNumberFormat="1" applyFont="1" applyAlignment="1">
      <alignment horizontal="center" vertical="center" wrapText="1"/>
    </xf>
    <xf numFmtId="0" fontId="5" fillId="0" borderId="0" xfId="1" applyFont="1" applyAlignment="1">
      <alignment horizontal="left" vertical="center"/>
    </xf>
    <xf numFmtId="0" fontId="11" fillId="0" borderId="0" xfId="1" applyFont="1" applyAlignment="1">
      <alignment vertical="center"/>
    </xf>
    <xf numFmtId="0" fontId="10" fillId="0" borderId="0" xfId="1" applyFont="1" applyAlignment="1">
      <alignment horizontal="left" vertical="center"/>
    </xf>
    <xf numFmtId="164" fontId="6" fillId="0" borderId="0" xfId="1" applyNumberFormat="1" applyFont="1" applyAlignment="1">
      <alignment horizontal="left" vertical="center" wrapText="1"/>
    </xf>
    <xf numFmtId="0" fontId="13" fillId="0" borderId="0" xfId="0" applyFont="1"/>
    <xf numFmtId="0" fontId="14" fillId="0" borderId="5" xfId="0" applyFont="1" applyBorder="1" applyAlignment="1">
      <alignment horizontal="right"/>
    </xf>
    <xf numFmtId="0" fontId="15" fillId="0" borderId="6" xfId="0" applyFont="1" applyBorder="1" applyAlignment="1">
      <alignment horizontal="left"/>
    </xf>
    <xf numFmtId="0" fontId="10" fillId="2" borderId="8" xfId="1" applyFont="1" applyFill="1" applyBorder="1" applyAlignment="1">
      <alignment horizontal="center" vertical="center" wrapText="1"/>
    </xf>
    <xf numFmtId="0" fontId="10" fillId="2" borderId="9" xfId="1" applyFont="1" applyFill="1" applyBorder="1" applyAlignment="1">
      <alignment horizontal="center" vertical="center" wrapText="1"/>
    </xf>
    <xf numFmtId="0" fontId="10" fillId="2" borderId="10" xfId="1" applyFont="1" applyFill="1" applyBorder="1" applyAlignment="1">
      <alignment horizontal="center" vertical="center" wrapText="1"/>
    </xf>
    <xf numFmtId="0" fontId="7" fillId="2" borderId="10" xfId="1" applyFont="1" applyFill="1" applyBorder="1" applyAlignment="1">
      <alignment horizontal="center" vertical="center" wrapText="1"/>
    </xf>
    <xf numFmtId="9" fontId="10" fillId="3" borderId="11" xfId="1" applyNumberFormat="1" applyFont="1" applyFill="1" applyBorder="1" applyAlignment="1">
      <alignment vertical="center"/>
    </xf>
    <xf numFmtId="0" fontId="10" fillId="3" borderId="11" xfId="1" applyFont="1" applyFill="1" applyBorder="1" applyAlignment="1">
      <alignment vertical="center"/>
    </xf>
    <xf numFmtId="0" fontId="10" fillId="3" borderId="6" xfId="1" applyFont="1" applyFill="1" applyBorder="1" applyAlignment="1">
      <alignment vertical="center"/>
    </xf>
    <xf numFmtId="0" fontId="14" fillId="4" borderId="10" xfId="0" applyFont="1" applyFill="1" applyBorder="1"/>
    <xf numFmtId="2" fontId="14" fillId="4" borderId="10" xfId="0" applyNumberFormat="1" applyFont="1" applyFill="1" applyBorder="1"/>
    <xf numFmtId="0" fontId="13" fillId="0" borderId="10" xfId="0" applyFont="1" applyBorder="1" applyAlignment="1">
      <alignment horizontal="center" vertical="center"/>
    </xf>
    <xf numFmtId="0" fontId="6" fillId="0" borderId="12" xfId="0" applyFont="1" applyBorder="1" applyAlignment="1">
      <alignment horizontal="left" vertical="center" wrapText="1" readingOrder="1"/>
    </xf>
    <xf numFmtId="9" fontId="13" fillId="0" borderId="10" xfId="0" applyNumberFormat="1" applyFont="1" applyBorder="1" applyAlignment="1">
      <alignment vertical="center" wrapText="1"/>
    </xf>
    <xf numFmtId="0" fontId="13" fillId="0" borderId="10" xfId="0" quotePrefix="1" applyFont="1" applyBorder="1" applyAlignment="1">
      <alignment horizontal="left" vertical="center" wrapText="1"/>
    </xf>
    <xf numFmtId="9" fontId="8" fillId="0" borderId="10" xfId="1" applyNumberFormat="1" applyFont="1" applyBorder="1" applyAlignment="1" applyProtection="1">
      <alignment horizontal="center" vertical="center" wrapText="1"/>
      <protection locked="0"/>
    </xf>
    <xf numFmtId="43" fontId="16" fillId="0" borderId="10" xfId="2" applyFont="1" applyBorder="1" applyAlignment="1">
      <alignment vertical="center"/>
    </xf>
    <xf numFmtId="43" fontId="13" fillId="0" borderId="10" xfId="2" applyFont="1" applyBorder="1" applyAlignment="1">
      <alignment vertical="center"/>
    </xf>
    <xf numFmtId="9" fontId="8" fillId="0" borderId="13" xfId="1" applyNumberFormat="1" applyFont="1" applyBorder="1" applyAlignment="1" applyProtection="1">
      <alignment horizontal="center" vertical="center" wrapText="1"/>
      <protection locked="0"/>
    </xf>
    <xf numFmtId="0" fontId="13" fillId="0" borderId="10" xfId="0" applyFont="1" applyBorder="1" applyAlignment="1">
      <alignment vertical="center" wrapText="1"/>
    </xf>
    <xf numFmtId="0" fontId="13" fillId="0" borderId="10" xfId="0" applyFont="1" applyBorder="1" applyAlignment="1">
      <alignment horizontal="left" vertical="center" wrapText="1"/>
    </xf>
    <xf numFmtId="9" fontId="10" fillId="2" borderId="10" xfId="1" applyNumberFormat="1" applyFont="1" applyFill="1" applyBorder="1" applyAlignment="1">
      <alignment horizontal="center" vertical="center" wrapText="1"/>
    </xf>
    <xf numFmtId="0" fontId="10" fillId="3" borderId="5" xfId="1" applyFont="1" applyFill="1" applyBorder="1" applyAlignment="1">
      <alignment vertical="center"/>
    </xf>
    <xf numFmtId="0" fontId="13" fillId="4" borderId="10" xfId="0" applyFont="1" applyFill="1" applyBorder="1"/>
    <xf numFmtId="43" fontId="13" fillId="4" borderId="10" xfId="2" applyFont="1" applyFill="1" applyBorder="1" applyAlignment="1">
      <alignment vertical="center"/>
    </xf>
    <xf numFmtId="0" fontId="13" fillId="0" borderId="10" xfId="0" applyFont="1" applyBorder="1" applyAlignment="1">
      <alignment vertical="center"/>
    </xf>
    <xf numFmtId="9" fontId="13" fillId="0" borderId="10" xfId="0" applyNumberFormat="1" applyFont="1" applyBorder="1" applyAlignment="1">
      <alignment horizontal="center" vertical="center"/>
    </xf>
    <xf numFmtId="43" fontId="13" fillId="0" borderId="10" xfId="2" applyFont="1" applyBorder="1" applyAlignment="1">
      <alignment horizontal="right" vertical="center"/>
    </xf>
    <xf numFmtId="9" fontId="14" fillId="0" borderId="10" xfId="0" applyNumberFormat="1" applyFont="1" applyBorder="1" applyAlignment="1">
      <alignment horizontal="center"/>
    </xf>
    <xf numFmtId="2" fontId="14" fillId="0" borderId="10" xfId="0" applyNumberFormat="1" applyFont="1" applyBorder="1" applyAlignment="1">
      <alignment horizontal="center"/>
    </xf>
    <xf numFmtId="0" fontId="17" fillId="0" borderId="0" xfId="0" applyFont="1" applyAlignment="1">
      <alignment horizontal="center"/>
    </xf>
    <xf numFmtId="9" fontId="14" fillId="0" borderId="0" xfId="0" applyNumberFormat="1" applyFont="1" applyAlignment="1">
      <alignment horizontal="center"/>
    </xf>
    <xf numFmtId="43" fontId="13" fillId="0" borderId="0" xfId="2" applyFont="1" applyBorder="1" applyAlignment="1">
      <alignment vertical="center"/>
    </xf>
    <xf numFmtId="2" fontId="14" fillId="0" borderId="0" xfId="0" applyNumberFormat="1" applyFont="1" applyAlignment="1">
      <alignment horizontal="center"/>
    </xf>
    <xf numFmtId="0" fontId="17" fillId="0" borderId="10" xfId="0" applyFont="1" applyBorder="1" applyAlignment="1">
      <alignment horizontal="center" vertical="center"/>
    </xf>
    <xf numFmtId="0" fontId="17" fillId="0" borderId="10" xfId="0" applyFont="1" applyBorder="1"/>
    <xf numFmtId="0" fontId="18" fillId="0" borderId="10" xfId="0" applyFont="1" applyBorder="1"/>
    <xf numFmtId="0" fontId="18" fillId="0" borderId="0" xfId="0" applyFont="1"/>
    <xf numFmtId="0" fontId="13" fillId="0" borderId="0" xfId="0" applyFont="1" applyAlignment="1">
      <alignment horizontal="center"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vertical="center"/>
    </xf>
    <xf numFmtId="0" fontId="13" fillId="0" borderId="0" xfId="0" applyFont="1" applyAlignment="1">
      <alignment horizontal="left" wrapText="1"/>
    </xf>
    <xf numFmtId="0" fontId="5" fillId="0" borderId="0" xfId="1" applyFont="1" applyAlignment="1">
      <alignment vertical="center"/>
    </xf>
    <xf numFmtId="0" fontId="18" fillId="5" borderId="0" xfId="0" applyFont="1" applyFill="1"/>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6" xfId="0" quotePrefix="1" applyFont="1" applyBorder="1" applyAlignment="1">
      <alignment horizontal="left" vertical="center" wrapText="1"/>
    </xf>
    <xf numFmtId="0" fontId="10" fillId="2" borderId="8" xfId="1" applyFont="1" applyFill="1" applyBorder="1" applyAlignment="1">
      <alignment horizontal="center" vertical="center" wrapText="1"/>
    </xf>
    <xf numFmtId="0" fontId="10" fillId="0" borderId="0" xfId="1" applyFont="1" applyAlignment="1">
      <alignment horizontal="center" vertical="center" wrapText="1"/>
    </xf>
    <xf numFmtId="0" fontId="10" fillId="2" borderId="1" xfId="1" applyFont="1" applyFill="1" applyBorder="1" applyAlignment="1">
      <alignment horizontal="center" vertical="center" wrapText="1"/>
    </xf>
    <xf numFmtId="0" fontId="10" fillId="2" borderId="8" xfId="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164" fontId="10" fillId="2" borderId="8" xfId="1" applyNumberFormat="1" applyFont="1" applyFill="1" applyBorder="1" applyAlignment="1">
      <alignment horizontal="center" vertical="center" wrapText="1"/>
    </xf>
    <xf numFmtId="0" fontId="10" fillId="2" borderId="7" xfId="1" applyFont="1" applyFill="1" applyBorder="1" applyAlignment="1">
      <alignment horizontal="center" vertical="center" wrapText="1"/>
    </xf>
    <xf numFmtId="0" fontId="5" fillId="0" borderId="0" xfId="1" applyFont="1" applyAlignment="1">
      <alignment horizontal="center" vertical="center" wrapText="1"/>
    </xf>
    <xf numFmtId="0" fontId="17" fillId="0" borderId="10" xfId="0" applyFont="1" applyBorder="1" applyAlignment="1">
      <alignment horizontal="center"/>
    </xf>
    <xf numFmtId="0" fontId="13" fillId="0" borderId="10" xfId="0" applyFont="1" applyBorder="1" applyAlignment="1">
      <alignment horizontal="left"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2" fillId="0" borderId="0" xfId="1" applyFont="1" applyBorder="1" applyAlignment="1">
      <alignment horizontal="left" vertical="center"/>
    </xf>
    <xf numFmtId="0" fontId="2" fillId="0" borderId="0" xfId="1" applyFont="1" applyBorder="1" applyAlignment="1">
      <alignment horizontal="center" vertical="center" wrapText="1"/>
    </xf>
    <xf numFmtId="0" fontId="2" fillId="2" borderId="1" xfId="1" applyFont="1" applyFill="1" applyBorder="1" applyAlignment="1">
      <alignment horizontal="center" vertical="center" wrapText="1"/>
    </xf>
    <xf numFmtId="164" fontId="2" fillId="2" borderId="1" xfId="1" applyNumberFormat="1" applyFont="1" applyFill="1" applyBorder="1" applyAlignment="1">
      <alignment horizontal="center" vertical="center" wrapText="1"/>
    </xf>
    <xf numFmtId="0" fontId="14" fillId="0" borderId="14" xfId="0" applyFont="1" applyBorder="1" applyAlignment="1">
      <alignment horizontal="center"/>
    </xf>
    <xf numFmtId="0" fontId="14" fillId="0" borderId="15" xfId="0" applyFont="1" applyBorder="1" applyAlignment="1">
      <alignment horizontal="center"/>
    </xf>
    <xf numFmtId="0" fontId="13" fillId="6" borderId="0" xfId="0" applyFont="1" applyFill="1"/>
    <xf numFmtId="0" fontId="10" fillId="7" borderId="10" xfId="1" applyFont="1" applyFill="1" applyBorder="1" applyAlignment="1">
      <alignment horizontal="center" vertical="center" wrapText="1"/>
    </xf>
    <xf numFmtId="0" fontId="21" fillId="2" borderId="10" xfId="1" applyFont="1" applyFill="1" applyBorder="1" applyAlignment="1">
      <alignment horizontal="center" vertical="center" wrapText="1"/>
    </xf>
    <xf numFmtId="164" fontId="21" fillId="2" borderId="10" xfId="1" applyNumberFormat="1" applyFont="1" applyFill="1" applyBorder="1" applyAlignment="1">
      <alignment horizontal="center" vertical="center" wrapText="1"/>
    </xf>
    <xf numFmtId="0" fontId="22" fillId="0" borderId="0" xfId="0" applyFont="1"/>
    <xf numFmtId="164" fontId="21" fillId="2" borderId="11" xfId="1" applyNumberFormat="1" applyFont="1" applyFill="1" applyBorder="1" applyAlignment="1">
      <alignment horizontal="center" vertical="center" wrapText="1"/>
    </xf>
    <xf numFmtId="0" fontId="21" fillId="2" borderId="6" xfId="1" applyFont="1" applyFill="1" applyBorder="1" applyAlignment="1">
      <alignment horizontal="center" vertical="center" wrapText="1"/>
    </xf>
    <xf numFmtId="0" fontId="21" fillId="2" borderId="11" xfId="1" applyFont="1" applyFill="1" applyBorder="1" applyAlignment="1">
      <alignment horizontal="center" vertical="center" wrapText="1"/>
    </xf>
    <xf numFmtId="0" fontId="23" fillId="0" borderId="0" xfId="0" applyFont="1"/>
  </cellXfs>
  <cellStyles count="3">
    <cellStyle name="Comma" xfId="2" builtinId="3"/>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5C95F-5419-4965-8F9A-36958C04C542}">
  <dimension ref="A1:K41"/>
  <sheetViews>
    <sheetView tabSelected="1" topLeftCell="A4" zoomScale="76" zoomScaleNormal="76" workbookViewId="0">
      <selection activeCell="C10" sqref="C10"/>
    </sheetView>
  </sheetViews>
  <sheetFormatPr defaultColWidth="9.1796875" defaultRowHeight="14" x14ac:dyDescent="0.3"/>
  <cols>
    <col min="1" max="1" width="3.54296875" style="46" customWidth="1"/>
    <col min="2" max="2" width="77.90625" style="46" customWidth="1"/>
    <col min="3" max="3" width="10.1796875" style="46" customWidth="1"/>
    <col min="4" max="4" width="20" style="46" customWidth="1"/>
    <col min="5" max="5" width="12.54296875" style="46" customWidth="1"/>
    <col min="6" max="9" width="12.7265625" style="46" customWidth="1"/>
    <col min="10" max="10" width="7.7265625" style="46" bestFit="1" customWidth="1"/>
    <col min="11" max="16384" width="9.1796875" style="46"/>
  </cols>
  <sheetData>
    <row r="1" spans="1:11" s="40" customFormat="1" ht="15.5" x14ac:dyDescent="0.35">
      <c r="A1" s="42" t="s">
        <v>67</v>
      </c>
      <c r="B1" s="43"/>
      <c r="C1" s="43"/>
      <c r="D1" s="41"/>
    </row>
    <row r="2" spans="1:11" s="40" customFormat="1" ht="15.5" x14ac:dyDescent="0.35">
      <c r="A2" s="44" t="s">
        <v>68</v>
      </c>
      <c r="B2" s="44"/>
      <c r="C2" s="45"/>
      <c r="D2" s="38"/>
      <c r="E2" s="39"/>
      <c r="F2" s="39"/>
      <c r="G2" s="39"/>
      <c r="H2" s="39"/>
      <c r="I2" s="39"/>
    </row>
    <row r="3" spans="1:11" s="40" customFormat="1" ht="32.25" customHeight="1" x14ac:dyDescent="0.35">
      <c r="A3" s="96" t="s">
        <v>33</v>
      </c>
      <c r="B3" s="96"/>
      <c r="C3" s="96"/>
      <c r="D3" s="96"/>
      <c r="E3" s="96"/>
      <c r="F3" s="96"/>
      <c r="G3" s="96"/>
      <c r="H3" s="96"/>
      <c r="I3" s="96"/>
    </row>
    <row r="4" spans="1:11" x14ac:dyDescent="0.3">
      <c r="H4" s="47" t="s">
        <v>34</v>
      </c>
      <c r="I4" s="48">
        <v>2019</v>
      </c>
    </row>
    <row r="5" spans="1:11" ht="30.75" customHeight="1" x14ac:dyDescent="0.3">
      <c r="A5" s="97" t="s">
        <v>35</v>
      </c>
      <c r="B5" s="97" t="s">
        <v>36</v>
      </c>
      <c r="C5" s="99" t="s">
        <v>37</v>
      </c>
      <c r="D5" s="99" t="s">
        <v>38</v>
      </c>
      <c r="E5" s="97" t="s">
        <v>39</v>
      </c>
      <c r="F5" s="97" t="s">
        <v>40</v>
      </c>
      <c r="G5" s="97"/>
      <c r="H5" s="101"/>
      <c r="I5" s="101"/>
      <c r="J5" s="112" t="s">
        <v>73</v>
      </c>
      <c r="K5" s="113"/>
    </row>
    <row r="6" spans="1:11" ht="59.5" customHeight="1" x14ac:dyDescent="0.3">
      <c r="A6" s="98"/>
      <c r="B6" s="98"/>
      <c r="C6" s="100"/>
      <c r="D6" s="100"/>
      <c r="E6" s="98"/>
      <c r="F6" s="49" t="s">
        <v>41</v>
      </c>
      <c r="G6" s="50" t="s">
        <v>42</v>
      </c>
      <c r="H6" s="50" t="s">
        <v>43</v>
      </c>
      <c r="I6" s="49" t="s">
        <v>44</v>
      </c>
      <c r="J6" s="50" t="s">
        <v>43</v>
      </c>
      <c r="K6" s="95" t="s">
        <v>44</v>
      </c>
    </row>
    <row r="7" spans="1:11" s="118" customFormat="1" ht="27.5" customHeight="1" x14ac:dyDescent="0.4">
      <c r="A7" s="116" t="s">
        <v>45</v>
      </c>
      <c r="B7" s="122" t="s">
        <v>74</v>
      </c>
      <c r="C7" s="117">
        <v>0.2</v>
      </c>
      <c r="D7" s="117"/>
      <c r="E7" s="116"/>
      <c r="F7" s="116"/>
      <c r="G7" s="116"/>
      <c r="H7" s="116"/>
      <c r="I7" s="116"/>
      <c r="J7" s="116"/>
      <c r="K7" s="116"/>
    </row>
    <row r="8" spans="1:11" s="118" customFormat="1" ht="27.5" customHeight="1" x14ac:dyDescent="0.4">
      <c r="A8" s="116" t="s">
        <v>49</v>
      </c>
      <c r="B8" s="122" t="s">
        <v>75</v>
      </c>
      <c r="C8" s="119">
        <v>0.3</v>
      </c>
      <c r="D8" s="119"/>
      <c r="E8" s="120"/>
      <c r="F8" s="121"/>
      <c r="G8" s="116"/>
      <c r="H8" s="116"/>
      <c r="I8" s="116"/>
      <c r="J8" s="116"/>
      <c r="K8" s="116"/>
    </row>
    <row r="9" spans="1:11" s="118" customFormat="1" ht="27.5" customHeight="1" x14ac:dyDescent="0.4">
      <c r="A9" s="116" t="s">
        <v>52</v>
      </c>
      <c r="B9" s="122" t="s">
        <v>77</v>
      </c>
      <c r="C9" s="119">
        <v>0.3</v>
      </c>
      <c r="D9" s="119"/>
      <c r="E9" s="120"/>
      <c r="F9" s="121"/>
      <c r="G9" s="116"/>
      <c r="H9" s="116"/>
      <c r="I9" s="116"/>
      <c r="J9" s="116"/>
      <c r="K9" s="116"/>
    </row>
    <row r="10" spans="1:11" s="118" customFormat="1" ht="27.5" customHeight="1" x14ac:dyDescent="0.4">
      <c r="A10" s="116" t="s">
        <v>76</v>
      </c>
      <c r="B10" s="122" t="s">
        <v>78</v>
      </c>
      <c r="C10" s="119">
        <v>0.2</v>
      </c>
      <c r="D10" s="119"/>
      <c r="E10" s="120"/>
      <c r="F10" s="121"/>
      <c r="G10" s="116"/>
      <c r="H10" s="116"/>
      <c r="I10" s="116"/>
      <c r="J10" s="116"/>
      <c r="K10" s="116"/>
    </row>
    <row r="11" spans="1:11" ht="23.5" customHeight="1" x14ac:dyDescent="0.3">
      <c r="A11" s="51" t="s">
        <v>45</v>
      </c>
      <c r="B11" s="52" t="s">
        <v>46</v>
      </c>
      <c r="C11" s="53">
        <v>0.5</v>
      </c>
      <c r="D11" s="54"/>
      <c r="E11" s="55"/>
      <c r="F11" s="53">
        <v>0.5</v>
      </c>
      <c r="G11" s="56">
        <v>4</v>
      </c>
      <c r="H11" s="56">
        <v>4</v>
      </c>
      <c r="I11" s="57">
        <f>H11*F11</f>
        <v>2</v>
      </c>
      <c r="J11" s="56">
        <v>4</v>
      </c>
      <c r="K11" s="57">
        <f>J11*H11</f>
        <v>16</v>
      </c>
    </row>
    <row r="12" spans="1:11" ht="56" customHeight="1" x14ac:dyDescent="0.3">
      <c r="A12" s="58">
        <v>1</v>
      </c>
      <c r="B12" s="59" t="s">
        <v>47</v>
      </c>
      <c r="C12" s="60"/>
      <c r="D12" s="61"/>
      <c r="E12" s="61"/>
      <c r="F12" s="62"/>
      <c r="G12" s="63"/>
      <c r="H12" s="64"/>
      <c r="I12" s="64">
        <f>H12*F12</f>
        <v>0</v>
      </c>
      <c r="J12" s="114"/>
      <c r="K12" s="114"/>
    </row>
    <row r="13" spans="1:11" ht="116.5" customHeight="1" x14ac:dyDescent="0.3">
      <c r="A13" s="58"/>
      <c r="B13" s="59" t="s">
        <v>60</v>
      </c>
      <c r="C13" s="60"/>
      <c r="D13" s="61"/>
      <c r="E13" s="61"/>
      <c r="F13" s="65"/>
      <c r="G13" s="63"/>
      <c r="H13" s="64"/>
      <c r="I13" s="64"/>
      <c r="J13" s="114"/>
      <c r="K13" s="114"/>
    </row>
    <row r="14" spans="1:11" ht="66" customHeight="1" x14ac:dyDescent="0.3">
      <c r="A14" s="58"/>
      <c r="B14" s="59" t="s">
        <v>72</v>
      </c>
      <c r="C14" s="60"/>
      <c r="D14" s="61"/>
      <c r="E14" s="61"/>
      <c r="F14" s="65"/>
      <c r="G14" s="63"/>
      <c r="H14" s="64"/>
      <c r="I14" s="64"/>
      <c r="J14" s="114"/>
      <c r="K14" s="114"/>
    </row>
    <row r="15" spans="1:11" ht="42" customHeight="1" x14ac:dyDescent="0.3">
      <c r="A15" s="58">
        <v>5</v>
      </c>
      <c r="B15" s="59" t="s">
        <v>61</v>
      </c>
      <c r="C15" s="66"/>
      <c r="D15" s="67"/>
      <c r="E15" s="67"/>
      <c r="F15" s="62"/>
      <c r="G15" s="64"/>
      <c r="H15" s="64"/>
      <c r="I15" s="64">
        <f>H15*F15</f>
        <v>0</v>
      </c>
      <c r="J15" s="114"/>
      <c r="K15" s="114"/>
    </row>
    <row r="16" spans="1:11" ht="62" x14ac:dyDescent="0.3">
      <c r="A16" s="58">
        <v>6</v>
      </c>
      <c r="B16" s="59" t="s">
        <v>64</v>
      </c>
      <c r="C16" s="66"/>
      <c r="D16" s="61" t="s">
        <v>48</v>
      </c>
      <c r="E16" s="61" t="s">
        <v>48</v>
      </c>
      <c r="F16" s="65"/>
      <c r="G16" s="64"/>
      <c r="H16" s="64"/>
      <c r="I16" s="64">
        <f t="shared" ref="I16:I24" si="0">H16*F16</f>
        <v>0</v>
      </c>
      <c r="J16" s="114"/>
      <c r="K16" s="114"/>
    </row>
    <row r="17" spans="1:11" s="51" customFormat="1" ht="15" x14ac:dyDescent="0.35">
      <c r="A17" s="51" t="s">
        <v>49</v>
      </c>
      <c r="B17" s="51" t="s">
        <v>50</v>
      </c>
      <c r="C17" s="68">
        <v>0.5</v>
      </c>
      <c r="F17" s="68">
        <v>0.5</v>
      </c>
      <c r="G17" s="51">
        <v>4.5</v>
      </c>
      <c r="H17" s="51">
        <v>4.5</v>
      </c>
      <c r="I17" s="51">
        <f t="shared" si="0"/>
        <v>2.25</v>
      </c>
      <c r="J17" s="115"/>
      <c r="K17" s="115"/>
    </row>
    <row r="18" spans="1:11" ht="63.5" customHeight="1" x14ac:dyDescent="0.3">
      <c r="A18" s="58"/>
      <c r="B18" s="59" t="s">
        <v>71</v>
      </c>
      <c r="C18" s="66"/>
      <c r="D18" s="61"/>
      <c r="E18" s="61"/>
      <c r="F18" s="65"/>
      <c r="G18" s="64"/>
      <c r="H18" s="64"/>
      <c r="I18" s="64"/>
      <c r="J18" s="114"/>
      <c r="K18" s="114"/>
    </row>
    <row r="19" spans="1:11" ht="58" customHeight="1" x14ac:dyDescent="0.3">
      <c r="A19" s="58"/>
      <c r="B19" s="59" t="s">
        <v>51</v>
      </c>
      <c r="C19" s="66"/>
      <c r="D19" s="61"/>
      <c r="E19" s="61"/>
      <c r="F19" s="65"/>
      <c r="G19" s="64"/>
      <c r="H19" s="64"/>
      <c r="I19" s="64"/>
      <c r="J19" s="114"/>
      <c r="K19" s="114"/>
    </row>
    <row r="20" spans="1:11" ht="52" customHeight="1" x14ac:dyDescent="0.3">
      <c r="A20" s="58">
        <v>7</v>
      </c>
      <c r="B20" s="59" t="s">
        <v>70</v>
      </c>
      <c r="C20" s="66"/>
      <c r="D20" s="61"/>
      <c r="E20" s="61"/>
      <c r="F20" s="62"/>
      <c r="G20" s="64"/>
      <c r="H20" s="64"/>
      <c r="I20" s="64">
        <f t="shared" si="0"/>
        <v>0</v>
      </c>
      <c r="J20" s="114"/>
      <c r="K20" s="114"/>
    </row>
    <row r="21" spans="1:11" ht="64.5" customHeight="1" x14ac:dyDescent="0.3">
      <c r="A21" s="58">
        <v>8</v>
      </c>
      <c r="B21" s="59" t="s">
        <v>66</v>
      </c>
      <c r="C21" s="66"/>
      <c r="D21" s="67"/>
      <c r="E21" s="61"/>
      <c r="F21" s="65"/>
      <c r="G21" s="64"/>
      <c r="H21" s="64"/>
      <c r="I21" s="64">
        <f t="shared" si="0"/>
        <v>0</v>
      </c>
      <c r="J21" s="114"/>
      <c r="K21" s="114"/>
    </row>
    <row r="22" spans="1:11" ht="40" customHeight="1" x14ac:dyDescent="0.3">
      <c r="A22" s="58">
        <v>9</v>
      </c>
      <c r="B22" s="59" t="s">
        <v>69</v>
      </c>
      <c r="C22" s="92"/>
      <c r="D22" s="93"/>
      <c r="E22" s="94"/>
      <c r="F22" s="65"/>
      <c r="G22" s="64"/>
      <c r="H22" s="64"/>
      <c r="I22" s="64"/>
      <c r="J22" s="114"/>
      <c r="K22" s="114"/>
    </row>
    <row r="23" spans="1:11" ht="15.75" customHeight="1" x14ac:dyDescent="0.3">
      <c r="A23" s="51" t="s">
        <v>52</v>
      </c>
      <c r="B23" s="69" t="s">
        <v>53</v>
      </c>
      <c r="C23" s="54"/>
      <c r="D23" s="54"/>
      <c r="E23" s="55"/>
      <c r="F23" s="70"/>
      <c r="G23" s="71"/>
      <c r="H23" s="71"/>
      <c r="I23" s="71"/>
      <c r="J23" s="114"/>
      <c r="K23" s="114"/>
    </row>
    <row r="24" spans="1:11" x14ac:dyDescent="0.3">
      <c r="A24" s="58">
        <v>10</v>
      </c>
      <c r="B24" s="66"/>
      <c r="C24" s="72"/>
      <c r="D24" s="66"/>
      <c r="E24" s="66"/>
      <c r="F24" s="73"/>
      <c r="G24" s="74"/>
      <c r="H24" s="74"/>
      <c r="I24" s="64">
        <f t="shared" si="0"/>
        <v>0</v>
      </c>
    </row>
    <row r="25" spans="1:11" ht="15" x14ac:dyDescent="0.3">
      <c r="A25" s="103" t="s">
        <v>54</v>
      </c>
      <c r="B25" s="103"/>
      <c r="C25" s="103"/>
      <c r="D25" s="103"/>
      <c r="E25" s="103"/>
      <c r="F25" s="75">
        <f>SUM(F11:F23)+F24</f>
        <v>1</v>
      </c>
      <c r="G25" s="64"/>
      <c r="H25" s="64"/>
      <c r="I25" s="76">
        <f>SUM(I11:I23)*2</f>
        <v>8.5</v>
      </c>
    </row>
    <row r="26" spans="1:11" ht="15" x14ac:dyDescent="0.3">
      <c r="A26" s="77"/>
      <c r="B26" s="77"/>
      <c r="C26" s="77"/>
      <c r="D26" s="77"/>
      <c r="E26" s="77"/>
      <c r="F26" s="78"/>
      <c r="G26" s="79"/>
      <c r="H26" s="79"/>
      <c r="I26" s="80"/>
    </row>
    <row r="27" spans="1:11" s="84" customFormat="1" ht="18" customHeight="1" x14ac:dyDescent="0.35">
      <c r="A27" s="81" t="s">
        <v>55</v>
      </c>
      <c r="B27" s="82" t="s">
        <v>65</v>
      </c>
      <c r="C27" s="82"/>
      <c r="D27" s="83"/>
      <c r="E27" s="83"/>
      <c r="F27" s="83"/>
      <c r="G27" s="83"/>
      <c r="H27" s="83"/>
      <c r="I27" s="83"/>
    </row>
    <row r="28" spans="1:11" ht="93.5" customHeight="1" x14ac:dyDescent="0.3">
      <c r="A28" s="58">
        <v>1</v>
      </c>
      <c r="B28" s="104" t="s">
        <v>62</v>
      </c>
      <c r="C28" s="104"/>
      <c r="D28" s="104"/>
      <c r="E28" s="104"/>
      <c r="F28" s="104"/>
      <c r="G28" s="104"/>
      <c r="H28" s="104"/>
      <c r="I28" s="104"/>
    </row>
    <row r="29" spans="1:11" ht="26.5" customHeight="1" x14ac:dyDescent="0.3">
      <c r="A29" s="58">
        <v>2</v>
      </c>
      <c r="B29" s="104" t="s">
        <v>56</v>
      </c>
      <c r="C29" s="104"/>
      <c r="D29" s="104"/>
      <c r="E29" s="104"/>
      <c r="F29" s="104"/>
      <c r="G29" s="104"/>
      <c r="H29" s="104"/>
      <c r="I29" s="104"/>
    </row>
    <row r="30" spans="1:11" ht="26.5" customHeight="1" x14ac:dyDescent="0.3">
      <c r="A30" s="58">
        <v>3</v>
      </c>
      <c r="B30" s="104" t="s">
        <v>63</v>
      </c>
      <c r="C30" s="104"/>
      <c r="D30" s="104"/>
      <c r="E30" s="104"/>
      <c r="F30" s="104"/>
      <c r="G30" s="104"/>
      <c r="H30" s="104"/>
      <c r="I30" s="104"/>
    </row>
    <row r="31" spans="1:11" ht="13.5" customHeight="1" x14ac:dyDescent="0.3">
      <c r="A31" s="85"/>
    </row>
    <row r="32" spans="1:11" ht="13.5" customHeight="1" x14ac:dyDescent="0.3">
      <c r="A32" s="87"/>
      <c r="B32" s="88"/>
      <c r="C32" s="89"/>
      <c r="D32" s="89"/>
      <c r="E32" s="89"/>
      <c r="F32" s="89"/>
      <c r="G32" s="89"/>
      <c r="H32" s="89"/>
      <c r="I32" s="89"/>
    </row>
    <row r="33" spans="1:9" ht="13.5" customHeight="1" x14ac:dyDescent="0.3"/>
    <row r="34" spans="1:9" ht="37" customHeight="1" x14ac:dyDescent="0.3">
      <c r="A34" s="102" t="s">
        <v>58</v>
      </c>
      <c r="B34" s="102"/>
      <c r="C34" s="41"/>
      <c r="D34" s="40"/>
      <c r="E34" s="40"/>
      <c r="F34" s="102" t="s">
        <v>59</v>
      </c>
      <c r="G34" s="102"/>
      <c r="H34" s="102"/>
    </row>
    <row r="35" spans="1:9" ht="15.75" customHeight="1" x14ac:dyDescent="0.3">
      <c r="A35" s="90"/>
      <c r="B35" s="90"/>
      <c r="C35" s="41"/>
      <c r="D35" s="40"/>
      <c r="E35" s="40"/>
      <c r="F35" s="37"/>
      <c r="G35" s="37"/>
      <c r="H35" s="37"/>
    </row>
    <row r="36" spans="1:9" ht="15.75" customHeight="1" x14ac:dyDescent="0.3">
      <c r="A36" s="90"/>
      <c r="B36" s="90"/>
      <c r="C36" s="41"/>
      <c r="D36" s="40"/>
      <c r="E36" s="40"/>
      <c r="F36" s="37"/>
      <c r="G36" s="37"/>
      <c r="H36" s="37"/>
    </row>
    <row r="37" spans="1:9" ht="15.75" customHeight="1" x14ac:dyDescent="0.3">
      <c r="A37" s="90"/>
      <c r="B37" s="90"/>
      <c r="C37" s="41"/>
      <c r="D37" s="40"/>
      <c r="E37" s="40"/>
      <c r="F37" s="37"/>
      <c r="G37" s="37"/>
      <c r="H37" s="37"/>
    </row>
    <row r="38" spans="1:9" ht="15.75" customHeight="1" x14ac:dyDescent="0.3">
      <c r="A38" s="90"/>
      <c r="B38" s="90"/>
      <c r="C38" s="41"/>
      <c r="D38" s="40"/>
      <c r="E38" s="40"/>
      <c r="F38" s="37"/>
      <c r="G38" s="37"/>
      <c r="H38" s="37"/>
    </row>
    <row r="39" spans="1:9" ht="15" x14ac:dyDescent="0.3">
      <c r="B39" s="86"/>
      <c r="F39" s="102" t="s">
        <v>57</v>
      </c>
      <c r="G39" s="102"/>
      <c r="H39" s="102"/>
    </row>
    <row r="41" spans="1:9" ht="15.5" x14ac:dyDescent="0.35">
      <c r="A41" s="91"/>
      <c r="B41" s="91"/>
      <c r="C41" s="91"/>
      <c r="D41" s="91"/>
      <c r="E41" s="91"/>
      <c r="F41" s="91"/>
      <c r="G41" s="91"/>
      <c r="H41" s="91"/>
      <c r="I41" s="91"/>
    </row>
  </sheetData>
  <mergeCells count="15">
    <mergeCell ref="J5:K5"/>
    <mergeCell ref="F34:H34"/>
    <mergeCell ref="F39:H39"/>
    <mergeCell ref="A34:B34"/>
    <mergeCell ref="A25:E25"/>
    <mergeCell ref="B28:I28"/>
    <mergeCell ref="B29:I29"/>
    <mergeCell ref="B30:I30"/>
    <mergeCell ref="A3:I3"/>
    <mergeCell ref="A5:A6"/>
    <mergeCell ref="B5:B6"/>
    <mergeCell ref="C5:C6"/>
    <mergeCell ref="D5:D6"/>
    <mergeCell ref="E5:E6"/>
    <mergeCell ref="F5:I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topLeftCell="A2" workbookViewId="0">
      <selection activeCell="F14" sqref="E14:F14"/>
    </sheetView>
  </sheetViews>
  <sheetFormatPr defaultColWidth="11.7265625" defaultRowHeight="15.5" x14ac:dyDescent="0.35"/>
  <cols>
    <col min="1" max="1" width="5.7265625" style="18" customWidth="1"/>
    <col min="2" max="2" width="34.453125" style="3" customWidth="1"/>
    <col min="3" max="3" width="18.7265625" style="19" customWidth="1"/>
    <col min="4" max="4" width="17.81640625" style="19" customWidth="1"/>
    <col min="5" max="5" width="17.54296875" style="3" customWidth="1"/>
    <col min="6" max="6" width="12.26953125" style="3" customWidth="1"/>
    <col min="7" max="7" width="13.54296875" style="3" customWidth="1"/>
    <col min="8" max="8" width="13.81640625" style="3" customWidth="1"/>
    <col min="9" max="9" width="13.453125" style="3" customWidth="1"/>
    <col min="10" max="258" width="11.7265625" style="3"/>
    <col min="259" max="259" width="4.54296875" style="3" customWidth="1"/>
    <col min="260" max="260" width="54.7265625" style="3" customWidth="1"/>
    <col min="261" max="261" width="13.81640625" style="3" customWidth="1"/>
    <col min="262" max="262" width="36" style="3" customWidth="1"/>
    <col min="263" max="263" width="7" style="3" customWidth="1"/>
    <col min="264" max="264" width="5.7265625" style="3" customWidth="1"/>
    <col min="265" max="265" width="9.1796875" style="3" customWidth="1"/>
    <col min="266" max="514" width="11.7265625" style="3"/>
    <col min="515" max="515" width="4.54296875" style="3" customWidth="1"/>
    <col min="516" max="516" width="54.7265625" style="3" customWidth="1"/>
    <col min="517" max="517" width="13.81640625" style="3" customWidth="1"/>
    <col min="518" max="518" width="36" style="3" customWidth="1"/>
    <col min="519" max="519" width="7" style="3" customWidth="1"/>
    <col min="520" max="520" width="5.7265625" style="3" customWidth="1"/>
    <col min="521" max="521" width="9.1796875" style="3" customWidth="1"/>
    <col min="522" max="770" width="11.7265625" style="3"/>
    <col min="771" max="771" width="4.54296875" style="3" customWidth="1"/>
    <col min="772" max="772" width="54.7265625" style="3" customWidth="1"/>
    <col min="773" max="773" width="13.81640625" style="3" customWidth="1"/>
    <col min="774" max="774" width="36" style="3" customWidth="1"/>
    <col min="775" max="775" width="7" style="3" customWidth="1"/>
    <col min="776" max="776" width="5.7265625" style="3" customWidth="1"/>
    <col min="777" max="777" width="9.1796875" style="3" customWidth="1"/>
    <col min="778" max="1026" width="11.7265625" style="3"/>
    <col min="1027" max="1027" width="4.54296875" style="3" customWidth="1"/>
    <col min="1028" max="1028" width="54.7265625" style="3" customWidth="1"/>
    <col min="1029" max="1029" width="13.81640625" style="3" customWidth="1"/>
    <col min="1030" max="1030" width="36" style="3" customWidth="1"/>
    <col min="1031" max="1031" width="7" style="3" customWidth="1"/>
    <col min="1032" max="1032" width="5.7265625" style="3" customWidth="1"/>
    <col min="1033" max="1033" width="9.1796875" style="3" customWidth="1"/>
    <col min="1034" max="1282" width="11.7265625" style="3"/>
    <col min="1283" max="1283" width="4.54296875" style="3" customWidth="1"/>
    <col min="1284" max="1284" width="54.7265625" style="3" customWidth="1"/>
    <col min="1285" max="1285" width="13.81640625" style="3" customWidth="1"/>
    <col min="1286" max="1286" width="36" style="3" customWidth="1"/>
    <col min="1287" max="1287" width="7" style="3" customWidth="1"/>
    <col min="1288" max="1288" width="5.7265625" style="3" customWidth="1"/>
    <col min="1289" max="1289" width="9.1796875" style="3" customWidth="1"/>
    <col min="1290" max="1538" width="11.7265625" style="3"/>
    <col min="1539" max="1539" width="4.54296875" style="3" customWidth="1"/>
    <col min="1540" max="1540" width="54.7265625" style="3" customWidth="1"/>
    <col min="1541" max="1541" width="13.81640625" style="3" customWidth="1"/>
    <col min="1542" max="1542" width="36" style="3" customWidth="1"/>
    <col min="1543" max="1543" width="7" style="3" customWidth="1"/>
    <col min="1544" max="1544" width="5.7265625" style="3" customWidth="1"/>
    <col min="1545" max="1545" width="9.1796875" style="3" customWidth="1"/>
    <col min="1546" max="1794" width="11.7265625" style="3"/>
    <col min="1795" max="1795" width="4.54296875" style="3" customWidth="1"/>
    <col min="1796" max="1796" width="54.7265625" style="3" customWidth="1"/>
    <col min="1797" max="1797" width="13.81640625" style="3" customWidth="1"/>
    <col min="1798" max="1798" width="36" style="3" customWidth="1"/>
    <col min="1799" max="1799" width="7" style="3" customWidth="1"/>
    <col min="1800" max="1800" width="5.7265625" style="3" customWidth="1"/>
    <col min="1801" max="1801" width="9.1796875" style="3" customWidth="1"/>
    <col min="1802" max="2050" width="11.7265625" style="3"/>
    <col min="2051" max="2051" width="4.54296875" style="3" customWidth="1"/>
    <col min="2052" max="2052" width="54.7265625" style="3" customWidth="1"/>
    <col min="2053" max="2053" width="13.81640625" style="3" customWidth="1"/>
    <col min="2054" max="2054" width="36" style="3" customWidth="1"/>
    <col min="2055" max="2055" width="7" style="3" customWidth="1"/>
    <col min="2056" max="2056" width="5.7265625" style="3" customWidth="1"/>
    <col min="2057" max="2057" width="9.1796875" style="3" customWidth="1"/>
    <col min="2058" max="2306" width="11.7265625" style="3"/>
    <col min="2307" max="2307" width="4.54296875" style="3" customWidth="1"/>
    <col min="2308" max="2308" width="54.7265625" style="3" customWidth="1"/>
    <col min="2309" max="2309" width="13.81640625" style="3" customWidth="1"/>
    <col min="2310" max="2310" width="36" style="3" customWidth="1"/>
    <col min="2311" max="2311" width="7" style="3" customWidth="1"/>
    <col min="2312" max="2312" width="5.7265625" style="3" customWidth="1"/>
    <col min="2313" max="2313" width="9.1796875" style="3" customWidth="1"/>
    <col min="2314" max="2562" width="11.7265625" style="3"/>
    <col min="2563" max="2563" width="4.54296875" style="3" customWidth="1"/>
    <col min="2564" max="2564" width="54.7265625" style="3" customWidth="1"/>
    <col min="2565" max="2565" width="13.81640625" style="3" customWidth="1"/>
    <col min="2566" max="2566" width="36" style="3" customWidth="1"/>
    <col min="2567" max="2567" width="7" style="3" customWidth="1"/>
    <col min="2568" max="2568" width="5.7265625" style="3" customWidth="1"/>
    <col min="2569" max="2569" width="9.1796875" style="3" customWidth="1"/>
    <col min="2570" max="2818" width="11.7265625" style="3"/>
    <col min="2819" max="2819" width="4.54296875" style="3" customWidth="1"/>
    <col min="2820" max="2820" width="54.7265625" style="3" customWidth="1"/>
    <col min="2821" max="2821" width="13.81640625" style="3" customWidth="1"/>
    <col min="2822" max="2822" width="36" style="3" customWidth="1"/>
    <col min="2823" max="2823" width="7" style="3" customWidth="1"/>
    <col min="2824" max="2824" width="5.7265625" style="3" customWidth="1"/>
    <col min="2825" max="2825" width="9.1796875" style="3" customWidth="1"/>
    <col min="2826" max="3074" width="11.7265625" style="3"/>
    <col min="3075" max="3075" width="4.54296875" style="3" customWidth="1"/>
    <col min="3076" max="3076" width="54.7265625" style="3" customWidth="1"/>
    <col min="3077" max="3077" width="13.81640625" style="3" customWidth="1"/>
    <col min="3078" max="3078" width="36" style="3" customWidth="1"/>
    <col min="3079" max="3079" width="7" style="3" customWidth="1"/>
    <col min="3080" max="3080" width="5.7265625" style="3" customWidth="1"/>
    <col min="3081" max="3081" width="9.1796875" style="3" customWidth="1"/>
    <col min="3082" max="3330" width="11.7265625" style="3"/>
    <col min="3331" max="3331" width="4.54296875" style="3" customWidth="1"/>
    <col min="3332" max="3332" width="54.7265625" style="3" customWidth="1"/>
    <col min="3333" max="3333" width="13.81640625" style="3" customWidth="1"/>
    <col min="3334" max="3334" width="36" style="3" customWidth="1"/>
    <col min="3335" max="3335" width="7" style="3" customWidth="1"/>
    <col min="3336" max="3336" width="5.7265625" style="3" customWidth="1"/>
    <col min="3337" max="3337" width="9.1796875" style="3" customWidth="1"/>
    <col min="3338" max="3586" width="11.7265625" style="3"/>
    <col min="3587" max="3587" width="4.54296875" style="3" customWidth="1"/>
    <col min="3588" max="3588" width="54.7265625" style="3" customWidth="1"/>
    <col min="3589" max="3589" width="13.81640625" style="3" customWidth="1"/>
    <col min="3590" max="3590" width="36" style="3" customWidth="1"/>
    <col min="3591" max="3591" width="7" style="3" customWidth="1"/>
    <col min="3592" max="3592" width="5.7265625" style="3" customWidth="1"/>
    <col min="3593" max="3593" width="9.1796875" style="3" customWidth="1"/>
    <col min="3594" max="3842" width="11.7265625" style="3"/>
    <col min="3843" max="3843" width="4.54296875" style="3" customWidth="1"/>
    <col min="3844" max="3844" width="54.7265625" style="3" customWidth="1"/>
    <col min="3845" max="3845" width="13.81640625" style="3" customWidth="1"/>
    <col min="3846" max="3846" width="36" style="3" customWidth="1"/>
    <col min="3847" max="3847" width="7" style="3" customWidth="1"/>
    <col min="3848" max="3848" width="5.7265625" style="3" customWidth="1"/>
    <col min="3849" max="3849" width="9.1796875" style="3" customWidth="1"/>
    <col min="3850" max="4098" width="11.7265625" style="3"/>
    <col min="4099" max="4099" width="4.54296875" style="3" customWidth="1"/>
    <col min="4100" max="4100" width="54.7265625" style="3" customWidth="1"/>
    <col min="4101" max="4101" width="13.81640625" style="3" customWidth="1"/>
    <col min="4102" max="4102" width="36" style="3" customWidth="1"/>
    <col min="4103" max="4103" width="7" style="3" customWidth="1"/>
    <col min="4104" max="4104" width="5.7265625" style="3" customWidth="1"/>
    <col min="4105" max="4105" width="9.1796875" style="3" customWidth="1"/>
    <col min="4106" max="4354" width="11.7265625" style="3"/>
    <col min="4355" max="4355" width="4.54296875" style="3" customWidth="1"/>
    <col min="4356" max="4356" width="54.7265625" style="3" customWidth="1"/>
    <col min="4357" max="4357" width="13.81640625" style="3" customWidth="1"/>
    <col min="4358" max="4358" width="36" style="3" customWidth="1"/>
    <col min="4359" max="4359" width="7" style="3" customWidth="1"/>
    <col min="4360" max="4360" width="5.7265625" style="3" customWidth="1"/>
    <col min="4361" max="4361" width="9.1796875" style="3" customWidth="1"/>
    <col min="4362" max="4610" width="11.7265625" style="3"/>
    <col min="4611" max="4611" width="4.54296875" style="3" customWidth="1"/>
    <col min="4612" max="4612" width="54.7265625" style="3" customWidth="1"/>
    <col min="4613" max="4613" width="13.81640625" style="3" customWidth="1"/>
    <col min="4614" max="4614" width="36" style="3" customWidth="1"/>
    <col min="4615" max="4615" width="7" style="3" customWidth="1"/>
    <col min="4616" max="4616" width="5.7265625" style="3" customWidth="1"/>
    <col min="4617" max="4617" width="9.1796875" style="3" customWidth="1"/>
    <col min="4618" max="4866" width="11.7265625" style="3"/>
    <col min="4867" max="4867" width="4.54296875" style="3" customWidth="1"/>
    <col min="4868" max="4868" width="54.7265625" style="3" customWidth="1"/>
    <col min="4869" max="4869" width="13.81640625" style="3" customWidth="1"/>
    <col min="4870" max="4870" width="36" style="3" customWidth="1"/>
    <col min="4871" max="4871" width="7" style="3" customWidth="1"/>
    <col min="4872" max="4872" width="5.7265625" style="3" customWidth="1"/>
    <col min="4873" max="4873" width="9.1796875" style="3" customWidth="1"/>
    <col min="4874" max="5122" width="11.7265625" style="3"/>
    <col min="5123" max="5123" width="4.54296875" style="3" customWidth="1"/>
    <col min="5124" max="5124" width="54.7265625" style="3" customWidth="1"/>
    <col min="5125" max="5125" width="13.81640625" style="3" customWidth="1"/>
    <col min="5126" max="5126" width="36" style="3" customWidth="1"/>
    <col min="5127" max="5127" width="7" style="3" customWidth="1"/>
    <col min="5128" max="5128" width="5.7265625" style="3" customWidth="1"/>
    <col min="5129" max="5129" width="9.1796875" style="3" customWidth="1"/>
    <col min="5130" max="5378" width="11.7265625" style="3"/>
    <col min="5379" max="5379" width="4.54296875" style="3" customWidth="1"/>
    <col min="5380" max="5380" width="54.7265625" style="3" customWidth="1"/>
    <col min="5381" max="5381" width="13.81640625" style="3" customWidth="1"/>
    <col min="5382" max="5382" width="36" style="3" customWidth="1"/>
    <col min="5383" max="5383" width="7" style="3" customWidth="1"/>
    <col min="5384" max="5384" width="5.7265625" style="3" customWidth="1"/>
    <col min="5385" max="5385" width="9.1796875" style="3" customWidth="1"/>
    <col min="5386" max="5634" width="11.7265625" style="3"/>
    <col min="5635" max="5635" width="4.54296875" style="3" customWidth="1"/>
    <col min="5636" max="5636" width="54.7265625" style="3" customWidth="1"/>
    <col min="5637" max="5637" width="13.81640625" style="3" customWidth="1"/>
    <col min="5638" max="5638" width="36" style="3" customWidth="1"/>
    <col min="5639" max="5639" width="7" style="3" customWidth="1"/>
    <col min="5640" max="5640" width="5.7265625" style="3" customWidth="1"/>
    <col min="5641" max="5641" width="9.1796875" style="3" customWidth="1"/>
    <col min="5642" max="5890" width="11.7265625" style="3"/>
    <col min="5891" max="5891" width="4.54296875" style="3" customWidth="1"/>
    <col min="5892" max="5892" width="54.7265625" style="3" customWidth="1"/>
    <col min="5893" max="5893" width="13.81640625" style="3" customWidth="1"/>
    <col min="5894" max="5894" width="36" style="3" customWidth="1"/>
    <col min="5895" max="5895" width="7" style="3" customWidth="1"/>
    <col min="5896" max="5896" width="5.7265625" style="3" customWidth="1"/>
    <col min="5897" max="5897" width="9.1796875" style="3" customWidth="1"/>
    <col min="5898" max="6146" width="11.7265625" style="3"/>
    <col min="6147" max="6147" width="4.54296875" style="3" customWidth="1"/>
    <col min="6148" max="6148" width="54.7265625" style="3" customWidth="1"/>
    <col min="6149" max="6149" width="13.81640625" style="3" customWidth="1"/>
    <col min="6150" max="6150" width="36" style="3" customWidth="1"/>
    <col min="6151" max="6151" width="7" style="3" customWidth="1"/>
    <col min="6152" max="6152" width="5.7265625" style="3" customWidth="1"/>
    <col min="6153" max="6153" width="9.1796875" style="3" customWidth="1"/>
    <col min="6154" max="6402" width="11.7265625" style="3"/>
    <col min="6403" max="6403" width="4.54296875" style="3" customWidth="1"/>
    <col min="6404" max="6404" width="54.7265625" style="3" customWidth="1"/>
    <col min="6405" max="6405" width="13.81640625" style="3" customWidth="1"/>
    <col min="6406" max="6406" width="36" style="3" customWidth="1"/>
    <col min="6407" max="6407" width="7" style="3" customWidth="1"/>
    <col min="6408" max="6408" width="5.7265625" style="3" customWidth="1"/>
    <col min="6409" max="6409" width="9.1796875" style="3" customWidth="1"/>
    <col min="6410" max="6658" width="11.7265625" style="3"/>
    <col min="6659" max="6659" width="4.54296875" style="3" customWidth="1"/>
    <col min="6660" max="6660" width="54.7265625" style="3" customWidth="1"/>
    <col min="6661" max="6661" width="13.81640625" style="3" customWidth="1"/>
    <col min="6662" max="6662" width="36" style="3" customWidth="1"/>
    <col min="6663" max="6663" width="7" style="3" customWidth="1"/>
    <col min="6664" max="6664" width="5.7265625" style="3" customWidth="1"/>
    <col min="6665" max="6665" width="9.1796875" style="3" customWidth="1"/>
    <col min="6666" max="6914" width="11.7265625" style="3"/>
    <col min="6915" max="6915" width="4.54296875" style="3" customWidth="1"/>
    <col min="6916" max="6916" width="54.7265625" style="3" customWidth="1"/>
    <col min="6917" max="6917" width="13.81640625" style="3" customWidth="1"/>
    <col min="6918" max="6918" width="36" style="3" customWidth="1"/>
    <col min="6919" max="6919" width="7" style="3" customWidth="1"/>
    <col min="6920" max="6920" width="5.7265625" style="3" customWidth="1"/>
    <col min="6921" max="6921" width="9.1796875" style="3" customWidth="1"/>
    <col min="6922" max="7170" width="11.7265625" style="3"/>
    <col min="7171" max="7171" width="4.54296875" style="3" customWidth="1"/>
    <col min="7172" max="7172" width="54.7265625" style="3" customWidth="1"/>
    <col min="7173" max="7173" width="13.81640625" style="3" customWidth="1"/>
    <col min="7174" max="7174" width="36" style="3" customWidth="1"/>
    <col min="7175" max="7175" width="7" style="3" customWidth="1"/>
    <col min="7176" max="7176" width="5.7265625" style="3" customWidth="1"/>
    <col min="7177" max="7177" width="9.1796875" style="3" customWidth="1"/>
    <col min="7178" max="7426" width="11.7265625" style="3"/>
    <col min="7427" max="7427" width="4.54296875" style="3" customWidth="1"/>
    <col min="7428" max="7428" width="54.7265625" style="3" customWidth="1"/>
    <col min="7429" max="7429" width="13.81640625" style="3" customWidth="1"/>
    <col min="7430" max="7430" width="36" style="3" customWidth="1"/>
    <col min="7431" max="7431" width="7" style="3" customWidth="1"/>
    <col min="7432" max="7432" width="5.7265625" style="3" customWidth="1"/>
    <col min="7433" max="7433" width="9.1796875" style="3" customWidth="1"/>
    <col min="7434" max="7682" width="11.7265625" style="3"/>
    <col min="7683" max="7683" width="4.54296875" style="3" customWidth="1"/>
    <col min="7684" max="7684" width="54.7265625" style="3" customWidth="1"/>
    <col min="7685" max="7685" width="13.81640625" style="3" customWidth="1"/>
    <col min="7686" max="7686" width="36" style="3" customWidth="1"/>
    <col min="7687" max="7687" width="7" style="3" customWidth="1"/>
    <col min="7688" max="7688" width="5.7265625" style="3" customWidth="1"/>
    <col min="7689" max="7689" width="9.1796875" style="3" customWidth="1"/>
    <col min="7690" max="7938" width="11.7265625" style="3"/>
    <col min="7939" max="7939" width="4.54296875" style="3" customWidth="1"/>
    <col min="7940" max="7940" width="54.7265625" style="3" customWidth="1"/>
    <col min="7941" max="7941" width="13.81640625" style="3" customWidth="1"/>
    <col min="7942" max="7942" width="36" style="3" customWidth="1"/>
    <col min="7943" max="7943" width="7" style="3" customWidth="1"/>
    <col min="7944" max="7944" width="5.7265625" style="3" customWidth="1"/>
    <col min="7945" max="7945" width="9.1796875" style="3" customWidth="1"/>
    <col min="7946" max="8194" width="11.7265625" style="3"/>
    <col min="8195" max="8195" width="4.54296875" style="3" customWidth="1"/>
    <col min="8196" max="8196" width="54.7265625" style="3" customWidth="1"/>
    <col min="8197" max="8197" width="13.81640625" style="3" customWidth="1"/>
    <col min="8198" max="8198" width="36" style="3" customWidth="1"/>
    <col min="8199" max="8199" width="7" style="3" customWidth="1"/>
    <col min="8200" max="8200" width="5.7265625" style="3" customWidth="1"/>
    <col min="8201" max="8201" width="9.1796875" style="3" customWidth="1"/>
    <col min="8202" max="8450" width="11.7265625" style="3"/>
    <col min="8451" max="8451" width="4.54296875" style="3" customWidth="1"/>
    <col min="8452" max="8452" width="54.7265625" style="3" customWidth="1"/>
    <col min="8453" max="8453" width="13.81640625" style="3" customWidth="1"/>
    <col min="8454" max="8454" width="36" style="3" customWidth="1"/>
    <col min="8455" max="8455" width="7" style="3" customWidth="1"/>
    <col min="8456" max="8456" width="5.7265625" style="3" customWidth="1"/>
    <col min="8457" max="8457" width="9.1796875" style="3" customWidth="1"/>
    <col min="8458" max="8706" width="11.7265625" style="3"/>
    <col min="8707" max="8707" width="4.54296875" style="3" customWidth="1"/>
    <col min="8708" max="8708" width="54.7265625" style="3" customWidth="1"/>
    <col min="8709" max="8709" width="13.81640625" style="3" customWidth="1"/>
    <col min="8710" max="8710" width="36" style="3" customWidth="1"/>
    <col min="8711" max="8711" width="7" style="3" customWidth="1"/>
    <col min="8712" max="8712" width="5.7265625" style="3" customWidth="1"/>
    <col min="8713" max="8713" width="9.1796875" style="3" customWidth="1"/>
    <col min="8714" max="8962" width="11.7265625" style="3"/>
    <col min="8963" max="8963" width="4.54296875" style="3" customWidth="1"/>
    <col min="8964" max="8964" width="54.7265625" style="3" customWidth="1"/>
    <col min="8965" max="8965" width="13.81640625" style="3" customWidth="1"/>
    <col min="8966" max="8966" width="36" style="3" customWidth="1"/>
    <col min="8967" max="8967" width="7" style="3" customWidth="1"/>
    <col min="8968" max="8968" width="5.7265625" style="3" customWidth="1"/>
    <col min="8969" max="8969" width="9.1796875" style="3" customWidth="1"/>
    <col min="8970" max="9218" width="11.7265625" style="3"/>
    <col min="9219" max="9219" width="4.54296875" style="3" customWidth="1"/>
    <col min="9220" max="9220" width="54.7265625" style="3" customWidth="1"/>
    <col min="9221" max="9221" width="13.81640625" style="3" customWidth="1"/>
    <col min="9222" max="9222" width="36" style="3" customWidth="1"/>
    <col min="9223" max="9223" width="7" style="3" customWidth="1"/>
    <col min="9224" max="9224" width="5.7265625" style="3" customWidth="1"/>
    <col min="9225" max="9225" width="9.1796875" style="3" customWidth="1"/>
    <col min="9226" max="9474" width="11.7265625" style="3"/>
    <col min="9475" max="9475" width="4.54296875" style="3" customWidth="1"/>
    <col min="9476" max="9476" width="54.7265625" style="3" customWidth="1"/>
    <col min="9477" max="9477" width="13.81640625" style="3" customWidth="1"/>
    <col min="9478" max="9478" width="36" style="3" customWidth="1"/>
    <col min="9479" max="9479" width="7" style="3" customWidth="1"/>
    <col min="9480" max="9480" width="5.7265625" style="3" customWidth="1"/>
    <col min="9481" max="9481" width="9.1796875" style="3" customWidth="1"/>
    <col min="9482" max="9730" width="11.7265625" style="3"/>
    <col min="9731" max="9731" width="4.54296875" style="3" customWidth="1"/>
    <col min="9732" max="9732" width="54.7265625" style="3" customWidth="1"/>
    <col min="9733" max="9733" width="13.81640625" style="3" customWidth="1"/>
    <col min="9734" max="9734" width="36" style="3" customWidth="1"/>
    <col min="9735" max="9735" width="7" style="3" customWidth="1"/>
    <col min="9736" max="9736" width="5.7265625" style="3" customWidth="1"/>
    <col min="9737" max="9737" width="9.1796875" style="3" customWidth="1"/>
    <col min="9738" max="9986" width="11.7265625" style="3"/>
    <col min="9987" max="9987" width="4.54296875" style="3" customWidth="1"/>
    <col min="9988" max="9988" width="54.7265625" style="3" customWidth="1"/>
    <col min="9989" max="9989" width="13.81640625" style="3" customWidth="1"/>
    <col min="9990" max="9990" width="36" style="3" customWidth="1"/>
    <col min="9991" max="9991" width="7" style="3" customWidth="1"/>
    <col min="9992" max="9992" width="5.7265625" style="3" customWidth="1"/>
    <col min="9993" max="9993" width="9.1796875" style="3" customWidth="1"/>
    <col min="9994" max="10242" width="11.7265625" style="3"/>
    <col min="10243" max="10243" width="4.54296875" style="3" customWidth="1"/>
    <col min="10244" max="10244" width="54.7265625" style="3" customWidth="1"/>
    <col min="10245" max="10245" width="13.81640625" style="3" customWidth="1"/>
    <col min="10246" max="10246" width="36" style="3" customWidth="1"/>
    <col min="10247" max="10247" width="7" style="3" customWidth="1"/>
    <col min="10248" max="10248" width="5.7265625" style="3" customWidth="1"/>
    <col min="10249" max="10249" width="9.1796875" style="3" customWidth="1"/>
    <col min="10250" max="10498" width="11.7265625" style="3"/>
    <col min="10499" max="10499" width="4.54296875" style="3" customWidth="1"/>
    <col min="10500" max="10500" width="54.7265625" style="3" customWidth="1"/>
    <col min="10501" max="10501" width="13.81640625" style="3" customWidth="1"/>
    <col min="10502" max="10502" width="36" style="3" customWidth="1"/>
    <col min="10503" max="10503" width="7" style="3" customWidth="1"/>
    <col min="10504" max="10504" width="5.7265625" style="3" customWidth="1"/>
    <col min="10505" max="10505" width="9.1796875" style="3" customWidth="1"/>
    <col min="10506" max="10754" width="11.7265625" style="3"/>
    <col min="10755" max="10755" width="4.54296875" style="3" customWidth="1"/>
    <col min="10756" max="10756" width="54.7265625" style="3" customWidth="1"/>
    <col min="10757" max="10757" width="13.81640625" style="3" customWidth="1"/>
    <col min="10758" max="10758" width="36" style="3" customWidth="1"/>
    <col min="10759" max="10759" width="7" style="3" customWidth="1"/>
    <col min="10760" max="10760" width="5.7265625" style="3" customWidth="1"/>
    <col min="10761" max="10761" width="9.1796875" style="3" customWidth="1"/>
    <col min="10762" max="11010" width="11.7265625" style="3"/>
    <col min="11011" max="11011" width="4.54296875" style="3" customWidth="1"/>
    <col min="11012" max="11012" width="54.7265625" style="3" customWidth="1"/>
    <col min="11013" max="11013" width="13.81640625" style="3" customWidth="1"/>
    <col min="11014" max="11014" width="36" style="3" customWidth="1"/>
    <col min="11015" max="11015" width="7" style="3" customWidth="1"/>
    <col min="11016" max="11016" width="5.7265625" style="3" customWidth="1"/>
    <col min="11017" max="11017" width="9.1796875" style="3" customWidth="1"/>
    <col min="11018" max="11266" width="11.7265625" style="3"/>
    <col min="11267" max="11267" width="4.54296875" style="3" customWidth="1"/>
    <col min="11268" max="11268" width="54.7265625" style="3" customWidth="1"/>
    <col min="11269" max="11269" width="13.81640625" style="3" customWidth="1"/>
    <col min="11270" max="11270" width="36" style="3" customWidth="1"/>
    <col min="11271" max="11271" width="7" style="3" customWidth="1"/>
    <col min="11272" max="11272" width="5.7265625" style="3" customWidth="1"/>
    <col min="11273" max="11273" width="9.1796875" style="3" customWidth="1"/>
    <col min="11274" max="11522" width="11.7265625" style="3"/>
    <col min="11523" max="11523" width="4.54296875" style="3" customWidth="1"/>
    <col min="11524" max="11524" width="54.7265625" style="3" customWidth="1"/>
    <col min="11525" max="11525" width="13.81640625" style="3" customWidth="1"/>
    <col min="11526" max="11526" width="36" style="3" customWidth="1"/>
    <col min="11527" max="11527" width="7" style="3" customWidth="1"/>
    <col min="11528" max="11528" width="5.7265625" style="3" customWidth="1"/>
    <col min="11529" max="11529" width="9.1796875" style="3" customWidth="1"/>
    <col min="11530" max="11778" width="11.7265625" style="3"/>
    <col min="11779" max="11779" width="4.54296875" style="3" customWidth="1"/>
    <col min="11780" max="11780" width="54.7265625" style="3" customWidth="1"/>
    <col min="11781" max="11781" width="13.81640625" style="3" customWidth="1"/>
    <col min="11782" max="11782" width="36" style="3" customWidth="1"/>
    <col min="11783" max="11783" width="7" style="3" customWidth="1"/>
    <col min="11784" max="11784" width="5.7265625" style="3" customWidth="1"/>
    <col min="11785" max="11785" width="9.1796875" style="3" customWidth="1"/>
    <col min="11786" max="12034" width="11.7265625" style="3"/>
    <col min="12035" max="12035" width="4.54296875" style="3" customWidth="1"/>
    <col min="12036" max="12036" width="54.7265625" style="3" customWidth="1"/>
    <col min="12037" max="12037" width="13.81640625" style="3" customWidth="1"/>
    <col min="12038" max="12038" width="36" style="3" customWidth="1"/>
    <col min="12039" max="12039" width="7" style="3" customWidth="1"/>
    <col min="12040" max="12040" width="5.7265625" style="3" customWidth="1"/>
    <col min="12041" max="12041" width="9.1796875" style="3" customWidth="1"/>
    <col min="12042" max="12290" width="11.7265625" style="3"/>
    <col min="12291" max="12291" width="4.54296875" style="3" customWidth="1"/>
    <col min="12292" max="12292" width="54.7265625" style="3" customWidth="1"/>
    <col min="12293" max="12293" width="13.81640625" style="3" customWidth="1"/>
    <col min="12294" max="12294" width="36" style="3" customWidth="1"/>
    <col min="12295" max="12295" width="7" style="3" customWidth="1"/>
    <col min="12296" max="12296" width="5.7265625" style="3" customWidth="1"/>
    <col min="12297" max="12297" width="9.1796875" style="3" customWidth="1"/>
    <col min="12298" max="12546" width="11.7265625" style="3"/>
    <col min="12547" max="12547" width="4.54296875" style="3" customWidth="1"/>
    <col min="12548" max="12548" width="54.7265625" style="3" customWidth="1"/>
    <col min="12549" max="12549" width="13.81640625" style="3" customWidth="1"/>
    <col min="12550" max="12550" width="36" style="3" customWidth="1"/>
    <col min="12551" max="12551" width="7" style="3" customWidth="1"/>
    <col min="12552" max="12552" width="5.7265625" style="3" customWidth="1"/>
    <col min="12553" max="12553" width="9.1796875" style="3" customWidth="1"/>
    <col min="12554" max="12802" width="11.7265625" style="3"/>
    <col min="12803" max="12803" width="4.54296875" style="3" customWidth="1"/>
    <col min="12804" max="12804" width="54.7265625" style="3" customWidth="1"/>
    <col min="12805" max="12805" width="13.81640625" style="3" customWidth="1"/>
    <col min="12806" max="12806" width="36" style="3" customWidth="1"/>
    <col min="12807" max="12807" width="7" style="3" customWidth="1"/>
    <col min="12808" max="12808" width="5.7265625" style="3" customWidth="1"/>
    <col min="12809" max="12809" width="9.1796875" style="3" customWidth="1"/>
    <col min="12810" max="13058" width="11.7265625" style="3"/>
    <col min="13059" max="13059" width="4.54296875" style="3" customWidth="1"/>
    <col min="13060" max="13060" width="54.7265625" style="3" customWidth="1"/>
    <col min="13061" max="13061" width="13.81640625" style="3" customWidth="1"/>
    <col min="13062" max="13062" width="36" style="3" customWidth="1"/>
    <col min="13063" max="13063" width="7" style="3" customWidth="1"/>
    <col min="13064" max="13064" width="5.7265625" style="3" customWidth="1"/>
    <col min="13065" max="13065" width="9.1796875" style="3" customWidth="1"/>
    <col min="13066" max="13314" width="11.7265625" style="3"/>
    <col min="13315" max="13315" width="4.54296875" style="3" customWidth="1"/>
    <col min="13316" max="13316" width="54.7265625" style="3" customWidth="1"/>
    <col min="13317" max="13317" width="13.81640625" style="3" customWidth="1"/>
    <col min="13318" max="13318" width="36" style="3" customWidth="1"/>
    <col min="13319" max="13319" width="7" style="3" customWidth="1"/>
    <col min="13320" max="13320" width="5.7265625" style="3" customWidth="1"/>
    <col min="13321" max="13321" width="9.1796875" style="3" customWidth="1"/>
    <col min="13322" max="13570" width="11.7265625" style="3"/>
    <col min="13571" max="13571" width="4.54296875" style="3" customWidth="1"/>
    <col min="13572" max="13572" width="54.7265625" style="3" customWidth="1"/>
    <col min="13573" max="13573" width="13.81640625" style="3" customWidth="1"/>
    <col min="13574" max="13574" width="36" style="3" customWidth="1"/>
    <col min="13575" max="13575" width="7" style="3" customWidth="1"/>
    <col min="13576" max="13576" width="5.7265625" style="3" customWidth="1"/>
    <col min="13577" max="13577" width="9.1796875" style="3" customWidth="1"/>
    <col min="13578" max="13826" width="11.7265625" style="3"/>
    <col min="13827" max="13827" width="4.54296875" style="3" customWidth="1"/>
    <col min="13828" max="13828" width="54.7265625" style="3" customWidth="1"/>
    <col min="13829" max="13829" width="13.81640625" style="3" customWidth="1"/>
    <col min="13830" max="13830" width="36" style="3" customWidth="1"/>
    <col min="13831" max="13831" width="7" style="3" customWidth="1"/>
    <col min="13832" max="13832" width="5.7265625" style="3" customWidth="1"/>
    <col min="13833" max="13833" width="9.1796875" style="3" customWidth="1"/>
    <col min="13834" max="14082" width="11.7265625" style="3"/>
    <col min="14083" max="14083" width="4.54296875" style="3" customWidth="1"/>
    <col min="14084" max="14084" width="54.7265625" style="3" customWidth="1"/>
    <col min="14085" max="14085" width="13.81640625" style="3" customWidth="1"/>
    <col min="14086" max="14086" width="36" style="3" customWidth="1"/>
    <col min="14087" max="14087" width="7" style="3" customWidth="1"/>
    <col min="14088" max="14088" width="5.7265625" style="3" customWidth="1"/>
    <col min="14089" max="14089" width="9.1796875" style="3" customWidth="1"/>
    <col min="14090" max="14338" width="11.7265625" style="3"/>
    <col min="14339" max="14339" width="4.54296875" style="3" customWidth="1"/>
    <col min="14340" max="14340" width="54.7265625" style="3" customWidth="1"/>
    <col min="14341" max="14341" width="13.81640625" style="3" customWidth="1"/>
    <col min="14342" max="14342" width="36" style="3" customWidth="1"/>
    <col min="14343" max="14343" width="7" style="3" customWidth="1"/>
    <col min="14344" max="14344" width="5.7265625" style="3" customWidth="1"/>
    <col min="14345" max="14345" width="9.1796875" style="3" customWidth="1"/>
    <col min="14346" max="14594" width="11.7265625" style="3"/>
    <col min="14595" max="14595" width="4.54296875" style="3" customWidth="1"/>
    <col min="14596" max="14596" width="54.7265625" style="3" customWidth="1"/>
    <col min="14597" max="14597" width="13.81640625" style="3" customWidth="1"/>
    <col min="14598" max="14598" width="36" style="3" customWidth="1"/>
    <col min="14599" max="14599" width="7" style="3" customWidth="1"/>
    <col min="14600" max="14600" width="5.7265625" style="3" customWidth="1"/>
    <col min="14601" max="14601" width="9.1796875" style="3" customWidth="1"/>
    <col min="14602" max="14850" width="11.7265625" style="3"/>
    <col min="14851" max="14851" width="4.54296875" style="3" customWidth="1"/>
    <col min="14852" max="14852" width="54.7265625" style="3" customWidth="1"/>
    <col min="14853" max="14853" width="13.81640625" style="3" customWidth="1"/>
    <col min="14854" max="14854" width="36" style="3" customWidth="1"/>
    <col min="14855" max="14855" width="7" style="3" customWidth="1"/>
    <col min="14856" max="14856" width="5.7265625" style="3" customWidth="1"/>
    <col min="14857" max="14857" width="9.1796875" style="3" customWidth="1"/>
    <col min="14858" max="15106" width="11.7265625" style="3"/>
    <col min="15107" max="15107" width="4.54296875" style="3" customWidth="1"/>
    <col min="15108" max="15108" width="54.7265625" style="3" customWidth="1"/>
    <col min="15109" max="15109" width="13.81640625" style="3" customWidth="1"/>
    <col min="15110" max="15110" width="36" style="3" customWidth="1"/>
    <col min="15111" max="15111" width="7" style="3" customWidth="1"/>
    <col min="15112" max="15112" width="5.7265625" style="3" customWidth="1"/>
    <col min="15113" max="15113" width="9.1796875" style="3" customWidth="1"/>
    <col min="15114" max="15362" width="11.7265625" style="3"/>
    <col min="15363" max="15363" width="4.54296875" style="3" customWidth="1"/>
    <col min="15364" max="15364" width="54.7265625" style="3" customWidth="1"/>
    <col min="15365" max="15365" width="13.81640625" style="3" customWidth="1"/>
    <col min="15366" max="15366" width="36" style="3" customWidth="1"/>
    <col min="15367" max="15367" width="7" style="3" customWidth="1"/>
    <col min="15368" max="15368" width="5.7265625" style="3" customWidth="1"/>
    <col min="15369" max="15369" width="9.1796875" style="3" customWidth="1"/>
    <col min="15370" max="15618" width="11.7265625" style="3"/>
    <col min="15619" max="15619" width="4.54296875" style="3" customWidth="1"/>
    <col min="15620" max="15620" width="54.7265625" style="3" customWidth="1"/>
    <col min="15621" max="15621" width="13.81640625" style="3" customWidth="1"/>
    <col min="15622" max="15622" width="36" style="3" customWidth="1"/>
    <col min="15623" max="15623" width="7" style="3" customWidth="1"/>
    <col min="15624" max="15624" width="5.7265625" style="3" customWidth="1"/>
    <col min="15625" max="15625" width="9.1796875" style="3" customWidth="1"/>
    <col min="15626" max="15874" width="11.7265625" style="3"/>
    <col min="15875" max="15875" width="4.54296875" style="3" customWidth="1"/>
    <col min="15876" max="15876" width="54.7265625" style="3" customWidth="1"/>
    <col min="15877" max="15877" width="13.81640625" style="3" customWidth="1"/>
    <col min="15878" max="15878" width="36" style="3" customWidth="1"/>
    <col min="15879" max="15879" width="7" style="3" customWidth="1"/>
    <col min="15880" max="15880" width="5.7265625" style="3" customWidth="1"/>
    <col min="15881" max="15881" width="9.1796875" style="3" customWidth="1"/>
    <col min="15882" max="16130" width="11.7265625" style="3"/>
    <col min="16131" max="16131" width="4.54296875" style="3" customWidth="1"/>
    <col min="16132" max="16132" width="54.7265625" style="3" customWidth="1"/>
    <col min="16133" max="16133" width="13.81640625" style="3" customWidth="1"/>
    <col min="16134" max="16134" width="36" style="3" customWidth="1"/>
    <col min="16135" max="16135" width="7" style="3" customWidth="1"/>
    <col min="16136" max="16136" width="5.7265625" style="3" customWidth="1"/>
    <col min="16137" max="16137" width="9.1796875" style="3" customWidth="1"/>
    <col min="16138" max="16384" width="11.7265625" style="3"/>
  </cols>
  <sheetData>
    <row r="1" spans="1:9" x14ac:dyDescent="0.35">
      <c r="A1" s="108" t="s">
        <v>1</v>
      </c>
      <c r="B1" s="108"/>
      <c r="C1" s="1"/>
      <c r="D1" s="1"/>
      <c r="E1" s="2"/>
      <c r="F1" s="2"/>
      <c r="G1" s="2"/>
      <c r="H1" s="2"/>
      <c r="I1" s="2"/>
    </row>
    <row r="2" spans="1:9" x14ac:dyDescent="0.35">
      <c r="A2" s="108" t="s">
        <v>32</v>
      </c>
      <c r="B2" s="108"/>
      <c r="C2" s="1"/>
      <c r="D2" s="1"/>
      <c r="E2" s="2"/>
      <c r="F2" s="2"/>
      <c r="G2" s="2"/>
      <c r="H2" s="2"/>
      <c r="I2" s="2"/>
    </row>
    <row r="3" spans="1:9" x14ac:dyDescent="0.35">
      <c r="A3" s="4"/>
      <c r="B3" s="2"/>
      <c r="C3" s="1"/>
      <c r="D3" s="1"/>
      <c r="E3" s="2"/>
      <c r="F3" s="2"/>
      <c r="G3" s="2"/>
      <c r="H3" s="2"/>
      <c r="I3" s="2"/>
    </row>
    <row r="4" spans="1:9" x14ac:dyDescent="0.35">
      <c r="A4" s="109" t="s">
        <v>2</v>
      </c>
      <c r="B4" s="109"/>
      <c r="C4" s="109"/>
      <c r="D4" s="109"/>
      <c r="E4" s="109"/>
      <c r="F4" s="109"/>
      <c r="G4" s="109"/>
      <c r="H4" s="109"/>
      <c r="I4" s="109"/>
    </row>
    <row r="5" spans="1:9" x14ac:dyDescent="0.35">
      <c r="A5" s="4"/>
      <c r="B5" s="2"/>
      <c r="C5" s="1"/>
      <c r="D5" s="1"/>
      <c r="E5" s="2"/>
      <c r="F5" s="2"/>
      <c r="G5" s="2"/>
      <c r="H5" s="2"/>
      <c r="I5" s="2"/>
    </row>
    <row r="6" spans="1:9" x14ac:dyDescent="0.35">
      <c r="A6" s="110" t="s">
        <v>15</v>
      </c>
      <c r="B6" s="110" t="s">
        <v>7</v>
      </c>
      <c r="C6" s="111" t="s">
        <v>8</v>
      </c>
      <c r="D6" s="111" t="s">
        <v>11</v>
      </c>
      <c r="E6" s="110" t="s">
        <v>9</v>
      </c>
      <c r="F6" s="110" t="s">
        <v>0</v>
      </c>
      <c r="G6" s="110"/>
      <c r="H6" s="110"/>
      <c r="I6" s="110"/>
    </row>
    <row r="7" spans="1:9" ht="62.25" customHeight="1" x14ac:dyDescent="0.35">
      <c r="A7" s="110"/>
      <c r="B7" s="110"/>
      <c r="C7" s="111"/>
      <c r="D7" s="111"/>
      <c r="E7" s="110"/>
      <c r="F7" s="20" t="s">
        <v>10</v>
      </c>
      <c r="G7" s="5" t="s">
        <v>13</v>
      </c>
      <c r="H7" s="5" t="s">
        <v>16</v>
      </c>
      <c r="I7" s="6" t="s">
        <v>14</v>
      </c>
    </row>
    <row r="8" spans="1:9" x14ac:dyDescent="0.35">
      <c r="A8" s="6" t="s">
        <v>3</v>
      </c>
      <c r="B8" s="6" t="s">
        <v>5</v>
      </c>
      <c r="C8" s="7"/>
      <c r="D8" s="7"/>
      <c r="E8" s="8"/>
      <c r="F8" s="9"/>
      <c r="G8" s="21"/>
      <c r="H8" s="10"/>
      <c r="I8" s="8"/>
    </row>
    <row r="9" spans="1:9" ht="31" x14ac:dyDescent="0.35">
      <c r="A9" s="11">
        <v>1</v>
      </c>
      <c r="B9" s="12" t="s">
        <v>31</v>
      </c>
      <c r="C9" s="13" t="s">
        <v>19</v>
      </c>
      <c r="D9" s="13" t="s">
        <v>20</v>
      </c>
      <c r="E9" s="13" t="s">
        <v>22</v>
      </c>
      <c r="F9" s="22">
        <v>0.3</v>
      </c>
      <c r="G9" s="27">
        <v>5</v>
      </c>
      <c r="H9" s="27">
        <v>4</v>
      </c>
      <c r="I9" s="36">
        <f>H9*F9</f>
        <v>1.2</v>
      </c>
    </row>
    <row r="10" spans="1:9" x14ac:dyDescent="0.35">
      <c r="A10" s="11">
        <v>2</v>
      </c>
      <c r="B10" s="12" t="s">
        <v>21</v>
      </c>
      <c r="C10" s="13" t="s">
        <v>19</v>
      </c>
      <c r="D10" s="34">
        <v>0.1</v>
      </c>
      <c r="E10" s="34">
        <v>0.11</v>
      </c>
      <c r="F10" s="22">
        <v>0.2</v>
      </c>
      <c r="G10" s="27">
        <v>3</v>
      </c>
      <c r="H10" s="27">
        <v>2</v>
      </c>
      <c r="I10" s="36">
        <f>H10*F10</f>
        <v>0.4</v>
      </c>
    </row>
    <row r="11" spans="1:9" x14ac:dyDescent="0.35">
      <c r="A11" s="11">
        <v>3</v>
      </c>
      <c r="B11" s="12" t="s">
        <v>23</v>
      </c>
      <c r="C11" s="13" t="s">
        <v>19</v>
      </c>
      <c r="D11" s="34">
        <v>0.8</v>
      </c>
      <c r="E11" s="34">
        <v>0.9</v>
      </c>
      <c r="F11" s="22">
        <v>0.3</v>
      </c>
      <c r="G11" s="27">
        <v>5</v>
      </c>
      <c r="H11" s="27">
        <v>5</v>
      </c>
      <c r="I11" s="36">
        <f>H11*F11</f>
        <v>1.5</v>
      </c>
    </row>
    <row r="12" spans="1:9" x14ac:dyDescent="0.35">
      <c r="A12" s="11">
        <v>4</v>
      </c>
      <c r="B12" s="12"/>
      <c r="C12" s="13"/>
      <c r="D12" s="13"/>
      <c r="E12" s="13"/>
      <c r="F12" s="22"/>
      <c r="G12" s="27"/>
      <c r="H12" s="27"/>
      <c r="I12" s="36"/>
    </row>
    <row r="13" spans="1:9" x14ac:dyDescent="0.35">
      <c r="A13" s="11">
        <v>5</v>
      </c>
      <c r="B13" s="12"/>
      <c r="C13" s="13"/>
      <c r="D13" s="13"/>
      <c r="E13" s="13"/>
      <c r="F13" s="22"/>
      <c r="G13" s="27"/>
      <c r="H13" s="27"/>
      <c r="I13" s="36"/>
    </row>
    <row r="14" spans="1:9" x14ac:dyDescent="0.35">
      <c r="A14" s="6" t="s">
        <v>4</v>
      </c>
      <c r="B14" s="6" t="s">
        <v>6</v>
      </c>
      <c r="C14" s="7"/>
      <c r="D14" s="7"/>
      <c r="E14" s="8"/>
      <c r="F14" s="23"/>
      <c r="G14" s="30"/>
      <c r="H14" s="31"/>
      <c r="I14" s="32"/>
    </row>
    <row r="15" spans="1:9" ht="46.5" x14ac:dyDescent="0.35">
      <c r="A15" s="11">
        <v>1</v>
      </c>
      <c r="B15" s="35" t="s">
        <v>24</v>
      </c>
      <c r="C15" s="13" t="s">
        <v>26</v>
      </c>
      <c r="D15" s="22" t="s">
        <v>27</v>
      </c>
      <c r="E15" s="12" t="s">
        <v>28</v>
      </c>
      <c r="F15" s="22">
        <v>0.1</v>
      </c>
      <c r="G15" s="27">
        <v>5</v>
      </c>
      <c r="H15" s="27">
        <v>5</v>
      </c>
      <c r="I15" s="36">
        <f>H15*F15</f>
        <v>0.5</v>
      </c>
    </row>
    <row r="16" spans="1:9" ht="46.5" x14ac:dyDescent="0.35">
      <c r="A16" s="11">
        <v>2</v>
      </c>
      <c r="B16" s="12" t="s">
        <v>25</v>
      </c>
      <c r="C16" s="13" t="s">
        <v>19</v>
      </c>
      <c r="D16" s="16" t="s">
        <v>29</v>
      </c>
      <c r="E16" s="14" t="s">
        <v>30</v>
      </c>
      <c r="F16" s="22">
        <v>0.1</v>
      </c>
      <c r="G16" s="27">
        <v>4</v>
      </c>
      <c r="H16" s="27">
        <v>3</v>
      </c>
      <c r="I16" s="36">
        <f>H16*F16</f>
        <v>0.30000000000000004</v>
      </c>
    </row>
    <row r="17" spans="1:9" x14ac:dyDescent="0.35">
      <c r="A17" s="11">
        <v>3</v>
      </c>
      <c r="B17" s="12"/>
      <c r="C17" s="13"/>
      <c r="D17" s="15"/>
      <c r="E17" s="17"/>
      <c r="F17" s="22"/>
      <c r="G17" s="27"/>
      <c r="H17" s="27"/>
      <c r="I17" s="36"/>
    </row>
    <row r="18" spans="1:9" x14ac:dyDescent="0.35">
      <c r="A18" s="11">
        <v>4</v>
      </c>
      <c r="B18" s="12"/>
      <c r="C18" s="13"/>
      <c r="D18" s="15"/>
      <c r="E18" s="17"/>
      <c r="F18" s="22"/>
      <c r="G18" s="28"/>
      <c r="H18" s="28"/>
      <c r="I18" s="29"/>
    </row>
    <row r="19" spans="1:9" x14ac:dyDescent="0.35">
      <c r="A19" s="11">
        <v>5</v>
      </c>
      <c r="B19" s="12"/>
      <c r="C19" s="13"/>
      <c r="D19" s="15"/>
      <c r="E19" s="17"/>
      <c r="F19" s="22"/>
      <c r="G19" s="28"/>
      <c r="H19" s="33"/>
      <c r="I19" s="29"/>
    </row>
    <row r="20" spans="1:9" x14ac:dyDescent="0.35">
      <c r="A20" s="105" t="s">
        <v>12</v>
      </c>
      <c r="B20" s="106"/>
      <c r="C20" s="106"/>
      <c r="D20" s="106"/>
      <c r="E20" s="107"/>
      <c r="F20" s="9">
        <f>SUM(F9:F19)</f>
        <v>1</v>
      </c>
      <c r="G20" s="25"/>
      <c r="H20" s="24"/>
      <c r="I20" s="26">
        <f>SUM(I9:I19)*2</f>
        <v>7.8000000000000007</v>
      </c>
    </row>
    <row r="22" spans="1:9" x14ac:dyDescent="0.35">
      <c r="B22" s="102" t="s">
        <v>18</v>
      </c>
      <c r="C22" s="102"/>
      <c r="G22" s="102" t="s">
        <v>17</v>
      </c>
      <c r="H22" s="102"/>
      <c r="I22" s="102"/>
    </row>
  </sheetData>
  <mergeCells count="12">
    <mergeCell ref="A20:E20"/>
    <mergeCell ref="B22:C22"/>
    <mergeCell ref="G22:I22"/>
    <mergeCell ref="A1:B1"/>
    <mergeCell ref="A2:B2"/>
    <mergeCell ref="A4:I4"/>
    <mergeCell ref="A6:A7"/>
    <mergeCell ref="B6:B7"/>
    <mergeCell ref="C6:C7"/>
    <mergeCell ref="D6:D7"/>
    <mergeCell ref="E6:E7"/>
    <mergeCell ref="F6:I6"/>
  </mergeCells>
  <pageMargins left="0.21" right="0.17" top="0.60972222222222205" bottom="0.52986111111111101" header="0.51180555555555596" footer="0.51180555555555596"/>
  <pageSetup scale="90"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DPF_IT</vt:lpstr>
      <vt:lpstr>Vi du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maipt</dc:creator>
  <cp:lastModifiedBy>Mai Pham</cp:lastModifiedBy>
  <cp:lastPrinted>2015-11-09T09:35:12Z</cp:lastPrinted>
  <dcterms:created xsi:type="dcterms:W3CDTF">2015-11-03T03:53:21Z</dcterms:created>
  <dcterms:modified xsi:type="dcterms:W3CDTF">2020-06-04T08:02:08Z</dcterms:modified>
</cp:coreProperties>
</file>