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8D2F7CF-BAA5-4BD8-876A-AB3F43668D9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RG" sheetId="1" r:id="rId1"/>
    <sheet name="ADD" sheetId="5" r:id="rId2"/>
    <sheet name="Sheet1" sheetId="13" r:id="rId3"/>
    <sheet name="Sheet2" sheetId="7" r:id="rId4"/>
    <sheet name="9-2--9-3" sheetId="10" r:id="rId5"/>
    <sheet name="Sheet6" sheetId="12" r:id="rId6"/>
  </sheets>
  <definedNames>
    <definedName name="_xlnm._FilterDatabase" localSheetId="1" hidden="1">ADD!$A$2:$P$1889</definedName>
    <definedName name="_xlnm.Print_Area" localSheetId="2">Sheet1!$A$1:$P$66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2" l="1"/>
  <c r="E7" i="12"/>
  <c r="F7" i="12"/>
  <c r="G7" i="12"/>
  <c r="G9" i="12" s="1"/>
  <c r="H7" i="12"/>
  <c r="I7" i="12"/>
  <c r="J7" i="12"/>
  <c r="C7" i="12"/>
  <c r="C9" i="12" s="1"/>
  <c r="C8" i="12"/>
  <c r="D8" i="12"/>
  <c r="E8" i="12"/>
  <c r="F8" i="12"/>
  <c r="H8" i="12"/>
  <c r="I8" i="12"/>
  <c r="J8" i="12"/>
  <c r="D9" i="12"/>
  <c r="E9" i="12"/>
  <c r="F9" i="12"/>
  <c r="H9" i="12"/>
  <c r="I9" i="12"/>
  <c r="J9" i="12"/>
  <c r="G178" i="10"/>
  <c r="H178" i="10"/>
  <c r="I178" i="10"/>
  <c r="J178" i="10"/>
  <c r="K178" i="10"/>
  <c r="L178" i="10"/>
  <c r="M178" i="10"/>
  <c r="F178" i="10"/>
  <c r="G176" i="10"/>
  <c r="H176" i="10"/>
  <c r="I176" i="10"/>
  <c r="J176" i="10"/>
  <c r="K176" i="10"/>
  <c r="L176" i="10"/>
  <c r="M176" i="10"/>
  <c r="F176" i="10"/>
  <c r="M1123" i="5"/>
  <c r="M1125" i="5" s="1"/>
  <c r="L1123" i="5"/>
  <c r="L1125" i="5" s="1"/>
  <c r="K1123" i="5"/>
  <c r="K1125" i="5" s="1"/>
  <c r="J1123" i="5"/>
  <c r="J1125" i="5" s="1"/>
  <c r="I1123" i="5"/>
  <c r="I1125" i="5" s="1"/>
  <c r="H1123" i="5"/>
  <c r="H1125" i="5" s="1"/>
  <c r="G1123" i="5"/>
  <c r="G1125" i="5" s="1"/>
  <c r="F1123" i="5"/>
  <c r="F1125" i="5" s="1"/>
  <c r="M1122" i="5"/>
  <c r="L1122" i="5"/>
  <c r="K1122" i="5"/>
  <c r="J1122" i="5"/>
  <c r="I1122" i="5"/>
  <c r="H1122" i="5"/>
  <c r="G1122" i="5"/>
  <c r="F1122" i="5"/>
  <c r="M1141" i="5"/>
  <c r="M1143" i="5" s="1"/>
  <c r="L1141" i="5"/>
  <c r="L1143" i="5" s="1"/>
  <c r="K1141" i="5"/>
  <c r="K1143" i="5" s="1"/>
  <c r="J1141" i="5"/>
  <c r="J1142" i="5" s="1"/>
  <c r="I1141" i="5"/>
  <c r="I1143" i="5" s="1"/>
  <c r="H1141" i="5"/>
  <c r="H1143" i="5" s="1"/>
  <c r="G1141" i="5"/>
  <c r="G1143" i="5" s="1"/>
  <c r="F1141" i="5"/>
  <c r="F1143" i="5" s="1"/>
  <c r="M1140" i="5"/>
  <c r="L1140" i="5"/>
  <c r="K1140" i="5"/>
  <c r="J1140" i="5"/>
  <c r="I1140" i="5"/>
  <c r="H1140" i="5"/>
  <c r="G1140" i="5"/>
  <c r="F1140" i="5"/>
  <c r="M1147" i="5"/>
  <c r="M1149" i="5" s="1"/>
  <c r="L1147" i="5"/>
  <c r="L1149" i="5" s="1"/>
  <c r="J1147" i="5"/>
  <c r="J1148" i="5" s="1"/>
  <c r="I1147" i="5"/>
  <c r="I1149" i="5" s="1"/>
  <c r="H1147" i="5"/>
  <c r="H1149" i="5" s="1"/>
  <c r="G1147" i="5"/>
  <c r="G1149" i="5" s="1"/>
  <c r="F1147" i="5"/>
  <c r="F1149" i="5" s="1"/>
  <c r="M1225" i="5"/>
  <c r="M1227" i="5" s="1"/>
  <c r="L1225" i="5"/>
  <c r="L1227" i="5" s="1"/>
  <c r="K1225" i="5"/>
  <c r="K1227" i="5" s="1"/>
  <c r="J1225" i="5"/>
  <c r="J1226" i="5" s="1"/>
  <c r="I1225" i="5"/>
  <c r="I1227" i="5" s="1"/>
  <c r="H1225" i="5"/>
  <c r="H1227" i="5" s="1"/>
  <c r="G1225" i="5"/>
  <c r="G1227" i="5" s="1"/>
  <c r="F1225" i="5"/>
  <c r="F1226" i="5" s="1"/>
  <c r="M1224" i="5"/>
  <c r="L1224" i="5"/>
  <c r="K1224" i="5"/>
  <c r="J1224" i="5"/>
  <c r="I1224" i="5"/>
  <c r="H1224" i="5"/>
  <c r="G1224" i="5"/>
  <c r="F1224" i="5"/>
  <c r="M1207" i="5"/>
  <c r="M1209" i="5" s="1"/>
  <c r="L1207" i="5"/>
  <c r="L1209" i="5" s="1"/>
  <c r="K1207" i="5"/>
  <c r="K1209" i="5" s="1"/>
  <c r="J1207" i="5"/>
  <c r="J1208" i="5" s="1"/>
  <c r="I1207" i="5"/>
  <c r="I1209" i="5" s="1"/>
  <c r="H1207" i="5"/>
  <c r="H1209" i="5" s="1"/>
  <c r="G1207" i="5"/>
  <c r="G1209" i="5" s="1"/>
  <c r="F1207" i="5"/>
  <c r="F1209" i="5" s="1"/>
  <c r="M1206" i="5"/>
  <c r="L1206" i="5"/>
  <c r="K1206" i="5"/>
  <c r="J1206" i="5"/>
  <c r="I1206" i="5"/>
  <c r="H1206" i="5"/>
  <c r="G1206" i="5"/>
  <c r="F1206" i="5"/>
  <c r="M1243" i="5"/>
  <c r="M1245" i="5" s="1"/>
  <c r="L1243" i="5"/>
  <c r="L1245" i="5" s="1"/>
  <c r="K1243" i="5"/>
  <c r="K1245" i="5" s="1"/>
  <c r="J1243" i="5"/>
  <c r="J1245" i="5" s="1"/>
  <c r="I1243" i="5"/>
  <c r="I1245" i="5" s="1"/>
  <c r="H1243" i="5"/>
  <c r="H1245" i="5" s="1"/>
  <c r="G1243" i="5"/>
  <c r="G1245" i="5" s="1"/>
  <c r="F1243" i="5"/>
  <c r="F1244" i="5" s="1"/>
  <c r="M1242" i="5"/>
  <c r="L1242" i="5"/>
  <c r="K1242" i="5"/>
  <c r="J1242" i="5"/>
  <c r="I1242" i="5"/>
  <c r="H1242" i="5"/>
  <c r="G1242" i="5"/>
  <c r="F1242" i="5"/>
  <c r="M1237" i="5"/>
  <c r="M1239" i="5" s="1"/>
  <c r="L1237" i="5"/>
  <c r="L1239" i="5" s="1"/>
  <c r="J1237" i="5"/>
  <c r="J1238" i="5" s="1"/>
  <c r="I1237" i="5"/>
  <c r="I1239" i="5" s="1"/>
  <c r="H1237" i="5"/>
  <c r="H1239" i="5" s="1"/>
  <c r="G1237" i="5"/>
  <c r="G1239" i="5" s="1"/>
  <c r="F1237" i="5"/>
  <c r="F1239" i="5" s="1"/>
  <c r="M1236" i="5"/>
  <c r="L1236" i="5"/>
  <c r="J1236" i="5"/>
  <c r="I1236" i="5"/>
  <c r="H1236" i="5"/>
  <c r="G1236" i="5"/>
  <c r="F1236" i="5"/>
  <c r="M1231" i="5"/>
  <c r="M1233" i="5" s="1"/>
  <c r="L1231" i="5"/>
  <c r="L1233" i="5" s="1"/>
  <c r="J1231" i="5"/>
  <c r="J1232" i="5" s="1"/>
  <c r="I1231" i="5"/>
  <c r="I1233" i="5" s="1"/>
  <c r="H1231" i="5"/>
  <c r="H1233" i="5" s="1"/>
  <c r="G1231" i="5"/>
  <c r="G1233" i="5" s="1"/>
  <c r="F1231" i="5"/>
  <c r="F1233" i="5" s="1"/>
  <c r="M1230" i="5"/>
  <c r="L1230" i="5"/>
  <c r="J1230" i="5"/>
  <c r="I1230" i="5"/>
  <c r="H1230" i="5"/>
  <c r="G1230" i="5"/>
  <c r="F1230" i="5"/>
  <c r="M1219" i="5"/>
  <c r="M1221" i="5" s="1"/>
  <c r="L1219" i="5"/>
  <c r="L1221" i="5" s="1"/>
  <c r="K1219" i="5"/>
  <c r="K1221" i="5" s="1"/>
  <c r="J1219" i="5"/>
  <c r="J1220" i="5" s="1"/>
  <c r="I1219" i="5"/>
  <c r="I1221" i="5" s="1"/>
  <c r="H1219" i="5"/>
  <c r="H1221" i="5" s="1"/>
  <c r="G1219" i="5"/>
  <c r="G1221" i="5" s="1"/>
  <c r="F1219" i="5"/>
  <c r="F1221" i="5" s="1"/>
  <c r="M1218" i="5"/>
  <c r="L1218" i="5"/>
  <c r="K1218" i="5"/>
  <c r="J1218" i="5"/>
  <c r="I1218" i="5"/>
  <c r="H1218" i="5"/>
  <c r="G1218" i="5"/>
  <c r="F1218" i="5"/>
  <c r="M1213" i="5"/>
  <c r="M1215" i="5" s="1"/>
  <c r="L1213" i="5"/>
  <c r="L1215" i="5" s="1"/>
  <c r="K1213" i="5"/>
  <c r="K1215" i="5" s="1"/>
  <c r="J1213" i="5"/>
  <c r="J1214" i="5" s="1"/>
  <c r="I1213" i="5"/>
  <c r="I1215" i="5" s="1"/>
  <c r="H1213" i="5"/>
  <c r="H1215" i="5" s="1"/>
  <c r="G1213" i="5"/>
  <c r="G1215" i="5" s="1"/>
  <c r="F1213" i="5"/>
  <c r="F1214" i="5" s="1"/>
  <c r="M1212" i="5"/>
  <c r="L1212" i="5"/>
  <c r="J1212" i="5"/>
  <c r="I1212" i="5"/>
  <c r="H1212" i="5"/>
  <c r="G1212" i="5"/>
  <c r="F1212" i="5"/>
  <c r="M1146" i="5"/>
  <c r="L1146" i="5"/>
  <c r="J1146" i="5"/>
  <c r="I1146" i="5"/>
  <c r="H1146" i="5"/>
  <c r="G1146" i="5"/>
  <c r="F1146" i="5"/>
  <c r="M1135" i="5"/>
  <c r="M1137" i="5" s="1"/>
  <c r="L1135" i="5"/>
  <c r="L1137" i="5" s="1"/>
  <c r="K1135" i="5"/>
  <c r="K1137" i="5" s="1"/>
  <c r="J1135" i="5"/>
  <c r="J1136" i="5" s="1"/>
  <c r="I1135" i="5"/>
  <c r="I1137" i="5" s="1"/>
  <c r="H1135" i="5"/>
  <c r="H1137" i="5" s="1"/>
  <c r="G1135" i="5"/>
  <c r="G1137" i="5" s="1"/>
  <c r="F1135" i="5"/>
  <c r="F1136" i="5" s="1"/>
  <c r="M1134" i="5"/>
  <c r="L1134" i="5"/>
  <c r="K1134" i="5"/>
  <c r="J1134" i="5"/>
  <c r="I1134" i="5"/>
  <c r="H1134" i="5"/>
  <c r="G1134" i="5"/>
  <c r="F1134" i="5"/>
  <c r="M1129" i="5"/>
  <c r="M1131" i="5" s="1"/>
  <c r="L1129" i="5"/>
  <c r="L1131" i="5" s="1"/>
  <c r="J1129" i="5"/>
  <c r="J1130" i="5" s="1"/>
  <c r="I1129" i="5"/>
  <c r="I1131" i="5" s="1"/>
  <c r="H1129" i="5"/>
  <c r="H1131" i="5" s="1"/>
  <c r="G1129" i="5"/>
  <c r="G1131" i="5" s="1"/>
  <c r="F1129" i="5"/>
  <c r="F1131" i="5" s="1"/>
  <c r="M1128" i="5"/>
  <c r="L1128" i="5"/>
  <c r="J1128" i="5"/>
  <c r="I1128" i="5"/>
  <c r="H1128" i="5"/>
  <c r="G1128" i="5"/>
  <c r="F1128" i="5"/>
  <c r="M1885" i="5"/>
  <c r="M1886" i="5" s="1"/>
  <c r="M1887" i="5" s="1"/>
  <c r="L1885" i="5"/>
  <c r="L1886" i="5" s="1"/>
  <c r="L1887" i="5" s="1"/>
  <c r="K1885" i="5"/>
  <c r="K1886" i="5" s="1"/>
  <c r="K1887" i="5" s="1"/>
  <c r="J1885" i="5"/>
  <c r="J1886" i="5" s="1"/>
  <c r="J1887" i="5" s="1"/>
  <c r="I1885" i="5"/>
  <c r="I1886" i="5" s="1"/>
  <c r="I1887" i="5" s="1"/>
  <c r="H1885" i="5"/>
  <c r="H1886" i="5" s="1"/>
  <c r="H1887" i="5" s="1"/>
  <c r="G1885" i="5"/>
  <c r="G1886" i="5" s="1"/>
  <c r="G1887" i="5" s="1"/>
  <c r="F1885" i="5"/>
  <c r="F1886" i="5" s="1"/>
  <c r="F1887" i="5" s="1"/>
  <c r="M1884" i="5"/>
  <c r="L1884" i="5"/>
  <c r="K1884" i="5"/>
  <c r="J1884" i="5"/>
  <c r="I1884" i="5"/>
  <c r="H1884" i="5"/>
  <c r="G1884" i="5"/>
  <c r="F1884" i="5"/>
  <c r="M1819" i="5"/>
  <c r="M1820" i="5" s="1"/>
  <c r="M1821" i="5" s="1"/>
  <c r="L1819" i="5"/>
  <c r="L1820" i="5" s="1"/>
  <c r="L1821" i="5" s="1"/>
  <c r="K1819" i="5"/>
  <c r="K1820" i="5" s="1"/>
  <c r="K1821" i="5" s="1"/>
  <c r="J1819" i="5"/>
  <c r="J1820" i="5" s="1"/>
  <c r="J1821" i="5" s="1"/>
  <c r="I1819" i="5"/>
  <c r="I1820" i="5" s="1"/>
  <c r="I1821" i="5" s="1"/>
  <c r="H1819" i="5"/>
  <c r="H1820" i="5" s="1"/>
  <c r="H1821" i="5" s="1"/>
  <c r="G1819" i="5"/>
  <c r="G1820" i="5" s="1"/>
  <c r="G1821" i="5" s="1"/>
  <c r="F1819" i="5"/>
  <c r="F1820" i="5" s="1"/>
  <c r="F1821" i="5" s="1"/>
  <c r="M1818" i="5"/>
  <c r="L1818" i="5"/>
  <c r="K1818" i="5"/>
  <c r="J1818" i="5"/>
  <c r="I1818" i="5"/>
  <c r="H1818" i="5"/>
  <c r="G1818" i="5"/>
  <c r="F1818" i="5"/>
  <c r="M1639" i="5"/>
  <c r="M1640" i="5" s="1"/>
  <c r="M1641" i="5" s="1"/>
  <c r="L1639" i="5"/>
  <c r="L1640" i="5" s="1"/>
  <c r="L1641" i="5" s="1"/>
  <c r="K1639" i="5"/>
  <c r="K1640" i="5" s="1"/>
  <c r="K1641" i="5" s="1"/>
  <c r="J1639" i="5"/>
  <c r="J1640" i="5" s="1"/>
  <c r="J1641" i="5" s="1"/>
  <c r="I1639" i="5"/>
  <c r="I1640" i="5" s="1"/>
  <c r="I1641" i="5" s="1"/>
  <c r="H1639" i="5"/>
  <c r="H1640" i="5" s="1"/>
  <c r="H1641" i="5" s="1"/>
  <c r="G1639" i="5"/>
  <c r="G1640" i="5" s="1"/>
  <c r="G1641" i="5" s="1"/>
  <c r="F1639" i="5"/>
  <c r="F1640" i="5" s="1"/>
  <c r="F1641" i="5" s="1"/>
  <c r="M1638" i="5"/>
  <c r="L1638" i="5"/>
  <c r="K1638" i="5"/>
  <c r="J1638" i="5"/>
  <c r="I1638" i="5"/>
  <c r="H1638" i="5"/>
  <c r="G1638" i="5"/>
  <c r="F1638" i="5"/>
  <c r="M1555" i="5"/>
  <c r="M1556" i="5" s="1"/>
  <c r="M1557" i="5" s="1"/>
  <c r="L1555" i="5"/>
  <c r="L1556" i="5" s="1"/>
  <c r="L1557" i="5" s="1"/>
  <c r="K1555" i="5"/>
  <c r="K1556" i="5" s="1"/>
  <c r="K1557" i="5" s="1"/>
  <c r="J1555" i="5"/>
  <c r="J1556" i="5" s="1"/>
  <c r="J1557" i="5" s="1"/>
  <c r="I1555" i="5"/>
  <c r="I1556" i="5" s="1"/>
  <c r="I1557" i="5" s="1"/>
  <c r="H1555" i="5"/>
  <c r="H1556" i="5" s="1"/>
  <c r="H1557" i="5" s="1"/>
  <c r="G1555" i="5"/>
  <c r="G1556" i="5" s="1"/>
  <c r="G1557" i="5" s="1"/>
  <c r="F1555" i="5"/>
  <c r="F1556" i="5" s="1"/>
  <c r="F1557" i="5" s="1"/>
  <c r="M1554" i="5"/>
  <c r="L1554" i="5"/>
  <c r="K1554" i="5"/>
  <c r="J1554" i="5"/>
  <c r="I1554" i="5"/>
  <c r="H1554" i="5"/>
  <c r="G1554" i="5"/>
  <c r="F1554" i="5"/>
  <c r="M1537" i="5"/>
  <c r="M1538" i="5" s="1"/>
  <c r="M1539" i="5" s="1"/>
  <c r="L1537" i="5"/>
  <c r="L1538" i="5" s="1"/>
  <c r="L1539" i="5" s="1"/>
  <c r="K1537" i="5"/>
  <c r="K1538" i="5" s="1"/>
  <c r="K1539" i="5" s="1"/>
  <c r="J1537" i="5"/>
  <c r="J1538" i="5" s="1"/>
  <c r="J1539" i="5" s="1"/>
  <c r="I1537" i="5"/>
  <c r="I1538" i="5" s="1"/>
  <c r="I1539" i="5" s="1"/>
  <c r="H1537" i="5"/>
  <c r="H1538" i="5" s="1"/>
  <c r="H1539" i="5" s="1"/>
  <c r="G1537" i="5"/>
  <c r="G1538" i="5" s="1"/>
  <c r="G1539" i="5" s="1"/>
  <c r="F1537" i="5"/>
  <c r="F1538" i="5" s="1"/>
  <c r="F1539" i="5" s="1"/>
  <c r="M1536" i="5"/>
  <c r="L1536" i="5"/>
  <c r="K1536" i="5"/>
  <c r="J1536" i="5"/>
  <c r="I1536" i="5"/>
  <c r="H1536" i="5"/>
  <c r="G1536" i="5"/>
  <c r="F1536" i="5"/>
  <c r="M1531" i="5"/>
  <c r="M1532" i="5" s="1"/>
  <c r="M1533" i="5" s="1"/>
  <c r="L1531" i="5"/>
  <c r="L1532" i="5" s="1"/>
  <c r="L1533" i="5" s="1"/>
  <c r="J1531" i="5"/>
  <c r="J1532" i="5" s="1"/>
  <c r="J1533" i="5" s="1"/>
  <c r="I1531" i="5"/>
  <c r="I1532" i="5" s="1"/>
  <c r="I1533" i="5" s="1"/>
  <c r="H1531" i="5"/>
  <c r="H1532" i="5" s="1"/>
  <c r="H1533" i="5" s="1"/>
  <c r="G1531" i="5"/>
  <c r="G1532" i="5" s="1"/>
  <c r="G1533" i="5" s="1"/>
  <c r="F1531" i="5"/>
  <c r="F1532" i="5" s="1"/>
  <c r="F1533" i="5" s="1"/>
  <c r="M1530" i="5"/>
  <c r="L1530" i="5"/>
  <c r="J1530" i="5"/>
  <c r="I1530" i="5"/>
  <c r="H1530" i="5"/>
  <c r="G1530" i="5"/>
  <c r="F1530" i="5"/>
  <c r="M1117" i="5"/>
  <c r="M1119" i="5" s="1"/>
  <c r="L1117" i="5"/>
  <c r="L1119" i="5" s="1"/>
  <c r="J1117" i="5"/>
  <c r="J1119" i="5" s="1"/>
  <c r="I1117" i="5"/>
  <c r="I1119" i="5" s="1"/>
  <c r="H1117" i="5"/>
  <c r="H1119" i="5" s="1"/>
  <c r="G1117" i="5"/>
  <c r="G1119" i="5" s="1"/>
  <c r="F1117" i="5"/>
  <c r="F1119" i="5" s="1"/>
  <c r="M1116" i="5"/>
  <c r="L1116" i="5"/>
  <c r="J1116" i="5"/>
  <c r="I1116" i="5"/>
  <c r="H1116" i="5"/>
  <c r="G1116" i="5"/>
  <c r="F1116" i="5"/>
  <c r="M1111" i="5"/>
  <c r="M1113" i="5" s="1"/>
  <c r="L1111" i="5"/>
  <c r="L1113" i="5" s="1"/>
  <c r="J1111" i="5"/>
  <c r="J1113" i="5" s="1"/>
  <c r="I1111" i="5"/>
  <c r="I1113" i="5" s="1"/>
  <c r="H1111" i="5"/>
  <c r="H1113" i="5" s="1"/>
  <c r="G1111" i="5"/>
  <c r="G1113" i="5" s="1"/>
  <c r="F1111" i="5"/>
  <c r="F1112" i="5" s="1"/>
  <c r="M1110" i="5"/>
  <c r="L1110" i="5"/>
  <c r="J1110" i="5"/>
  <c r="I1110" i="5"/>
  <c r="H1110" i="5"/>
  <c r="G1110" i="5"/>
  <c r="F1110" i="5"/>
  <c r="M1027" i="5"/>
  <c r="M1029" i="5" s="1"/>
  <c r="L1027" i="5"/>
  <c r="L1029" i="5" s="1"/>
  <c r="J1027" i="5"/>
  <c r="J1029" i="5" s="1"/>
  <c r="I1027" i="5"/>
  <c r="I1029" i="5" s="1"/>
  <c r="H1027" i="5"/>
  <c r="H1029" i="5" s="1"/>
  <c r="G1027" i="5"/>
  <c r="G1029" i="5" s="1"/>
  <c r="F1027" i="5"/>
  <c r="F1029" i="5" s="1"/>
  <c r="M1026" i="5"/>
  <c r="L1026" i="5"/>
  <c r="J1026" i="5"/>
  <c r="I1026" i="5"/>
  <c r="H1026" i="5"/>
  <c r="G1026" i="5"/>
  <c r="F1026" i="5"/>
  <c r="M1051" i="5"/>
  <c r="M1053" i="5" s="1"/>
  <c r="L1051" i="5"/>
  <c r="L1053" i="5" s="1"/>
  <c r="K1051" i="5"/>
  <c r="K1053" i="5" s="1"/>
  <c r="J1051" i="5"/>
  <c r="J1052" i="5" s="1"/>
  <c r="I1051" i="5"/>
  <c r="I1053" i="5" s="1"/>
  <c r="H1051" i="5"/>
  <c r="H1053" i="5" s="1"/>
  <c r="G1051" i="5"/>
  <c r="G1053" i="5" s="1"/>
  <c r="F1051" i="5"/>
  <c r="F1052" i="5" s="1"/>
  <c r="M1050" i="5"/>
  <c r="L1050" i="5"/>
  <c r="K1050" i="5"/>
  <c r="J1050" i="5"/>
  <c r="I1050" i="5"/>
  <c r="H1050" i="5"/>
  <c r="G1050" i="5"/>
  <c r="F1050" i="5"/>
  <c r="M1033" i="5"/>
  <c r="M1035" i="5" s="1"/>
  <c r="L1033" i="5"/>
  <c r="L1035" i="5" s="1"/>
  <c r="J1033" i="5"/>
  <c r="J1034" i="5" s="1"/>
  <c r="I1033" i="5"/>
  <c r="I1035" i="5" s="1"/>
  <c r="H1033" i="5"/>
  <c r="H1035" i="5" s="1"/>
  <c r="G1033" i="5"/>
  <c r="G1035" i="5" s="1"/>
  <c r="F1033" i="5"/>
  <c r="F1034" i="5" s="1"/>
  <c r="M1032" i="5"/>
  <c r="L1032" i="5"/>
  <c r="K1032" i="5"/>
  <c r="J1032" i="5"/>
  <c r="I1032" i="5"/>
  <c r="H1032" i="5"/>
  <c r="G1032" i="5"/>
  <c r="F1032" i="5"/>
  <c r="M1021" i="5"/>
  <c r="M1023" i="5" s="1"/>
  <c r="L1021" i="5"/>
  <c r="L1023" i="5" s="1"/>
  <c r="J1021" i="5"/>
  <c r="J1023" i="5" s="1"/>
  <c r="I1021" i="5"/>
  <c r="I1023" i="5" s="1"/>
  <c r="H1021" i="5"/>
  <c r="H1023" i="5" s="1"/>
  <c r="G1021" i="5"/>
  <c r="G1023" i="5" s="1"/>
  <c r="F1021" i="5"/>
  <c r="F1023" i="5" s="1"/>
  <c r="M1020" i="5"/>
  <c r="L1020" i="5"/>
  <c r="J1020" i="5"/>
  <c r="I1020" i="5"/>
  <c r="H1020" i="5"/>
  <c r="G1020" i="5"/>
  <c r="F1020" i="5"/>
  <c r="M979" i="5"/>
  <c r="M981" i="5" s="1"/>
  <c r="L979" i="5"/>
  <c r="L981" i="5" s="1"/>
  <c r="J979" i="5"/>
  <c r="J980" i="5" s="1"/>
  <c r="I979" i="5"/>
  <c r="I981" i="5" s="1"/>
  <c r="H979" i="5"/>
  <c r="H981" i="5" s="1"/>
  <c r="G979" i="5"/>
  <c r="G981" i="5" s="1"/>
  <c r="F979" i="5"/>
  <c r="F981" i="5" s="1"/>
  <c r="M978" i="5"/>
  <c r="L978" i="5"/>
  <c r="J978" i="5"/>
  <c r="I978" i="5"/>
  <c r="H978" i="5"/>
  <c r="G978" i="5"/>
  <c r="F978" i="5"/>
  <c r="M973" i="5"/>
  <c r="M975" i="5" s="1"/>
  <c r="L973" i="5"/>
  <c r="L975" i="5" s="1"/>
  <c r="J973" i="5"/>
  <c r="J975" i="5" s="1"/>
  <c r="I973" i="5"/>
  <c r="I975" i="5" s="1"/>
  <c r="H973" i="5"/>
  <c r="H975" i="5" s="1"/>
  <c r="G973" i="5"/>
  <c r="G975" i="5" s="1"/>
  <c r="F973" i="5"/>
  <c r="F974" i="5" s="1"/>
  <c r="M972" i="5"/>
  <c r="L972" i="5"/>
  <c r="J972" i="5"/>
  <c r="I972" i="5"/>
  <c r="H972" i="5"/>
  <c r="G972" i="5"/>
  <c r="F972" i="5"/>
  <c r="M967" i="5"/>
  <c r="M969" i="5" s="1"/>
  <c r="L967" i="5"/>
  <c r="L969" i="5" s="1"/>
  <c r="K967" i="5"/>
  <c r="K969" i="5" s="1"/>
  <c r="J967" i="5"/>
  <c r="J968" i="5" s="1"/>
  <c r="I967" i="5"/>
  <c r="I969" i="5" s="1"/>
  <c r="H967" i="5"/>
  <c r="H969" i="5" s="1"/>
  <c r="G967" i="5"/>
  <c r="G969" i="5" s="1"/>
  <c r="F967" i="5"/>
  <c r="F969" i="5" s="1"/>
  <c r="M966" i="5"/>
  <c r="L966" i="5"/>
  <c r="K966" i="5"/>
  <c r="J966" i="5"/>
  <c r="I966" i="5"/>
  <c r="H966" i="5"/>
  <c r="G966" i="5"/>
  <c r="F966" i="5"/>
  <c r="M961" i="5"/>
  <c r="M963" i="5" s="1"/>
  <c r="L961" i="5"/>
  <c r="L963" i="5" s="1"/>
  <c r="K961" i="5"/>
  <c r="K963" i="5" s="1"/>
  <c r="J961" i="5"/>
  <c r="J963" i="5" s="1"/>
  <c r="I961" i="5"/>
  <c r="I963" i="5" s="1"/>
  <c r="H961" i="5"/>
  <c r="H963" i="5" s="1"/>
  <c r="G961" i="5"/>
  <c r="G963" i="5" s="1"/>
  <c r="F961" i="5"/>
  <c r="F963" i="5" s="1"/>
  <c r="M960" i="5"/>
  <c r="L960" i="5"/>
  <c r="K960" i="5"/>
  <c r="J960" i="5"/>
  <c r="I960" i="5"/>
  <c r="H960" i="5"/>
  <c r="G960" i="5"/>
  <c r="F960" i="5"/>
  <c r="M955" i="5"/>
  <c r="M957" i="5" s="1"/>
  <c r="L955" i="5"/>
  <c r="L957" i="5" s="1"/>
  <c r="K955" i="5"/>
  <c r="K957" i="5" s="1"/>
  <c r="J955" i="5"/>
  <c r="J956" i="5" s="1"/>
  <c r="I955" i="5"/>
  <c r="I957" i="5" s="1"/>
  <c r="H955" i="5"/>
  <c r="H957" i="5" s="1"/>
  <c r="G955" i="5"/>
  <c r="G957" i="5" s="1"/>
  <c r="F955" i="5"/>
  <c r="F957" i="5" s="1"/>
  <c r="M954" i="5"/>
  <c r="L954" i="5"/>
  <c r="K954" i="5"/>
  <c r="J954" i="5"/>
  <c r="I954" i="5"/>
  <c r="H954" i="5"/>
  <c r="G954" i="5"/>
  <c r="F954" i="5"/>
  <c r="M913" i="5"/>
  <c r="M915" i="5" s="1"/>
  <c r="L913" i="5"/>
  <c r="L915" i="5" s="1"/>
  <c r="K913" i="5"/>
  <c r="K915" i="5" s="1"/>
  <c r="J913" i="5"/>
  <c r="J914" i="5" s="1"/>
  <c r="I913" i="5"/>
  <c r="I915" i="5" s="1"/>
  <c r="H913" i="5"/>
  <c r="H915" i="5" s="1"/>
  <c r="G913" i="5"/>
  <c r="G915" i="5" s="1"/>
  <c r="F913" i="5"/>
  <c r="F914" i="5" s="1"/>
  <c r="M912" i="5"/>
  <c r="L912" i="5"/>
  <c r="K912" i="5"/>
  <c r="J912" i="5"/>
  <c r="I912" i="5"/>
  <c r="H912" i="5"/>
  <c r="G912" i="5"/>
  <c r="F912" i="5"/>
  <c r="M949" i="5"/>
  <c r="M951" i="5" s="1"/>
  <c r="L949" i="5"/>
  <c r="L951" i="5" s="1"/>
  <c r="J949" i="5"/>
  <c r="J950" i="5" s="1"/>
  <c r="I949" i="5"/>
  <c r="I951" i="5" s="1"/>
  <c r="H949" i="5"/>
  <c r="H951" i="5" s="1"/>
  <c r="G949" i="5"/>
  <c r="G951" i="5" s="1"/>
  <c r="F949" i="5"/>
  <c r="F951" i="5" s="1"/>
  <c r="M948" i="5"/>
  <c r="L948" i="5"/>
  <c r="J948" i="5"/>
  <c r="I948" i="5"/>
  <c r="H948" i="5"/>
  <c r="G948" i="5"/>
  <c r="F948" i="5"/>
  <c r="M943" i="5"/>
  <c r="M945" i="5" s="1"/>
  <c r="L943" i="5"/>
  <c r="L945" i="5" s="1"/>
  <c r="J943" i="5"/>
  <c r="J945" i="5" s="1"/>
  <c r="I943" i="5"/>
  <c r="I945" i="5" s="1"/>
  <c r="H943" i="5"/>
  <c r="H945" i="5" s="1"/>
  <c r="G943" i="5"/>
  <c r="G945" i="5" s="1"/>
  <c r="F943" i="5"/>
  <c r="F945" i="5" s="1"/>
  <c r="M942" i="5"/>
  <c r="L942" i="5"/>
  <c r="J942" i="5"/>
  <c r="I942" i="5"/>
  <c r="H942" i="5"/>
  <c r="G942" i="5"/>
  <c r="F942" i="5"/>
  <c r="M937" i="5"/>
  <c r="M939" i="5" s="1"/>
  <c r="L937" i="5"/>
  <c r="L939" i="5" s="1"/>
  <c r="J937" i="5"/>
  <c r="J939" i="5" s="1"/>
  <c r="I937" i="5"/>
  <c r="I939" i="5" s="1"/>
  <c r="H937" i="5"/>
  <c r="H939" i="5" s="1"/>
  <c r="G937" i="5"/>
  <c r="G939" i="5" s="1"/>
  <c r="F937" i="5"/>
  <c r="F939" i="5" s="1"/>
  <c r="M936" i="5"/>
  <c r="L936" i="5"/>
  <c r="J936" i="5"/>
  <c r="I936" i="5"/>
  <c r="H936" i="5"/>
  <c r="G936" i="5"/>
  <c r="F936" i="5"/>
  <c r="M931" i="5"/>
  <c r="M933" i="5" s="1"/>
  <c r="L931" i="5"/>
  <c r="L933" i="5" s="1"/>
  <c r="J931" i="5"/>
  <c r="J932" i="5" s="1"/>
  <c r="I931" i="5"/>
  <c r="I933" i="5" s="1"/>
  <c r="H931" i="5"/>
  <c r="H933" i="5" s="1"/>
  <c r="G931" i="5"/>
  <c r="G933" i="5" s="1"/>
  <c r="F931" i="5"/>
  <c r="F932" i="5" s="1"/>
  <c r="M930" i="5"/>
  <c r="L930" i="5"/>
  <c r="J930" i="5"/>
  <c r="I930" i="5"/>
  <c r="H930" i="5"/>
  <c r="G930" i="5"/>
  <c r="F930" i="5"/>
  <c r="M925" i="5"/>
  <c r="M927" i="5" s="1"/>
  <c r="L925" i="5"/>
  <c r="L927" i="5" s="1"/>
  <c r="J925" i="5"/>
  <c r="J927" i="5" s="1"/>
  <c r="I925" i="5"/>
  <c r="I927" i="5" s="1"/>
  <c r="H925" i="5"/>
  <c r="H927" i="5" s="1"/>
  <c r="G925" i="5"/>
  <c r="G927" i="5" s="1"/>
  <c r="F925" i="5"/>
  <c r="F926" i="5" s="1"/>
  <c r="M924" i="5"/>
  <c r="L924" i="5"/>
  <c r="J924" i="5"/>
  <c r="I924" i="5"/>
  <c r="H924" i="5"/>
  <c r="G924" i="5"/>
  <c r="F924" i="5"/>
  <c r="M919" i="5"/>
  <c r="M921" i="5" s="1"/>
  <c r="L919" i="5"/>
  <c r="L921" i="5" s="1"/>
  <c r="K919" i="5"/>
  <c r="K921" i="5" s="1"/>
  <c r="J919" i="5"/>
  <c r="J920" i="5" s="1"/>
  <c r="I919" i="5"/>
  <c r="I921" i="5" s="1"/>
  <c r="H919" i="5"/>
  <c r="H921" i="5" s="1"/>
  <c r="G919" i="5"/>
  <c r="G921" i="5" s="1"/>
  <c r="F919" i="5"/>
  <c r="F920" i="5" s="1"/>
  <c r="M918" i="5"/>
  <c r="L918" i="5"/>
  <c r="K918" i="5"/>
  <c r="J918" i="5"/>
  <c r="I918" i="5"/>
  <c r="H918" i="5"/>
  <c r="G918" i="5"/>
  <c r="F918" i="5"/>
  <c r="M895" i="5"/>
  <c r="M897" i="5" s="1"/>
  <c r="L895" i="5"/>
  <c r="L897" i="5" s="1"/>
  <c r="J895" i="5"/>
  <c r="J896" i="5" s="1"/>
  <c r="I895" i="5"/>
  <c r="I897" i="5" s="1"/>
  <c r="H895" i="5"/>
  <c r="H897" i="5" s="1"/>
  <c r="G895" i="5"/>
  <c r="G897" i="5" s="1"/>
  <c r="F895" i="5"/>
  <c r="F896" i="5" s="1"/>
  <c r="M894" i="5"/>
  <c r="L894" i="5"/>
  <c r="J894" i="5"/>
  <c r="I894" i="5"/>
  <c r="H894" i="5"/>
  <c r="G894" i="5"/>
  <c r="F894" i="5"/>
  <c r="M889" i="5"/>
  <c r="M891" i="5" s="1"/>
  <c r="L889" i="5"/>
  <c r="L891" i="5" s="1"/>
  <c r="K889" i="5"/>
  <c r="K891" i="5" s="1"/>
  <c r="J889" i="5"/>
  <c r="J891" i="5" s="1"/>
  <c r="I889" i="5"/>
  <c r="I891" i="5" s="1"/>
  <c r="H889" i="5"/>
  <c r="H891" i="5" s="1"/>
  <c r="G889" i="5"/>
  <c r="G891" i="5" s="1"/>
  <c r="F889" i="5"/>
  <c r="F891" i="5" s="1"/>
  <c r="M888" i="5"/>
  <c r="L888" i="5"/>
  <c r="K888" i="5"/>
  <c r="J888" i="5"/>
  <c r="I888" i="5"/>
  <c r="H888" i="5"/>
  <c r="G888" i="5"/>
  <c r="F888" i="5"/>
  <c r="M883" i="5"/>
  <c r="M885" i="5" s="1"/>
  <c r="L883" i="5"/>
  <c r="L885" i="5" s="1"/>
  <c r="K883" i="5"/>
  <c r="K885" i="5" s="1"/>
  <c r="J883" i="5"/>
  <c r="J884" i="5" s="1"/>
  <c r="I883" i="5"/>
  <c r="I885" i="5" s="1"/>
  <c r="H883" i="5"/>
  <c r="H885" i="5" s="1"/>
  <c r="G883" i="5"/>
  <c r="G885" i="5" s="1"/>
  <c r="F883" i="5"/>
  <c r="F884" i="5" s="1"/>
  <c r="M882" i="5"/>
  <c r="L882" i="5"/>
  <c r="K882" i="5"/>
  <c r="J882" i="5"/>
  <c r="I882" i="5"/>
  <c r="H882" i="5"/>
  <c r="G882" i="5"/>
  <c r="F882" i="5"/>
  <c r="M877" i="5"/>
  <c r="M879" i="5" s="1"/>
  <c r="L877" i="5"/>
  <c r="L879" i="5" s="1"/>
  <c r="J877" i="5"/>
  <c r="J879" i="5" s="1"/>
  <c r="I877" i="5"/>
  <c r="I879" i="5" s="1"/>
  <c r="H877" i="5"/>
  <c r="H879" i="5" s="1"/>
  <c r="G877" i="5"/>
  <c r="G879" i="5" s="1"/>
  <c r="F877" i="5"/>
  <c r="F879" i="5" s="1"/>
  <c r="M876" i="5"/>
  <c r="L876" i="5"/>
  <c r="J876" i="5"/>
  <c r="I876" i="5"/>
  <c r="H876" i="5"/>
  <c r="G876" i="5"/>
  <c r="F876" i="5"/>
  <c r="M871" i="5"/>
  <c r="M873" i="5" s="1"/>
  <c r="L871" i="5"/>
  <c r="L873" i="5" s="1"/>
  <c r="J871" i="5"/>
  <c r="J873" i="5" s="1"/>
  <c r="I871" i="5"/>
  <c r="I873" i="5" s="1"/>
  <c r="H871" i="5"/>
  <c r="H873" i="5" s="1"/>
  <c r="G871" i="5"/>
  <c r="G873" i="5" s="1"/>
  <c r="F871" i="5"/>
  <c r="F872" i="5" s="1"/>
  <c r="M870" i="5"/>
  <c r="L870" i="5"/>
  <c r="J870" i="5"/>
  <c r="I870" i="5"/>
  <c r="H870" i="5"/>
  <c r="G870" i="5"/>
  <c r="F870" i="5"/>
  <c r="M865" i="5"/>
  <c r="M867" i="5" s="1"/>
  <c r="L865" i="5"/>
  <c r="L867" i="5" s="1"/>
  <c r="K865" i="5"/>
  <c r="K867" i="5" s="1"/>
  <c r="J865" i="5"/>
  <c r="J867" i="5" s="1"/>
  <c r="I865" i="5"/>
  <c r="I867" i="5" s="1"/>
  <c r="H865" i="5"/>
  <c r="H867" i="5" s="1"/>
  <c r="G865" i="5"/>
  <c r="G867" i="5" s="1"/>
  <c r="F865" i="5"/>
  <c r="F867" i="5" s="1"/>
  <c r="M864" i="5"/>
  <c r="L864" i="5"/>
  <c r="K864" i="5"/>
  <c r="J864" i="5"/>
  <c r="I864" i="5"/>
  <c r="H864" i="5"/>
  <c r="G864" i="5"/>
  <c r="F864" i="5"/>
  <c r="M859" i="5"/>
  <c r="M861" i="5" s="1"/>
  <c r="L859" i="5"/>
  <c r="L861" i="5" s="1"/>
  <c r="J859" i="5"/>
  <c r="J861" i="5" s="1"/>
  <c r="I859" i="5"/>
  <c r="I861" i="5" s="1"/>
  <c r="H859" i="5"/>
  <c r="H861" i="5" s="1"/>
  <c r="G859" i="5"/>
  <c r="G861" i="5" s="1"/>
  <c r="F859" i="5"/>
  <c r="F861" i="5" s="1"/>
  <c r="M858" i="5"/>
  <c r="L858" i="5"/>
  <c r="J858" i="5"/>
  <c r="I858" i="5"/>
  <c r="H858" i="5"/>
  <c r="G858" i="5"/>
  <c r="F858" i="5"/>
  <c r="M853" i="5"/>
  <c r="M855" i="5" s="1"/>
  <c r="L853" i="5"/>
  <c r="L855" i="5" s="1"/>
  <c r="J853" i="5"/>
  <c r="J854" i="5" s="1"/>
  <c r="I853" i="5"/>
  <c r="I855" i="5" s="1"/>
  <c r="H853" i="5"/>
  <c r="H855" i="5" s="1"/>
  <c r="G853" i="5"/>
  <c r="G854" i="5" s="1"/>
  <c r="F853" i="5"/>
  <c r="F855" i="5" s="1"/>
  <c r="M852" i="5"/>
  <c r="L852" i="5"/>
  <c r="J852" i="5"/>
  <c r="I852" i="5"/>
  <c r="H852" i="5"/>
  <c r="G852" i="5"/>
  <c r="F852" i="5"/>
  <c r="M847" i="5"/>
  <c r="M849" i="5" s="1"/>
  <c r="L847" i="5"/>
  <c r="L849" i="5" s="1"/>
  <c r="K847" i="5"/>
  <c r="K849" i="5" s="1"/>
  <c r="J847" i="5"/>
  <c r="J849" i="5" s="1"/>
  <c r="I847" i="5"/>
  <c r="I849" i="5" s="1"/>
  <c r="H847" i="5"/>
  <c r="H849" i="5" s="1"/>
  <c r="G847" i="5"/>
  <c r="G849" i="5" s="1"/>
  <c r="F847" i="5"/>
  <c r="F849" i="5" s="1"/>
  <c r="M846" i="5"/>
  <c r="L846" i="5"/>
  <c r="J846" i="5"/>
  <c r="I846" i="5"/>
  <c r="H846" i="5"/>
  <c r="G846" i="5"/>
  <c r="F846" i="5"/>
  <c r="M841" i="5"/>
  <c r="M843" i="5" s="1"/>
  <c r="L841" i="5"/>
  <c r="L843" i="5" s="1"/>
  <c r="J841" i="5"/>
  <c r="J842" i="5" s="1"/>
  <c r="I841" i="5"/>
  <c r="I843" i="5" s="1"/>
  <c r="H841" i="5"/>
  <c r="H843" i="5" s="1"/>
  <c r="G841" i="5"/>
  <c r="G843" i="5" s="1"/>
  <c r="F841" i="5"/>
  <c r="M840" i="5"/>
  <c r="L840" i="5"/>
  <c r="J840" i="5"/>
  <c r="I840" i="5"/>
  <c r="H840" i="5"/>
  <c r="G840" i="5"/>
  <c r="F840" i="5"/>
  <c r="M835" i="5"/>
  <c r="M837" i="5" s="1"/>
  <c r="L835" i="5"/>
  <c r="L837" i="5" s="1"/>
  <c r="J835" i="5"/>
  <c r="J837" i="5" s="1"/>
  <c r="I835" i="5"/>
  <c r="I837" i="5" s="1"/>
  <c r="H835" i="5"/>
  <c r="H837" i="5" s="1"/>
  <c r="G835" i="5"/>
  <c r="G836" i="5" s="1"/>
  <c r="F835" i="5"/>
  <c r="F836" i="5" s="1"/>
  <c r="M834" i="5"/>
  <c r="L834" i="5"/>
  <c r="J834" i="5"/>
  <c r="I834" i="5"/>
  <c r="H834" i="5"/>
  <c r="G834" i="5"/>
  <c r="F834" i="5"/>
  <c r="M829" i="5"/>
  <c r="M831" i="5" s="1"/>
  <c r="L829" i="5"/>
  <c r="L831" i="5" s="1"/>
  <c r="J829" i="5"/>
  <c r="J831" i="5" s="1"/>
  <c r="I829" i="5"/>
  <c r="I831" i="5" s="1"/>
  <c r="H829" i="5"/>
  <c r="H831" i="5" s="1"/>
  <c r="G829" i="5"/>
  <c r="G831" i="5" s="1"/>
  <c r="F829" i="5"/>
  <c r="F831" i="5" s="1"/>
  <c r="M828" i="5"/>
  <c r="L828" i="5"/>
  <c r="K828" i="5"/>
  <c r="J828" i="5"/>
  <c r="I828" i="5"/>
  <c r="H828" i="5"/>
  <c r="G828" i="5"/>
  <c r="F828" i="5"/>
  <c r="M811" i="5"/>
  <c r="M813" i="5" s="1"/>
  <c r="L811" i="5"/>
  <c r="L813" i="5" s="1"/>
  <c r="J811" i="5"/>
  <c r="J813" i="5" s="1"/>
  <c r="I811" i="5"/>
  <c r="I813" i="5" s="1"/>
  <c r="H811" i="5"/>
  <c r="H813" i="5" s="1"/>
  <c r="G811" i="5"/>
  <c r="G813" i="5" s="1"/>
  <c r="F811" i="5"/>
  <c r="F813" i="5" s="1"/>
  <c r="M810" i="5"/>
  <c r="L810" i="5"/>
  <c r="K810" i="5"/>
  <c r="J810" i="5"/>
  <c r="I810" i="5"/>
  <c r="H810" i="5"/>
  <c r="G810" i="5"/>
  <c r="F810" i="5"/>
  <c r="M805" i="5"/>
  <c r="M807" i="5" s="1"/>
  <c r="L805" i="5"/>
  <c r="L807" i="5" s="1"/>
  <c r="J805" i="5"/>
  <c r="J806" i="5" s="1"/>
  <c r="I805" i="5"/>
  <c r="I807" i="5" s="1"/>
  <c r="H805" i="5"/>
  <c r="H807" i="5" s="1"/>
  <c r="G805" i="5"/>
  <c r="G807" i="5" s="1"/>
  <c r="F805" i="5"/>
  <c r="F806" i="5" s="1"/>
  <c r="M804" i="5"/>
  <c r="L804" i="5"/>
  <c r="K804" i="5"/>
  <c r="J804" i="5"/>
  <c r="I804" i="5"/>
  <c r="H804" i="5"/>
  <c r="G804" i="5"/>
  <c r="F804" i="5"/>
  <c r="M799" i="5"/>
  <c r="M801" i="5" s="1"/>
  <c r="L799" i="5"/>
  <c r="L801" i="5" s="1"/>
  <c r="K799" i="5"/>
  <c r="K801" i="5" s="1"/>
  <c r="J799" i="5"/>
  <c r="J800" i="5" s="1"/>
  <c r="I799" i="5"/>
  <c r="I801" i="5" s="1"/>
  <c r="H799" i="5"/>
  <c r="H801" i="5" s="1"/>
  <c r="G799" i="5"/>
  <c r="G801" i="5" s="1"/>
  <c r="F799" i="5"/>
  <c r="F801" i="5" s="1"/>
  <c r="M798" i="5"/>
  <c r="L798" i="5"/>
  <c r="K798" i="5"/>
  <c r="J798" i="5"/>
  <c r="I798" i="5"/>
  <c r="H798" i="5"/>
  <c r="G798" i="5"/>
  <c r="F798" i="5"/>
  <c r="M763" i="5"/>
  <c r="M765" i="5" s="1"/>
  <c r="L763" i="5"/>
  <c r="L765" i="5" s="1"/>
  <c r="J763" i="5"/>
  <c r="J764" i="5" s="1"/>
  <c r="I763" i="5"/>
  <c r="I765" i="5" s="1"/>
  <c r="H763" i="5"/>
  <c r="H765" i="5" s="1"/>
  <c r="G763" i="5"/>
  <c r="G765" i="5" s="1"/>
  <c r="F763" i="5"/>
  <c r="F764" i="5" s="1"/>
  <c r="M762" i="5"/>
  <c r="L762" i="5"/>
  <c r="J762" i="5"/>
  <c r="I762" i="5"/>
  <c r="H762" i="5"/>
  <c r="G762" i="5"/>
  <c r="F762" i="5"/>
  <c r="M757" i="5"/>
  <c r="M759" i="5" s="1"/>
  <c r="L757" i="5"/>
  <c r="L759" i="5" s="1"/>
  <c r="K757" i="5"/>
  <c r="K759" i="5" s="1"/>
  <c r="J757" i="5"/>
  <c r="J759" i="5" s="1"/>
  <c r="I757" i="5"/>
  <c r="I759" i="5" s="1"/>
  <c r="H757" i="5"/>
  <c r="H759" i="5" s="1"/>
  <c r="G757" i="5"/>
  <c r="G759" i="5" s="1"/>
  <c r="F757" i="5"/>
  <c r="F759" i="5" s="1"/>
  <c r="M756" i="5"/>
  <c r="L756" i="5"/>
  <c r="K756" i="5"/>
  <c r="J756" i="5"/>
  <c r="I756" i="5"/>
  <c r="H756" i="5"/>
  <c r="G756" i="5"/>
  <c r="F756" i="5"/>
  <c r="M751" i="5"/>
  <c r="M753" i="5" s="1"/>
  <c r="L751" i="5"/>
  <c r="L753" i="5" s="1"/>
  <c r="K751" i="5"/>
  <c r="K753" i="5" s="1"/>
  <c r="J751" i="5"/>
  <c r="J753" i="5" s="1"/>
  <c r="I751" i="5"/>
  <c r="I753" i="5" s="1"/>
  <c r="H751" i="5"/>
  <c r="H753" i="5" s="1"/>
  <c r="G751" i="5"/>
  <c r="G753" i="5" s="1"/>
  <c r="F751" i="5"/>
  <c r="F752" i="5" s="1"/>
  <c r="M750" i="5"/>
  <c r="L750" i="5"/>
  <c r="K750" i="5"/>
  <c r="J750" i="5"/>
  <c r="I750" i="5"/>
  <c r="H750" i="5"/>
  <c r="G750" i="5"/>
  <c r="F750" i="5"/>
  <c r="M745" i="5"/>
  <c r="M747" i="5" s="1"/>
  <c r="L745" i="5"/>
  <c r="L747" i="5" s="1"/>
  <c r="K745" i="5"/>
  <c r="K747" i="5" s="1"/>
  <c r="J745" i="5"/>
  <c r="J747" i="5" s="1"/>
  <c r="I745" i="5"/>
  <c r="I747" i="5" s="1"/>
  <c r="H745" i="5"/>
  <c r="H747" i="5" s="1"/>
  <c r="G745" i="5"/>
  <c r="G747" i="5" s="1"/>
  <c r="F745" i="5"/>
  <c r="F747" i="5" s="1"/>
  <c r="M744" i="5"/>
  <c r="L744" i="5"/>
  <c r="K744" i="5"/>
  <c r="J744" i="5"/>
  <c r="I744" i="5"/>
  <c r="H744" i="5"/>
  <c r="G744" i="5"/>
  <c r="F744" i="5"/>
  <c r="M715" i="5"/>
  <c r="M717" i="5" s="1"/>
  <c r="L715" i="5"/>
  <c r="L717" i="5" s="1"/>
  <c r="K715" i="5"/>
  <c r="K717" i="5" s="1"/>
  <c r="J715" i="5"/>
  <c r="J717" i="5" s="1"/>
  <c r="I715" i="5"/>
  <c r="I717" i="5" s="1"/>
  <c r="H715" i="5"/>
  <c r="H717" i="5" s="1"/>
  <c r="G715" i="5"/>
  <c r="G717" i="5" s="1"/>
  <c r="F715" i="5"/>
  <c r="F717" i="5" s="1"/>
  <c r="M714" i="5"/>
  <c r="L714" i="5"/>
  <c r="K714" i="5"/>
  <c r="J714" i="5"/>
  <c r="I714" i="5"/>
  <c r="H714" i="5"/>
  <c r="G714" i="5"/>
  <c r="F714" i="5"/>
  <c r="M673" i="5"/>
  <c r="M675" i="5" s="1"/>
  <c r="L673" i="5"/>
  <c r="L675" i="5" s="1"/>
  <c r="K673" i="5"/>
  <c r="K675" i="5" s="1"/>
  <c r="J673" i="5"/>
  <c r="J675" i="5" s="1"/>
  <c r="I673" i="5"/>
  <c r="I675" i="5" s="1"/>
  <c r="H673" i="5"/>
  <c r="H675" i="5" s="1"/>
  <c r="G673" i="5"/>
  <c r="G675" i="5" s="1"/>
  <c r="F673" i="5"/>
  <c r="F675" i="5" s="1"/>
  <c r="M672" i="5"/>
  <c r="L672" i="5"/>
  <c r="K672" i="5"/>
  <c r="J672" i="5"/>
  <c r="I672" i="5"/>
  <c r="H672" i="5"/>
  <c r="G672" i="5"/>
  <c r="F672" i="5"/>
  <c r="M667" i="5"/>
  <c r="M669" i="5" s="1"/>
  <c r="L667" i="5"/>
  <c r="L669" i="5" s="1"/>
  <c r="J667" i="5"/>
  <c r="J668" i="5" s="1"/>
  <c r="I667" i="5"/>
  <c r="I669" i="5" s="1"/>
  <c r="H667" i="5"/>
  <c r="H669" i="5" s="1"/>
  <c r="G667" i="5"/>
  <c r="G669" i="5" s="1"/>
  <c r="F667" i="5"/>
  <c r="F669" i="5" s="1"/>
  <c r="M666" i="5"/>
  <c r="L666" i="5"/>
  <c r="J666" i="5"/>
  <c r="I666" i="5"/>
  <c r="H666" i="5"/>
  <c r="G666" i="5"/>
  <c r="F666" i="5"/>
  <c r="M661" i="5"/>
  <c r="M663" i="5" s="1"/>
  <c r="L661" i="5"/>
  <c r="L663" i="5" s="1"/>
  <c r="J661" i="5"/>
  <c r="J662" i="5" s="1"/>
  <c r="I661" i="5"/>
  <c r="I663" i="5" s="1"/>
  <c r="H661" i="5"/>
  <c r="H663" i="5" s="1"/>
  <c r="G661" i="5"/>
  <c r="G663" i="5" s="1"/>
  <c r="F661" i="5"/>
  <c r="F662" i="5" s="1"/>
  <c r="M660" i="5"/>
  <c r="L660" i="5"/>
  <c r="J660" i="5"/>
  <c r="I660" i="5"/>
  <c r="H660" i="5"/>
  <c r="G660" i="5"/>
  <c r="F660" i="5"/>
  <c r="M655" i="5"/>
  <c r="M657" i="5" s="1"/>
  <c r="L655" i="5"/>
  <c r="L657" i="5" s="1"/>
  <c r="K655" i="5"/>
  <c r="K657" i="5" s="1"/>
  <c r="J655" i="5"/>
  <c r="J657" i="5" s="1"/>
  <c r="I655" i="5"/>
  <c r="I657" i="5" s="1"/>
  <c r="H655" i="5"/>
  <c r="H657" i="5" s="1"/>
  <c r="G655" i="5"/>
  <c r="G657" i="5" s="1"/>
  <c r="F655" i="5"/>
  <c r="F657" i="5" s="1"/>
  <c r="M654" i="5"/>
  <c r="L654" i="5"/>
  <c r="J654" i="5"/>
  <c r="I654" i="5"/>
  <c r="H654" i="5"/>
  <c r="G654" i="5"/>
  <c r="F654" i="5"/>
  <c r="M619" i="5"/>
  <c r="M621" i="5" s="1"/>
  <c r="L619" i="5"/>
  <c r="L621" i="5" s="1"/>
  <c r="K619" i="5"/>
  <c r="K621" i="5" s="1"/>
  <c r="J619" i="5"/>
  <c r="J620" i="5" s="1"/>
  <c r="I619" i="5"/>
  <c r="I621" i="5" s="1"/>
  <c r="H619" i="5"/>
  <c r="H621" i="5" s="1"/>
  <c r="G619" i="5"/>
  <c r="G621" i="5" s="1"/>
  <c r="F619" i="5"/>
  <c r="F620" i="5" s="1"/>
  <c r="M618" i="5"/>
  <c r="L618" i="5"/>
  <c r="K618" i="5"/>
  <c r="J618" i="5"/>
  <c r="I618" i="5"/>
  <c r="H618" i="5"/>
  <c r="G618" i="5"/>
  <c r="F618" i="5"/>
  <c r="M613" i="5"/>
  <c r="M615" i="5" s="1"/>
  <c r="L613" i="5"/>
  <c r="L615" i="5" s="1"/>
  <c r="K613" i="5"/>
  <c r="K615" i="5" s="1"/>
  <c r="J613" i="5"/>
  <c r="J614" i="5" s="1"/>
  <c r="I613" i="5"/>
  <c r="I615" i="5" s="1"/>
  <c r="H613" i="5"/>
  <c r="H615" i="5" s="1"/>
  <c r="G613" i="5"/>
  <c r="G615" i="5" s="1"/>
  <c r="F613" i="5"/>
  <c r="F614" i="5" s="1"/>
  <c r="M612" i="5"/>
  <c r="L612" i="5"/>
  <c r="J612" i="5"/>
  <c r="I612" i="5"/>
  <c r="H612" i="5"/>
  <c r="G612" i="5"/>
  <c r="F612" i="5"/>
  <c r="M607" i="5"/>
  <c r="M609" i="5" s="1"/>
  <c r="L607" i="5"/>
  <c r="L609" i="5" s="1"/>
  <c r="J607" i="5"/>
  <c r="J608" i="5" s="1"/>
  <c r="I607" i="5"/>
  <c r="I609" i="5" s="1"/>
  <c r="H607" i="5"/>
  <c r="H609" i="5" s="1"/>
  <c r="G607" i="5"/>
  <c r="G609" i="5" s="1"/>
  <c r="F607" i="5"/>
  <c r="F609" i="5" s="1"/>
  <c r="M606" i="5"/>
  <c r="L606" i="5"/>
  <c r="J606" i="5"/>
  <c r="I606" i="5"/>
  <c r="H606" i="5"/>
  <c r="G606" i="5"/>
  <c r="F606" i="5"/>
  <c r="M571" i="5"/>
  <c r="M573" i="5" s="1"/>
  <c r="L571" i="5"/>
  <c r="L573" i="5" s="1"/>
  <c r="K571" i="5"/>
  <c r="K573" i="5" s="1"/>
  <c r="J571" i="5"/>
  <c r="J573" i="5" s="1"/>
  <c r="I571" i="5"/>
  <c r="I573" i="5" s="1"/>
  <c r="H571" i="5"/>
  <c r="H573" i="5" s="1"/>
  <c r="G571" i="5"/>
  <c r="G573" i="5" s="1"/>
  <c r="F571" i="5"/>
  <c r="F573" i="5" s="1"/>
  <c r="M570" i="5"/>
  <c r="L570" i="5"/>
  <c r="K570" i="5"/>
  <c r="J570" i="5"/>
  <c r="I570" i="5"/>
  <c r="H570" i="5"/>
  <c r="G570" i="5"/>
  <c r="F570" i="5"/>
  <c r="M565" i="5"/>
  <c r="M567" i="5" s="1"/>
  <c r="L565" i="5"/>
  <c r="L567" i="5" s="1"/>
  <c r="K565" i="5"/>
  <c r="K567" i="5" s="1"/>
  <c r="J565" i="5"/>
  <c r="J566" i="5" s="1"/>
  <c r="I565" i="5"/>
  <c r="I567" i="5" s="1"/>
  <c r="H565" i="5"/>
  <c r="H567" i="5" s="1"/>
  <c r="G565" i="5"/>
  <c r="G567" i="5" s="1"/>
  <c r="F565" i="5"/>
  <c r="F567" i="5" s="1"/>
  <c r="M564" i="5"/>
  <c r="L564" i="5"/>
  <c r="K564" i="5"/>
  <c r="J564" i="5"/>
  <c r="I564" i="5"/>
  <c r="H564" i="5"/>
  <c r="G564" i="5"/>
  <c r="F564" i="5"/>
  <c r="M559" i="5"/>
  <c r="M561" i="5" s="1"/>
  <c r="L559" i="5"/>
  <c r="L561" i="5" s="1"/>
  <c r="K559" i="5"/>
  <c r="K560" i="5" s="1"/>
  <c r="J559" i="5"/>
  <c r="J561" i="5" s="1"/>
  <c r="I559" i="5"/>
  <c r="I561" i="5" s="1"/>
  <c r="H559" i="5"/>
  <c r="H561" i="5" s="1"/>
  <c r="G559" i="5"/>
  <c r="G561" i="5" s="1"/>
  <c r="F559" i="5"/>
  <c r="F561" i="5" s="1"/>
  <c r="M558" i="5"/>
  <c r="L558" i="5"/>
  <c r="K558" i="5"/>
  <c r="J558" i="5"/>
  <c r="I558" i="5"/>
  <c r="H558" i="5"/>
  <c r="G558" i="5"/>
  <c r="F558" i="5"/>
  <c r="M553" i="5"/>
  <c r="M555" i="5" s="1"/>
  <c r="L553" i="5"/>
  <c r="L555" i="5" s="1"/>
  <c r="K553" i="5"/>
  <c r="K555" i="5" s="1"/>
  <c r="J553" i="5"/>
  <c r="J555" i="5" s="1"/>
  <c r="I553" i="5"/>
  <c r="I555" i="5" s="1"/>
  <c r="H553" i="5"/>
  <c r="H555" i="5" s="1"/>
  <c r="G553" i="5"/>
  <c r="G555" i="5" s="1"/>
  <c r="F553" i="5"/>
  <c r="F555" i="5" s="1"/>
  <c r="M552" i="5"/>
  <c r="L552" i="5"/>
  <c r="K552" i="5"/>
  <c r="J552" i="5"/>
  <c r="I552" i="5"/>
  <c r="H552" i="5"/>
  <c r="G552" i="5"/>
  <c r="F552" i="5"/>
  <c r="M535" i="5"/>
  <c r="M537" i="5" s="1"/>
  <c r="L535" i="5"/>
  <c r="L537" i="5" s="1"/>
  <c r="K535" i="5"/>
  <c r="K537" i="5" s="1"/>
  <c r="J535" i="5"/>
  <c r="J537" i="5" s="1"/>
  <c r="I535" i="5"/>
  <c r="I537" i="5" s="1"/>
  <c r="H535" i="5"/>
  <c r="H537" i="5" s="1"/>
  <c r="G535" i="5"/>
  <c r="G537" i="5" s="1"/>
  <c r="F535" i="5"/>
  <c r="F537" i="5" s="1"/>
  <c r="M534" i="5"/>
  <c r="L534" i="5"/>
  <c r="K534" i="5"/>
  <c r="J534" i="5"/>
  <c r="I534" i="5"/>
  <c r="H534" i="5"/>
  <c r="G534" i="5"/>
  <c r="F534" i="5"/>
  <c r="M529" i="5"/>
  <c r="M531" i="5" s="1"/>
  <c r="L529" i="5"/>
  <c r="L531" i="5" s="1"/>
  <c r="K529" i="5"/>
  <c r="K531" i="5" s="1"/>
  <c r="J529" i="5"/>
  <c r="J530" i="5" s="1"/>
  <c r="I529" i="5"/>
  <c r="I531" i="5" s="1"/>
  <c r="H529" i="5"/>
  <c r="H531" i="5" s="1"/>
  <c r="G529" i="5"/>
  <c r="G531" i="5" s="1"/>
  <c r="F529" i="5"/>
  <c r="F531" i="5" s="1"/>
  <c r="M528" i="5"/>
  <c r="L528" i="5"/>
  <c r="K528" i="5"/>
  <c r="J528" i="5"/>
  <c r="I528" i="5"/>
  <c r="H528" i="5"/>
  <c r="G528" i="5"/>
  <c r="F528" i="5"/>
  <c r="M475" i="5"/>
  <c r="M477" i="5" s="1"/>
  <c r="L475" i="5"/>
  <c r="L477" i="5" s="1"/>
  <c r="J475" i="5"/>
  <c r="J476" i="5" s="1"/>
  <c r="I475" i="5"/>
  <c r="I477" i="5" s="1"/>
  <c r="H475" i="5"/>
  <c r="H477" i="5" s="1"/>
  <c r="G475" i="5"/>
  <c r="G477" i="5" s="1"/>
  <c r="F475" i="5"/>
  <c r="F477" i="5" s="1"/>
  <c r="M474" i="5"/>
  <c r="L474" i="5"/>
  <c r="J474" i="5"/>
  <c r="I474" i="5"/>
  <c r="H474" i="5"/>
  <c r="G474" i="5"/>
  <c r="F474" i="5"/>
  <c r="M469" i="5"/>
  <c r="M471" i="5" s="1"/>
  <c r="L469" i="5"/>
  <c r="L471" i="5" s="1"/>
  <c r="J469" i="5"/>
  <c r="J471" i="5" s="1"/>
  <c r="I469" i="5"/>
  <c r="I471" i="5" s="1"/>
  <c r="H469" i="5"/>
  <c r="H471" i="5" s="1"/>
  <c r="G469" i="5"/>
  <c r="G471" i="5" s="1"/>
  <c r="F469" i="5"/>
  <c r="F471" i="5" s="1"/>
  <c r="M468" i="5"/>
  <c r="L468" i="5"/>
  <c r="J468" i="5"/>
  <c r="I468" i="5"/>
  <c r="H468" i="5"/>
  <c r="G468" i="5"/>
  <c r="F468" i="5"/>
  <c r="M463" i="5"/>
  <c r="M465" i="5" s="1"/>
  <c r="L463" i="5"/>
  <c r="L465" i="5" s="1"/>
  <c r="J463" i="5"/>
  <c r="I463" i="5"/>
  <c r="I465" i="5" s="1"/>
  <c r="H463" i="5"/>
  <c r="H465" i="5" s="1"/>
  <c r="G463" i="5"/>
  <c r="G465" i="5" s="1"/>
  <c r="F463" i="5"/>
  <c r="F464" i="5" s="1"/>
  <c r="M462" i="5"/>
  <c r="L462" i="5"/>
  <c r="J462" i="5"/>
  <c r="I462" i="5"/>
  <c r="H462" i="5"/>
  <c r="G462" i="5"/>
  <c r="F462" i="5"/>
  <c r="M457" i="5"/>
  <c r="M459" i="5" s="1"/>
  <c r="L457" i="5"/>
  <c r="L459" i="5" s="1"/>
  <c r="J457" i="5"/>
  <c r="J459" i="5" s="1"/>
  <c r="I457" i="5"/>
  <c r="I459" i="5" s="1"/>
  <c r="H457" i="5"/>
  <c r="H459" i="5" s="1"/>
  <c r="G457" i="5"/>
  <c r="G459" i="5" s="1"/>
  <c r="F457" i="5"/>
  <c r="F459" i="5" s="1"/>
  <c r="M456" i="5"/>
  <c r="L456" i="5"/>
  <c r="J456" i="5"/>
  <c r="I456" i="5"/>
  <c r="H456" i="5"/>
  <c r="G456" i="5"/>
  <c r="F456" i="5"/>
  <c r="M451" i="5"/>
  <c r="M453" i="5" s="1"/>
  <c r="L451" i="5"/>
  <c r="L453" i="5" s="1"/>
  <c r="J451" i="5"/>
  <c r="J452" i="5" s="1"/>
  <c r="I451" i="5"/>
  <c r="I453" i="5" s="1"/>
  <c r="H451" i="5"/>
  <c r="H453" i="5" s="1"/>
  <c r="G451" i="5"/>
  <c r="G453" i="5" s="1"/>
  <c r="F451" i="5"/>
  <c r="F452" i="5" s="1"/>
  <c r="M450" i="5"/>
  <c r="L450" i="5"/>
  <c r="J450" i="5"/>
  <c r="I450" i="5"/>
  <c r="H450" i="5"/>
  <c r="G450" i="5"/>
  <c r="F450" i="5"/>
  <c r="M445" i="5"/>
  <c r="M447" i="5" s="1"/>
  <c r="L445" i="5"/>
  <c r="L447" i="5" s="1"/>
  <c r="K445" i="5"/>
  <c r="K447" i="5" s="1"/>
  <c r="J445" i="5"/>
  <c r="J447" i="5" s="1"/>
  <c r="I445" i="5"/>
  <c r="I447" i="5" s="1"/>
  <c r="H445" i="5"/>
  <c r="H447" i="5" s="1"/>
  <c r="G445" i="5"/>
  <c r="G447" i="5" s="1"/>
  <c r="F445" i="5"/>
  <c r="F447" i="5" s="1"/>
  <c r="M444" i="5"/>
  <c r="L444" i="5"/>
  <c r="K444" i="5"/>
  <c r="J444" i="5"/>
  <c r="I444" i="5"/>
  <c r="H444" i="5"/>
  <c r="G444" i="5"/>
  <c r="F444" i="5"/>
  <c r="M439" i="5"/>
  <c r="M441" i="5" s="1"/>
  <c r="L439" i="5"/>
  <c r="L441" i="5" s="1"/>
  <c r="J439" i="5"/>
  <c r="J440" i="5" s="1"/>
  <c r="I439" i="5"/>
  <c r="I441" i="5" s="1"/>
  <c r="H439" i="5"/>
  <c r="H441" i="5" s="1"/>
  <c r="G439" i="5"/>
  <c r="G441" i="5" s="1"/>
  <c r="F439" i="5"/>
  <c r="F440" i="5" s="1"/>
  <c r="M438" i="5"/>
  <c r="L438" i="5"/>
  <c r="K438" i="5"/>
  <c r="J438" i="5"/>
  <c r="I438" i="5"/>
  <c r="H438" i="5"/>
  <c r="G438" i="5"/>
  <c r="F438" i="5"/>
  <c r="M433" i="5"/>
  <c r="M435" i="5" s="1"/>
  <c r="L433" i="5"/>
  <c r="L435" i="5" s="1"/>
  <c r="J433" i="5"/>
  <c r="J435" i="5" s="1"/>
  <c r="I433" i="5"/>
  <c r="I435" i="5" s="1"/>
  <c r="H433" i="5"/>
  <c r="H435" i="5" s="1"/>
  <c r="G433" i="5"/>
  <c r="G435" i="5" s="1"/>
  <c r="F433" i="5"/>
  <c r="F435" i="5" s="1"/>
  <c r="M432" i="5"/>
  <c r="L432" i="5"/>
  <c r="J432" i="5"/>
  <c r="I432" i="5"/>
  <c r="H432" i="5"/>
  <c r="G432" i="5"/>
  <c r="F432" i="5"/>
  <c r="M427" i="5"/>
  <c r="M429" i="5" s="1"/>
  <c r="L427" i="5"/>
  <c r="L429" i="5" s="1"/>
  <c r="J427" i="5"/>
  <c r="J428" i="5" s="1"/>
  <c r="I427" i="5"/>
  <c r="I429" i="5" s="1"/>
  <c r="H427" i="5"/>
  <c r="H429" i="5" s="1"/>
  <c r="G427" i="5"/>
  <c r="G429" i="5" s="1"/>
  <c r="F427" i="5"/>
  <c r="F429" i="5" s="1"/>
  <c r="M426" i="5"/>
  <c r="L426" i="5"/>
  <c r="J426" i="5"/>
  <c r="I426" i="5"/>
  <c r="H426" i="5"/>
  <c r="G426" i="5"/>
  <c r="F426" i="5"/>
  <c r="M397" i="5"/>
  <c r="M399" i="5" s="1"/>
  <c r="L397" i="5"/>
  <c r="L399" i="5" s="1"/>
  <c r="K397" i="5"/>
  <c r="K399" i="5" s="1"/>
  <c r="J397" i="5"/>
  <c r="J398" i="5" s="1"/>
  <c r="I397" i="5"/>
  <c r="I399" i="5" s="1"/>
  <c r="H397" i="5"/>
  <c r="H399" i="5" s="1"/>
  <c r="G397" i="5"/>
  <c r="G399" i="5" s="1"/>
  <c r="F397" i="5"/>
  <c r="F398" i="5" s="1"/>
  <c r="M396" i="5"/>
  <c r="L396" i="5"/>
  <c r="J396" i="5"/>
  <c r="I396" i="5"/>
  <c r="H396" i="5"/>
  <c r="G396" i="5"/>
  <c r="F396" i="5"/>
  <c r="M391" i="5"/>
  <c r="M393" i="5" s="1"/>
  <c r="L391" i="5"/>
  <c r="L393" i="5" s="1"/>
  <c r="K391" i="5"/>
  <c r="K393" i="5" s="1"/>
  <c r="J391" i="5"/>
  <c r="J393" i="5" s="1"/>
  <c r="I391" i="5"/>
  <c r="I393" i="5" s="1"/>
  <c r="H391" i="5"/>
  <c r="H393" i="5" s="1"/>
  <c r="G391" i="5"/>
  <c r="G393" i="5" s="1"/>
  <c r="F391" i="5"/>
  <c r="F393" i="5" s="1"/>
  <c r="M390" i="5"/>
  <c r="L390" i="5"/>
  <c r="J390" i="5"/>
  <c r="I390" i="5"/>
  <c r="H390" i="5"/>
  <c r="G390" i="5"/>
  <c r="F390" i="5"/>
  <c r="M385" i="5"/>
  <c r="M387" i="5" s="1"/>
  <c r="L385" i="5"/>
  <c r="L387" i="5" s="1"/>
  <c r="K385" i="5"/>
  <c r="K387" i="5" s="1"/>
  <c r="J385" i="5"/>
  <c r="J387" i="5" s="1"/>
  <c r="I385" i="5"/>
  <c r="I387" i="5" s="1"/>
  <c r="H385" i="5"/>
  <c r="H387" i="5" s="1"/>
  <c r="G385" i="5"/>
  <c r="G387" i="5" s="1"/>
  <c r="F385" i="5"/>
  <c r="F387" i="5" s="1"/>
  <c r="M384" i="5"/>
  <c r="L384" i="5"/>
  <c r="J384" i="5"/>
  <c r="I384" i="5"/>
  <c r="H384" i="5"/>
  <c r="G384" i="5"/>
  <c r="F384" i="5"/>
  <c r="M379" i="5"/>
  <c r="M381" i="5" s="1"/>
  <c r="L379" i="5"/>
  <c r="L381" i="5" s="1"/>
  <c r="K379" i="5"/>
  <c r="K381" i="5" s="1"/>
  <c r="J379" i="5"/>
  <c r="J380" i="5" s="1"/>
  <c r="I379" i="5"/>
  <c r="I381" i="5" s="1"/>
  <c r="H379" i="5"/>
  <c r="H381" i="5" s="1"/>
  <c r="G379" i="5"/>
  <c r="G381" i="5" s="1"/>
  <c r="F379" i="5"/>
  <c r="F381" i="5" s="1"/>
  <c r="M378" i="5"/>
  <c r="L378" i="5"/>
  <c r="K378" i="5"/>
  <c r="J378" i="5"/>
  <c r="I378" i="5"/>
  <c r="H378" i="5"/>
  <c r="G378" i="5"/>
  <c r="F378" i="5"/>
  <c r="M373" i="5"/>
  <c r="M375" i="5" s="1"/>
  <c r="L373" i="5"/>
  <c r="L375" i="5" s="1"/>
  <c r="K373" i="5"/>
  <c r="K375" i="5" s="1"/>
  <c r="J373" i="5"/>
  <c r="J375" i="5" s="1"/>
  <c r="I373" i="5"/>
  <c r="I375" i="5" s="1"/>
  <c r="H373" i="5"/>
  <c r="H375" i="5" s="1"/>
  <c r="G373" i="5"/>
  <c r="G375" i="5" s="1"/>
  <c r="F373" i="5"/>
  <c r="F375" i="5" s="1"/>
  <c r="M372" i="5"/>
  <c r="L372" i="5"/>
  <c r="K372" i="5"/>
  <c r="J372" i="5"/>
  <c r="I372" i="5"/>
  <c r="H372" i="5"/>
  <c r="G372" i="5"/>
  <c r="F372" i="5"/>
  <c r="M367" i="5"/>
  <c r="M369" i="5" s="1"/>
  <c r="L367" i="5"/>
  <c r="L369" i="5" s="1"/>
  <c r="K367" i="5"/>
  <c r="K369" i="5" s="1"/>
  <c r="J367" i="5"/>
  <c r="J368" i="5" s="1"/>
  <c r="I367" i="5"/>
  <c r="I369" i="5" s="1"/>
  <c r="H367" i="5"/>
  <c r="H369" i="5" s="1"/>
  <c r="G367" i="5"/>
  <c r="G369" i="5" s="1"/>
  <c r="F367" i="5"/>
  <c r="F368" i="5" s="1"/>
  <c r="M366" i="5"/>
  <c r="L366" i="5"/>
  <c r="K366" i="5"/>
  <c r="J366" i="5"/>
  <c r="I366" i="5"/>
  <c r="H366" i="5"/>
  <c r="G366" i="5"/>
  <c r="F366" i="5"/>
  <c r="M361" i="5"/>
  <c r="M363" i="5" s="1"/>
  <c r="L361" i="5"/>
  <c r="L363" i="5" s="1"/>
  <c r="K361" i="5"/>
  <c r="K363" i="5" s="1"/>
  <c r="J361" i="5"/>
  <c r="J362" i="5" s="1"/>
  <c r="I361" i="5"/>
  <c r="I363" i="5" s="1"/>
  <c r="H361" i="5"/>
  <c r="H363" i="5" s="1"/>
  <c r="G361" i="5"/>
  <c r="G363" i="5" s="1"/>
  <c r="F361" i="5"/>
  <c r="F362" i="5" s="1"/>
  <c r="M360" i="5"/>
  <c r="L360" i="5"/>
  <c r="K360" i="5"/>
  <c r="J360" i="5"/>
  <c r="I360" i="5"/>
  <c r="H360" i="5"/>
  <c r="G360" i="5"/>
  <c r="F360" i="5"/>
  <c r="M355" i="5"/>
  <c r="M357" i="5" s="1"/>
  <c r="L355" i="5"/>
  <c r="L357" i="5" s="1"/>
  <c r="K355" i="5"/>
  <c r="K357" i="5" s="1"/>
  <c r="J355" i="5"/>
  <c r="J356" i="5" s="1"/>
  <c r="I355" i="5"/>
  <c r="I357" i="5" s="1"/>
  <c r="H355" i="5"/>
  <c r="H357" i="5" s="1"/>
  <c r="G355" i="5"/>
  <c r="G357" i="5" s="1"/>
  <c r="F355" i="5"/>
  <c r="F357" i="5" s="1"/>
  <c r="M354" i="5"/>
  <c r="L354" i="5"/>
  <c r="K354" i="5"/>
  <c r="J354" i="5"/>
  <c r="I354" i="5"/>
  <c r="H354" i="5"/>
  <c r="G354" i="5"/>
  <c r="F354" i="5"/>
  <c r="M337" i="5"/>
  <c r="M339" i="5" s="1"/>
  <c r="L337" i="5"/>
  <c r="L339" i="5" s="1"/>
  <c r="K337" i="5"/>
  <c r="K339" i="5" s="1"/>
  <c r="J337" i="5"/>
  <c r="J339" i="5" s="1"/>
  <c r="I337" i="5"/>
  <c r="I339" i="5" s="1"/>
  <c r="H337" i="5"/>
  <c r="H339" i="5" s="1"/>
  <c r="G337" i="5"/>
  <c r="G339" i="5" s="1"/>
  <c r="F337" i="5"/>
  <c r="F339" i="5" s="1"/>
  <c r="M336" i="5"/>
  <c r="L336" i="5"/>
  <c r="K336" i="5"/>
  <c r="J336" i="5"/>
  <c r="I336" i="5"/>
  <c r="H336" i="5"/>
  <c r="G336" i="5"/>
  <c r="F336" i="5"/>
  <c r="M319" i="5"/>
  <c r="M321" i="5" s="1"/>
  <c r="L319" i="5"/>
  <c r="L321" i="5" s="1"/>
  <c r="K319" i="5"/>
  <c r="K321" i="5" s="1"/>
  <c r="J319" i="5"/>
  <c r="J321" i="5" s="1"/>
  <c r="I319" i="5"/>
  <c r="I321" i="5" s="1"/>
  <c r="H319" i="5"/>
  <c r="H321" i="5" s="1"/>
  <c r="G319" i="5"/>
  <c r="G321" i="5" s="1"/>
  <c r="F319" i="5"/>
  <c r="F321" i="5" s="1"/>
  <c r="M318" i="5"/>
  <c r="L318" i="5"/>
  <c r="J318" i="5"/>
  <c r="I318" i="5"/>
  <c r="H318" i="5"/>
  <c r="G318" i="5"/>
  <c r="F318" i="5"/>
  <c r="M312" i="5"/>
  <c r="M307" i="5" s="1"/>
  <c r="L312" i="5"/>
  <c r="L307" i="5" s="1"/>
  <c r="J312" i="5"/>
  <c r="J307" i="5" s="1"/>
  <c r="I312" i="5"/>
  <c r="I307" i="5" s="1"/>
  <c r="H312" i="5"/>
  <c r="H307" i="5" s="1"/>
  <c r="G312" i="5"/>
  <c r="G307" i="5" s="1"/>
  <c r="F312" i="5"/>
  <c r="F307" i="5" s="1"/>
  <c r="M308" i="5"/>
  <c r="M310" i="5" s="1"/>
  <c r="M313" i="5" s="1"/>
  <c r="M315" i="5" s="1"/>
  <c r="L308" i="5"/>
  <c r="L310" i="5" s="1"/>
  <c r="L313" i="5" s="1"/>
  <c r="L315" i="5" s="1"/>
  <c r="J308" i="5"/>
  <c r="J309" i="5" s="1"/>
  <c r="I308" i="5"/>
  <c r="I310" i="5" s="1"/>
  <c r="I313" i="5" s="1"/>
  <c r="I315" i="5" s="1"/>
  <c r="H308" i="5"/>
  <c r="H310" i="5" s="1"/>
  <c r="H313" i="5" s="1"/>
  <c r="H315" i="5" s="1"/>
  <c r="G308" i="5"/>
  <c r="G310" i="5" s="1"/>
  <c r="G313" i="5" s="1"/>
  <c r="G315" i="5" s="1"/>
  <c r="F308" i="5"/>
  <c r="F310" i="5" s="1"/>
  <c r="F313" i="5" s="1"/>
  <c r="M301" i="5"/>
  <c r="M303" i="5" s="1"/>
  <c r="L301" i="5"/>
  <c r="L303" i="5" s="1"/>
  <c r="J301" i="5"/>
  <c r="J302" i="5" s="1"/>
  <c r="I301" i="5"/>
  <c r="I303" i="5" s="1"/>
  <c r="H301" i="5"/>
  <c r="H303" i="5" s="1"/>
  <c r="G301" i="5"/>
  <c r="G303" i="5" s="1"/>
  <c r="F301" i="5"/>
  <c r="F303" i="5" s="1"/>
  <c r="M300" i="5"/>
  <c r="L300" i="5"/>
  <c r="J300" i="5"/>
  <c r="I300" i="5"/>
  <c r="H300" i="5"/>
  <c r="G300" i="5"/>
  <c r="F300" i="5"/>
  <c r="M295" i="5"/>
  <c r="M297" i="5" s="1"/>
  <c r="L295" i="5"/>
  <c r="L297" i="5" s="1"/>
  <c r="K295" i="5"/>
  <c r="K296" i="5" s="1"/>
  <c r="J295" i="5"/>
  <c r="J297" i="5" s="1"/>
  <c r="I295" i="5"/>
  <c r="I297" i="5" s="1"/>
  <c r="H295" i="5"/>
  <c r="H297" i="5" s="1"/>
  <c r="G295" i="5"/>
  <c r="G297" i="5" s="1"/>
  <c r="F295" i="5"/>
  <c r="F297" i="5" s="1"/>
  <c r="M294" i="5"/>
  <c r="L294" i="5"/>
  <c r="K294" i="5"/>
  <c r="J294" i="5"/>
  <c r="I294" i="5"/>
  <c r="H294" i="5"/>
  <c r="G294" i="5"/>
  <c r="F294" i="5"/>
  <c r="M289" i="5"/>
  <c r="M291" i="5" s="1"/>
  <c r="L289" i="5"/>
  <c r="L291" i="5" s="1"/>
  <c r="J289" i="5"/>
  <c r="J291" i="5" s="1"/>
  <c r="I289" i="5"/>
  <c r="I291" i="5" s="1"/>
  <c r="H289" i="5"/>
  <c r="H291" i="5" s="1"/>
  <c r="G289" i="5"/>
  <c r="G291" i="5" s="1"/>
  <c r="F289" i="5"/>
  <c r="F290" i="5" s="1"/>
  <c r="M288" i="5"/>
  <c r="L288" i="5"/>
  <c r="J288" i="5"/>
  <c r="I288" i="5"/>
  <c r="H288" i="5"/>
  <c r="G288" i="5"/>
  <c r="F288" i="5"/>
  <c r="M223" i="5"/>
  <c r="M225" i="5" s="1"/>
  <c r="L223" i="5"/>
  <c r="L225" i="5" s="1"/>
  <c r="K223" i="5"/>
  <c r="K225" i="5" s="1"/>
  <c r="J223" i="5"/>
  <c r="J225" i="5" s="1"/>
  <c r="I223" i="5"/>
  <c r="I225" i="5" s="1"/>
  <c r="H223" i="5"/>
  <c r="H225" i="5" s="1"/>
  <c r="G223" i="5"/>
  <c r="G225" i="5" s="1"/>
  <c r="F223" i="5"/>
  <c r="F224" i="5" s="1"/>
  <c r="M222" i="5"/>
  <c r="L222" i="5"/>
  <c r="K222" i="5"/>
  <c r="J222" i="5"/>
  <c r="I222" i="5"/>
  <c r="H222" i="5"/>
  <c r="G222" i="5"/>
  <c r="F222" i="5"/>
  <c r="M217" i="5"/>
  <c r="M219" i="5" s="1"/>
  <c r="L217" i="5"/>
  <c r="L219" i="5" s="1"/>
  <c r="K217" i="5"/>
  <c r="K219" i="5" s="1"/>
  <c r="J217" i="5"/>
  <c r="J219" i="5" s="1"/>
  <c r="I217" i="5"/>
  <c r="I219" i="5" s="1"/>
  <c r="H217" i="5"/>
  <c r="H219" i="5" s="1"/>
  <c r="G217" i="5"/>
  <c r="G219" i="5" s="1"/>
  <c r="F217" i="5"/>
  <c r="F218" i="5" s="1"/>
  <c r="M216" i="5"/>
  <c r="L216" i="5"/>
  <c r="K216" i="5"/>
  <c r="J216" i="5"/>
  <c r="I216" i="5"/>
  <c r="H216" i="5"/>
  <c r="G216" i="5"/>
  <c r="F216" i="5"/>
  <c r="M211" i="5"/>
  <c r="M213" i="5" s="1"/>
  <c r="L211" i="5"/>
  <c r="L213" i="5" s="1"/>
  <c r="K211" i="5"/>
  <c r="K213" i="5" s="1"/>
  <c r="J211" i="5"/>
  <c r="J213" i="5" s="1"/>
  <c r="I211" i="5"/>
  <c r="I213" i="5" s="1"/>
  <c r="H211" i="5"/>
  <c r="H213" i="5" s="1"/>
  <c r="G211" i="5"/>
  <c r="G213" i="5" s="1"/>
  <c r="F211" i="5"/>
  <c r="F213" i="5" s="1"/>
  <c r="M210" i="5"/>
  <c r="L210" i="5"/>
  <c r="K210" i="5"/>
  <c r="J210" i="5"/>
  <c r="I210" i="5"/>
  <c r="H210" i="5"/>
  <c r="G210" i="5"/>
  <c r="F210" i="5"/>
  <c r="M205" i="5"/>
  <c r="M207" i="5" s="1"/>
  <c r="L205" i="5"/>
  <c r="L207" i="5" s="1"/>
  <c r="J205" i="5"/>
  <c r="J206" i="5" s="1"/>
  <c r="I205" i="5"/>
  <c r="I207" i="5" s="1"/>
  <c r="H205" i="5"/>
  <c r="H207" i="5" s="1"/>
  <c r="G205" i="5"/>
  <c r="G207" i="5" s="1"/>
  <c r="F205" i="5"/>
  <c r="F206" i="5" s="1"/>
  <c r="M204" i="5"/>
  <c r="L204" i="5"/>
  <c r="J204" i="5"/>
  <c r="I204" i="5"/>
  <c r="H204" i="5"/>
  <c r="G204" i="5"/>
  <c r="F204" i="5"/>
  <c r="M199" i="5"/>
  <c r="M201" i="5" s="1"/>
  <c r="L199" i="5"/>
  <c r="L201" i="5" s="1"/>
  <c r="J199" i="5"/>
  <c r="J201" i="5" s="1"/>
  <c r="I199" i="5"/>
  <c r="I201" i="5" s="1"/>
  <c r="H199" i="5"/>
  <c r="H201" i="5" s="1"/>
  <c r="G199" i="5"/>
  <c r="G201" i="5" s="1"/>
  <c r="F199" i="5"/>
  <c r="F201" i="5" s="1"/>
  <c r="M198" i="5"/>
  <c r="L198" i="5"/>
  <c r="J198" i="5"/>
  <c r="I198" i="5"/>
  <c r="H198" i="5"/>
  <c r="G198" i="5"/>
  <c r="F198" i="5"/>
  <c r="M193" i="5"/>
  <c r="M195" i="5" s="1"/>
  <c r="L193" i="5"/>
  <c r="L195" i="5" s="1"/>
  <c r="J193" i="5"/>
  <c r="J195" i="5" s="1"/>
  <c r="I193" i="5"/>
  <c r="I195" i="5" s="1"/>
  <c r="H193" i="5"/>
  <c r="H195" i="5" s="1"/>
  <c r="G193" i="5"/>
  <c r="G195" i="5" s="1"/>
  <c r="F193" i="5"/>
  <c r="F195" i="5" s="1"/>
  <c r="M192" i="5"/>
  <c r="L192" i="5"/>
  <c r="J192" i="5"/>
  <c r="I192" i="5"/>
  <c r="H192" i="5"/>
  <c r="G192" i="5"/>
  <c r="F192" i="5"/>
  <c r="M187" i="5"/>
  <c r="M189" i="5" s="1"/>
  <c r="L187" i="5"/>
  <c r="L189" i="5" s="1"/>
  <c r="J187" i="5"/>
  <c r="J188" i="5" s="1"/>
  <c r="I187" i="5"/>
  <c r="I189" i="5" s="1"/>
  <c r="H187" i="5"/>
  <c r="H189" i="5" s="1"/>
  <c r="G187" i="5"/>
  <c r="G189" i="5" s="1"/>
  <c r="F187" i="5"/>
  <c r="F188" i="5" s="1"/>
  <c r="M186" i="5"/>
  <c r="L186" i="5"/>
  <c r="J186" i="5"/>
  <c r="I186" i="5"/>
  <c r="H186" i="5"/>
  <c r="G186" i="5"/>
  <c r="M181" i="5"/>
  <c r="M183" i="5" s="1"/>
  <c r="L181" i="5"/>
  <c r="L183" i="5" s="1"/>
  <c r="J181" i="5"/>
  <c r="J183" i="5" s="1"/>
  <c r="I181" i="5"/>
  <c r="I183" i="5" s="1"/>
  <c r="H181" i="5"/>
  <c r="H183" i="5" s="1"/>
  <c r="G181" i="5"/>
  <c r="G183" i="5" s="1"/>
  <c r="M180" i="5"/>
  <c r="L180" i="5"/>
  <c r="J180" i="5"/>
  <c r="I180" i="5"/>
  <c r="H180" i="5"/>
  <c r="G180" i="5"/>
  <c r="M139" i="5"/>
  <c r="M141" i="5" s="1"/>
  <c r="L139" i="5"/>
  <c r="L141" i="5" s="1"/>
  <c r="K139" i="5"/>
  <c r="K141" i="5" s="1"/>
  <c r="J139" i="5"/>
  <c r="J141" i="5" s="1"/>
  <c r="I139" i="5"/>
  <c r="I141" i="5" s="1"/>
  <c r="H139" i="5"/>
  <c r="H141" i="5" s="1"/>
  <c r="G139" i="5"/>
  <c r="G141" i="5" s="1"/>
  <c r="F139" i="5"/>
  <c r="F141" i="5" s="1"/>
  <c r="M138" i="5"/>
  <c r="L138" i="5"/>
  <c r="K138" i="5"/>
  <c r="J138" i="5"/>
  <c r="I138" i="5"/>
  <c r="H138" i="5"/>
  <c r="G138" i="5"/>
  <c r="F138" i="5"/>
  <c r="M133" i="5"/>
  <c r="M135" i="5" s="1"/>
  <c r="L133" i="5"/>
  <c r="L135" i="5" s="1"/>
  <c r="J133" i="5"/>
  <c r="J134" i="5" s="1"/>
  <c r="I133" i="5"/>
  <c r="I135" i="5" s="1"/>
  <c r="H133" i="5"/>
  <c r="H135" i="5" s="1"/>
  <c r="G133" i="5"/>
  <c r="G135" i="5" s="1"/>
  <c r="F133" i="5"/>
  <c r="F134" i="5" s="1"/>
  <c r="M132" i="5"/>
  <c r="L132" i="5"/>
  <c r="K132" i="5"/>
  <c r="J132" i="5"/>
  <c r="I132" i="5"/>
  <c r="H132" i="5"/>
  <c r="G132" i="5"/>
  <c r="F132" i="5"/>
  <c r="M127" i="5"/>
  <c r="M129" i="5" s="1"/>
  <c r="L127" i="5"/>
  <c r="L129" i="5" s="1"/>
  <c r="J127" i="5"/>
  <c r="J129" i="5" s="1"/>
  <c r="I127" i="5"/>
  <c r="I129" i="5" s="1"/>
  <c r="H127" i="5"/>
  <c r="H129" i="5" s="1"/>
  <c r="G127" i="5"/>
  <c r="G129" i="5" s="1"/>
  <c r="F127" i="5"/>
  <c r="F129" i="5" s="1"/>
  <c r="M126" i="5"/>
  <c r="L126" i="5"/>
  <c r="K126" i="5"/>
  <c r="J126" i="5"/>
  <c r="I126" i="5"/>
  <c r="H126" i="5"/>
  <c r="G126" i="5"/>
  <c r="F126" i="5"/>
  <c r="M55" i="5"/>
  <c r="M57" i="5" s="1"/>
  <c r="L55" i="5"/>
  <c r="L57" i="5" s="1"/>
  <c r="J55" i="5"/>
  <c r="J57" i="5" s="1"/>
  <c r="I55" i="5"/>
  <c r="I57" i="5" s="1"/>
  <c r="H55" i="5"/>
  <c r="H57" i="5" s="1"/>
  <c r="G55" i="5"/>
  <c r="G57" i="5" s="1"/>
  <c r="F55" i="5"/>
  <c r="F57" i="5" s="1"/>
  <c r="M54" i="5"/>
  <c r="L54" i="5"/>
  <c r="J54" i="5"/>
  <c r="I54" i="5"/>
  <c r="H54" i="5"/>
  <c r="G54" i="5"/>
  <c r="F54" i="5"/>
  <c r="M49" i="5"/>
  <c r="M51" i="5" s="1"/>
  <c r="L49" i="5"/>
  <c r="L51" i="5" s="1"/>
  <c r="J49" i="5"/>
  <c r="J50" i="5" s="1"/>
  <c r="I49" i="5"/>
  <c r="I51" i="5" s="1"/>
  <c r="H49" i="5"/>
  <c r="H51" i="5" s="1"/>
  <c r="G49" i="5"/>
  <c r="G51" i="5" s="1"/>
  <c r="F49" i="5"/>
  <c r="F51" i="5" s="1"/>
  <c r="M48" i="5"/>
  <c r="L48" i="5"/>
  <c r="J48" i="5"/>
  <c r="I48" i="5"/>
  <c r="H48" i="5"/>
  <c r="G48" i="5"/>
  <c r="F48" i="5"/>
  <c r="G1793" i="5"/>
  <c r="H1793" i="5"/>
  <c r="H1799" i="5" s="1"/>
  <c r="H1800" i="5" s="1"/>
  <c r="I1793" i="5"/>
  <c r="J1793" i="5"/>
  <c r="L1793" i="5"/>
  <c r="M1793" i="5"/>
  <c r="F1793" i="5"/>
  <c r="G1523" i="5"/>
  <c r="G1517" i="5" s="1"/>
  <c r="H1523" i="5"/>
  <c r="I1523" i="5"/>
  <c r="J1523" i="5"/>
  <c r="J1517" i="5" s="1"/>
  <c r="L1523" i="5"/>
  <c r="M1523" i="5"/>
  <c r="F1523" i="5"/>
  <c r="G28" i="5"/>
  <c r="G34" i="5" s="1"/>
  <c r="G40" i="5" s="1"/>
  <c r="G43" i="5" s="1"/>
  <c r="G45" i="5" s="1"/>
  <c r="H28" i="5"/>
  <c r="H34" i="5" s="1"/>
  <c r="H40" i="5" s="1"/>
  <c r="H43" i="5" s="1"/>
  <c r="H45" i="5" s="1"/>
  <c r="I28" i="5"/>
  <c r="I34" i="5" s="1"/>
  <c r="I40" i="5" s="1"/>
  <c r="I43" i="5" s="1"/>
  <c r="I45" i="5" s="1"/>
  <c r="J28" i="5"/>
  <c r="J34" i="5" s="1"/>
  <c r="J40" i="5" s="1"/>
  <c r="J43" i="5" s="1"/>
  <c r="L28" i="5"/>
  <c r="L34" i="5" s="1"/>
  <c r="L40" i="5" s="1"/>
  <c r="L43" i="5" s="1"/>
  <c r="L45" i="5" s="1"/>
  <c r="M28" i="5"/>
  <c r="M34" i="5" s="1"/>
  <c r="M40" i="5" s="1"/>
  <c r="M43" i="5" s="1"/>
  <c r="M45" i="5" s="1"/>
  <c r="G29" i="5"/>
  <c r="G17" i="5" s="1"/>
  <c r="H29" i="5"/>
  <c r="H35" i="5" s="1"/>
  <c r="H41" i="5" s="1"/>
  <c r="H42" i="5" s="1"/>
  <c r="I29" i="5"/>
  <c r="I35" i="5" s="1"/>
  <c r="I41" i="5" s="1"/>
  <c r="I42" i="5" s="1"/>
  <c r="J29" i="5"/>
  <c r="J35" i="5" s="1"/>
  <c r="J41" i="5" s="1"/>
  <c r="J42" i="5" s="1"/>
  <c r="L29" i="5"/>
  <c r="L35" i="5" s="1"/>
  <c r="L41" i="5" s="1"/>
  <c r="L42" i="5" s="1"/>
  <c r="M29" i="5"/>
  <c r="M35" i="5" s="1"/>
  <c r="M41" i="5" s="1"/>
  <c r="M42" i="5" s="1"/>
  <c r="F29" i="5"/>
  <c r="F35" i="5" s="1"/>
  <c r="F41" i="5" s="1"/>
  <c r="F42" i="5" s="1"/>
  <c r="F28" i="5"/>
  <c r="F16" i="5" s="1"/>
  <c r="G1852" i="5"/>
  <c r="H1852" i="5"/>
  <c r="I1852" i="5"/>
  <c r="J1852" i="5"/>
  <c r="K1852" i="5"/>
  <c r="L1852" i="5"/>
  <c r="M1852" i="5"/>
  <c r="G1853" i="5"/>
  <c r="H1853" i="5"/>
  <c r="I1853" i="5"/>
  <c r="J1853" i="5"/>
  <c r="K1853" i="5"/>
  <c r="L1853" i="5"/>
  <c r="M1853" i="5"/>
  <c r="F1853" i="5"/>
  <c r="F1852" i="5"/>
  <c r="G1792" i="5"/>
  <c r="H1792" i="5"/>
  <c r="H1798" i="5" s="1"/>
  <c r="I1792" i="5"/>
  <c r="J1792" i="5"/>
  <c r="L1792" i="5"/>
  <c r="M1792" i="5"/>
  <c r="F1792" i="5"/>
  <c r="G1744" i="5"/>
  <c r="H1744" i="5"/>
  <c r="I1744" i="5"/>
  <c r="J1744" i="5"/>
  <c r="L1744" i="5"/>
  <c r="M1744" i="5"/>
  <c r="G1745" i="5"/>
  <c r="H1745" i="5"/>
  <c r="H1721" i="5" s="1"/>
  <c r="I1745" i="5"/>
  <c r="J1745" i="5"/>
  <c r="L1745" i="5"/>
  <c r="M1745" i="5"/>
  <c r="F1745" i="5"/>
  <c r="F1744" i="5"/>
  <c r="G1756" i="5"/>
  <c r="H1756" i="5"/>
  <c r="I1756" i="5"/>
  <c r="J1756" i="5"/>
  <c r="L1756" i="5"/>
  <c r="M1756" i="5"/>
  <c r="G1757" i="5"/>
  <c r="H1757" i="5"/>
  <c r="I1757" i="5"/>
  <c r="J1757" i="5"/>
  <c r="L1757" i="5"/>
  <c r="M1757" i="5"/>
  <c r="F1757" i="5"/>
  <c r="F1756" i="5"/>
  <c r="G1696" i="5"/>
  <c r="H1696" i="5"/>
  <c r="I1696" i="5"/>
  <c r="J1696" i="5"/>
  <c r="K1696" i="5"/>
  <c r="L1696" i="5"/>
  <c r="L1702" i="5" s="1"/>
  <c r="L1705" i="5" s="1"/>
  <c r="L1706" i="5" s="1"/>
  <c r="L1707" i="5" s="1"/>
  <c r="M1696" i="5"/>
  <c r="G1697" i="5"/>
  <c r="H1697" i="5"/>
  <c r="H1703" i="5" s="1"/>
  <c r="H1704" i="5" s="1"/>
  <c r="I1697" i="5"/>
  <c r="J1697" i="5"/>
  <c r="K1697" i="5"/>
  <c r="L1697" i="5"/>
  <c r="M1697" i="5"/>
  <c r="F1697" i="5"/>
  <c r="F1696" i="5"/>
  <c r="G1666" i="5"/>
  <c r="H1666" i="5"/>
  <c r="I1666" i="5"/>
  <c r="I1654" i="5" s="1"/>
  <c r="J1666" i="5"/>
  <c r="K1666" i="5"/>
  <c r="L1666" i="5"/>
  <c r="M1666" i="5"/>
  <c r="G1667" i="5"/>
  <c r="H1667" i="5"/>
  <c r="I1667" i="5"/>
  <c r="J1667" i="5"/>
  <c r="K1667" i="5"/>
  <c r="K1655" i="5" s="1"/>
  <c r="L1667" i="5"/>
  <c r="M1667" i="5"/>
  <c r="F1667" i="5"/>
  <c r="F1666" i="5"/>
  <c r="G1594" i="5"/>
  <c r="G1576" i="5" s="1"/>
  <c r="H1594" i="5"/>
  <c r="I1594" i="5"/>
  <c r="J1594" i="5"/>
  <c r="K1594" i="5"/>
  <c r="L1594" i="5"/>
  <c r="M1594" i="5"/>
  <c r="G1595" i="5"/>
  <c r="H1595" i="5"/>
  <c r="H1577" i="5" s="1"/>
  <c r="I1595" i="5"/>
  <c r="J1595" i="5"/>
  <c r="K1595" i="5"/>
  <c r="L1595" i="5"/>
  <c r="M1595" i="5"/>
  <c r="M1577" i="5" s="1"/>
  <c r="F1595" i="5"/>
  <c r="F1594" i="5"/>
  <c r="G1474" i="5"/>
  <c r="G1480" i="5" s="1"/>
  <c r="G1486" i="5" s="1"/>
  <c r="G1483" i="5" s="1"/>
  <c r="G1484" i="5" s="1"/>
  <c r="H1474" i="5"/>
  <c r="H1480" i="5" s="1"/>
  <c r="I1474" i="5"/>
  <c r="J1474" i="5"/>
  <c r="J1480" i="5" s="1"/>
  <c r="J1486" i="5" s="1"/>
  <c r="J1483" i="5" s="1"/>
  <c r="J1484" i="5" s="1"/>
  <c r="K1474" i="5"/>
  <c r="K1480" i="5" s="1"/>
  <c r="K1486" i="5" s="1"/>
  <c r="K1483" i="5" s="1"/>
  <c r="K1484" i="5" s="1"/>
  <c r="L1474" i="5"/>
  <c r="M1474" i="5"/>
  <c r="G1475" i="5"/>
  <c r="G1481" i="5" s="1"/>
  <c r="H1475" i="5"/>
  <c r="I1475" i="5"/>
  <c r="J1475" i="5"/>
  <c r="J1481" i="5" s="1"/>
  <c r="J1487" i="5" s="1"/>
  <c r="K1475" i="5"/>
  <c r="K1481" i="5" s="1"/>
  <c r="L1475" i="5"/>
  <c r="L1470" i="5" s="1"/>
  <c r="M1475" i="5"/>
  <c r="G1498" i="5"/>
  <c r="H1498" i="5"/>
  <c r="I1498" i="5"/>
  <c r="J1498" i="5"/>
  <c r="L1498" i="5"/>
  <c r="M1498" i="5"/>
  <c r="G1499" i="5"/>
  <c r="H1499" i="5"/>
  <c r="I1499" i="5"/>
  <c r="J1499" i="5"/>
  <c r="L1499" i="5"/>
  <c r="M1499" i="5"/>
  <c r="G1522" i="5"/>
  <c r="H1522" i="5"/>
  <c r="H1525" i="5" s="1"/>
  <c r="H1526" i="5" s="1"/>
  <c r="H1527" i="5" s="1"/>
  <c r="I1522" i="5"/>
  <c r="I1516" i="5" s="1"/>
  <c r="I1510" i="5" s="1"/>
  <c r="J1522" i="5"/>
  <c r="L1522" i="5"/>
  <c r="M1522" i="5"/>
  <c r="F1522" i="5"/>
  <c r="F1475" i="5"/>
  <c r="F1470" i="5" s="1"/>
  <c r="F1474" i="5"/>
  <c r="F1480" i="5" s="1"/>
  <c r="F1486" i="5" s="1"/>
  <c r="F1483" i="5" s="1"/>
  <c r="F1484" i="5" s="1"/>
  <c r="F1499" i="5"/>
  <c r="F1498" i="5"/>
  <c r="G1438" i="5"/>
  <c r="H1438" i="5"/>
  <c r="I1438" i="5"/>
  <c r="K1438" i="5"/>
  <c r="L1438" i="5"/>
  <c r="M1438" i="5"/>
  <c r="G1439" i="5"/>
  <c r="H1439" i="5"/>
  <c r="I1439" i="5"/>
  <c r="K1439" i="5"/>
  <c r="L1439" i="5"/>
  <c r="M1439" i="5"/>
  <c r="F1439" i="5"/>
  <c r="F1438" i="5"/>
  <c r="G508" i="5"/>
  <c r="H508" i="5"/>
  <c r="H496" i="5" s="1"/>
  <c r="I508" i="5"/>
  <c r="I496" i="5" s="1"/>
  <c r="J508" i="5"/>
  <c r="J520" i="5" s="1"/>
  <c r="K508" i="5"/>
  <c r="K520" i="5" s="1"/>
  <c r="L508" i="5"/>
  <c r="M508" i="5"/>
  <c r="M496" i="5" s="1"/>
  <c r="G509" i="5"/>
  <c r="G497" i="5" s="1"/>
  <c r="H509" i="5"/>
  <c r="I509" i="5"/>
  <c r="J509" i="5"/>
  <c r="K509" i="5"/>
  <c r="K497" i="5" s="1"/>
  <c r="L509" i="5"/>
  <c r="L497" i="5" s="1"/>
  <c r="M509" i="5"/>
  <c r="F509" i="5"/>
  <c r="F508" i="5"/>
  <c r="G251" i="5"/>
  <c r="G245" i="5" s="1"/>
  <c r="H251" i="5"/>
  <c r="H245" i="5" s="1"/>
  <c r="H240" i="5" s="1"/>
  <c r="I251" i="5"/>
  <c r="J251" i="5"/>
  <c r="K251" i="5"/>
  <c r="K245" i="5" s="1"/>
  <c r="L251" i="5"/>
  <c r="L245" i="5" s="1"/>
  <c r="L240" i="5" s="1"/>
  <c r="M251" i="5"/>
  <c r="F251" i="5"/>
  <c r="G262" i="5"/>
  <c r="G250" i="5" s="1"/>
  <c r="G244" i="5" s="1"/>
  <c r="H262" i="5"/>
  <c r="H250" i="5" s="1"/>
  <c r="H244" i="5" s="1"/>
  <c r="H241" i="5" s="1"/>
  <c r="H243" i="5" s="1"/>
  <c r="I262" i="5"/>
  <c r="I250" i="5" s="1"/>
  <c r="J262" i="5"/>
  <c r="J250" i="5" s="1"/>
  <c r="K262" i="5"/>
  <c r="K250" i="5" s="1"/>
  <c r="K256" i="5" s="1"/>
  <c r="K259" i="5" s="1"/>
  <c r="K261" i="5" s="1"/>
  <c r="L262" i="5"/>
  <c r="L250" i="5" s="1"/>
  <c r="L244" i="5" s="1"/>
  <c r="L241" i="5" s="1"/>
  <c r="L243" i="5" s="1"/>
  <c r="M262" i="5"/>
  <c r="M250" i="5" s="1"/>
  <c r="F262" i="5"/>
  <c r="F250" i="5" s="1"/>
  <c r="G64" i="5"/>
  <c r="G70" i="5" s="1"/>
  <c r="H64" i="5"/>
  <c r="H70" i="5" s="1"/>
  <c r="I64" i="5"/>
  <c r="I70" i="5" s="1"/>
  <c r="J64" i="5"/>
  <c r="J70" i="5" s="1"/>
  <c r="L64" i="5"/>
  <c r="M64" i="5"/>
  <c r="M70" i="5" s="1"/>
  <c r="G65" i="5"/>
  <c r="G71" i="5" s="1"/>
  <c r="H65" i="5"/>
  <c r="H71" i="5" s="1"/>
  <c r="I65" i="5"/>
  <c r="I71" i="5" s="1"/>
  <c r="J65" i="5"/>
  <c r="J71" i="5" s="1"/>
  <c r="L65" i="5"/>
  <c r="L71" i="5" s="1"/>
  <c r="M65" i="5"/>
  <c r="M71" i="5" s="1"/>
  <c r="L70" i="5"/>
  <c r="F65" i="5"/>
  <c r="F71" i="5" s="1"/>
  <c r="F64" i="5"/>
  <c r="F70" i="5" s="1"/>
  <c r="G1006" i="5"/>
  <c r="G1000" i="5" s="1"/>
  <c r="G997" i="5" s="1"/>
  <c r="G999" i="5" s="1"/>
  <c r="H1006" i="5"/>
  <c r="H1000" i="5" s="1"/>
  <c r="H997" i="5" s="1"/>
  <c r="H999" i="5" s="1"/>
  <c r="I1006" i="5"/>
  <c r="I1000" i="5" s="1"/>
  <c r="I1003" i="5" s="1"/>
  <c r="I1005" i="5" s="1"/>
  <c r="J1006" i="5"/>
  <c r="J1000" i="5" s="1"/>
  <c r="J1003" i="5" s="1"/>
  <c r="J1005" i="5" s="1"/>
  <c r="L1006" i="5"/>
  <c r="L1000" i="5" s="1"/>
  <c r="L997" i="5" s="1"/>
  <c r="L999" i="5" s="1"/>
  <c r="M1006" i="5"/>
  <c r="G1007" i="5"/>
  <c r="G1001" i="5" s="1"/>
  <c r="G996" i="5" s="1"/>
  <c r="H1007" i="5"/>
  <c r="H1001" i="5" s="1"/>
  <c r="H1002" i="5" s="1"/>
  <c r="I1007" i="5"/>
  <c r="I1001" i="5" s="1"/>
  <c r="J1007" i="5"/>
  <c r="J1001" i="5" s="1"/>
  <c r="J996" i="5" s="1"/>
  <c r="L1007" i="5"/>
  <c r="L1001" i="5" s="1"/>
  <c r="L996" i="5" s="1"/>
  <c r="M1007" i="5"/>
  <c r="M1001" i="5" s="1"/>
  <c r="M1002" i="5" s="1"/>
  <c r="F1007" i="5"/>
  <c r="F1001" i="5" s="1"/>
  <c r="F996" i="5" s="1"/>
  <c r="F1006" i="5"/>
  <c r="F1000" i="5" s="1"/>
  <c r="M731" i="5"/>
  <c r="L731" i="5"/>
  <c r="K731" i="5"/>
  <c r="J731" i="5"/>
  <c r="J737" i="5" s="1"/>
  <c r="J738" i="5" s="1"/>
  <c r="I731" i="5"/>
  <c r="I725" i="5" s="1"/>
  <c r="H731" i="5"/>
  <c r="H725" i="5" s="1"/>
  <c r="G731" i="5"/>
  <c r="G725" i="5" s="1"/>
  <c r="F731" i="5"/>
  <c r="F725" i="5" s="1"/>
  <c r="F726" i="5" s="1"/>
  <c r="M730" i="5"/>
  <c r="M736" i="5" s="1"/>
  <c r="M739" i="5" s="1"/>
  <c r="M741" i="5" s="1"/>
  <c r="L730" i="5"/>
  <c r="L724" i="5" s="1"/>
  <c r="K730" i="5"/>
  <c r="K724" i="5" s="1"/>
  <c r="J730" i="5"/>
  <c r="J724" i="5" s="1"/>
  <c r="I730" i="5"/>
  <c r="I724" i="5" s="1"/>
  <c r="H730" i="5"/>
  <c r="H724" i="5" s="1"/>
  <c r="G730" i="5"/>
  <c r="G724" i="5" s="1"/>
  <c r="F730" i="5"/>
  <c r="F724" i="5" s="1"/>
  <c r="M725" i="5"/>
  <c r="L725" i="5"/>
  <c r="K725" i="5"/>
  <c r="K726" i="5" s="1"/>
  <c r="M724" i="5"/>
  <c r="M721" i="5" s="1"/>
  <c r="M723" i="5" s="1"/>
  <c r="M413" i="5"/>
  <c r="L413" i="5"/>
  <c r="L419" i="5" s="1"/>
  <c r="L420" i="5" s="1"/>
  <c r="J413" i="5"/>
  <c r="I413" i="5"/>
  <c r="H413" i="5"/>
  <c r="H419" i="5" s="1"/>
  <c r="H420" i="5" s="1"/>
  <c r="G413" i="5"/>
  <c r="G419" i="5" s="1"/>
  <c r="G420" i="5" s="1"/>
  <c r="F413" i="5"/>
  <c r="M412" i="5"/>
  <c r="L412" i="5"/>
  <c r="L418" i="5" s="1"/>
  <c r="L421" i="5" s="1"/>
  <c r="L423" i="5" s="1"/>
  <c r="J412" i="5"/>
  <c r="I412" i="5"/>
  <c r="H412" i="5"/>
  <c r="H418" i="5" s="1"/>
  <c r="H421" i="5" s="1"/>
  <c r="H423" i="5" s="1"/>
  <c r="G412" i="5"/>
  <c r="G418" i="5" s="1"/>
  <c r="G421" i="5" s="1"/>
  <c r="G423" i="5" s="1"/>
  <c r="F412" i="5"/>
  <c r="G772" i="5"/>
  <c r="G769" i="5" s="1"/>
  <c r="G771" i="5" s="1"/>
  <c r="H772" i="5"/>
  <c r="H769" i="5" s="1"/>
  <c r="H771" i="5" s="1"/>
  <c r="I772" i="5"/>
  <c r="J772" i="5"/>
  <c r="L772" i="5"/>
  <c r="L769" i="5" s="1"/>
  <c r="L771" i="5" s="1"/>
  <c r="M772" i="5"/>
  <c r="F772" i="5"/>
  <c r="M641" i="5"/>
  <c r="L641" i="5"/>
  <c r="J641" i="5"/>
  <c r="I641" i="5"/>
  <c r="I636" i="5" s="1"/>
  <c r="H641" i="5"/>
  <c r="G641" i="5"/>
  <c r="F641" i="5"/>
  <c r="M640" i="5"/>
  <c r="L640" i="5"/>
  <c r="L637" i="5" s="1"/>
  <c r="L639" i="5" s="1"/>
  <c r="K640" i="5"/>
  <c r="J640" i="5"/>
  <c r="I640" i="5"/>
  <c r="H640" i="5"/>
  <c r="G640" i="5"/>
  <c r="F640" i="5"/>
  <c r="M581" i="5"/>
  <c r="L581" i="5"/>
  <c r="K581" i="5"/>
  <c r="J581" i="5"/>
  <c r="I581" i="5"/>
  <c r="H581" i="5"/>
  <c r="G581" i="5"/>
  <c r="F581" i="5"/>
  <c r="M580" i="5"/>
  <c r="L580" i="5"/>
  <c r="K580" i="5"/>
  <c r="J580" i="5"/>
  <c r="I580" i="5"/>
  <c r="H580" i="5"/>
  <c r="G580" i="5"/>
  <c r="G586" i="5" s="1"/>
  <c r="G589" i="5" s="1"/>
  <c r="G591" i="5" s="1"/>
  <c r="F580" i="5"/>
  <c r="G112" i="5"/>
  <c r="G100" i="5" s="1"/>
  <c r="G94" i="5" s="1"/>
  <c r="G97" i="5" s="1"/>
  <c r="G99" i="5" s="1"/>
  <c r="H112" i="5"/>
  <c r="H100" i="5" s="1"/>
  <c r="H94" i="5" s="1"/>
  <c r="H97" i="5" s="1"/>
  <c r="H99" i="5" s="1"/>
  <c r="I112" i="5"/>
  <c r="I100" i="5" s="1"/>
  <c r="I94" i="5" s="1"/>
  <c r="I97" i="5" s="1"/>
  <c r="I99" i="5" s="1"/>
  <c r="J112" i="5"/>
  <c r="J118" i="5" s="1"/>
  <c r="J121" i="5" s="1"/>
  <c r="J122" i="5" s="1"/>
  <c r="K112" i="5"/>
  <c r="K100" i="5" s="1"/>
  <c r="K94" i="5" s="1"/>
  <c r="K97" i="5" s="1"/>
  <c r="K99" i="5" s="1"/>
  <c r="L112" i="5"/>
  <c r="L100" i="5" s="1"/>
  <c r="L94" i="5" s="1"/>
  <c r="L97" i="5" s="1"/>
  <c r="L99" i="5" s="1"/>
  <c r="M112" i="5"/>
  <c r="M100" i="5" s="1"/>
  <c r="M94" i="5" s="1"/>
  <c r="M97" i="5" s="1"/>
  <c r="M99" i="5" s="1"/>
  <c r="G113" i="5"/>
  <c r="G119" i="5" s="1"/>
  <c r="G120" i="5" s="1"/>
  <c r="H113" i="5"/>
  <c r="H101" i="5" s="1"/>
  <c r="H95" i="5" s="1"/>
  <c r="H96" i="5" s="1"/>
  <c r="I113" i="5"/>
  <c r="I101" i="5" s="1"/>
  <c r="I95" i="5" s="1"/>
  <c r="I96" i="5" s="1"/>
  <c r="J113" i="5"/>
  <c r="J101" i="5" s="1"/>
  <c r="J95" i="5" s="1"/>
  <c r="J96" i="5" s="1"/>
  <c r="K113" i="5"/>
  <c r="K119" i="5" s="1"/>
  <c r="K120" i="5" s="1"/>
  <c r="L113" i="5"/>
  <c r="L101" i="5" s="1"/>
  <c r="L95" i="5" s="1"/>
  <c r="L96" i="5" s="1"/>
  <c r="M113" i="5"/>
  <c r="M101" i="5" s="1"/>
  <c r="M95" i="5" s="1"/>
  <c r="M96" i="5" s="1"/>
  <c r="F113" i="5"/>
  <c r="F101" i="5" s="1"/>
  <c r="F95" i="5" s="1"/>
  <c r="F96" i="5" s="1"/>
  <c r="F112" i="5"/>
  <c r="F100" i="5" s="1"/>
  <c r="F94" i="5" s="1"/>
  <c r="F97" i="5" s="1"/>
  <c r="F99" i="5" s="1"/>
  <c r="M1811" i="5"/>
  <c r="L1811" i="5"/>
  <c r="K1811" i="5"/>
  <c r="J1811" i="5"/>
  <c r="I1811" i="5"/>
  <c r="H1811" i="5"/>
  <c r="G1811" i="5"/>
  <c r="F1811" i="5"/>
  <c r="M1810" i="5"/>
  <c r="L1810" i="5"/>
  <c r="K1810" i="5"/>
  <c r="J1810" i="5"/>
  <c r="I1810" i="5"/>
  <c r="H1810" i="5"/>
  <c r="G1810" i="5"/>
  <c r="G1807" i="5" s="1"/>
  <c r="G1808" i="5" s="1"/>
  <c r="G1809" i="5" s="1"/>
  <c r="F1810" i="5"/>
  <c r="M1631" i="5"/>
  <c r="L1631" i="5"/>
  <c r="K1631" i="5"/>
  <c r="J1631" i="5"/>
  <c r="J1626" i="5" s="1"/>
  <c r="I1631" i="5"/>
  <c r="H1631" i="5"/>
  <c r="G1631" i="5"/>
  <c r="F1631" i="5"/>
  <c r="M1630" i="5"/>
  <c r="L1630" i="5"/>
  <c r="K1630" i="5"/>
  <c r="J1630" i="5"/>
  <c r="I1630" i="5"/>
  <c r="H1630" i="5"/>
  <c r="H1633" i="5" s="1"/>
  <c r="H1634" i="5" s="1"/>
  <c r="H1635" i="5" s="1"/>
  <c r="G1630" i="5"/>
  <c r="G1633" i="5" s="1"/>
  <c r="G1634" i="5" s="1"/>
  <c r="G1635" i="5" s="1"/>
  <c r="F1630" i="5"/>
  <c r="F1627" i="5" s="1"/>
  <c r="F1628" i="5" s="1"/>
  <c r="F1629" i="5" s="1"/>
  <c r="M1547" i="5"/>
  <c r="M1548" i="5" s="1"/>
  <c r="L1547" i="5"/>
  <c r="K1547" i="5"/>
  <c r="J1547" i="5"/>
  <c r="J1548" i="5" s="1"/>
  <c r="I1547" i="5"/>
  <c r="I1542" i="5" s="1"/>
  <c r="H1547" i="5"/>
  <c r="H1542" i="5" s="1"/>
  <c r="G1547" i="5"/>
  <c r="F1547" i="5"/>
  <c r="M1546" i="5"/>
  <c r="L1546" i="5"/>
  <c r="K1546" i="5"/>
  <c r="K1549" i="5" s="1"/>
  <c r="K1550" i="5" s="1"/>
  <c r="K1551" i="5" s="1"/>
  <c r="J1546" i="5"/>
  <c r="J1549" i="5" s="1"/>
  <c r="J1550" i="5" s="1"/>
  <c r="J1551" i="5" s="1"/>
  <c r="I1546" i="5"/>
  <c r="I1543" i="5" s="1"/>
  <c r="I1544" i="5" s="1"/>
  <c r="I1545" i="5" s="1"/>
  <c r="H1546" i="5"/>
  <c r="G1546" i="5"/>
  <c r="F1546" i="5"/>
  <c r="F1543" i="5" s="1"/>
  <c r="F1544" i="5" s="1"/>
  <c r="F1545" i="5" s="1"/>
  <c r="M1463" i="5"/>
  <c r="M1451" i="5" s="1"/>
  <c r="M1452" i="5" s="1"/>
  <c r="L1463" i="5"/>
  <c r="L1451" i="5" s="1"/>
  <c r="L1452" i="5" s="1"/>
  <c r="K1463" i="5"/>
  <c r="K1451" i="5" s="1"/>
  <c r="K1452" i="5" s="1"/>
  <c r="J1463" i="5"/>
  <c r="I1463" i="5"/>
  <c r="I1451" i="5" s="1"/>
  <c r="I1452" i="5" s="1"/>
  <c r="H1463" i="5"/>
  <c r="H1451" i="5" s="1"/>
  <c r="H1452" i="5" s="1"/>
  <c r="G1463" i="5"/>
  <c r="G1451" i="5" s="1"/>
  <c r="G1452" i="5" s="1"/>
  <c r="F1463" i="5"/>
  <c r="M1462" i="5"/>
  <c r="M1450" i="5" s="1"/>
  <c r="M1453" i="5" s="1"/>
  <c r="M1454" i="5" s="1"/>
  <c r="M1455" i="5" s="1"/>
  <c r="L1462" i="5"/>
  <c r="L1450" i="5" s="1"/>
  <c r="L1453" i="5" s="1"/>
  <c r="L1454" i="5" s="1"/>
  <c r="L1455" i="5" s="1"/>
  <c r="K1462" i="5"/>
  <c r="K1450" i="5" s="1"/>
  <c r="K1453" i="5" s="1"/>
  <c r="K1454" i="5" s="1"/>
  <c r="K1455" i="5" s="1"/>
  <c r="J1462" i="5"/>
  <c r="I1462" i="5"/>
  <c r="I1450" i="5" s="1"/>
  <c r="I1453" i="5" s="1"/>
  <c r="I1454" i="5" s="1"/>
  <c r="I1455" i="5" s="1"/>
  <c r="H1462" i="5"/>
  <c r="H1450" i="5" s="1"/>
  <c r="H1453" i="5" s="1"/>
  <c r="H1454" i="5" s="1"/>
  <c r="H1455" i="5" s="1"/>
  <c r="G1462" i="5"/>
  <c r="G1450" i="5" s="1"/>
  <c r="G1453" i="5" s="1"/>
  <c r="G1454" i="5" s="1"/>
  <c r="G1455" i="5" s="1"/>
  <c r="F1462" i="5"/>
  <c r="M1043" i="5"/>
  <c r="L1043" i="5"/>
  <c r="K1043" i="5"/>
  <c r="J1043" i="5"/>
  <c r="I1043" i="5"/>
  <c r="H1043" i="5"/>
  <c r="G1043" i="5"/>
  <c r="F1043" i="5"/>
  <c r="M1042" i="5"/>
  <c r="L1042" i="5"/>
  <c r="K1042" i="5"/>
  <c r="J1042" i="5"/>
  <c r="I1042" i="5"/>
  <c r="H1042" i="5"/>
  <c r="G1042" i="5"/>
  <c r="F1042" i="5"/>
  <c r="M989" i="5"/>
  <c r="L989" i="5"/>
  <c r="K989" i="5"/>
  <c r="J989" i="5"/>
  <c r="I989" i="5"/>
  <c r="H989" i="5"/>
  <c r="G989" i="5"/>
  <c r="F989" i="5"/>
  <c r="M988" i="5"/>
  <c r="L988" i="5"/>
  <c r="J988" i="5"/>
  <c r="I988" i="5"/>
  <c r="H988" i="5"/>
  <c r="G988" i="5"/>
  <c r="F988" i="5"/>
  <c r="M905" i="5"/>
  <c r="L905" i="5"/>
  <c r="J905" i="5"/>
  <c r="I905" i="5"/>
  <c r="H905" i="5"/>
  <c r="G905" i="5"/>
  <c r="G906" i="5" s="1"/>
  <c r="F905" i="5"/>
  <c r="M904" i="5"/>
  <c r="L904" i="5"/>
  <c r="J904" i="5"/>
  <c r="I904" i="5"/>
  <c r="H904" i="5"/>
  <c r="G904" i="5"/>
  <c r="F904" i="5"/>
  <c r="M821" i="5"/>
  <c r="L821" i="5"/>
  <c r="K821" i="5"/>
  <c r="J821" i="5"/>
  <c r="I821" i="5"/>
  <c r="H821" i="5"/>
  <c r="G821" i="5"/>
  <c r="F821" i="5"/>
  <c r="M820" i="5"/>
  <c r="L820" i="5"/>
  <c r="J820" i="5"/>
  <c r="I820" i="5"/>
  <c r="H820" i="5"/>
  <c r="G820" i="5"/>
  <c r="F820" i="5"/>
  <c r="M791" i="5"/>
  <c r="L791" i="5"/>
  <c r="K791" i="5"/>
  <c r="J791" i="5"/>
  <c r="J792" i="5" s="1"/>
  <c r="I791" i="5"/>
  <c r="I786" i="5" s="1"/>
  <c r="H791" i="5"/>
  <c r="G791" i="5"/>
  <c r="G792" i="5" s="1"/>
  <c r="F791" i="5"/>
  <c r="F786" i="5" s="1"/>
  <c r="M790" i="5"/>
  <c r="L790" i="5"/>
  <c r="K790" i="5"/>
  <c r="J790" i="5"/>
  <c r="I790" i="5"/>
  <c r="H790" i="5"/>
  <c r="G790" i="5"/>
  <c r="F790" i="5"/>
  <c r="M707" i="5"/>
  <c r="L707" i="5"/>
  <c r="K707" i="5"/>
  <c r="J707" i="5"/>
  <c r="I707" i="5"/>
  <c r="I702" i="5" s="1"/>
  <c r="H707" i="5"/>
  <c r="G707" i="5"/>
  <c r="F707" i="5"/>
  <c r="M706" i="5"/>
  <c r="L706" i="5"/>
  <c r="K706" i="5"/>
  <c r="J706" i="5"/>
  <c r="I706" i="5"/>
  <c r="H706" i="5"/>
  <c r="G706" i="5"/>
  <c r="F706" i="5"/>
  <c r="F703" i="5" s="1"/>
  <c r="F705" i="5" s="1"/>
  <c r="M629" i="5"/>
  <c r="L629" i="5"/>
  <c r="K629" i="5"/>
  <c r="J629" i="5"/>
  <c r="J630" i="5" s="1"/>
  <c r="I629" i="5"/>
  <c r="H629" i="5"/>
  <c r="H624" i="5" s="1"/>
  <c r="G629" i="5"/>
  <c r="F629" i="5"/>
  <c r="M628" i="5"/>
  <c r="M631" i="5" s="1"/>
  <c r="M633" i="5" s="1"/>
  <c r="L628" i="5"/>
  <c r="K628" i="5"/>
  <c r="K625" i="5" s="1"/>
  <c r="K627" i="5" s="1"/>
  <c r="J628" i="5"/>
  <c r="I628" i="5"/>
  <c r="H628" i="5"/>
  <c r="G628" i="5"/>
  <c r="G625" i="5" s="1"/>
  <c r="G627" i="5" s="1"/>
  <c r="F628" i="5"/>
  <c r="F631" i="5" s="1"/>
  <c r="F633" i="5" s="1"/>
  <c r="M599" i="5"/>
  <c r="M600" i="5" s="1"/>
  <c r="L599" i="5"/>
  <c r="J599" i="5"/>
  <c r="I599" i="5"/>
  <c r="H599" i="5"/>
  <c r="G599" i="5"/>
  <c r="G600" i="5" s="1"/>
  <c r="F599" i="5"/>
  <c r="M598" i="5"/>
  <c r="L598" i="5"/>
  <c r="J598" i="5"/>
  <c r="J595" i="5" s="1"/>
  <c r="J596" i="5" s="1"/>
  <c r="I598" i="5"/>
  <c r="I601" i="5" s="1"/>
  <c r="I603" i="5" s="1"/>
  <c r="H598" i="5"/>
  <c r="G598" i="5"/>
  <c r="F598" i="5"/>
  <c r="M545" i="5"/>
  <c r="L545" i="5"/>
  <c r="L540" i="5" s="1"/>
  <c r="K545" i="5"/>
  <c r="J545" i="5"/>
  <c r="I545" i="5"/>
  <c r="H545" i="5"/>
  <c r="H540" i="5" s="1"/>
  <c r="G545" i="5"/>
  <c r="G546" i="5" s="1"/>
  <c r="F545" i="5"/>
  <c r="M544" i="5"/>
  <c r="L544" i="5"/>
  <c r="K544" i="5"/>
  <c r="J544" i="5"/>
  <c r="J541" i="5" s="1"/>
  <c r="I544" i="5"/>
  <c r="H544" i="5"/>
  <c r="G544" i="5"/>
  <c r="F544" i="5"/>
  <c r="F547" i="5" s="1"/>
  <c r="F549" i="5" s="1"/>
  <c r="M485" i="5"/>
  <c r="L485" i="5"/>
  <c r="L486" i="5" s="1"/>
  <c r="K485" i="5"/>
  <c r="K480" i="5" s="1"/>
  <c r="J485" i="5"/>
  <c r="J486" i="5" s="1"/>
  <c r="I485" i="5"/>
  <c r="I480" i="5" s="1"/>
  <c r="H485" i="5"/>
  <c r="G485" i="5"/>
  <c r="F485" i="5"/>
  <c r="F486" i="5" s="1"/>
  <c r="M484" i="5"/>
  <c r="M481" i="5" s="1"/>
  <c r="M483" i="5" s="1"/>
  <c r="L484" i="5"/>
  <c r="L481" i="5" s="1"/>
  <c r="L483" i="5" s="1"/>
  <c r="J484" i="5"/>
  <c r="I484" i="5"/>
  <c r="I487" i="5" s="1"/>
  <c r="I489" i="5" s="1"/>
  <c r="H484" i="5"/>
  <c r="H481" i="5" s="1"/>
  <c r="H483" i="5" s="1"/>
  <c r="G484" i="5"/>
  <c r="G481" i="5" s="1"/>
  <c r="G483" i="5" s="1"/>
  <c r="F484" i="5"/>
  <c r="M347" i="5"/>
  <c r="L347" i="5"/>
  <c r="L348" i="5" s="1"/>
  <c r="K347" i="5"/>
  <c r="K342" i="5" s="1"/>
  <c r="J347" i="5"/>
  <c r="J342" i="5" s="1"/>
  <c r="I347" i="5"/>
  <c r="H347" i="5"/>
  <c r="H348" i="5" s="1"/>
  <c r="G347" i="5"/>
  <c r="G348" i="5" s="1"/>
  <c r="F347" i="5"/>
  <c r="F342" i="5" s="1"/>
  <c r="M346" i="5"/>
  <c r="L346" i="5"/>
  <c r="L349" i="5" s="1"/>
  <c r="L351" i="5" s="1"/>
  <c r="K346" i="5"/>
  <c r="K349" i="5" s="1"/>
  <c r="K351" i="5" s="1"/>
  <c r="J346" i="5"/>
  <c r="J343" i="5" s="1"/>
  <c r="J344" i="5" s="1"/>
  <c r="I346" i="5"/>
  <c r="H346" i="5"/>
  <c r="H349" i="5" s="1"/>
  <c r="H351" i="5" s="1"/>
  <c r="G346" i="5"/>
  <c r="G349" i="5" s="1"/>
  <c r="G351" i="5" s="1"/>
  <c r="F346" i="5"/>
  <c r="M329" i="5"/>
  <c r="M324" i="5" s="1"/>
  <c r="L329" i="5"/>
  <c r="K329" i="5"/>
  <c r="K330" i="5" s="1"/>
  <c r="J329" i="5"/>
  <c r="J330" i="5" s="1"/>
  <c r="I329" i="5"/>
  <c r="I324" i="5" s="1"/>
  <c r="H329" i="5"/>
  <c r="G329" i="5"/>
  <c r="G330" i="5" s="1"/>
  <c r="F329" i="5"/>
  <c r="F330" i="5" s="1"/>
  <c r="M328" i="5"/>
  <c r="M325" i="5" s="1"/>
  <c r="M327" i="5" s="1"/>
  <c r="L328" i="5"/>
  <c r="K328" i="5"/>
  <c r="K331" i="5" s="1"/>
  <c r="K333" i="5" s="1"/>
  <c r="J328" i="5"/>
  <c r="J331" i="5" s="1"/>
  <c r="I328" i="5"/>
  <c r="I325" i="5" s="1"/>
  <c r="I327" i="5" s="1"/>
  <c r="H328" i="5"/>
  <c r="G328" i="5"/>
  <c r="G331" i="5" s="1"/>
  <c r="G333" i="5" s="1"/>
  <c r="F328" i="5"/>
  <c r="F331" i="5" s="1"/>
  <c r="F332" i="5" s="1"/>
  <c r="M233" i="5"/>
  <c r="L233" i="5"/>
  <c r="L234" i="5" s="1"/>
  <c r="K233" i="5"/>
  <c r="K234" i="5" s="1"/>
  <c r="J233" i="5"/>
  <c r="J228" i="5" s="1"/>
  <c r="I233" i="5"/>
  <c r="H233" i="5"/>
  <c r="H234" i="5" s="1"/>
  <c r="G233" i="5"/>
  <c r="G228" i="5" s="1"/>
  <c r="F233" i="5"/>
  <c r="F228" i="5" s="1"/>
  <c r="M232" i="5"/>
  <c r="L232" i="5"/>
  <c r="L235" i="5" s="1"/>
  <c r="L237" i="5" s="1"/>
  <c r="K232" i="5"/>
  <c r="K235" i="5" s="1"/>
  <c r="K237" i="5" s="1"/>
  <c r="J232" i="5"/>
  <c r="J235" i="5" s="1"/>
  <c r="J237" i="5" s="1"/>
  <c r="I232" i="5"/>
  <c r="H232" i="5"/>
  <c r="H235" i="5" s="1"/>
  <c r="H237" i="5" s="1"/>
  <c r="G232" i="5"/>
  <c r="G229" i="5" s="1"/>
  <c r="G231" i="5" s="1"/>
  <c r="F232" i="5"/>
  <c r="F229" i="5" s="1"/>
  <c r="F230" i="5" s="1"/>
  <c r="G148" i="5"/>
  <c r="G166" i="5" s="1"/>
  <c r="H148" i="5"/>
  <c r="H166" i="5" s="1"/>
  <c r="H160" i="5" s="1"/>
  <c r="H163" i="5" s="1"/>
  <c r="H165" i="5" s="1"/>
  <c r="I148" i="5"/>
  <c r="I166" i="5" s="1"/>
  <c r="J148" i="5"/>
  <c r="J166" i="5" s="1"/>
  <c r="K148" i="5"/>
  <c r="K151" i="5" s="1"/>
  <c r="K153" i="5" s="1"/>
  <c r="L148" i="5"/>
  <c r="L166" i="5" s="1"/>
  <c r="L160" i="5" s="1"/>
  <c r="L163" i="5" s="1"/>
  <c r="L165" i="5" s="1"/>
  <c r="M148" i="5"/>
  <c r="M166" i="5" s="1"/>
  <c r="G149" i="5"/>
  <c r="G167" i="5" s="1"/>
  <c r="H149" i="5"/>
  <c r="H167" i="5" s="1"/>
  <c r="H161" i="5" s="1"/>
  <c r="H162" i="5" s="1"/>
  <c r="I149" i="5"/>
  <c r="I167" i="5" s="1"/>
  <c r="I161" i="5" s="1"/>
  <c r="I162" i="5" s="1"/>
  <c r="J149" i="5"/>
  <c r="J167" i="5" s="1"/>
  <c r="K149" i="5"/>
  <c r="K150" i="5" s="1"/>
  <c r="L149" i="5"/>
  <c r="L167" i="5" s="1"/>
  <c r="L161" i="5" s="1"/>
  <c r="L162" i="5" s="1"/>
  <c r="M149" i="5"/>
  <c r="M167" i="5" s="1"/>
  <c r="M161" i="5" s="1"/>
  <c r="M162" i="5" s="1"/>
  <c r="F149" i="5"/>
  <c r="F150" i="5" s="1"/>
  <c r="F148" i="5"/>
  <c r="F145" i="5" s="1"/>
  <c r="F147" i="5" s="1"/>
  <c r="G1096" i="5"/>
  <c r="H1096" i="5"/>
  <c r="I1096" i="5"/>
  <c r="J1096" i="5"/>
  <c r="L1096" i="5"/>
  <c r="M1096" i="5"/>
  <c r="G1097" i="5"/>
  <c r="H1097" i="5"/>
  <c r="I1097" i="5"/>
  <c r="J1097" i="5"/>
  <c r="L1097" i="5"/>
  <c r="M1097" i="5"/>
  <c r="F1097" i="5"/>
  <c r="M1085" i="5"/>
  <c r="L1085" i="5"/>
  <c r="K1085" i="5"/>
  <c r="J1085" i="5"/>
  <c r="I1085" i="5"/>
  <c r="H1085" i="5"/>
  <c r="G1085" i="5"/>
  <c r="G1086" i="5" s="1"/>
  <c r="F1085" i="5"/>
  <c r="M1084" i="5"/>
  <c r="L1084" i="5"/>
  <c r="L1081" i="5" s="1"/>
  <c r="L1083" i="5" s="1"/>
  <c r="K1084" i="5"/>
  <c r="J1084" i="5"/>
  <c r="I1084" i="5"/>
  <c r="H1084" i="5"/>
  <c r="G1084" i="5"/>
  <c r="F1084" i="5"/>
  <c r="M1157" i="5"/>
  <c r="M1152" i="5" s="1"/>
  <c r="L1157" i="5"/>
  <c r="L1152" i="5" s="1"/>
  <c r="J1157" i="5"/>
  <c r="J1152" i="5" s="1"/>
  <c r="I1157" i="5"/>
  <c r="I1158" i="5" s="1"/>
  <c r="H1157" i="5"/>
  <c r="H1152" i="5" s="1"/>
  <c r="G1157" i="5"/>
  <c r="G1152" i="5" s="1"/>
  <c r="F1157" i="5"/>
  <c r="F1152" i="5" s="1"/>
  <c r="M1156" i="5"/>
  <c r="M1153" i="5" s="1"/>
  <c r="M1155" i="5" s="1"/>
  <c r="L1156" i="5"/>
  <c r="L1153" i="5" s="1"/>
  <c r="L1155" i="5" s="1"/>
  <c r="J1156" i="5"/>
  <c r="J1159" i="5" s="1"/>
  <c r="I1156" i="5"/>
  <c r="I1153" i="5" s="1"/>
  <c r="I1155" i="5" s="1"/>
  <c r="H1156" i="5"/>
  <c r="H1153" i="5" s="1"/>
  <c r="H1155" i="5" s="1"/>
  <c r="G1156" i="5"/>
  <c r="G1153" i="5" s="1"/>
  <c r="G1155" i="5" s="1"/>
  <c r="F1156" i="5"/>
  <c r="F1159" i="5" s="1"/>
  <c r="F1161" i="5" s="1"/>
  <c r="G1168" i="5"/>
  <c r="G1180" i="5" s="1"/>
  <c r="H1168" i="5"/>
  <c r="H1180" i="5" s="1"/>
  <c r="I1168" i="5"/>
  <c r="I1180" i="5" s="1"/>
  <c r="J1168" i="5"/>
  <c r="J1180" i="5" s="1"/>
  <c r="K1168" i="5"/>
  <c r="K1180" i="5" s="1"/>
  <c r="L1168" i="5"/>
  <c r="L1180" i="5" s="1"/>
  <c r="M1168" i="5"/>
  <c r="M1180" i="5" s="1"/>
  <c r="G1169" i="5"/>
  <c r="G1181" i="5" s="1"/>
  <c r="H1169" i="5"/>
  <c r="H1181" i="5" s="1"/>
  <c r="I1169" i="5"/>
  <c r="I1181" i="5" s="1"/>
  <c r="J1169" i="5"/>
  <c r="J1181" i="5" s="1"/>
  <c r="K1169" i="5"/>
  <c r="K1170" i="5" s="1"/>
  <c r="L1169" i="5"/>
  <c r="L1181" i="5" s="1"/>
  <c r="M1169" i="5"/>
  <c r="M1181" i="5" s="1"/>
  <c r="F1169" i="5"/>
  <c r="F1181" i="5" s="1"/>
  <c r="F1168" i="5"/>
  <c r="F1180" i="5" s="1"/>
  <c r="K52" i="5"/>
  <c r="K46" i="5" s="1"/>
  <c r="K49" i="5" s="1"/>
  <c r="K51" i="5" s="1"/>
  <c r="K202" i="5"/>
  <c r="K197" i="5" s="1"/>
  <c r="K184" i="5"/>
  <c r="K286" i="5"/>
  <c r="K305" i="5"/>
  <c r="K317" i="5"/>
  <c r="K312" i="5" s="1"/>
  <c r="K307" i="5" s="1"/>
  <c r="K389" i="5"/>
  <c r="K384" i="5" s="1"/>
  <c r="K395" i="5"/>
  <c r="K396" i="5" s="1"/>
  <c r="K431" i="5"/>
  <c r="K460" i="5"/>
  <c r="K461" i="5" s="1"/>
  <c r="K462" i="5" s="1"/>
  <c r="K473" i="5"/>
  <c r="K472" i="5" s="1"/>
  <c r="K611" i="5"/>
  <c r="K612" i="5" s="1"/>
  <c r="K604" i="5"/>
  <c r="K653" i="5"/>
  <c r="K766" i="5"/>
  <c r="K808" i="5"/>
  <c r="K832" i="5"/>
  <c r="K874" i="5"/>
  <c r="K856" i="5"/>
  <c r="K898" i="5"/>
  <c r="K940" i="5"/>
  <c r="K1114" i="5"/>
  <c r="K1111" i="5" s="1"/>
  <c r="K1113" i="5" s="1"/>
  <c r="K1129" i="5"/>
  <c r="K1131" i="5" s="1"/>
  <c r="F179" i="5"/>
  <c r="F185" i="5" s="1"/>
  <c r="F186" i="5" s="1"/>
  <c r="F1096" i="5"/>
  <c r="K1780" i="5"/>
  <c r="J1391" i="5"/>
  <c r="J1390" i="5" s="1"/>
  <c r="J1387" i="5" s="1"/>
  <c r="J1388" i="5" s="1"/>
  <c r="J1420" i="5"/>
  <c r="J1438" i="5" s="1"/>
  <c r="J1421" i="5"/>
  <c r="J1416" i="5" s="1"/>
  <c r="J1360" i="5"/>
  <c r="J1306" i="5"/>
  <c r="J1295" i="5" s="1"/>
  <c r="M1291" i="5"/>
  <c r="M1292" i="5" s="1"/>
  <c r="M1293" i="5" s="1"/>
  <c r="L1291" i="5"/>
  <c r="L1292" i="5" s="1"/>
  <c r="L1293" i="5" s="1"/>
  <c r="K1291" i="5"/>
  <c r="K1292" i="5" s="1"/>
  <c r="K1293" i="5" s="1"/>
  <c r="I1291" i="5"/>
  <c r="I1292" i="5" s="1"/>
  <c r="I1293" i="5" s="1"/>
  <c r="H1291" i="5"/>
  <c r="H1292" i="5" s="1"/>
  <c r="H1293" i="5" s="1"/>
  <c r="G1291" i="5"/>
  <c r="G1292" i="5" s="1"/>
  <c r="G1293" i="5" s="1"/>
  <c r="F1291" i="5"/>
  <c r="F1292" i="5" s="1"/>
  <c r="F1293" i="5" s="1"/>
  <c r="M1290" i="5"/>
  <c r="L1290" i="5"/>
  <c r="K1290" i="5"/>
  <c r="I1290" i="5"/>
  <c r="H1290" i="5"/>
  <c r="G1290" i="5"/>
  <c r="F1290" i="5"/>
  <c r="M1297" i="5"/>
  <c r="M1298" i="5" s="1"/>
  <c r="M1299" i="5" s="1"/>
  <c r="L1297" i="5"/>
  <c r="L1298" i="5" s="1"/>
  <c r="L1299" i="5" s="1"/>
  <c r="K1297" i="5"/>
  <c r="K1298" i="5" s="1"/>
  <c r="K1299" i="5" s="1"/>
  <c r="I1297" i="5"/>
  <c r="I1298" i="5" s="1"/>
  <c r="I1299" i="5" s="1"/>
  <c r="H1297" i="5"/>
  <c r="H1298" i="5" s="1"/>
  <c r="H1299" i="5" s="1"/>
  <c r="G1297" i="5"/>
  <c r="G1298" i="5" s="1"/>
  <c r="G1299" i="5" s="1"/>
  <c r="F1297" i="5"/>
  <c r="F1298" i="5" s="1"/>
  <c r="F1299" i="5" s="1"/>
  <c r="M1296" i="5"/>
  <c r="L1296" i="5"/>
  <c r="K1296" i="5"/>
  <c r="I1296" i="5"/>
  <c r="H1296" i="5"/>
  <c r="G1296" i="5"/>
  <c r="F1296" i="5"/>
  <c r="M1303" i="5"/>
  <c r="M1304" i="5" s="1"/>
  <c r="M1305" i="5" s="1"/>
  <c r="L1303" i="5"/>
  <c r="L1304" i="5" s="1"/>
  <c r="L1305" i="5" s="1"/>
  <c r="K1303" i="5"/>
  <c r="K1304" i="5" s="1"/>
  <c r="K1305" i="5" s="1"/>
  <c r="J1303" i="5"/>
  <c r="J1304" i="5" s="1"/>
  <c r="J1305" i="5" s="1"/>
  <c r="I1303" i="5"/>
  <c r="I1304" i="5" s="1"/>
  <c r="I1305" i="5" s="1"/>
  <c r="H1303" i="5"/>
  <c r="H1304" i="5" s="1"/>
  <c r="H1305" i="5" s="1"/>
  <c r="G1303" i="5"/>
  <c r="G1304" i="5" s="1"/>
  <c r="G1305" i="5" s="1"/>
  <c r="F1303" i="5"/>
  <c r="F1304" i="5" s="1"/>
  <c r="F1305" i="5" s="1"/>
  <c r="M1302" i="5"/>
  <c r="L1302" i="5"/>
  <c r="K1302" i="5"/>
  <c r="J1302" i="5"/>
  <c r="I1302" i="5"/>
  <c r="H1302" i="5"/>
  <c r="G1302" i="5"/>
  <c r="F1302" i="5"/>
  <c r="M1309" i="5"/>
  <c r="M1310" i="5" s="1"/>
  <c r="M1311" i="5" s="1"/>
  <c r="L1309" i="5"/>
  <c r="L1310" i="5" s="1"/>
  <c r="L1311" i="5" s="1"/>
  <c r="K1309" i="5"/>
  <c r="K1310" i="5" s="1"/>
  <c r="K1311" i="5" s="1"/>
  <c r="J1309" i="5"/>
  <c r="J1310" i="5" s="1"/>
  <c r="J1311" i="5" s="1"/>
  <c r="I1309" i="5"/>
  <c r="I1310" i="5" s="1"/>
  <c r="I1311" i="5" s="1"/>
  <c r="H1309" i="5"/>
  <c r="H1310" i="5" s="1"/>
  <c r="H1311" i="5" s="1"/>
  <c r="G1309" i="5"/>
  <c r="G1310" i="5" s="1"/>
  <c r="G1311" i="5" s="1"/>
  <c r="F1309" i="5"/>
  <c r="F1310" i="5" s="1"/>
  <c r="F1311" i="5" s="1"/>
  <c r="M1308" i="5"/>
  <c r="L1308" i="5"/>
  <c r="K1308" i="5"/>
  <c r="J1308" i="5"/>
  <c r="I1308" i="5"/>
  <c r="H1308" i="5"/>
  <c r="G1308" i="5"/>
  <c r="F1308" i="5"/>
  <c r="M1315" i="5"/>
  <c r="M1316" i="5" s="1"/>
  <c r="M1317" i="5" s="1"/>
  <c r="L1315" i="5"/>
  <c r="L1316" i="5" s="1"/>
  <c r="L1317" i="5" s="1"/>
  <c r="K1315" i="5"/>
  <c r="K1316" i="5" s="1"/>
  <c r="K1317" i="5" s="1"/>
  <c r="J1315" i="5"/>
  <c r="J1316" i="5" s="1"/>
  <c r="J1317" i="5" s="1"/>
  <c r="I1315" i="5"/>
  <c r="I1316" i="5" s="1"/>
  <c r="I1317" i="5" s="1"/>
  <c r="H1315" i="5"/>
  <c r="H1316" i="5" s="1"/>
  <c r="H1317" i="5" s="1"/>
  <c r="G1315" i="5"/>
  <c r="G1316" i="5" s="1"/>
  <c r="G1317" i="5" s="1"/>
  <c r="F1315" i="5"/>
  <c r="F1316" i="5" s="1"/>
  <c r="F1317" i="5" s="1"/>
  <c r="M1314" i="5"/>
  <c r="L1314" i="5"/>
  <c r="K1314" i="5"/>
  <c r="J1314" i="5"/>
  <c r="I1314" i="5"/>
  <c r="H1314" i="5"/>
  <c r="G1314" i="5"/>
  <c r="F1314" i="5"/>
  <c r="M1387" i="5"/>
  <c r="M1388" i="5" s="1"/>
  <c r="M1389" i="5" s="1"/>
  <c r="L1387" i="5"/>
  <c r="L1388" i="5" s="1"/>
  <c r="L1389" i="5" s="1"/>
  <c r="K1387" i="5"/>
  <c r="K1388" i="5" s="1"/>
  <c r="K1389" i="5" s="1"/>
  <c r="I1387" i="5"/>
  <c r="I1388" i="5" s="1"/>
  <c r="I1389" i="5" s="1"/>
  <c r="H1387" i="5"/>
  <c r="H1388" i="5" s="1"/>
  <c r="H1389" i="5" s="1"/>
  <c r="G1387" i="5"/>
  <c r="G1388" i="5" s="1"/>
  <c r="G1389" i="5" s="1"/>
  <c r="F1387" i="5"/>
  <c r="F1388" i="5" s="1"/>
  <c r="F1389" i="5" s="1"/>
  <c r="M1386" i="5"/>
  <c r="L1386" i="5"/>
  <c r="K1386" i="5"/>
  <c r="I1386" i="5"/>
  <c r="H1386" i="5"/>
  <c r="G1386" i="5"/>
  <c r="F1386" i="5"/>
  <c r="G1416" i="5"/>
  <c r="H1416" i="5"/>
  <c r="I1416" i="5"/>
  <c r="K1416" i="5"/>
  <c r="L1416" i="5"/>
  <c r="M1416" i="5"/>
  <c r="G1417" i="5"/>
  <c r="G1418" i="5" s="1"/>
  <c r="G1419" i="5" s="1"/>
  <c r="H1417" i="5"/>
  <c r="H1418" i="5" s="1"/>
  <c r="H1419" i="5" s="1"/>
  <c r="I1417" i="5"/>
  <c r="I1418" i="5" s="1"/>
  <c r="I1419" i="5" s="1"/>
  <c r="K1417" i="5"/>
  <c r="K1418" i="5" s="1"/>
  <c r="K1419" i="5" s="1"/>
  <c r="L1417" i="5"/>
  <c r="L1418" i="5" s="1"/>
  <c r="L1419" i="5" s="1"/>
  <c r="M1417" i="5"/>
  <c r="M1418" i="5" s="1"/>
  <c r="M1419" i="5" s="1"/>
  <c r="F1417" i="5"/>
  <c r="F1418" i="5" s="1"/>
  <c r="F1419" i="5" s="1"/>
  <c r="F1416" i="5"/>
  <c r="G1276" i="5"/>
  <c r="H1276" i="5"/>
  <c r="I1276" i="5"/>
  <c r="K1276" i="5"/>
  <c r="L1276" i="5"/>
  <c r="M1276" i="5"/>
  <c r="G1277" i="5"/>
  <c r="H1277" i="5"/>
  <c r="I1277" i="5"/>
  <c r="K1277" i="5"/>
  <c r="L1277" i="5"/>
  <c r="M1277" i="5"/>
  <c r="F1277" i="5"/>
  <c r="F1276" i="5"/>
  <c r="G1282" i="5"/>
  <c r="H1282" i="5"/>
  <c r="I1282" i="5"/>
  <c r="I1285" i="5" s="1"/>
  <c r="I1286" i="5" s="1"/>
  <c r="I1287" i="5" s="1"/>
  <c r="K1282" i="5"/>
  <c r="L1282" i="5"/>
  <c r="M1282" i="5"/>
  <c r="G1283" i="5"/>
  <c r="G1284" i="5" s="1"/>
  <c r="H1283" i="5"/>
  <c r="I1283" i="5"/>
  <c r="I1284" i="5" s="1"/>
  <c r="K1283" i="5"/>
  <c r="K1284" i="5" s="1"/>
  <c r="L1283" i="5"/>
  <c r="M1283" i="5"/>
  <c r="M1284" i="5" s="1"/>
  <c r="F1283" i="5"/>
  <c r="F1284" i="5" s="1"/>
  <c r="F1282" i="5"/>
  <c r="G1366" i="5"/>
  <c r="G1363" i="5" s="1"/>
  <c r="G1364" i="5" s="1"/>
  <c r="H1366" i="5"/>
  <c r="I1366" i="5"/>
  <c r="K1366" i="5"/>
  <c r="K1363" i="5" s="1"/>
  <c r="K1364" i="5" s="1"/>
  <c r="L1366" i="5"/>
  <c r="M1366" i="5"/>
  <c r="G1367" i="5"/>
  <c r="G1362" i="5" s="1"/>
  <c r="H1367" i="5"/>
  <c r="H1362" i="5" s="1"/>
  <c r="I1367" i="5"/>
  <c r="K1367" i="5"/>
  <c r="K1362" i="5" s="1"/>
  <c r="L1367" i="5"/>
  <c r="L1368" i="5" s="1"/>
  <c r="M1367" i="5"/>
  <c r="F1367" i="5"/>
  <c r="F1366" i="5"/>
  <c r="F1369" i="5" s="1"/>
  <c r="F1370" i="5" s="1"/>
  <c r="F1371" i="5" s="1"/>
  <c r="G1324" i="5"/>
  <c r="G1342" i="5" s="1"/>
  <c r="H1324" i="5"/>
  <c r="I1324" i="5"/>
  <c r="J1324" i="5"/>
  <c r="K1324" i="5"/>
  <c r="K1342" i="5" s="1"/>
  <c r="L1324" i="5"/>
  <c r="M1324" i="5"/>
  <c r="G1325" i="5"/>
  <c r="G1343" i="5" s="1"/>
  <c r="H1325" i="5"/>
  <c r="H1343" i="5" s="1"/>
  <c r="I1325" i="5"/>
  <c r="J1325" i="5"/>
  <c r="K1325" i="5"/>
  <c r="K1343" i="5" s="1"/>
  <c r="L1325" i="5"/>
  <c r="L1343" i="5" s="1"/>
  <c r="M1325" i="5"/>
  <c r="F1325" i="5"/>
  <c r="F1324" i="5"/>
  <c r="F1342" i="5" s="1"/>
  <c r="G1396" i="5"/>
  <c r="G1393" i="5" s="1"/>
  <c r="G1394" i="5" s="1"/>
  <c r="H1396" i="5"/>
  <c r="H1393" i="5" s="1"/>
  <c r="H1394" i="5" s="1"/>
  <c r="I1396" i="5"/>
  <c r="I1393" i="5" s="1"/>
  <c r="I1394" i="5" s="1"/>
  <c r="L1396" i="5"/>
  <c r="L1393" i="5" s="1"/>
  <c r="L1394" i="5" s="1"/>
  <c r="M1396" i="5"/>
  <c r="M1393" i="5" s="1"/>
  <c r="M1394" i="5" s="1"/>
  <c r="G1397" i="5"/>
  <c r="H1397" i="5"/>
  <c r="H1392" i="5" s="1"/>
  <c r="I1397" i="5"/>
  <c r="K1397" i="5"/>
  <c r="L1397" i="5"/>
  <c r="L1392" i="5" s="1"/>
  <c r="M1397" i="5"/>
  <c r="F1397" i="5"/>
  <c r="F1396" i="5"/>
  <c r="F1393" i="5" s="1"/>
  <c r="F1394" i="5" s="1"/>
  <c r="G1426" i="5"/>
  <c r="G1423" i="5" s="1"/>
  <c r="G1424" i="5" s="1"/>
  <c r="H1426" i="5"/>
  <c r="H1423" i="5" s="1"/>
  <c r="H1424" i="5" s="1"/>
  <c r="I1426" i="5"/>
  <c r="L1426" i="5"/>
  <c r="L1423" i="5" s="1"/>
  <c r="L1424" i="5" s="1"/>
  <c r="M1426" i="5"/>
  <c r="G1427" i="5"/>
  <c r="H1427" i="5"/>
  <c r="H1422" i="5" s="1"/>
  <c r="I1427" i="5"/>
  <c r="K1427" i="5"/>
  <c r="L1427" i="5"/>
  <c r="M1427" i="5"/>
  <c r="F1427" i="5"/>
  <c r="F1426" i="5"/>
  <c r="G1378" i="5"/>
  <c r="H1378" i="5"/>
  <c r="H1375" i="5" s="1"/>
  <c r="H1376" i="5" s="1"/>
  <c r="I1378" i="5"/>
  <c r="J1378" i="5"/>
  <c r="J1381" i="5" s="1"/>
  <c r="J1382" i="5" s="1"/>
  <c r="J1383" i="5" s="1"/>
  <c r="K1378" i="5"/>
  <c r="K1381" i="5" s="1"/>
  <c r="K1382" i="5" s="1"/>
  <c r="K1383" i="5" s="1"/>
  <c r="L1378" i="5"/>
  <c r="L1375" i="5" s="1"/>
  <c r="L1376" i="5" s="1"/>
  <c r="M1378" i="5"/>
  <c r="G1379" i="5"/>
  <c r="G1380" i="5" s="1"/>
  <c r="H1379" i="5"/>
  <c r="H1380" i="5" s="1"/>
  <c r="I1379" i="5"/>
  <c r="J1379" i="5"/>
  <c r="J1374" i="5" s="1"/>
  <c r="K1379" i="5"/>
  <c r="L1379" i="5"/>
  <c r="L1374" i="5" s="1"/>
  <c r="M1379" i="5"/>
  <c r="F1379" i="5"/>
  <c r="F1374" i="5" s="1"/>
  <c r="F1378" i="5"/>
  <c r="F1381" i="5" s="1"/>
  <c r="F1382" i="5" s="1"/>
  <c r="F1383" i="5" s="1"/>
  <c r="I118" i="5" l="1"/>
  <c r="I121" i="5" s="1"/>
  <c r="I123" i="5" s="1"/>
  <c r="J725" i="5"/>
  <c r="J720" i="5" s="1"/>
  <c r="I520" i="5"/>
  <c r="G8" i="12"/>
  <c r="J1143" i="5"/>
  <c r="J1124" i="5"/>
  <c r="G1124" i="5"/>
  <c r="K1124" i="5"/>
  <c r="F1124" i="5"/>
  <c r="H1124" i="5"/>
  <c r="L1124" i="5"/>
  <c r="I1124" i="5"/>
  <c r="M1124" i="5"/>
  <c r="G1142" i="5"/>
  <c r="K1142" i="5"/>
  <c r="F1142" i="5"/>
  <c r="H1142" i="5"/>
  <c r="L1142" i="5"/>
  <c r="I1142" i="5"/>
  <c r="M1142" i="5"/>
  <c r="J1161" i="5"/>
  <c r="J1160" i="5"/>
  <c r="H414" i="5"/>
  <c r="J878" i="5"/>
  <c r="I1152" i="5"/>
  <c r="F1153" i="5"/>
  <c r="F1154" i="5" s="1"/>
  <c r="J1153" i="5"/>
  <c r="J1154" i="5" s="1"/>
  <c r="F1158" i="5"/>
  <c r="J1158" i="5"/>
  <c r="G1159" i="5"/>
  <c r="G1161" i="5" s="1"/>
  <c r="L1159" i="5"/>
  <c r="L1161" i="5" s="1"/>
  <c r="G1164" i="5"/>
  <c r="K1164" i="5"/>
  <c r="G1165" i="5"/>
  <c r="G1166" i="5" s="1"/>
  <c r="K1165" i="5"/>
  <c r="K1167" i="5" s="1"/>
  <c r="G1170" i="5"/>
  <c r="G1171" i="5"/>
  <c r="G1173" i="5" s="1"/>
  <c r="K1171" i="5"/>
  <c r="K1173" i="5" s="1"/>
  <c r="F1176" i="5"/>
  <c r="J1176" i="5"/>
  <c r="F1177" i="5"/>
  <c r="F1179" i="5" s="1"/>
  <c r="J1177" i="5"/>
  <c r="J1178" i="5" s="1"/>
  <c r="M102" i="5"/>
  <c r="G1158" i="5"/>
  <c r="L1158" i="5"/>
  <c r="H1159" i="5"/>
  <c r="H1161" i="5" s="1"/>
  <c r="M1159" i="5"/>
  <c r="M1161" i="5" s="1"/>
  <c r="H1164" i="5"/>
  <c r="L1164" i="5"/>
  <c r="H1165" i="5"/>
  <c r="H1167" i="5" s="1"/>
  <c r="L1165" i="5"/>
  <c r="L1167" i="5" s="1"/>
  <c r="H1170" i="5"/>
  <c r="L1170" i="5"/>
  <c r="H1171" i="5"/>
  <c r="H1173" i="5" s="1"/>
  <c r="L1171" i="5"/>
  <c r="L1173" i="5" s="1"/>
  <c r="G1176" i="5"/>
  <c r="G1177" i="5"/>
  <c r="G1179" i="5" s="1"/>
  <c r="K1177" i="5"/>
  <c r="K1179" i="5" s="1"/>
  <c r="J1477" i="5"/>
  <c r="J1478" i="5" s="1"/>
  <c r="J1479" i="5" s="1"/>
  <c r="I1549" i="5"/>
  <c r="I1550" i="5" s="1"/>
  <c r="I1551" i="5" s="1"/>
  <c r="F1137" i="5"/>
  <c r="H1158" i="5"/>
  <c r="M1158" i="5"/>
  <c r="I1159" i="5"/>
  <c r="I1161" i="5" s="1"/>
  <c r="I1164" i="5"/>
  <c r="M1164" i="5"/>
  <c r="I1165" i="5"/>
  <c r="I1167" i="5" s="1"/>
  <c r="M1165" i="5"/>
  <c r="M1167" i="5" s="1"/>
  <c r="I1170" i="5"/>
  <c r="M1170" i="5"/>
  <c r="I1171" i="5"/>
  <c r="I1173" i="5" s="1"/>
  <c r="M1171" i="5"/>
  <c r="M1173" i="5" s="1"/>
  <c r="H1176" i="5"/>
  <c r="L1176" i="5"/>
  <c r="H1177" i="5"/>
  <c r="H1179" i="5" s="1"/>
  <c r="L1177" i="5"/>
  <c r="L1179" i="5" s="1"/>
  <c r="J1244" i="5"/>
  <c r="F1164" i="5"/>
  <c r="J1164" i="5"/>
  <c r="F1165" i="5"/>
  <c r="F1166" i="5" s="1"/>
  <c r="J1165" i="5"/>
  <c r="J1167" i="5" s="1"/>
  <c r="F1170" i="5"/>
  <c r="J1170" i="5"/>
  <c r="F1171" i="5"/>
  <c r="J1171" i="5"/>
  <c r="J1172" i="5" s="1"/>
  <c r="I1176" i="5"/>
  <c r="M1176" i="5"/>
  <c r="I1177" i="5"/>
  <c r="I1179" i="5" s="1"/>
  <c r="M1177" i="5"/>
  <c r="M1179" i="5" s="1"/>
  <c r="F1227" i="5"/>
  <c r="J1227" i="5"/>
  <c r="G1226" i="5"/>
  <c r="K1226" i="5"/>
  <c r="H1226" i="5"/>
  <c r="L1226" i="5"/>
  <c r="I1226" i="5"/>
  <c r="M1226" i="5"/>
  <c r="J1209" i="5"/>
  <c r="G1208" i="5"/>
  <c r="K1208" i="5"/>
  <c r="H1208" i="5"/>
  <c r="L1208" i="5"/>
  <c r="F1208" i="5"/>
  <c r="I1208" i="5"/>
  <c r="M1208" i="5"/>
  <c r="F1245" i="5"/>
  <c r="G1244" i="5"/>
  <c r="K1244" i="5"/>
  <c r="H1244" i="5"/>
  <c r="L1244" i="5"/>
  <c r="I1244" i="5"/>
  <c r="M1244" i="5"/>
  <c r="F1238" i="5"/>
  <c r="J1239" i="5"/>
  <c r="G1238" i="5"/>
  <c r="H1238" i="5"/>
  <c r="L1238" i="5"/>
  <c r="I1238" i="5"/>
  <c r="M1238" i="5"/>
  <c r="F1232" i="5"/>
  <c r="J1233" i="5"/>
  <c r="G1232" i="5"/>
  <c r="H1232" i="5"/>
  <c r="L1232" i="5"/>
  <c r="I1232" i="5"/>
  <c r="M1232" i="5"/>
  <c r="J1221" i="5"/>
  <c r="G1220" i="5"/>
  <c r="K1220" i="5"/>
  <c r="H1220" i="5"/>
  <c r="L1220" i="5"/>
  <c r="F1220" i="5"/>
  <c r="I1220" i="5"/>
  <c r="M1220" i="5"/>
  <c r="J1215" i="5"/>
  <c r="G1214" i="5"/>
  <c r="K1214" i="5"/>
  <c r="F1215" i="5"/>
  <c r="H1214" i="5"/>
  <c r="L1214" i="5"/>
  <c r="I1214" i="5"/>
  <c r="M1214" i="5"/>
  <c r="F1160" i="5"/>
  <c r="G1154" i="5"/>
  <c r="H1154" i="5"/>
  <c r="L1154" i="5"/>
  <c r="I1154" i="5"/>
  <c r="M1154" i="5"/>
  <c r="J1149" i="5"/>
  <c r="G1148" i="5"/>
  <c r="H1148" i="5"/>
  <c r="L1148" i="5"/>
  <c r="F1148" i="5"/>
  <c r="I1148" i="5"/>
  <c r="M1148" i="5"/>
  <c r="J1137" i="5"/>
  <c r="G1136" i="5"/>
  <c r="K1136" i="5"/>
  <c r="H1136" i="5"/>
  <c r="L1136" i="5"/>
  <c r="I1136" i="5"/>
  <c r="M1136" i="5"/>
  <c r="F1130" i="5"/>
  <c r="J1131" i="5"/>
  <c r="G1130" i="5"/>
  <c r="K1130" i="5"/>
  <c r="H1130" i="5"/>
  <c r="L1130" i="5"/>
  <c r="I1130" i="5"/>
  <c r="M1130" i="5"/>
  <c r="H1471" i="5"/>
  <c r="H1472" i="5" s="1"/>
  <c r="H1473" i="5" s="1"/>
  <c r="L1464" i="5"/>
  <c r="G1470" i="5"/>
  <c r="J1471" i="5"/>
  <c r="J1472" i="5" s="1"/>
  <c r="J1473" i="5" s="1"/>
  <c r="J1524" i="5"/>
  <c r="J1632" i="5"/>
  <c r="F324" i="5"/>
  <c r="J855" i="5"/>
  <c r="M1464" i="5"/>
  <c r="K1470" i="5"/>
  <c r="G1476" i="5"/>
  <c r="J1543" i="5"/>
  <c r="J1544" i="5" s="1"/>
  <c r="J1545" i="5" s="1"/>
  <c r="F1633" i="5"/>
  <c r="F1634" i="5" s="1"/>
  <c r="F1635" i="5" s="1"/>
  <c r="J1485" i="5"/>
  <c r="H1787" i="5"/>
  <c r="H1782" i="5" s="1"/>
  <c r="F151" i="5"/>
  <c r="F153" i="5" s="1"/>
  <c r="I1465" i="5"/>
  <c r="I1466" i="5" s="1"/>
  <c r="I1467" i="5" s="1"/>
  <c r="G1477" i="5"/>
  <c r="G1478" i="5" s="1"/>
  <c r="G1479" i="5" s="1"/>
  <c r="F1549" i="5"/>
  <c r="F1550" i="5" s="1"/>
  <c r="F1551" i="5" s="1"/>
  <c r="H1698" i="5"/>
  <c r="K1458" i="5"/>
  <c r="K1459" i="5"/>
  <c r="K1460" i="5" s="1"/>
  <c r="K1461" i="5" s="1"/>
  <c r="G1813" i="5"/>
  <c r="G1814" i="5" s="1"/>
  <c r="G1815" i="5" s="1"/>
  <c r="H1543" i="5"/>
  <c r="H1544" i="5" s="1"/>
  <c r="H1545" i="5" s="1"/>
  <c r="H1549" i="5"/>
  <c r="H1550" i="5" s="1"/>
  <c r="H1551" i="5" s="1"/>
  <c r="L1542" i="5"/>
  <c r="L1548" i="5"/>
  <c r="H1632" i="5"/>
  <c r="H1626" i="5"/>
  <c r="M1481" i="5"/>
  <c r="M1476" i="5" s="1"/>
  <c r="M1470" i="5"/>
  <c r="H1486" i="5"/>
  <c r="H1483" i="5" s="1"/>
  <c r="H1484" i="5" s="1"/>
  <c r="H1477" i="5"/>
  <c r="H1478" i="5" s="1"/>
  <c r="I1577" i="5"/>
  <c r="I1565" i="5" s="1"/>
  <c r="H1576" i="5"/>
  <c r="H1588" i="5" s="1"/>
  <c r="I1655" i="5"/>
  <c r="I1661" i="5" s="1"/>
  <c r="I1662" i="5" s="1"/>
  <c r="L1654" i="5"/>
  <c r="L1660" i="5" s="1"/>
  <c r="L1657" i="5" s="1"/>
  <c r="L1658" i="5" s="1"/>
  <c r="H1654" i="5"/>
  <c r="H1660" i="5" s="1"/>
  <c r="H1657" i="5" s="1"/>
  <c r="H1658" i="5" s="1"/>
  <c r="M1703" i="5"/>
  <c r="M1704" i="5" s="1"/>
  <c r="I1703" i="5"/>
  <c r="I1704" i="5" s="1"/>
  <c r="L1798" i="5"/>
  <c r="L1854" i="5"/>
  <c r="L1848" i="5"/>
  <c r="K1840" i="5"/>
  <c r="K1855" i="5"/>
  <c r="K1856" i="5" s="1"/>
  <c r="K1857" i="5" s="1"/>
  <c r="K1849" i="5"/>
  <c r="K1850" i="5" s="1"/>
  <c r="K1851" i="5" s="1"/>
  <c r="G1840" i="5"/>
  <c r="G1855" i="5"/>
  <c r="G1856" i="5" s="1"/>
  <c r="G1857" i="5" s="1"/>
  <c r="G1849" i="5"/>
  <c r="G1850" i="5" s="1"/>
  <c r="G1851" i="5" s="1"/>
  <c r="H1517" i="5"/>
  <c r="H1524" i="5"/>
  <c r="H156" i="5"/>
  <c r="I481" i="5"/>
  <c r="I483" i="5" s="1"/>
  <c r="H1458" i="5"/>
  <c r="L1459" i="5"/>
  <c r="L1460" i="5" s="1"/>
  <c r="L1461" i="5" s="1"/>
  <c r="M1549" i="5"/>
  <c r="M1550" i="5" s="1"/>
  <c r="M1551" i="5" s="1"/>
  <c r="M1543" i="5"/>
  <c r="M1544" i="5" s="1"/>
  <c r="M1545" i="5" s="1"/>
  <c r="I1627" i="5"/>
  <c r="I1628" i="5" s="1"/>
  <c r="I1629" i="5" s="1"/>
  <c r="I1633" i="5"/>
  <c r="I1634" i="5" s="1"/>
  <c r="I1635" i="5" s="1"/>
  <c r="M1627" i="5"/>
  <c r="M1628" i="5" s="1"/>
  <c r="M1629" i="5" s="1"/>
  <c r="M1633" i="5"/>
  <c r="M1634" i="5" s="1"/>
  <c r="M1635" i="5" s="1"/>
  <c r="I1626" i="5"/>
  <c r="I1632" i="5"/>
  <c r="M1626" i="5"/>
  <c r="M1632" i="5"/>
  <c r="I1813" i="5"/>
  <c r="I1814" i="5" s="1"/>
  <c r="I1815" i="5" s="1"/>
  <c r="I1807" i="5"/>
  <c r="I1808" i="5" s="1"/>
  <c r="I1809" i="5" s="1"/>
  <c r="M1813" i="5"/>
  <c r="M1814" i="5" s="1"/>
  <c r="M1815" i="5" s="1"/>
  <c r="M1807" i="5"/>
  <c r="M1808" i="5" s="1"/>
  <c r="M1809" i="5" s="1"/>
  <c r="I1812" i="5"/>
  <c r="I1806" i="5"/>
  <c r="M1812" i="5"/>
  <c r="M1806" i="5"/>
  <c r="F1516" i="5"/>
  <c r="F1519" i="5" s="1"/>
  <c r="F1520" i="5" s="1"/>
  <c r="F1521" i="5" s="1"/>
  <c r="F1525" i="5"/>
  <c r="F1526" i="5" s="1"/>
  <c r="F1527" i="5" s="1"/>
  <c r="L1481" i="5"/>
  <c r="L1476" i="5" s="1"/>
  <c r="H1481" i="5"/>
  <c r="H1476" i="5" s="1"/>
  <c r="L1577" i="5"/>
  <c r="L1589" i="5" s="1"/>
  <c r="K1576" i="5"/>
  <c r="K1588" i="5" s="1"/>
  <c r="K1591" i="5" s="1"/>
  <c r="K1592" i="5" s="1"/>
  <c r="K1593" i="5" s="1"/>
  <c r="L1703" i="5"/>
  <c r="L1704" i="5" s="1"/>
  <c r="K1702" i="5"/>
  <c r="G1702" i="5"/>
  <c r="L1769" i="5"/>
  <c r="L1763" i="5" s="1"/>
  <c r="L1764" i="5" s="1"/>
  <c r="F1721" i="5"/>
  <c r="F1715" i="5" s="1"/>
  <c r="G1720" i="5"/>
  <c r="G1714" i="5" s="1"/>
  <c r="G1711" i="5" s="1"/>
  <c r="G1712" i="5" s="1"/>
  <c r="J1786" i="5"/>
  <c r="J1783" i="5" s="1"/>
  <c r="J1784" i="5" s="1"/>
  <c r="F1840" i="5"/>
  <c r="F1849" i="5"/>
  <c r="F1850" i="5" s="1"/>
  <c r="F1851" i="5" s="1"/>
  <c r="F1855" i="5"/>
  <c r="F1856" i="5" s="1"/>
  <c r="F1857" i="5" s="1"/>
  <c r="K1877" i="5"/>
  <c r="K1865" i="5" s="1"/>
  <c r="K1854" i="5"/>
  <c r="K1848" i="5"/>
  <c r="G1877" i="5"/>
  <c r="G1865" i="5" s="1"/>
  <c r="G1854" i="5"/>
  <c r="G1848" i="5"/>
  <c r="J1876" i="5"/>
  <c r="J1864" i="5" s="1"/>
  <c r="J1855" i="5"/>
  <c r="J1856" i="5" s="1"/>
  <c r="J1857" i="5" s="1"/>
  <c r="J1849" i="5"/>
  <c r="J1850" i="5" s="1"/>
  <c r="J1851" i="5" s="1"/>
  <c r="L1517" i="5"/>
  <c r="L1524" i="5"/>
  <c r="G1511" i="5"/>
  <c r="G1512" i="5" s="1"/>
  <c r="G1518" i="5"/>
  <c r="M1799" i="5"/>
  <c r="M1800" i="5" s="1"/>
  <c r="J30" i="5"/>
  <c r="L60" i="5"/>
  <c r="H108" i="5"/>
  <c r="F144" i="5"/>
  <c r="K229" i="5"/>
  <c r="K231" i="5" s="1"/>
  <c r="K348" i="5"/>
  <c r="F453" i="5"/>
  <c r="K463" i="5"/>
  <c r="K465" i="5" s="1"/>
  <c r="L546" i="5"/>
  <c r="F792" i="5"/>
  <c r="I1458" i="5"/>
  <c r="M1458" i="5"/>
  <c r="I1459" i="5"/>
  <c r="I1460" i="5" s="1"/>
  <c r="I1461" i="5" s="1"/>
  <c r="M1459" i="5"/>
  <c r="M1460" i="5" s="1"/>
  <c r="M1461" i="5" s="1"/>
  <c r="I1464" i="5"/>
  <c r="G1465" i="5"/>
  <c r="G1466" i="5" s="1"/>
  <c r="G1467" i="5" s="1"/>
  <c r="L1465" i="5"/>
  <c r="L1466" i="5" s="1"/>
  <c r="L1467" i="5" s="1"/>
  <c r="H1470" i="5"/>
  <c r="F1471" i="5"/>
  <c r="F1472" i="5" s="1"/>
  <c r="F1473" i="5" s="1"/>
  <c r="K1471" i="5"/>
  <c r="K1472" i="5" s="1"/>
  <c r="K1473" i="5" s="1"/>
  <c r="K1476" i="5"/>
  <c r="K1477" i="5"/>
  <c r="K1478" i="5" s="1"/>
  <c r="K1479" i="5" s="1"/>
  <c r="J1482" i="5"/>
  <c r="I1513" i="5"/>
  <c r="I1514" i="5" s="1"/>
  <c r="I1519" i="5"/>
  <c r="I1520" i="5" s="1"/>
  <c r="I1521" i="5" s="1"/>
  <c r="I1525" i="5"/>
  <c r="I1526" i="5" s="1"/>
  <c r="I1527" i="5" s="1"/>
  <c r="J1542" i="5"/>
  <c r="H1548" i="5"/>
  <c r="G1627" i="5"/>
  <c r="G1628" i="5" s="1"/>
  <c r="G1629" i="5" s="1"/>
  <c r="G1549" i="5"/>
  <c r="G1550" i="5" s="1"/>
  <c r="G1551" i="5" s="1"/>
  <c r="G1543" i="5"/>
  <c r="G1544" i="5" s="1"/>
  <c r="G1545" i="5" s="1"/>
  <c r="G1548" i="5"/>
  <c r="G1542" i="5"/>
  <c r="K1548" i="5"/>
  <c r="K1542" i="5"/>
  <c r="K1627" i="5"/>
  <c r="K1628" i="5" s="1"/>
  <c r="K1629" i="5" s="1"/>
  <c r="K1633" i="5"/>
  <c r="K1634" i="5" s="1"/>
  <c r="K1635" i="5" s="1"/>
  <c r="G1626" i="5"/>
  <c r="G1632" i="5"/>
  <c r="K1632" i="5"/>
  <c r="K1626" i="5"/>
  <c r="K1807" i="5"/>
  <c r="K1808" i="5" s="1"/>
  <c r="K1809" i="5" s="1"/>
  <c r="K1813" i="5"/>
  <c r="K1814" i="5" s="1"/>
  <c r="K1815" i="5" s="1"/>
  <c r="G1806" i="5"/>
  <c r="G1812" i="5"/>
  <c r="K1806" i="5"/>
  <c r="K1812" i="5"/>
  <c r="L1516" i="5"/>
  <c r="L1525" i="5"/>
  <c r="L1526" i="5" s="1"/>
  <c r="L1527" i="5" s="1"/>
  <c r="G1516" i="5"/>
  <c r="G1519" i="5" s="1"/>
  <c r="G1520" i="5" s="1"/>
  <c r="G1521" i="5" s="1"/>
  <c r="G1525" i="5"/>
  <c r="G1526" i="5" s="1"/>
  <c r="G1527" i="5" s="1"/>
  <c r="M1480" i="5"/>
  <c r="M1471" i="5"/>
  <c r="M1472" i="5" s="1"/>
  <c r="M1473" i="5" s="1"/>
  <c r="I1480" i="5"/>
  <c r="I1471" i="5"/>
  <c r="I1472" i="5" s="1"/>
  <c r="I1473" i="5" s="1"/>
  <c r="F1607" i="5"/>
  <c r="F1601" i="5" s="1"/>
  <c r="F1602" i="5" s="1"/>
  <c r="F1655" i="5"/>
  <c r="F1661" i="5" s="1"/>
  <c r="F1662" i="5" s="1"/>
  <c r="J1655" i="5"/>
  <c r="J1661" i="5" s="1"/>
  <c r="J1662" i="5" s="1"/>
  <c r="M1654" i="5"/>
  <c r="M1648" i="5" s="1"/>
  <c r="M1645" i="5" s="1"/>
  <c r="M1646" i="5" s="1"/>
  <c r="F1703" i="5"/>
  <c r="F1704" i="5" s="1"/>
  <c r="J1703" i="5"/>
  <c r="J1704" i="5" s="1"/>
  <c r="M1702" i="5"/>
  <c r="I1702" i="5"/>
  <c r="F1769" i="5"/>
  <c r="F1763" i="5" s="1"/>
  <c r="F1764" i="5" s="1"/>
  <c r="G1768" i="5"/>
  <c r="G1762" i="5" s="1"/>
  <c r="G1759" i="5" s="1"/>
  <c r="G1760" i="5" s="1"/>
  <c r="L1721" i="5"/>
  <c r="L1733" i="5" s="1"/>
  <c r="M1798" i="5"/>
  <c r="H1801" i="5"/>
  <c r="H1802" i="5" s="1"/>
  <c r="H1803" i="5" s="1"/>
  <c r="H1795" i="5"/>
  <c r="H1796" i="5" s="1"/>
  <c r="H1797" i="5" s="1"/>
  <c r="M1877" i="5"/>
  <c r="M1865" i="5" s="1"/>
  <c r="M1854" i="5"/>
  <c r="M1848" i="5"/>
  <c r="I1877" i="5"/>
  <c r="I1865" i="5" s="1"/>
  <c r="I1854" i="5"/>
  <c r="I1848" i="5"/>
  <c r="L1840" i="5"/>
  <c r="L1855" i="5"/>
  <c r="L1856" i="5" s="1"/>
  <c r="L1857" i="5" s="1"/>
  <c r="L1849" i="5"/>
  <c r="L1850" i="5" s="1"/>
  <c r="L1851" i="5" s="1"/>
  <c r="H1840" i="5"/>
  <c r="H1855" i="5"/>
  <c r="H1856" i="5" s="1"/>
  <c r="H1857" i="5" s="1"/>
  <c r="H1849" i="5"/>
  <c r="H1850" i="5" s="1"/>
  <c r="H1851" i="5" s="1"/>
  <c r="F1517" i="5"/>
  <c r="F1524" i="5"/>
  <c r="I1517" i="5"/>
  <c r="I1524" i="5"/>
  <c r="J1799" i="5"/>
  <c r="J1800" i="5" s="1"/>
  <c r="G1458" i="5"/>
  <c r="G1459" i="5"/>
  <c r="G1460" i="5" s="1"/>
  <c r="G1461" i="5" s="1"/>
  <c r="G1464" i="5"/>
  <c r="L1543" i="5"/>
  <c r="L1544" i="5" s="1"/>
  <c r="L1545" i="5" s="1"/>
  <c r="L1549" i="5"/>
  <c r="L1550" i="5" s="1"/>
  <c r="L1551" i="5" s="1"/>
  <c r="L1633" i="5"/>
  <c r="L1634" i="5" s="1"/>
  <c r="L1635" i="5" s="1"/>
  <c r="L1627" i="5"/>
  <c r="L1628" i="5" s="1"/>
  <c r="L1629" i="5" s="1"/>
  <c r="L1632" i="5"/>
  <c r="L1626" i="5"/>
  <c r="H1813" i="5"/>
  <c r="H1814" i="5" s="1"/>
  <c r="H1815" i="5" s="1"/>
  <c r="H1807" i="5"/>
  <c r="H1808" i="5" s="1"/>
  <c r="H1809" i="5" s="1"/>
  <c r="L1813" i="5"/>
  <c r="L1814" i="5" s="1"/>
  <c r="L1815" i="5" s="1"/>
  <c r="L1807" i="5"/>
  <c r="L1808" i="5" s="1"/>
  <c r="L1809" i="5" s="1"/>
  <c r="H1812" i="5"/>
  <c r="H1806" i="5"/>
  <c r="L1812" i="5"/>
  <c r="L1806" i="5"/>
  <c r="J1516" i="5"/>
  <c r="J1519" i="5" s="1"/>
  <c r="J1520" i="5" s="1"/>
  <c r="J1521" i="5" s="1"/>
  <c r="J1525" i="5"/>
  <c r="J1526" i="5" s="1"/>
  <c r="J1527" i="5" s="1"/>
  <c r="I1481" i="5"/>
  <c r="I1476" i="5" s="1"/>
  <c r="I1470" i="5"/>
  <c r="L1480" i="5"/>
  <c r="L1471" i="5"/>
  <c r="L1472" i="5" s="1"/>
  <c r="L1473" i="5" s="1"/>
  <c r="L1576" i="5"/>
  <c r="L1588" i="5" s="1"/>
  <c r="M1655" i="5"/>
  <c r="M1649" i="5" s="1"/>
  <c r="H1702" i="5"/>
  <c r="H1769" i="5"/>
  <c r="H1763" i="5" s="1"/>
  <c r="H1764" i="5" s="1"/>
  <c r="J1721" i="5"/>
  <c r="J1715" i="5" s="1"/>
  <c r="G1786" i="5"/>
  <c r="G1783" i="5" s="1"/>
  <c r="G1784" i="5" s="1"/>
  <c r="H1854" i="5"/>
  <c r="H1848" i="5"/>
  <c r="M1517" i="5"/>
  <c r="M1524" i="5"/>
  <c r="F1799" i="5"/>
  <c r="F1800" i="5" s="1"/>
  <c r="I1799" i="5"/>
  <c r="I1800" i="5" s="1"/>
  <c r="M331" i="5"/>
  <c r="M333" i="5" s="1"/>
  <c r="L1458" i="5"/>
  <c r="H1459" i="5"/>
  <c r="H1460" i="5" s="1"/>
  <c r="H1461" i="5" s="1"/>
  <c r="H1464" i="5"/>
  <c r="K1465" i="5"/>
  <c r="K1466" i="5" s="1"/>
  <c r="K1467" i="5" s="1"/>
  <c r="J1476" i="5"/>
  <c r="K1543" i="5"/>
  <c r="K1544" i="5" s="1"/>
  <c r="K1545" i="5" s="1"/>
  <c r="F1450" i="5"/>
  <c r="F1444" i="5" s="1"/>
  <c r="F1441" i="5" s="1"/>
  <c r="F1442" i="5" s="1"/>
  <c r="F1465" i="5"/>
  <c r="F1466" i="5" s="1"/>
  <c r="F1467" i="5" s="1"/>
  <c r="J1450" i="5"/>
  <c r="J1444" i="5" s="1"/>
  <c r="J1441" i="5" s="1"/>
  <c r="J1442" i="5" s="1"/>
  <c r="J1465" i="5"/>
  <c r="J1466" i="5" s="1"/>
  <c r="J1467" i="5" s="1"/>
  <c r="F1451" i="5"/>
  <c r="F1452" i="5" s="1"/>
  <c r="F1464" i="5"/>
  <c r="J1451" i="5"/>
  <c r="J1452" i="5" s="1"/>
  <c r="J1464" i="5"/>
  <c r="F1542" i="5"/>
  <c r="F1548" i="5"/>
  <c r="J1627" i="5"/>
  <c r="J1628" i="5" s="1"/>
  <c r="J1629" i="5" s="1"/>
  <c r="J1633" i="5"/>
  <c r="J1634" i="5" s="1"/>
  <c r="J1635" i="5" s="1"/>
  <c r="F1632" i="5"/>
  <c r="F1626" i="5"/>
  <c r="F1813" i="5"/>
  <c r="F1814" i="5" s="1"/>
  <c r="F1815" i="5" s="1"/>
  <c r="F1807" i="5"/>
  <c r="F1808" i="5" s="1"/>
  <c r="F1809" i="5" s="1"/>
  <c r="J1813" i="5"/>
  <c r="J1814" i="5" s="1"/>
  <c r="J1815" i="5" s="1"/>
  <c r="J1807" i="5"/>
  <c r="J1808" i="5" s="1"/>
  <c r="J1809" i="5" s="1"/>
  <c r="F1812" i="5"/>
  <c r="F1806" i="5"/>
  <c r="J1812" i="5"/>
  <c r="J1806" i="5"/>
  <c r="M1516" i="5"/>
  <c r="M1519" i="5" s="1"/>
  <c r="M1520" i="5" s="1"/>
  <c r="M1521" i="5" s="1"/>
  <c r="M1525" i="5"/>
  <c r="M1526" i="5" s="1"/>
  <c r="M1527" i="5" s="1"/>
  <c r="H1516" i="5"/>
  <c r="H1519" i="5" s="1"/>
  <c r="H1520" i="5" s="1"/>
  <c r="H1521" i="5" s="1"/>
  <c r="K1487" i="5"/>
  <c r="K1485" i="5" s="1"/>
  <c r="G1487" i="5"/>
  <c r="G1482" i="5" s="1"/>
  <c r="F1576" i="5"/>
  <c r="F1588" i="5" s="1"/>
  <c r="K1607" i="5"/>
  <c r="K1601" i="5" s="1"/>
  <c r="K1602" i="5" s="1"/>
  <c r="G1607" i="5"/>
  <c r="G1601" i="5" s="1"/>
  <c r="G1602" i="5" s="1"/>
  <c r="J1606" i="5"/>
  <c r="J1600" i="5" s="1"/>
  <c r="J1597" i="5" s="1"/>
  <c r="J1598" i="5" s="1"/>
  <c r="F1654" i="5"/>
  <c r="F1660" i="5" s="1"/>
  <c r="F1657" i="5" s="1"/>
  <c r="F1658" i="5" s="1"/>
  <c r="G1655" i="5"/>
  <c r="G1649" i="5" s="1"/>
  <c r="J1654" i="5"/>
  <c r="J1660" i="5" s="1"/>
  <c r="J1657" i="5" s="1"/>
  <c r="J1658" i="5" s="1"/>
  <c r="F1690" i="5"/>
  <c r="F1687" i="5" s="1"/>
  <c r="F1688" i="5" s="1"/>
  <c r="J1702" i="5"/>
  <c r="J1769" i="5"/>
  <c r="J1763" i="5" s="1"/>
  <c r="J1764" i="5" s="1"/>
  <c r="J1720" i="5"/>
  <c r="J1732" i="5" s="1"/>
  <c r="F1798" i="5"/>
  <c r="I1798" i="5"/>
  <c r="F1854" i="5"/>
  <c r="F1848" i="5"/>
  <c r="J1877" i="5"/>
  <c r="J1854" i="5"/>
  <c r="J1848" i="5"/>
  <c r="M1876" i="5"/>
  <c r="M1864" i="5" s="1"/>
  <c r="M1855" i="5"/>
  <c r="M1856" i="5" s="1"/>
  <c r="M1857" i="5" s="1"/>
  <c r="M1849" i="5"/>
  <c r="M1850" i="5" s="1"/>
  <c r="M1851" i="5" s="1"/>
  <c r="I1876" i="5"/>
  <c r="I1864" i="5" s="1"/>
  <c r="I1855" i="5"/>
  <c r="I1856" i="5" s="1"/>
  <c r="I1857" i="5" s="1"/>
  <c r="I1849" i="5"/>
  <c r="I1850" i="5" s="1"/>
  <c r="I1851" i="5" s="1"/>
  <c r="J1511" i="5"/>
  <c r="J1512" i="5" s="1"/>
  <c r="J1518" i="5"/>
  <c r="F1787" i="5"/>
  <c r="L1799" i="5"/>
  <c r="L1800" i="5" s="1"/>
  <c r="G1799" i="5"/>
  <c r="G1800" i="5" s="1"/>
  <c r="I36" i="5"/>
  <c r="G66" i="5"/>
  <c r="H109" i="5"/>
  <c r="H111" i="5" s="1"/>
  <c r="F189" i="5"/>
  <c r="F1458" i="5"/>
  <c r="J1458" i="5"/>
  <c r="F1459" i="5"/>
  <c r="F1460" i="5" s="1"/>
  <c r="F1461" i="5" s="1"/>
  <c r="J1459" i="5"/>
  <c r="J1460" i="5" s="1"/>
  <c r="J1461" i="5" s="1"/>
  <c r="K1464" i="5"/>
  <c r="H1465" i="5"/>
  <c r="H1466" i="5" s="1"/>
  <c r="H1467" i="5" s="1"/>
  <c r="M1465" i="5"/>
  <c r="M1466" i="5" s="1"/>
  <c r="M1467" i="5" s="1"/>
  <c r="J1470" i="5"/>
  <c r="G1471" i="5"/>
  <c r="G1472" i="5" s="1"/>
  <c r="G1473" i="5" s="1"/>
  <c r="F1477" i="5"/>
  <c r="F1478" i="5" s="1"/>
  <c r="G1524" i="5"/>
  <c r="M1542" i="5"/>
  <c r="I1548" i="5"/>
  <c r="H1627" i="5"/>
  <c r="H1628" i="5" s="1"/>
  <c r="H1629" i="5" s="1"/>
  <c r="L1699" i="5"/>
  <c r="L1700" i="5" s="1"/>
  <c r="H1794" i="5"/>
  <c r="L67" i="5"/>
  <c r="L69" i="5" s="1"/>
  <c r="I31" i="5"/>
  <c r="I33" i="5" s="1"/>
  <c r="J36" i="5"/>
  <c r="H61" i="5"/>
  <c r="H63" i="5" s="1"/>
  <c r="L66" i="5"/>
  <c r="F103" i="5"/>
  <c r="F104" i="5" s="1"/>
  <c r="I108" i="5"/>
  <c r="L109" i="5"/>
  <c r="L111" i="5" s="1"/>
  <c r="G144" i="5"/>
  <c r="J145" i="5"/>
  <c r="J147" i="5" s="1"/>
  <c r="I151" i="5"/>
  <c r="I153" i="5" s="1"/>
  <c r="L156" i="5"/>
  <c r="G234" i="5"/>
  <c r="H246" i="5"/>
  <c r="F291" i="5"/>
  <c r="G324" i="5"/>
  <c r="J349" i="5"/>
  <c r="J350" i="5" s="1"/>
  <c r="K486" i="5"/>
  <c r="G577" i="5"/>
  <c r="G579" i="5" s="1"/>
  <c r="J624" i="5"/>
  <c r="M727" i="5"/>
  <c r="M729" i="5" s="1"/>
  <c r="I792" i="5"/>
  <c r="F30" i="5"/>
  <c r="M31" i="5"/>
  <c r="M33" i="5" s="1"/>
  <c r="I37" i="5"/>
  <c r="I39" i="5" s="1"/>
  <c r="I61" i="5"/>
  <c r="I63" i="5" s="1"/>
  <c r="H67" i="5"/>
  <c r="H69" i="5" s="1"/>
  <c r="I103" i="5"/>
  <c r="I105" i="5" s="1"/>
  <c r="L108" i="5"/>
  <c r="J144" i="5"/>
  <c r="J151" i="5"/>
  <c r="J153" i="5" s="1"/>
  <c r="J234" i="5"/>
  <c r="H247" i="5"/>
  <c r="H249" i="5" s="1"/>
  <c r="F325" i="5"/>
  <c r="M330" i="5"/>
  <c r="K343" i="5"/>
  <c r="K345" i="5" s="1"/>
  <c r="G487" i="5"/>
  <c r="G489" i="5" s="1"/>
  <c r="G594" i="5"/>
  <c r="F625" i="5"/>
  <c r="F626" i="5" s="1"/>
  <c r="I997" i="5"/>
  <c r="I999" i="5" s="1"/>
  <c r="J51" i="5"/>
  <c r="I30" i="5"/>
  <c r="F36" i="5"/>
  <c r="M37" i="5"/>
  <c r="M39" i="5" s="1"/>
  <c r="H60" i="5"/>
  <c r="M61" i="5"/>
  <c r="M63" i="5" s="1"/>
  <c r="I102" i="5"/>
  <c r="M103" i="5"/>
  <c r="M105" i="5" s="1"/>
  <c r="M108" i="5"/>
  <c r="K144" i="5"/>
  <c r="J150" i="5"/>
  <c r="M151" i="5"/>
  <c r="M153" i="5" s="1"/>
  <c r="K228" i="5"/>
  <c r="G235" i="5"/>
  <c r="G237" i="5" s="1"/>
  <c r="G325" i="5"/>
  <c r="G327" i="5" s="1"/>
  <c r="J348" i="5"/>
  <c r="F480" i="5"/>
  <c r="G540" i="5"/>
  <c r="M594" i="5"/>
  <c r="J830" i="5"/>
  <c r="G900" i="5"/>
  <c r="J332" i="5"/>
  <c r="J333" i="5"/>
  <c r="J45" i="5"/>
  <c r="J44" i="5"/>
  <c r="J543" i="5"/>
  <c r="J542" i="5"/>
  <c r="H330" i="5"/>
  <c r="H324" i="5"/>
  <c r="I541" i="5"/>
  <c r="I543" i="5" s="1"/>
  <c r="I547" i="5"/>
  <c r="I549" i="5" s="1"/>
  <c r="I546" i="5"/>
  <c r="I540" i="5"/>
  <c r="F594" i="5"/>
  <c r="F600" i="5"/>
  <c r="J594" i="5"/>
  <c r="J600" i="5"/>
  <c r="K624" i="5"/>
  <c r="K630" i="5"/>
  <c r="K689" i="5"/>
  <c r="K683" i="5" s="1"/>
  <c r="K708" i="5"/>
  <c r="K702" i="5"/>
  <c r="K792" i="5"/>
  <c r="K786" i="5"/>
  <c r="H822" i="5"/>
  <c r="H816" i="5"/>
  <c r="M907" i="5"/>
  <c r="M909" i="5" s="1"/>
  <c r="M901" i="5"/>
  <c r="M903" i="5" s="1"/>
  <c r="J985" i="5"/>
  <c r="J986" i="5" s="1"/>
  <c r="J991" i="5"/>
  <c r="J992" i="5" s="1"/>
  <c r="G1044" i="5"/>
  <c r="G1038" i="5"/>
  <c r="F727" i="5"/>
  <c r="F729" i="5" s="1"/>
  <c r="F721" i="5"/>
  <c r="F722" i="5" s="1"/>
  <c r="J721" i="5"/>
  <c r="J722" i="5" s="1"/>
  <c r="J727" i="5"/>
  <c r="J729" i="5" s="1"/>
  <c r="J736" i="5"/>
  <c r="J733" i="5" s="1"/>
  <c r="J734" i="5" s="1"/>
  <c r="G247" i="5"/>
  <c r="G249" i="5" s="1"/>
  <c r="G241" i="5"/>
  <c r="G243" i="5" s="1"/>
  <c r="J514" i="5"/>
  <c r="J517" i="5" s="1"/>
  <c r="J518" i="5" s="1"/>
  <c r="J523" i="5"/>
  <c r="J496" i="5"/>
  <c r="M36" i="5"/>
  <c r="K114" i="5"/>
  <c r="L157" i="5"/>
  <c r="L159" i="5" s="1"/>
  <c r="H229" i="5"/>
  <c r="H231" i="5" s="1"/>
  <c r="M487" i="5"/>
  <c r="M489" i="5" s="1"/>
  <c r="J1066" i="5"/>
  <c r="J1087" i="5"/>
  <c r="J1088" i="5" s="1"/>
  <c r="J1081" i="5"/>
  <c r="I1103" i="5"/>
  <c r="I1104" i="5" s="1"/>
  <c r="I1092" i="5"/>
  <c r="G160" i="5"/>
  <c r="M234" i="5"/>
  <c r="M228" i="5"/>
  <c r="I348" i="5"/>
  <c r="I342" i="5"/>
  <c r="J546" i="5"/>
  <c r="J540" i="5"/>
  <c r="L594" i="5"/>
  <c r="L600" i="5"/>
  <c r="L625" i="5"/>
  <c r="L627" i="5" s="1"/>
  <c r="L631" i="5"/>
  <c r="L633" i="5" s="1"/>
  <c r="H689" i="5"/>
  <c r="H683" i="5" s="1"/>
  <c r="H702" i="5"/>
  <c r="L792" i="5"/>
  <c r="L786" i="5"/>
  <c r="I907" i="5"/>
  <c r="I909" i="5" s="1"/>
  <c r="I901" i="5"/>
  <c r="I903" i="5" s="1"/>
  <c r="L985" i="5"/>
  <c r="L987" i="5" s="1"/>
  <c r="L991" i="5"/>
  <c r="L993" i="5" s="1"/>
  <c r="H1039" i="5"/>
  <c r="H1041" i="5" s="1"/>
  <c r="H1045" i="5"/>
  <c r="H1047" i="5" s="1"/>
  <c r="K586" i="5"/>
  <c r="K577" i="5"/>
  <c r="K579" i="5" s="1"/>
  <c r="G727" i="5"/>
  <c r="G728" i="5" s="1"/>
  <c r="G721" i="5"/>
  <c r="G723" i="5" s="1"/>
  <c r="K736" i="5"/>
  <c r="K739" i="5" s="1"/>
  <c r="K741" i="5" s="1"/>
  <c r="J245" i="5"/>
  <c r="J497" i="5"/>
  <c r="J31" i="5"/>
  <c r="J32" i="5" s="1"/>
  <c r="M60" i="5"/>
  <c r="F102" i="5"/>
  <c r="I109" i="5"/>
  <c r="I111" i="5" s="1"/>
  <c r="M156" i="5"/>
  <c r="L342" i="5"/>
  <c r="K1117" i="5"/>
  <c r="K1119" i="5" s="1"/>
  <c r="K190" i="5"/>
  <c r="K185" i="5" s="1"/>
  <c r="K186" i="5" s="1"/>
  <c r="M1066" i="5"/>
  <c r="M1060" i="5" s="1"/>
  <c r="M1087" i="5"/>
  <c r="M1089" i="5" s="1"/>
  <c r="M1081" i="5"/>
  <c r="M1083" i="5" s="1"/>
  <c r="M1067" i="5"/>
  <c r="M1061" i="5" s="1"/>
  <c r="M1086" i="5"/>
  <c r="M1080" i="5"/>
  <c r="H1102" i="5"/>
  <c r="H1105" i="5" s="1"/>
  <c r="H1107" i="5" s="1"/>
  <c r="H1093" i="5"/>
  <c r="H1095" i="5" s="1"/>
  <c r="H331" i="5"/>
  <c r="H333" i="5" s="1"/>
  <c r="H325" i="5"/>
  <c r="H327" i="5" s="1"/>
  <c r="M486" i="5"/>
  <c r="M480" i="5"/>
  <c r="M547" i="5"/>
  <c r="M549" i="5" s="1"/>
  <c r="M541" i="5"/>
  <c r="M543" i="5" s="1"/>
  <c r="M540" i="5"/>
  <c r="M546" i="5"/>
  <c r="G624" i="5"/>
  <c r="G630" i="5"/>
  <c r="K688" i="5"/>
  <c r="K682" i="5" s="1"/>
  <c r="K709" i="5"/>
  <c r="K711" i="5" s="1"/>
  <c r="K703" i="5"/>
  <c r="K705" i="5" s="1"/>
  <c r="G823" i="5"/>
  <c r="G825" i="5" s="1"/>
  <c r="G817" i="5"/>
  <c r="G819" i="5" s="1"/>
  <c r="H907" i="5"/>
  <c r="H909" i="5" s="1"/>
  <c r="H901" i="5"/>
  <c r="H903" i="5" s="1"/>
  <c r="F985" i="5"/>
  <c r="F987" i="5" s="1"/>
  <c r="F991" i="5"/>
  <c r="G984" i="5"/>
  <c r="G990" i="5"/>
  <c r="G1045" i="5"/>
  <c r="G1047" i="5" s="1"/>
  <c r="G1039" i="5"/>
  <c r="G1041" i="5" s="1"/>
  <c r="J586" i="5"/>
  <c r="J583" i="5" s="1"/>
  <c r="J584" i="5" s="1"/>
  <c r="J577" i="5"/>
  <c r="J578" i="5" s="1"/>
  <c r="J587" i="5"/>
  <c r="J588" i="5" s="1"/>
  <c r="J576" i="5"/>
  <c r="J646" i="5"/>
  <c r="J649" i="5" s="1"/>
  <c r="J651" i="5" s="1"/>
  <c r="J637" i="5"/>
  <c r="F647" i="5"/>
  <c r="F648" i="5" s="1"/>
  <c r="F636" i="5"/>
  <c r="J647" i="5"/>
  <c r="J648" i="5" s="1"/>
  <c r="J636" i="5"/>
  <c r="M773" i="5"/>
  <c r="M769" i="5"/>
  <c r="M771" i="5" s="1"/>
  <c r="I419" i="5"/>
  <c r="I420" i="5" s="1"/>
  <c r="F736" i="5"/>
  <c r="F739" i="5" s="1"/>
  <c r="F737" i="5"/>
  <c r="F738" i="5" s="1"/>
  <c r="K246" i="5"/>
  <c r="K240" i="5"/>
  <c r="K503" i="5"/>
  <c r="K504" i="5" s="1"/>
  <c r="K492" i="5"/>
  <c r="L61" i="5"/>
  <c r="L63" i="5" s="1"/>
  <c r="G67" i="5"/>
  <c r="G69" i="5" s="1"/>
  <c r="G114" i="5"/>
  <c r="I150" i="5"/>
  <c r="M150" i="5"/>
  <c r="H228" i="5"/>
  <c r="G631" i="5"/>
  <c r="G633" i="5" s="1"/>
  <c r="F720" i="5"/>
  <c r="K875" i="5"/>
  <c r="K877" i="5"/>
  <c r="K879" i="5" s="1"/>
  <c r="K641" i="5"/>
  <c r="K654" i="5"/>
  <c r="K196" i="5"/>
  <c r="K199" i="5" s="1"/>
  <c r="K201" i="5" s="1"/>
  <c r="K192" i="5"/>
  <c r="F1066" i="5"/>
  <c r="F1060" i="5" s="1"/>
  <c r="F1087" i="5"/>
  <c r="F1088" i="5" s="1"/>
  <c r="F1081" i="5"/>
  <c r="F1083" i="5" s="1"/>
  <c r="J1067" i="5"/>
  <c r="J1061" i="5" s="1"/>
  <c r="J1086" i="5"/>
  <c r="J1080" i="5"/>
  <c r="G1102" i="5"/>
  <c r="G1105" i="5" s="1"/>
  <c r="G1107" i="5" s="1"/>
  <c r="G1093" i="5"/>
  <c r="G1095" i="5" s="1"/>
  <c r="I235" i="5"/>
  <c r="I237" i="5" s="1"/>
  <c r="I229" i="5"/>
  <c r="I231" i="5" s="1"/>
  <c r="F540" i="5"/>
  <c r="F546" i="5"/>
  <c r="F595" i="5"/>
  <c r="F596" i="5" s="1"/>
  <c r="F601" i="5"/>
  <c r="F603" i="5" s="1"/>
  <c r="H631" i="5"/>
  <c r="H633" i="5" s="1"/>
  <c r="H625" i="5"/>
  <c r="H627" i="5" s="1"/>
  <c r="L630" i="5"/>
  <c r="L624" i="5"/>
  <c r="L688" i="5"/>
  <c r="L682" i="5" s="1"/>
  <c r="L703" i="5"/>
  <c r="L705" i="5" s="1"/>
  <c r="L709" i="5"/>
  <c r="L711" i="5" s="1"/>
  <c r="H793" i="5"/>
  <c r="H795" i="5" s="1"/>
  <c r="H787" i="5"/>
  <c r="H789" i="5" s="1"/>
  <c r="H792" i="5"/>
  <c r="H786" i="5"/>
  <c r="H823" i="5"/>
  <c r="H825" i="5" s="1"/>
  <c r="H817" i="5"/>
  <c r="H819" i="5" s="1"/>
  <c r="I822" i="5"/>
  <c r="I816" i="5"/>
  <c r="F900" i="5"/>
  <c r="F906" i="5"/>
  <c r="G985" i="5"/>
  <c r="G987" i="5" s="1"/>
  <c r="G991" i="5"/>
  <c r="G993" i="5" s="1"/>
  <c r="L984" i="5"/>
  <c r="L990" i="5"/>
  <c r="L1039" i="5"/>
  <c r="L1041" i="5" s="1"/>
  <c r="L1045" i="5"/>
  <c r="L1047" i="5" s="1"/>
  <c r="K587" i="5"/>
  <c r="K588" i="5" s="1"/>
  <c r="K646" i="5"/>
  <c r="K649" i="5" s="1"/>
  <c r="K651" i="5" s="1"/>
  <c r="K637" i="5"/>
  <c r="K639" i="5" s="1"/>
  <c r="G647" i="5"/>
  <c r="G648" i="5" s="1"/>
  <c r="G636" i="5"/>
  <c r="L647" i="5"/>
  <c r="L648" i="5" s="1"/>
  <c r="L636" i="5"/>
  <c r="I418" i="5"/>
  <c r="I421" i="5" s="1"/>
  <c r="I423" i="5" s="1"/>
  <c r="K727" i="5"/>
  <c r="K729" i="5" s="1"/>
  <c r="K721" i="5"/>
  <c r="K723" i="5" s="1"/>
  <c r="G737" i="5"/>
  <c r="G738" i="5" s="1"/>
  <c r="I996" i="5"/>
  <c r="I1002" i="5"/>
  <c r="F257" i="5"/>
  <c r="F258" i="5" s="1"/>
  <c r="I514" i="5"/>
  <c r="I523" i="5"/>
  <c r="I525" i="5" s="1"/>
  <c r="I502" i="5"/>
  <c r="I505" i="5" s="1"/>
  <c r="I507" i="5" s="1"/>
  <c r="I493" i="5"/>
  <c r="I495" i="5" s="1"/>
  <c r="J37" i="5"/>
  <c r="J56" i="5"/>
  <c r="M109" i="5"/>
  <c r="M111" i="5" s="1"/>
  <c r="J128" i="5"/>
  <c r="K145" i="5"/>
  <c r="K147" i="5" s="1"/>
  <c r="I156" i="5"/>
  <c r="J212" i="5"/>
  <c r="K318" i="5"/>
  <c r="J381" i="5"/>
  <c r="J446" i="5"/>
  <c r="J480" i="5"/>
  <c r="J547" i="5"/>
  <c r="K720" i="5"/>
  <c r="J758" i="5"/>
  <c r="F842" i="5"/>
  <c r="F843" i="5"/>
  <c r="K871" i="5"/>
  <c r="K873" i="5" s="1"/>
  <c r="F1102" i="5"/>
  <c r="F1105" i="5" s="1"/>
  <c r="F1106" i="5" s="1"/>
  <c r="F1093" i="5"/>
  <c r="F1094" i="5" s="1"/>
  <c r="K839" i="5"/>
  <c r="K829" i="5"/>
  <c r="K831" i="5" s="1"/>
  <c r="K605" i="5"/>
  <c r="K607" i="5"/>
  <c r="K609" i="5" s="1"/>
  <c r="K436" i="5"/>
  <c r="K439" i="5" s="1"/>
  <c r="K441" i="5" s="1"/>
  <c r="K432" i="5"/>
  <c r="K426" i="5"/>
  <c r="K304" i="5"/>
  <c r="K301" i="5" s="1"/>
  <c r="K303" i="5" s="1"/>
  <c r="K308" i="5"/>
  <c r="K310" i="5" s="1"/>
  <c r="K313" i="5" s="1"/>
  <c r="K315" i="5" s="1"/>
  <c r="K300" i="5"/>
  <c r="G1066" i="5"/>
  <c r="G1060" i="5" s="1"/>
  <c r="G1081" i="5"/>
  <c r="G1083" i="5" s="1"/>
  <c r="G1087" i="5"/>
  <c r="G1089" i="5" s="1"/>
  <c r="K1066" i="5"/>
  <c r="K1072" i="5" s="1"/>
  <c r="K1075" i="5" s="1"/>
  <c r="K1077" i="5" s="1"/>
  <c r="K1081" i="5"/>
  <c r="K1083" i="5" s="1"/>
  <c r="K1087" i="5"/>
  <c r="K1089" i="5" s="1"/>
  <c r="G1067" i="5"/>
  <c r="G1073" i="5" s="1"/>
  <c r="G1074" i="5" s="1"/>
  <c r="G1080" i="5"/>
  <c r="K1067" i="5"/>
  <c r="K1073" i="5" s="1"/>
  <c r="K1074" i="5" s="1"/>
  <c r="K1080" i="5"/>
  <c r="K1086" i="5"/>
  <c r="M1103" i="5"/>
  <c r="M1104" i="5" s="1"/>
  <c r="M1092" i="5"/>
  <c r="H1103" i="5"/>
  <c r="H1104" i="5" s="1"/>
  <c r="H1092" i="5"/>
  <c r="J1102" i="5"/>
  <c r="J1105" i="5" s="1"/>
  <c r="J1106" i="5" s="1"/>
  <c r="J1093" i="5"/>
  <c r="J1094" i="5" s="1"/>
  <c r="J229" i="5"/>
  <c r="J230" i="5" s="1"/>
  <c r="F343" i="5"/>
  <c r="F344" i="5" s="1"/>
  <c r="F487" i="5"/>
  <c r="F481" i="5"/>
  <c r="F483" i="5" s="1"/>
  <c r="J487" i="5"/>
  <c r="J488" i="5" s="1"/>
  <c r="J481" i="5"/>
  <c r="G480" i="5"/>
  <c r="G486" i="5"/>
  <c r="G547" i="5"/>
  <c r="G549" i="5" s="1"/>
  <c r="G541" i="5"/>
  <c r="G543" i="5" s="1"/>
  <c r="K547" i="5"/>
  <c r="K549" i="5" s="1"/>
  <c r="K541" i="5"/>
  <c r="K543" i="5" s="1"/>
  <c r="K546" i="5"/>
  <c r="K540" i="5"/>
  <c r="G601" i="5"/>
  <c r="G603" i="5" s="1"/>
  <c r="G595" i="5"/>
  <c r="G597" i="5" s="1"/>
  <c r="L601" i="5"/>
  <c r="L603" i="5" s="1"/>
  <c r="L595" i="5"/>
  <c r="L597" i="5" s="1"/>
  <c r="H600" i="5"/>
  <c r="H594" i="5"/>
  <c r="I631" i="5"/>
  <c r="I633" i="5" s="1"/>
  <c r="I625" i="5"/>
  <c r="I627" i="5" s="1"/>
  <c r="I624" i="5"/>
  <c r="I630" i="5"/>
  <c r="M624" i="5"/>
  <c r="M630" i="5"/>
  <c r="I688" i="5"/>
  <c r="I694" i="5" s="1"/>
  <c r="I697" i="5" s="1"/>
  <c r="I699" i="5" s="1"/>
  <c r="I709" i="5"/>
  <c r="I711" i="5" s="1"/>
  <c r="I703" i="5"/>
  <c r="I705" i="5" s="1"/>
  <c r="M688" i="5"/>
  <c r="M682" i="5" s="1"/>
  <c r="M703" i="5"/>
  <c r="M705" i="5" s="1"/>
  <c r="M709" i="5"/>
  <c r="M711" i="5" s="1"/>
  <c r="I689" i="5"/>
  <c r="I683" i="5" s="1"/>
  <c r="I708" i="5"/>
  <c r="M689" i="5"/>
  <c r="M695" i="5" s="1"/>
  <c r="M696" i="5" s="1"/>
  <c r="M702" i="5"/>
  <c r="I793" i="5"/>
  <c r="I795" i="5" s="1"/>
  <c r="I787" i="5"/>
  <c r="I789" i="5" s="1"/>
  <c r="M793" i="5"/>
  <c r="M795" i="5" s="1"/>
  <c r="M787" i="5"/>
  <c r="M789" i="5" s="1"/>
  <c r="M786" i="5"/>
  <c r="M792" i="5"/>
  <c r="I823" i="5"/>
  <c r="I825" i="5" s="1"/>
  <c r="I817" i="5"/>
  <c r="I819" i="5" s="1"/>
  <c r="F822" i="5"/>
  <c r="F816" i="5"/>
  <c r="J822" i="5"/>
  <c r="J816" i="5"/>
  <c r="F901" i="5"/>
  <c r="F903" i="5" s="1"/>
  <c r="F907" i="5"/>
  <c r="F909" i="5" s="1"/>
  <c r="J901" i="5"/>
  <c r="J907" i="5"/>
  <c r="L906" i="5"/>
  <c r="L900" i="5"/>
  <c r="H985" i="5"/>
  <c r="H987" i="5" s="1"/>
  <c r="H991" i="5"/>
  <c r="H993" i="5" s="1"/>
  <c r="M985" i="5"/>
  <c r="M987" i="5" s="1"/>
  <c r="M991" i="5"/>
  <c r="M993" i="5" s="1"/>
  <c r="I990" i="5"/>
  <c r="I984" i="5"/>
  <c r="M990" i="5"/>
  <c r="M984" i="5"/>
  <c r="I1045" i="5"/>
  <c r="I1047" i="5" s="1"/>
  <c r="I1039" i="5"/>
  <c r="I1041" i="5" s="1"/>
  <c r="M1045" i="5"/>
  <c r="M1047" i="5" s="1"/>
  <c r="M1039" i="5"/>
  <c r="M1041" i="5" s="1"/>
  <c r="I1044" i="5"/>
  <c r="I1038" i="5"/>
  <c r="M1044" i="5"/>
  <c r="M1038" i="5"/>
  <c r="H586" i="5"/>
  <c r="H589" i="5" s="1"/>
  <c r="H591" i="5" s="1"/>
  <c r="H577" i="5"/>
  <c r="H579" i="5" s="1"/>
  <c r="L586" i="5"/>
  <c r="L589" i="5" s="1"/>
  <c r="L591" i="5" s="1"/>
  <c r="L577" i="5"/>
  <c r="L579" i="5" s="1"/>
  <c r="H587" i="5"/>
  <c r="H588" i="5" s="1"/>
  <c r="H576" i="5"/>
  <c r="L587" i="5"/>
  <c r="L588" i="5" s="1"/>
  <c r="L576" i="5"/>
  <c r="H646" i="5"/>
  <c r="H649" i="5" s="1"/>
  <c r="H651" i="5" s="1"/>
  <c r="H637" i="5"/>
  <c r="H639" i="5" s="1"/>
  <c r="L646" i="5"/>
  <c r="L649" i="5" s="1"/>
  <c r="L651" i="5" s="1"/>
  <c r="H647" i="5"/>
  <c r="H648" i="5" s="1"/>
  <c r="H636" i="5"/>
  <c r="M647" i="5"/>
  <c r="M648" i="5" s="1"/>
  <c r="J773" i="5"/>
  <c r="J769" i="5"/>
  <c r="J770" i="5" s="1"/>
  <c r="F418" i="5"/>
  <c r="F421" i="5" s="1"/>
  <c r="F423" i="5" s="1"/>
  <c r="J418" i="5"/>
  <c r="J415" i="5" s="1"/>
  <c r="J416" i="5" s="1"/>
  <c r="H727" i="5"/>
  <c r="H729" i="5" s="1"/>
  <c r="H721" i="5"/>
  <c r="H723" i="5" s="1"/>
  <c r="L727" i="5"/>
  <c r="L729" i="5" s="1"/>
  <c r="L721" i="5"/>
  <c r="L723" i="5" s="1"/>
  <c r="H726" i="5"/>
  <c r="H720" i="5"/>
  <c r="L726" i="5"/>
  <c r="L720" i="5"/>
  <c r="H736" i="5"/>
  <c r="H739" i="5" s="1"/>
  <c r="H741" i="5" s="1"/>
  <c r="L736" i="5"/>
  <c r="L739" i="5" s="1"/>
  <c r="L741" i="5" s="1"/>
  <c r="H737" i="5"/>
  <c r="H738" i="5" s="1"/>
  <c r="L737" i="5"/>
  <c r="L738" i="5" s="1"/>
  <c r="M244" i="5"/>
  <c r="I244" i="5"/>
  <c r="M245" i="5"/>
  <c r="I245" i="5"/>
  <c r="F521" i="5"/>
  <c r="F522" i="5" s="1"/>
  <c r="M497" i="5"/>
  <c r="I497" i="5"/>
  <c r="L496" i="5"/>
  <c r="H502" i="5"/>
  <c r="H505" i="5" s="1"/>
  <c r="H507" i="5" s="1"/>
  <c r="H493" i="5"/>
  <c r="H495" i="5" s="1"/>
  <c r="G31" i="5"/>
  <c r="G33" i="5" s="1"/>
  <c r="G37" i="5"/>
  <c r="G39" i="5" s="1"/>
  <c r="K55" i="5"/>
  <c r="K57" i="5" s="1"/>
  <c r="F60" i="5"/>
  <c r="J60" i="5"/>
  <c r="F61" i="5"/>
  <c r="F62" i="5" s="1"/>
  <c r="J61" i="5"/>
  <c r="J62" i="5" s="1"/>
  <c r="I66" i="5"/>
  <c r="M66" i="5"/>
  <c r="I67" i="5"/>
  <c r="I69" i="5" s="1"/>
  <c r="M67" i="5"/>
  <c r="M69" i="5" s="1"/>
  <c r="G103" i="5"/>
  <c r="G105" i="5" s="1"/>
  <c r="K103" i="5"/>
  <c r="K105" i="5" s="1"/>
  <c r="F108" i="5"/>
  <c r="J108" i="5"/>
  <c r="F109" i="5"/>
  <c r="F110" i="5" s="1"/>
  <c r="J109" i="5"/>
  <c r="J110" i="5" s="1"/>
  <c r="I115" i="5"/>
  <c r="I117" i="5" s="1"/>
  <c r="F135" i="5"/>
  <c r="H144" i="5"/>
  <c r="L144" i="5"/>
  <c r="H145" i="5"/>
  <c r="H147" i="5" s="1"/>
  <c r="L145" i="5"/>
  <c r="L147" i="5" s="1"/>
  <c r="G150" i="5"/>
  <c r="G151" i="5"/>
  <c r="G153" i="5" s="1"/>
  <c r="K205" i="5"/>
  <c r="K207" i="5" s="1"/>
  <c r="J218" i="5"/>
  <c r="L228" i="5"/>
  <c r="L229" i="5"/>
  <c r="L231" i="5" s="1"/>
  <c r="F314" i="5"/>
  <c r="F315" i="5"/>
  <c r="J324" i="5"/>
  <c r="J325" i="5"/>
  <c r="J326" i="5" s="1"/>
  <c r="I330" i="5"/>
  <c r="I331" i="5"/>
  <c r="I333" i="5" s="1"/>
  <c r="G342" i="5"/>
  <c r="G343" i="5"/>
  <c r="G345" i="5" s="1"/>
  <c r="F348" i="5"/>
  <c r="F349" i="5"/>
  <c r="K390" i="5"/>
  <c r="L414" i="5"/>
  <c r="L415" i="5"/>
  <c r="L417" i="5" s="1"/>
  <c r="J429" i="5"/>
  <c r="L480" i="5"/>
  <c r="H487" i="5"/>
  <c r="H489" i="5" s="1"/>
  <c r="I595" i="5"/>
  <c r="I597" i="5" s="1"/>
  <c r="M625" i="5"/>
  <c r="M627" i="5" s="1"/>
  <c r="H708" i="5"/>
  <c r="M733" i="5"/>
  <c r="M735" i="5" s="1"/>
  <c r="G786" i="5"/>
  <c r="J1028" i="5"/>
  <c r="K857" i="5"/>
  <c r="K858" i="5" s="1"/>
  <c r="K853" i="5"/>
  <c r="K859" i="5"/>
  <c r="K861" i="5" s="1"/>
  <c r="K767" i="5"/>
  <c r="K763" i="5"/>
  <c r="K765" i="5" s="1"/>
  <c r="I1066" i="5"/>
  <c r="I1087" i="5"/>
  <c r="I1089" i="5" s="1"/>
  <c r="I1081" i="5"/>
  <c r="I1083" i="5" s="1"/>
  <c r="I1067" i="5"/>
  <c r="I1073" i="5" s="1"/>
  <c r="I1074" i="5" s="1"/>
  <c r="I1086" i="5"/>
  <c r="I1080" i="5"/>
  <c r="J1103" i="5"/>
  <c r="J1104" i="5" s="1"/>
  <c r="J1092" i="5"/>
  <c r="M1102" i="5"/>
  <c r="M1105" i="5" s="1"/>
  <c r="M1107" i="5" s="1"/>
  <c r="M1093" i="5"/>
  <c r="M1095" i="5" s="1"/>
  <c r="L331" i="5"/>
  <c r="L333" i="5" s="1"/>
  <c r="L325" i="5"/>
  <c r="L327" i="5" s="1"/>
  <c r="L330" i="5"/>
  <c r="L324" i="5"/>
  <c r="G688" i="5"/>
  <c r="G694" i="5" s="1"/>
  <c r="G697" i="5" s="1"/>
  <c r="G699" i="5" s="1"/>
  <c r="G709" i="5"/>
  <c r="G711" i="5" s="1"/>
  <c r="G703" i="5"/>
  <c r="G705" i="5" s="1"/>
  <c r="G689" i="5"/>
  <c r="G695" i="5" s="1"/>
  <c r="G696" i="5" s="1"/>
  <c r="G708" i="5"/>
  <c r="G702" i="5"/>
  <c r="G793" i="5"/>
  <c r="G795" i="5" s="1"/>
  <c r="G787" i="5"/>
  <c r="G789" i="5" s="1"/>
  <c r="K793" i="5"/>
  <c r="K795" i="5" s="1"/>
  <c r="K787" i="5"/>
  <c r="K789" i="5" s="1"/>
  <c r="L823" i="5"/>
  <c r="L825" i="5" s="1"/>
  <c r="L817" i="5"/>
  <c r="L819" i="5" s="1"/>
  <c r="L822" i="5"/>
  <c r="L816" i="5"/>
  <c r="I906" i="5"/>
  <c r="I900" i="5"/>
  <c r="K984" i="5"/>
  <c r="K990" i="5"/>
  <c r="K1045" i="5"/>
  <c r="K1047" i="5" s="1"/>
  <c r="K1039" i="5"/>
  <c r="K1041" i="5" s="1"/>
  <c r="K1044" i="5"/>
  <c r="K1038" i="5"/>
  <c r="F586" i="5"/>
  <c r="F589" i="5" s="1"/>
  <c r="F591" i="5" s="1"/>
  <c r="F577" i="5"/>
  <c r="F578" i="5" s="1"/>
  <c r="F587" i="5"/>
  <c r="F588" i="5" s="1"/>
  <c r="F576" i="5"/>
  <c r="F646" i="5"/>
  <c r="F649" i="5" s="1"/>
  <c r="F637" i="5"/>
  <c r="F639" i="5" s="1"/>
  <c r="M418" i="5"/>
  <c r="M421" i="5" s="1"/>
  <c r="M423" i="5" s="1"/>
  <c r="F997" i="5"/>
  <c r="F999" i="5" s="1"/>
  <c r="F1003" i="5"/>
  <c r="F1005" i="5" s="1"/>
  <c r="M1012" i="5"/>
  <c r="M1015" i="5" s="1"/>
  <c r="M1017" i="5" s="1"/>
  <c r="G246" i="5"/>
  <c r="G240" i="5"/>
  <c r="G503" i="5"/>
  <c r="G504" i="5" s="1"/>
  <c r="G492" i="5"/>
  <c r="M30" i="5"/>
  <c r="H157" i="5"/>
  <c r="H159" i="5" s="1"/>
  <c r="J374" i="5"/>
  <c r="H415" i="5"/>
  <c r="H417" i="5" s="1"/>
  <c r="K468" i="5"/>
  <c r="K469" i="5"/>
  <c r="K471" i="5" s="1"/>
  <c r="K474" i="5"/>
  <c r="F1067" i="5"/>
  <c r="F1061" i="5" s="1"/>
  <c r="F1086" i="5"/>
  <c r="F1080" i="5"/>
  <c r="F1103" i="5"/>
  <c r="F1104" i="5" s="1"/>
  <c r="F1092" i="5"/>
  <c r="L1102" i="5"/>
  <c r="L1105" i="5" s="1"/>
  <c r="L1107" i="5" s="1"/>
  <c r="L1093" i="5"/>
  <c r="L1095" i="5" s="1"/>
  <c r="M235" i="5"/>
  <c r="M237" i="5" s="1"/>
  <c r="M229" i="5"/>
  <c r="M231" i="5" s="1"/>
  <c r="I234" i="5"/>
  <c r="I228" i="5"/>
  <c r="I349" i="5"/>
  <c r="I351" i="5" s="1"/>
  <c r="I343" i="5"/>
  <c r="I345" i="5" s="1"/>
  <c r="M349" i="5"/>
  <c r="M351" i="5" s="1"/>
  <c r="M343" i="5"/>
  <c r="M345" i="5" s="1"/>
  <c r="M348" i="5"/>
  <c r="M342" i="5"/>
  <c r="H688" i="5"/>
  <c r="H694" i="5" s="1"/>
  <c r="H697" i="5" s="1"/>
  <c r="H699" i="5" s="1"/>
  <c r="H703" i="5"/>
  <c r="H705" i="5" s="1"/>
  <c r="H709" i="5"/>
  <c r="H711" i="5" s="1"/>
  <c r="L689" i="5"/>
  <c r="L683" i="5" s="1"/>
  <c r="L702" i="5"/>
  <c r="L708" i="5"/>
  <c r="L793" i="5"/>
  <c r="L795" i="5" s="1"/>
  <c r="L787" i="5"/>
  <c r="L789" i="5" s="1"/>
  <c r="M823" i="5"/>
  <c r="M825" i="5" s="1"/>
  <c r="M817" i="5"/>
  <c r="M819" i="5" s="1"/>
  <c r="M822" i="5"/>
  <c r="M816" i="5"/>
  <c r="J900" i="5"/>
  <c r="J906" i="5"/>
  <c r="H984" i="5"/>
  <c r="H990" i="5"/>
  <c r="H1038" i="5"/>
  <c r="H1044" i="5"/>
  <c r="L1038" i="5"/>
  <c r="L1044" i="5"/>
  <c r="G587" i="5"/>
  <c r="G588" i="5" s="1"/>
  <c r="G576" i="5"/>
  <c r="G646" i="5"/>
  <c r="G649" i="5" s="1"/>
  <c r="G651" i="5" s="1"/>
  <c r="G637" i="5"/>
  <c r="G639" i="5" s="1"/>
  <c r="F419" i="5"/>
  <c r="F420" i="5" s="1"/>
  <c r="J419" i="5"/>
  <c r="J420" i="5" s="1"/>
  <c r="G726" i="5"/>
  <c r="G720" i="5"/>
  <c r="G736" i="5"/>
  <c r="G739" i="5" s="1"/>
  <c r="G741" i="5" s="1"/>
  <c r="K737" i="5"/>
  <c r="K738" i="5" s="1"/>
  <c r="M502" i="5"/>
  <c r="M505" i="5" s="1"/>
  <c r="M507" i="5" s="1"/>
  <c r="M493" i="5"/>
  <c r="M495" i="5" s="1"/>
  <c r="G1787" i="5"/>
  <c r="I60" i="5"/>
  <c r="H66" i="5"/>
  <c r="J102" i="5"/>
  <c r="G145" i="5"/>
  <c r="G147" i="5" s="1"/>
  <c r="L343" i="5"/>
  <c r="L345" i="5" s="1"/>
  <c r="F399" i="5"/>
  <c r="F541" i="5"/>
  <c r="F543" i="5" s="1"/>
  <c r="J601" i="5"/>
  <c r="J602" i="5" s="1"/>
  <c r="K631" i="5"/>
  <c r="K633" i="5" s="1"/>
  <c r="J732" i="5"/>
  <c r="K899" i="5"/>
  <c r="K895" i="5"/>
  <c r="K897" i="5" s="1"/>
  <c r="K805" i="5"/>
  <c r="K807" i="5" s="1"/>
  <c r="K287" i="5"/>
  <c r="K288" i="5" s="1"/>
  <c r="K289" i="5"/>
  <c r="K291" i="5" s="1"/>
  <c r="H1066" i="5"/>
  <c r="H1087" i="5"/>
  <c r="H1089" i="5" s="1"/>
  <c r="H1081" i="5"/>
  <c r="H1083" i="5" s="1"/>
  <c r="L1066" i="5"/>
  <c r="L1072" i="5" s="1"/>
  <c r="L1075" i="5" s="1"/>
  <c r="L1077" i="5" s="1"/>
  <c r="L1087" i="5"/>
  <c r="L1089" i="5" s="1"/>
  <c r="H1067" i="5"/>
  <c r="H1073" i="5" s="1"/>
  <c r="H1074" i="5" s="1"/>
  <c r="H1086" i="5"/>
  <c r="H1080" i="5"/>
  <c r="L1067" i="5"/>
  <c r="L1086" i="5"/>
  <c r="L1080" i="5"/>
  <c r="L1103" i="5"/>
  <c r="L1104" i="5" s="1"/>
  <c r="L1092" i="5"/>
  <c r="G1103" i="5"/>
  <c r="G1104" i="5" s="1"/>
  <c r="G1092" i="5"/>
  <c r="I1102" i="5"/>
  <c r="I1105" i="5" s="1"/>
  <c r="I1107" i="5" s="1"/>
  <c r="I1093" i="5"/>
  <c r="I1095" i="5" s="1"/>
  <c r="H486" i="5"/>
  <c r="H480" i="5"/>
  <c r="H541" i="5"/>
  <c r="H543" i="5" s="1"/>
  <c r="H547" i="5"/>
  <c r="H549" i="5" s="1"/>
  <c r="L541" i="5"/>
  <c r="L543" i="5" s="1"/>
  <c r="L547" i="5"/>
  <c r="L549" i="5" s="1"/>
  <c r="H595" i="5"/>
  <c r="H597" i="5" s="1"/>
  <c r="H601" i="5"/>
  <c r="H603" i="5" s="1"/>
  <c r="M601" i="5"/>
  <c r="M603" i="5" s="1"/>
  <c r="M595" i="5"/>
  <c r="M597" i="5" s="1"/>
  <c r="I600" i="5"/>
  <c r="I594" i="5"/>
  <c r="J631" i="5"/>
  <c r="J632" i="5" s="1"/>
  <c r="J625" i="5"/>
  <c r="F630" i="5"/>
  <c r="F624" i="5"/>
  <c r="F688" i="5"/>
  <c r="F694" i="5" s="1"/>
  <c r="F697" i="5" s="1"/>
  <c r="F699" i="5" s="1"/>
  <c r="F709" i="5"/>
  <c r="F711" i="5" s="1"/>
  <c r="J688" i="5"/>
  <c r="J694" i="5" s="1"/>
  <c r="J709" i="5"/>
  <c r="J703" i="5"/>
  <c r="F689" i="5"/>
  <c r="F695" i="5" s="1"/>
  <c r="F696" i="5" s="1"/>
  <c r="F708" i="5"/>
  <c r="F702" i="5"/>
  <c r="J689" i="5"/>
  <c r="J695" i="5" s="1"/>
  <c r="J696" i="5" s="1"/>
  <c r="J708" i="5"/>
  <c r="J702" i="5"/>
  <c r="F793" i="5"/>
  <c r="F794" i="5" s="1"/>
  <c r="F787" i="5"/>
  <c r="F789" i="5" s="1"/>
  <c r="J793" i="5"/>
  <c r="J795" i="5" s="1"/>
  <c r="J787" i="5"/>
  <c r="F823" i="5"/>
  <c r="F825" i="5" s="1"/>
  <c r="F817" i="5"/>
  <c r="F819" i="5" s="1"/>
  <c r="J823" i="5"/>
  <c r="J817" i="5"/>
  <c r="J818" i="5" s="1"/>
  <c r="G822" i="5"/>
  <c r="G816" i="5"/>
  <c r="K822" i="5"/>
  <c r="K816" i="5"/>
  <c r="G907" i="5"/>
  <c r="G909" i="5" s="1"/>
  <c r="G901" i="5"/>
  <c r="G903" i="5" s="1"/>
  <c r="L907" i="5"/>
  <c r="L909" i="5" s="1"/>
  <c r="L901" i="5"/>
  <c r="L903" i="5" s="1"/>
  <c r="H906" i="5"/>
  <c r="H900" i="5"/>
  <c r="M906" i="5"/>
  <c r="M900" i="5"/>
  <c r="I991" i="5"/>
  <c r="I993" i="5" s="1"/>
  <c r="I985" i="5"/>
  <c r="I987" i="5" s="1"/>
  <c r="F984" i="5"/>
  <c r="F990" i="5"/>
  <c r="J984" i="5"/>
  <c r="J990" i="5"/>
  <c r="F1045" i="5"/>
  <c r="F1046" i="5" s="1"/>
  <c r="F1039" i="5"/>
  <c r="F1041" i="5" s="1"/>
  <c r="J1045" i="5"/>
  <c r="J1046" i="5" s="1"/>
  <c r="J1039" i="5"/>
  <c r="F1044" i="5"/>
  <c r="F1038" i="5"/>
  <c r="J1044" i="5"/>
  <c r="J1038" i="5"/>
  <c r="I586" i="5"/>
  <c r="I589" i="5" s="1"/>
  <c r="I591" i="5" s="1"/>
  <c r="I577" i="5"/>
  <c r="I579" i="5" s="1"/>
  <c r="M586" i="5"/>
  <c r="M589" i="5" s="1"/>
  <c r="M591" i="5" s="1"/>
  <c r="M577" i="5"/>
  <c r="M579" i="5" s="1"/>
  <c r="I587" i="5"/>
  <c r="I588" i="5" s="1"/>
  <c r="I576" i="5"/>
  <c r="M587" i="5"/>
  <c r="M588" i="5" s="1"/>
  <c r="M576" i="5"/>
  <c r="I646" i="5"/>
  <c r="I649" i="5" s="1"/>
  <c r="I651" i="5" s="1"/>
  <c r="I637" i="5"/>
  <c r="I639" i="5" s="1"/>
  <c r="M646" i="5"/>
  <c r="M649" i="5" s="1"/>
  <c r="M651" i="5" s="1"/>
  <c r="M637" i="5"/>
  <c r="M639" i="5" s="1"/>
  <c r="I647" i="5"/>
  <c r="I648" i="5" s="1"/>
  <c r="F769" i="5"/>
  <c r="F770" i="5" s="1"/>
  <c r="I773" i="5"/>
  <c r="I769" i="5"/>
  <c r="I771" i="5" s="1"/>
  <c r="M419" i="5"/>
  <c r="M420" i="5" s="1"/>
  <c r="I721" i="5"/>
  <c r="I723" i="5" s="1"/>
  <c r="I727" i="5"/>
  <c r="I729" i="5" s="1"/>
  <c r="I720" i="5"/>
  <c r="I726" i="5"/>
  <c r="M720" i="5"/>
  <c r="M726" i="5"/>
  <c r="I736" i="5"/>
  <c r="I739" i="5" s="1"/>
  <c r="I741" i="5" s="1"/>
  <c r="I737" i="5"/>
  <c r="I738" i="5" s="1"/>
  <c r="M737" i="5"/>
  <c r="M738" i="5" s="1"/>
  <c r="K514" i="5"/>
  <c r="K517" i="5" s="1"/>
  <c r="K519" i="5" s="1"/>
  <c r="K523" i="5"/>
  <c r="K525" i="5" s="1"/>
  <c r="L503" i="5"/>
  <c r="L504" i="5" s="1"/>
  <c r="L492" i="5"/>
  <c r="H497" i="5"/>
  <c r="K496" i="5"/>
  <c r="G496" i="5"/>
  <c r="H30" i="5"/>
  <c r="L30" i="5"/>
  <c r="H31" i="5"/>
  <c r="H33" i="5" s="1"/>
  <c r="L31" i="5"/>
  <c r="L33" i="5" s="1"/>
  <c r="H36" i="5"/>
  <c r="L36" i="5"/>
  <c r="H37" i="5"/>
  <c r="H39" i="5" s="1"/>
  <c r="L37" i="5"/>
  <c r="L39" i="5" s="1"/>
  <c r="G60" i="5"/>
  <c r="G61" i="5"/>
  <c r="G63" i="5" s="1"/>
  <c r="F66" i="5"/>
  <c r="J66" i="5"/>
  <c r="F67" i="5"/>
  <c r="F69" i="5" s="1"/>
  <c r="J67" i="5"/>
  <c r="H102" i="5"/>
  <c r="L102" i="5"/>
  <c r="H103" i="5"/>
  <c r="H105" i="5" s="1"/>
  <c r="L103" i="5"/>
  <c r="L105" i="5" s="1"/>
  <c r="G108" i="5"/>
  <c r="K108" i="5"/>
  <c r="G109" i="5"/>
  <c r="G111" i="5" s="1"/>
  <c r="K109" i="5"/>
  <c r="K111" i="5" s="1"/>
  <c r="J115" i="5"/>
  <c r="J140" i="5"/>
  <c r="I144" i="5"/>
  <c r="M144" i="5"/>
  <c r="I145" i="5"/>
  <c r="I147" i="5" s="1"/>
  <c r="M145" i="5"/>
  <c r="M147" i="5" s="1"/>
  <c r="H150" i="5"/>
  <c r="L150" i="5"/>
  <c r="H151" i="5"/>
  <c r="H153" i="5" s="1"/>
  <c r="L151" i="5"/>
  <c r="L153" i="5" s="1"/>
  <c r="F180" i="5"/>
  <c r="F234" i="5"/>
  <c r="F235" i="5"/>
  <c r="F237" i="5" s="1"/>
  <c r="J236" i="5"/>
  <c r="L246" i="5"/>
  <c r="L247" i="5"/>
  <c r="L249" i="5" s="1"/>
  <c r="K253" i="5"/>
  <c r="K255" i="5" s="1"/>
  <c r="K324" i="5"/>
  <c r="K325" i="5"/>
  <c r="K327" i="5" s="1"/>
  <c r="H342" i="5"/>
  <c r="H343" i="5"/>
  <c r="H345" i="5" s="1"/>
  <c r="J357" i="5"/>
  <c r="G414" i="5"/>
  <c r="G415" i="5"/>
  <c r="G417" i="5" s="1"/>
  <c r="J477" i="5"/>
  <c r="I486" i="5"/>
  <c r="L487" i="5"/>
  <c r="L489" i="5" s="1"/>
  <c r="H546" i="5"/>
  <c r="K576" i="5"/>
  <c r="G583" i="5"/>
  <c r="G585" i="5" s="1"/>
  <c r="F615" i="5"/>
  <c r="H630" i="5"/>
  <c r="M636" i="5"/>
  <c r="J656" i="5"/>
  <c r="M708" i="5"/>
  <c r="J726" i="5"/>
  <c r="J786" i="5"/>
  <c r="J194" i="5"/>
  <c r="F225" i="5"/>
  <c r="J338" i="5"/>
  <c r="J363" i="5"/>
  <c r="J386" i="5"/>
  <c r="J434" i="5"/>
  <c r="J458" i="5"/>
  <c r="J621" i="5"/>
  <c r="J674" i="5"/>
  <c r="J969" i="5"/>
  <c r="F207" i="5"/>
  <c r="J320" i="5"/>
  <c r="F369" i="5"/>
  <c r="J392" i="5"/>
  <c r="F441" i="5"/>
  <c r="J464" i="5"/>
  <c r="J465" i="5"/>
  <c r="J470" i="5"/>
  <c r="J536" i="5"/>
  <c r="F753" i="5"/>
  <c r="F765" i="5"/>
  <c r="J554" i="5"/>
  <c r="F663" i="5"/>
  <c r="J716" i="5"/>
  <c r="J746" i="5"/>
  <c r="J848" i="5"/>
  <c r="J860" i="5"/>
  <c r="J890" i="5"/>
  <c r="J926" i="5"/>
  <c r="F807" i="5"/>
  <c r="F837" i="5"/>
  <c r="J866" i="5"/>
  <c r="F897" i="5"/>
  <c r="F915" i="5"/>
  <c r="F1053" i="5"/>
  <c r="G837" i="5"/>
  <c r="G855" i="5"/>
  <c r="J872" i="5"/>
  <c r="J962" i="5"/>
  <c r="L1118" i="5"/>
  <c r="F1118" i="5"/>
  <c r="J1118" i="5"/>
  <c r="G1118" i="5"/>
  <c r="H1118" i="5"/>
  <c r="I1118" i="5"/>
  <c r="M1118" i="5"/>
  <c r="J1112" i="5"/>
  <c r="F1113" i="5"/>
  <c r="G1112" i="5"/>
  <c r="K1112" i="5"/>
  <c r="H1112" i="5"/>
  <c r="L1112" i="5"/>
  <c r="I1112" i="5"/>
  <c r="M1112" i="5"/>
  <c r="L1082" i="5"/>
  <c r="G1028" i="5"/>
  <c r="H1028" i="5"/>
  <c r="L1028" i="5"/>
  <c r="F1028" i="5"/>
  <c r="I1028" i="5"/>
  <c r="M1028" i="5"/>
  <c r="J997" i="5"/>
  <c r="J998" i="5" s="1"/>
  <c r="F1002" i="5"/>
  <c r="J1002" i="5"/>
  <c r="G1003" i="5"/>
  <c r="G1005" i="5" s="1"/>
  <c r="L1003" i="5"/>
  <c r="L1005" i="5" s="1"/>
  <c r="G1002" i="5"/>
  <c r="L1002" i="5"/>
  <c r="H1003" i="5"/>
  <c r="H1005" i="5" s="1"/>
  <c r="H996" i="5"/>
  <c r="M996" i="5"/>
  <c r="J1053" i="5"/>
  <c r="G1052" i="5"/>
  <c r="K1052" i="5"/>
  <c r="H1052" i="5"/>
  <c r="L1052" i="5"/>
  <c r="I1052" i="5"/>
  <c r="M1052" i="5"/>
  <c r="J1035" i="5"/>
  <c r="G1034" i="5"/>
  <c r="F1035" i="5"/>
  <c r="H1034" i="5"/>
  <c r="L1034" i="5"/>
  <c r="I1034" i="5"/>
  <c r="M1034" i="5"/>
  <c r="F1022" i="5"/>
  <c r="J1022" i="5"/>
  <c r="G1022" i="5"/>
  <c r="H1022" i="5"/>
  <c r="L1022" i="5"/>
  <c r="I1022" i="5"/>
  <c r="M1022" i="5"/>
  <c r="J1004" i="5"/>
  <c r="I1004" i="5"/>
  <c r="G998" i="5"/>
  <c r="H998" i="5"/>
  <c r="L998" i="5"/>
  <c r="J981" i="5"/>
  <c r="G980" i="5"/>
  <c r="H980" i="5"/>
  <c r="L980" i="5"/>
  <c r="F980" i="5"/>
  <c r="I980" i="5"/>
  <c r="M980" i="5"/>
  <c r="F975" i="5"/>
  <c r="G974" i="5"/>
  <c r="J974" i="5"/>
  <c r="H974" i="5"/>
  <c r="L974" i="5"/>
  <c r="I974" i="5"/>
  <c r="M974" i="5"/>
  <c r="F968" i="5"/>
  <c r="G968" i="5"/>
  <c r="K968" i="5"/>
  <c r="H968" i="5"/>
  <c r="L968" i="5"/>
  <c r="I968" i="5"/>
  <c r="M968" i="5"/>
  <c r="G962" i="5"/>
  <c r="K962" i="5"/>
  <c r="H962" i="5"/>
  <c r="L962" i="5"/>
  <c r="F962" i="5"/>
  <c r="I962" i="5"/>
  <c r="M962" i="5"/>
  <c r="J957" i="5"/>
  <c r="G956" i="5"/>
  <c r="K956" i="5"/>
  <c r="H956" i="5"/>
  <c r="L956" i="5"/>
  <c r="F956" i="5"/>
  <c r="I956" i="5"/>
  <c r="M956" i="5"/>
  <c r="J915" i="5"/>
  <c r="G914" i="5"/>
  <c r="K914" i="5"/>
  <c r="H914" i="5"/>
  <c r="L914" i="5"/>
  <c r="I914" i="5"/>
  <c r="M914" i="5"/>
  <c r="F921" i="5"/>
  <c r="K946" i="5"/>
  <c r="J951" i="5"/>
  <c r="G950" i="5"/>
  <c r="F950" i="5"/>
  <c r="H950" i="5"/>
  <c r="L950" i="5"/>
  <c r="I950" i="5"/>
  <c r="M950" i="5"/>
  <c r="F944" i="5"/>
  <c r="J944" i="5"/>
  <c r="G944" i="5"/>
  <c r="H944" i="5"/>
  <c r="L944" i="5"/>
  <c r="I944" i="5"/>
  <c r="M944" i="5"/>
  <c r="F938" i="5"/>
  <c r="J938" i="5"/>
  <c r="G938" i="5"/>
  <c r="H938" i="5"/>
  <c r="L938" i="5"/>
  <c r="I938" i="5"/>
  <c r="M938" i="5"/>
  <c r="J933" i="5"/>
  <c r="G932" i="5"/>
  <c r="F933" i="5"/>
  <c r="H932" i="5"/>
  <c r="L932" i="5"/>
  <c r="I932" i="5"/>
  <c r="M932" i="5"/>
  <c r="F927" i="5"/>
  <c r="G926" i="5"/>
  <c r="H926" i="5"/>
  <c r="L926" i="5"/>
  <c r="I926" i="5"/>
  <c r="M926" i="5"/>
  <c r="J921" i="5"/>
  <c r="G920" i="5"/>
  <c r="K920" i="5"/>
  <c r="H920" i="5"/>
  <c r="L920" i="5"/>
  <c r="I920" i="5"/>
  <c r="M920" i="5"/>
  <c r="J897" i="5"/>
  <c r="G896" i="5"/>
  <c r="H896" i="5"/>
  <c r="L896" i="5"/>
  <c r="I896" i="5"/>
  <c r="M896" i="5"/>
  <c r="G890" i="5"/>
  <c r="K890" i="5"/>
  <c r="H890" i="5"/>
  <c r="L890" i="5"/>
  <c r="F890" i="5"/>
  <c r="I890" i="5"/>
  <c r="M890" i="5"/>
  <c r="J885" i="5"/>
  <c r="G884" i="5"/>
  <c r="K884" i="5"/>
  <c r="F885" i="5"/>
  <c r="H884" i="5"/>
  <c r="L884" i="5"/>
  <c r="I884" i="5"/>
  <c r="M884" i="5"/>
  <c r="G878" i="5"/>
  <c r="H878" i="5"/>
  <c r="L878" i="5"/>
  <c r="F878" i="5"/>
  <c r="I878" i="5"/>
  <c r="M878" i="5"/>
  <c r="F873" i="5"/>
  <c r="G872" i="5"/>
  <c r="H872" i="5"/>
  <c r="L872" i="5"/>
  <c r="I872" i="5"/>
  <c r="M872" i="5"/>
  <c r="G866" i="5"/>
  <c r="K866" i="5"/>
  <c r="F866" i="5"/>
  <c r="H866" i="5"/>
  <c r="L866" i="5"/>
  <c r="I866" i="5"/>
  <c r="M866" i="5"/>
  <c r="F860" i="5"/>
  <c r="G860" i="5"/>
  <c r="H860" i="5"/>
  <c r="L860" i="5"/>
  <c r="I860" i="5"/>
  <c r="M860" i="5"/>
  <c r="F854" i="5"/>
  <c r="H854" i="5"/>
  <c r="L854" i="5"/>
  <c r="I854" i="5"/>
  <c r="M854" i="5"/>
  <c r="G848" i="5"/>
  <c r="K848" i="5"/>
  <c r="F848" i="5"/>
  <c r="H848" i="5"/>
  <c r="L848" i="5"/>
  <c r="I848" i="5"/>
  <c r="M848" i="5"/>
  <c r="J843" i="5"/>
  <c r="G842" i="5"/>
  <c r="H842" i="5"/>
  <c r="L842" i="5"/>
  <c r="I842" i="5"/>
  <c r="M842" i="5"/>
  <c r="J836" i="5"/>
  <c r="H836" i="5"/>
  <c r="L836" i="5"/>
  <c r="I836" i="5"/>
  <c r="M836" i="5"/>
  <c r="F830" i="5"/>
  <c r="G830" i="5"/>
  <c r="H830" i="5"/>
  <c r="L830" i="5"/>
  <c r="I830" i="5"/>
  <c r="M830" i="5"/>
  <c r="F812" i="5"/>
  <c r="G812" i="5"/>
  <c r="H812" i="5"/>
  <c r="L812" i="5"/>
  <c r="J812" i="5"/>
  <c r="I812" i="5"/>
  <c r="M812" i="5"/>
  <c r="J807" i="5"/>
  <c r="G806" i="5"/>
  <c r="H806" i="5"/>
  <c r="L806" i="5"/>
  <c r="I806" i="5"/>
  <c r="M806" i="5"/>
  <c r="J801" i="5"/>
  <c r="G800" i="5"/>
  <c r="K800" i="5"/>
  <c r="F800" i="5"/>
  <c r="H800" i="5"/>
  <c r="L800" i="5"/>
  <c r="I800" i="5"/>
  <c r="M800" i="5"/>
  <c r="G770" i="5"/>
  <c r="H770" i="5"/>
  <c r="L770" i="5"/>
  <c r="J765" i="5"/>
  <c r="G764" i="5"/>
  <c r="H764" i="5"/>
  <c r="L764" i="5"/>
  <c r="I764" i="5"/>
  <c r="M764" i="5"/>
  <c r="G758" i="5"/>
  <c r="K758" i="5"/>
  <c r="F758" i="5"/>
  <c r="H758" i="5"/>
  <c r="L758" i="5"/>
  <c r="I758" i="5"/>
  <c r="M758" i="5"/>
  <c r="G752" i="5"/>
  <c r="K752" i="5"/>
  <c r="H752" i="5"/>
  <c r="L752" i="5"/>
  <c r="J752" i="5"/>
  <c r="I752" i="5"/>
  <c r="M752" i="5"/>
  <c r="G746" i="5"/>
  <c r="K746" i="5"/>
  <c r="H746" i="5"/>
  <c r="L746" i="5"/>
  <c r="F746" i="5"/>
  <c r="I746" i="5"/>
  <c r="M746" i="5"/>
  <c r="M740" i="5"/>
  <c r="M722" i="5"/>
  <c r="G716" i="5"/>
  <c r="K716" i="5"/>
  <c r="H716" i="5"/>
  <c r="L716" i="5"/>
  <c r="F716" i="5"/>
  <c r="I716" i="5"/>
  <c r="M716" i="5"/>
  <c r="F704" i="5"/>
  <c r="F674" i="5"/>
  <c r="G674" i="5"/>
  <c r="K674" i="5"/>
  <c r="H674" i="5"/>
  <c r="L674" i="5"/>
  <c r="I674" i="5"/>
  <c r="M674" i="5"/>
  <c r="J669" i="5"/>
  <c r="G668" i="5"/>
  <c r="H668" i="5"/>
  <c r="L668" i="5"/>
  <c r="F668" i="5"/>
  <c r="I668" i="5"/>
  <c r="M668" i="5"/>
  <c r="J663" i="5"/>
  <c r="G662" i="5"/>
  <c r="H662" i="5"/>
  <c r="L662" i="5"/>
  <c r="I662" i="5"/>
  <c r="M662" i="5"/>
  <c r="G656" i="5"/>
  <c r="K656" i="5"/>
  <c r="F656" i="5"/>
  <c r="H656" i="5"/>
  <c r="L656" i="5"/>
  <c r="I656" i="5"/>
  <c r="M656" i="5"/>
  <c r="L638" i="5"/>
  <c r="F632" i="5"/>
  <c r="M632" i="5"/>
  <c r="G626" i="5"/>
  <c r="K626" i="5"/>
  <c r="F621" i="5"/>
  <c r="G620" i="5"/>
  <c r="K620" i="5"/>
  <c r="H620" i="5"/>
  <c r="L620" i="5"/>
  <c r="I620" i="5"/>
  <c r="M620" i="5"/>
  <c r="J615" i="5"/>
  <c r="G614" i="5"/>
  <c r="K614" i="5"/>
  <c r="H614" i="5"/>
  <c r="L614" i="5"/>
  <c r="I614" i="5"/>
  <c r="M614" i="5"/>
  <c r="J609" i="5"/>
  <c r="G608" i="5"/>
  <c r="H608" i="5"/>
  <c r="L608" i="5"/>
  <c r="F608" i="5"/>
  <c r="I608" i="5"/>
  <c r="M608" i="5"/>
  <c r="I602" i="5"/>
  <c r="J597" i="5"/>
  <c r="G590" i="5"/>
  <c r="F572" i="5"/>
  <c r="J572" i="5"/>
  <c r="G572" i="5"/>
  <c r="K572" i="5"/>
  <c r="H572" i="5"/>
  <c r="L572" i="5"/>
  <c r="I572" i="5"/>
  <c r="M572" i="5"/>
  <c r="F566" i="5"/>
  <c r="J567" i="5"/>
  <c r="G566" i="5"/>
  <c r="K566" i="5"/>
  <c r="H566" i="5"/>
  <c r="L566" i="5"/>
  <c r="I566" i="5"/>
  <c r="M566" i="5"/>
  <c r="F560" i="5"/>
  <c r="G560" i="5"/>
  <c r="K561" i="5"/>
  <c r="H560" i="5"/>
  <c r="L560" i="5"/>
  <c r="J560" i="5"/>
  <c r="I560" i="5"/>
  <c r="M560" i="5"/>
  <c r="F554" i="5"/>
  <c r="G554" i="5"/>
  <c r="K554" i="5"/>
  <c r="H554" i="5"/>
  <c r="L554" i="5"/>
  <c r="I554" i="5"/>
  <c r="M554" i="5"/>
  <c r="F548" i="5"/>
  <c r="G536" i="5"/>
  <c r="K536" i="5"/>
  <c r="H536" i="5"/>
  <c r="L536" i="5"/>
  <c r="F536" i="5"/>
  <c r="I536" i="5"/>
  <c r="M536" i="5"/>
  <c r="J531" i="5"/>
  <c r="G530" i="5"/>
  <c r="K530" i="5"/>
  <c r="H530" i="5"/>
  <c r="L530" i="5"/>
  <c r="F530" i="5"/>
  <c r="I530" i="5"/>
  <c r="M530" i="5"/>
  <c r="I488" i="5"/>
  <c r="G482" i="5"/>
  <c r="H482" i="5"/>
  <c r="L482" i="5"/>
  <c r="M482" i="5"/>
  <c r="F476" i="5"/>
  <c r="G476" i="5"/>
  <c r="H476" i="5"/>
  <c r="L476" i="5"/>
  <c r="I476" i="5"/>
  <c r="M476" i="5"/>
  <c r="G470" i="5"/>
  <c r="H470" i="5"/>
  <c r="L470" i="5"/>
  <c r="F470" i="5"/>
  <c r="I470" i="5"/>
  <c r="M470" i="5"/>
  <c r="G464" i="5"/>
  <c r="F465" i="5"/>
  <c r="H464" i="5"/>
  <c r="L464" i="5"/>
  <c r="I464" i="5"/>
  <c r="M464" i="5"/>
  <c r="G458" i="5"/>
  <c r="F458" i="5"/>
  <c r="H458" i="5"/>
  <c r="L458" i="5"/>
  <c r="I458" i="5"/>
  <c r="M458" i="5"/>
  <c r="J453" i="5"/>
  <c r="G452" i="5"/>
  <c r="H452" i="5"/>
  <c r="L452" i="5"/>
  <c r="I452" i="5"/>
  <c r="M452" i="5"/>
  <c r="G446" i="5"/>
  <c r="K446" i="5"/>
  <c r="H446" i="5"/>
  <c r="L446" i="5"/>
  <c r="F446" i="5"/>
  <c r="I446" i="5"/>
  <c r="M446" i="5"/>
  <c r="J441" i="5"/>
  <c r="G440" i="5"/>
  <c r="H440" i="5"/>
  <c r="L440" i="5"/>
  <c r="I440" i="5"/>
  <c r="M440" i="5"/>
  <c r="G434" i="5"/>
  <c r="H434" i="5"/>
  <c r="L434" i="5"/>
  <c r="F434" i="5"/>
  <c r="I434" i="5"/>
  <c r="M434" i="5"/>
  <c r="F428" i="5"/>
  <c r="G428" i="5"/>
  <c r="H428" i="5"/>
  <c r="L428" i="5"/>
  <c r="I428" i="5"/>
  <c r="M428" i="5"/>
  <c r="G422" i="5"/>
  <c r="H422" i="5"/>
  <c r="L422" i="5"/>
  <c r="J399" i="5"/>
  <c r="G398" i="5"/>
  <c r="K398" i="5"/>
  <c r="H398" i="5"/>
  <c r="L398" i="5"/>
  <c r="I398" i="5"/>
  <c r="M398" i="5"/>
  <c r="F392" i="5"/>
  <c r="G392" i="5"/>
  <c r="K392" i="5"/>
  <c r="H392" i="5"/>
  <c r="L392" i="5"/>
  <c r="I392" i="5"/>
  <c r="M392" i="5"/>
  <c r="G386" i="5"/>
  <c r="K386" i="5"/>
  <c r="F386" i="5"/>
  <c r="H386" i="5"/>
  <c r="L386" i="5"/>
  <c r="I386" i="5"/>
  <c r="M386" i="5"/>
  <c r="F380" i="5"/>
  <c r="G380" i="5"/>
  <c r="K380" i="5"/>
  <c r="H380" i="5"/>
  <c r="L380" i="5"/>
  <c r="I380" i="5"/>
  <c r="M380" i="5"/>
  <c r="F374" i="5"/>
  <c r="G374" i="5"/>
  <c r="K374" i="5"/>
  <c r="H374" i="5"/>
  <c r="L374" i="5"/>
  <c r="I374" i="5"/>
  <c r="M374" i="5"/>
  <c r="J369" i="5"/>
  <c r="G368" i="5"/>
  <c r="K368" i="5"/>
  <c r="H368" i="5"/>
  <c r="L368" i="5"/>
  <c r="I368" i="5"/>
  <c r="M368" i="5"/>
  <c r="G362" i="5"/>
  <c r="K362" i="5"/>
  <c r="F363" i="5"/>
  <c r="H362" i="5"/>
  <c r="L362" i="5"/>
  <c r="I362" i="5"/>
  <c r="M362" i="5"/>
  <c r="F356" i="5"/>
  <c r="G356" i="5"/>
  <c r="K356" i="5"/>
  <c r="H356" i="5"/>
  <c r="L356" i="5"/>
  <c r="I356" i="5"/>
  <c r="M356" i="5"/>
  <c r="G350" i="5"/>
  <c r="K350" i="5"/>
  <c r="H350" i="5"/>
  <c r="L350" i="5"/>
  <c r="J345" i="5"/>
  <c r="G338" i="5"/>
  <c r="K338" i="5"/>
  <c r="H338" i="5"/>
  <c r="L338" i="5"/>
  <c r="F338" i="5"/>
  <c r="I338" i="5"/>
  <c r="M338" i="5"/>
  <c r="F333" i="5"/>
  <c r="G332" i="5"/>
  <c r="K332" i="5"/>
  <c r="I326" i="5"/>
  <c r="M326" i="5"/>
  <c r="G320" i="5"/>
  <c r="K320" i="5"/>
  <c r="H320" i="5"/>
  <c r="L320" i="5"/>
  <c r="F320" i="5"/>
  <c r="I320" i="5"/>
  <c r="M320" i="5"/>
  <c r="G314" i="5"/>
  <c r="H314" i="5"/>
  <c r="L314" i="5"/>
  <c r="I314" i="5"/>
  <c r="M314" i="5"/>
  <c r="J310" i="5"/>
  <c r="J313" i="5" s="1"/>
  <c r="J314" i="5" s="1"/>
  <c r="G309" i="5"/>
  <c r="H309" i="5"/>
  <c r="L309" i="5"/>
  <c r="F309" i="5"/>
  <c r="I309" i="5"/>
  <c r="M309" i="5"/>
  <c r="J303" i="5"/>
  <c r="G302" i="5"/>
  <c r="H302" i="5"/>
  <c r="L302" i="5"/>
  <c r="F302" i="5"/>
  <c r="I302" i="5"/>
  <c r="M302" i="5"/>
  <c r="J296" i="5"/>
  <c r="K297" i="5"/>
  <c r="H296" i="5"/>
  <c r="L296" i="5"/>
  <c r="F296" i="5"/>
  <c r="G296" i="5"/>
  <c r="I296" i="5"/>
  <c r="M296" i="5"/>
  <c r="J290" i="5"/>
  <c r="G290" i="5"/>
  <c r="H290" i="5"/>
  <c r="L290" i="5"/>
  <c r="I290" i="5"/>
  <c r="M290" i="5"/>
  <c r="K260" i="5"/>
  <c r="H242" i="5"/>
  <c r="L242" i="5"/>
  <c r="K236" i="5"/>
  <c r="H236" i="5"/>
  <c r="L236" i="5"/>
  <c r="G230" i="5"/>
  <c r="F231" i="5"/>
  <c r="J224" i="5"/>
  <c r="G224" i="5"/>
  <c r="K224" i="5"/>
  <c r="H224" i="5"/>
  <c r="L224" i="5"/>
  <c r="I224" i="5"/>
  <c r="M224" i="5"/>
  <c r="F219" i="5"/>
  <c r="G218" i="5"/>
  <c r="K218" i="5"/>
  <c r="H218" i="5"/>
  <c r="L218" i="5"/>
  <c r="I218" i="5"/>
  <c r="M218" i="5"/>
  <c r="G212" i="5"/>
  <c r="K212" i="5"/>
  <c r="F212" i="5"/>
  <c r="H212" i="5"/>
  <c r="L212" i="5"/>
  <c r="I212" i="5"/>
  <c r="M212" i="5"/>
  <c r="J207" i="5"/>
  <c r="G206" i="5"/>
  <c r="H206" i="5"/>
  <c r="L206" i="5"/>
  <c r="I206" i="5"/>
  <c r="M206" i="5"/>
  <c r="J200" i="5"/>
  <c r="G200" i="5"/>
  <c r="H200" i="5"/>
  <c r="L200" i="5"/>
  <c r="F200" i="5"/>
  <c r="I200" i="5"/>
  <c r="M200" i="5"/>
  <c r="G194" i="5"/>
  <c r="H194" i="5"/>
  <c r="L194" i="5"/>
  <c r="F194" i="5"/>
  <c r="I194" i="5"/>
  <c r="M194" i="5"/>
  <c r="J189" i="5"/>
  <c r="G188" i="5"/>
  <c r="H188" i="5"/>
  <c r="L188" i="5"/>
  <c r="I188" i="5"/>
  <c r="M188" i="5"/>
  <c r="J182" i="5"/>
  <c r="G182" i="5"/>
  <c r="H182" i="5"/>
  <c r="L182" i="5"/>
  <c r="I182" i="5"/>
  <c r="M182" i="5"/>
  <c r="H164" i="5"/>
  <c r="L164" i="5"/>
  <c r="K152" i="5"/>
  <c r="F146" i="5"/>
  <c r="F140" i="5"/>
  <c r="G140" i="5"/>
  <c r="K140" i="5"/>
  <c r="H140" i="5"/>
  <c r="L140" i="5"/>
  <c r="I140" i="5"/>
  <c r="M140" i="5"/>
  <c r="J135" i="5"/>
  <c r="G134" i="5"/>
  <c r="H134" i="5"/>
  <c r="L134" i="5"/>
  <c r="I134" i="5"/>
  <c r="M134" i="5"/>
  <c r="G128" i="5"/>
  <c r="F128" i="5"/>
  <c r="H128" i="5"/>
  <c r="L128" i="5"/>
  <c r="I128" i="5"/>
  <c r="M128" i="5"/>
  <c r="J123" i="5"/>
  <c r="I122" i="5"/>
  <c r="G98" i="5"/>
  <c r="K98" i="5"/>
  <c r="H98" i="5"/>
  <c r="L98" i="5"/>
  <c r="F98" i="5"/>
  <c r="I98" i="5"/>
  <c r="M98" i="5"/>
  <c r="G56" i="5"/>
  <c r="H56" i="5"/>
  <c r="L56" i="5"/>
  <c r="F56" i="5"/>
  <c r="I56" i="5"/>
  <c r="M56" i="5"/>
  <c r="G50" i="5"/>
  <c r="K50" i="5"/>
  <c r="F50" i="5"/>
  <c r="H50" i="5"/>
  <c r="L50" i="5"/>
  <c r="I50" i="5"/>
  <c r="M50" i="5"/>
  <c r="G44" i="5"/>
  <c r="H44" i="5"/>
  <c r="L44" i="5"/>
  <c r="I44" i="5"/>
  <c r="M44" i="5"/>
  <c r="I1787" i="5"/>
  <c r="M1787" i="5"/>
  <c r="L1787" i="5"/>
  <c r="J1787" i="5"/>
  <c r="H1606" i="5"/>
  <c r="H1876" i="5"/>
  <c r="L1876" i="5"/>
  <c r="G1433" i="5"/>
  <c r="G1434" i="5" s="1"/>
  <c r="L406" i="5"/>
  <c r="K1876" i="5"/>
  <c r="L1877" i="5"/>
  <c r="F1433" i="5"/>
  <c r="J1013" i="5"/>
  <c r="I1607" i="5"/>
  <c r="F1750" i="5"/>
  <c r="F1747" i="5" s="1"/>
  <c r="F1748" i="5" s="1"/>
  <c r="G1445" i="5"/>
  <c r="G1446" i="5" s="1"/>
  <c r="L1606" i="5"/>
  <c r="I1690" i="5"/>
  <c r="I1687" i="5" s="1"/>
  <c r="I1688" i="5" s="1"/>
  <c r="H407" i="5"/>
  <c r="M407" i="5"/>
  <c r="F1876" i="5"/>
  <c r="H1877" i="5"/>
  <c r="G1876" i="5"/>
  <c r="F497" i="5"/>
  <c r="H1607" i="5"/>
  <c r="G1606" i="5"/>
  <c r="I1445" i="5"/>
  <c r="I1446" i="5" s="1"/>
  <c r="M1445" i="5"/>
  <c r="G406" i="5"/>
  <c r="F1492" i="5"/>
  <c r="F1489" i="5" s="1"/>
  <c r="F1490" i="5" s="1"/>
  <c r="L1607" i="5"/>
  <c r="K1606" i="5"/>
  <c r="G11" i="5"/>
  <c r="G23" i="5"/>
  <c r="F10" i="5"/>
  <c r="F22" i="5"/>
  <c r="F25" i="5" s="1"/>
  <c r="F27" i="5" s="1"/>
  <c r="J1840" i="5"/>
  <c r="F34" i="5"/>
  <c r="G35" i="5"/>
  <c r="K521" i="5"/>
  <c r="F1691" i="5"/>
  <c r="F1692" i="5" s="1"/>
  <c r="J1798" i="5"/>
  <c r="F1877" i="5"/>
  <c r="M1840" i="5"/>
  <c r="I1840" i="5"/>
  <c r="F17" i="5"/>
  <c r="J17" i="5"/>
  <c r="M16" i="5"/>
  <c r="I16" i="5"/>
  <c r="J16" i="5"/>
  <c r="J119" i="5"/>
  <c r="J120" i="5" s="1"/>
  <c r="G521" i="5"/>
  <c r="F1751" i="5"/>
  <c r="F1752" i="5" s="1"/>
  <c r="M17" i="5"/>
  <c r="I17" i="5"/>
  <c r="L16" i="5"/>
  <c r="H16" i="5"/>
  <c r="K1433" i="5"/>
  <c r="M118" i="5"/>
  <c r="M121" i="5" s="1"/>
  <c r="M123" i="5" s="1"/>
  <c r="M406" i="5"/>
  <c r="M1607" i="5"/>
  <c r="G1577" i="5"/>
  <c r="L17" i="5"/>
  <c r="H17" i="5"/>
  <c r="G16" i="5"/>
  <c r="M1750" i="5"/>
  <c r="M1747" i="5" s="1"/>
  <c r="M1748" i="5" s="1"/>
  <c r="F1786" i="5"/>
  <c r="F1783" i="5" s="1"/>
  <c r="F1784" i="5" s="1"/>
  <c r="K118" i="5"/>
  <c r="M1000" i="5"/>
  <c r="M520" i="5"/>
  <c r="J1576" i="5"/>
  <c r="J1691" i="5"/>
  <c r="J1692" i="5" s="1"/>
  <c r="I1751" i="5"/>
  <c r="L1750" i="5"/>
  <c r="L1747" i="5" s="1"/>
  <c r="L1748" i="5" s="1"/>
  <c r="J1751" i="5"/>
  <c r="J1752" i="5" s="1"/>
  <c r="M1786" i="5"/>
  <c r="M1783" i="5" s="1"/>
  <c r="M1784" i="5" s="1"/>
  <c r="I1786" i="5"/>
  <c r="I1783" i="5" s="1"/>
  <c r="I1784" i="5" s="1"/>
  <c r="G1798" i="5"/>
  <c r="K1445" i="5"/>
  <c r="K1446" i="5" s="1"/>
  <c r="J521" i="5"/>
  <c r="H1433" i="5"/>
  <c r="H1434" i="5" s="1"/>
  <c r="F1768" i="5"/>
  <c r="M1751" i="5"/>
  <c r="M1752" i="5" s="1"/>
  <c r="F1720" i="5"/>
  <c r="L1786" i="5"/>
  <c r="L1783" i="5" s="1"/>
  <c r="L1784" i="5" s="1"/>
  <c r="H1786" i="5"/>
  <c r="H1783" i="5" s="1"/>
  <c r="H1784" i="5" s="1"/>
  <c r="H1750" i="5"/>
  <c r="H1747" i="5" s="1"/>
  <c r="H1748" i="5" s="1"/>
  <c r="H521" i="5"/>
  <c r="L1445" i="5"/>
  <c r="K1577" i="5"/>
  <c r="M1690" i="5"/>
  <c r="M1687" i="5" s="1"/>
  <c r="M1688" i="5" s="1"/>
  <c r="J1768" i="5"/>
  <c r="G1751" i="5"/>
  <c r="G1752" i="5" s="1"/>
  <c r="I1750" i="5"/>
  <c r="I1747" i="5" s="1"/>
  <c r="I1748" i="5" s="1"/>
  <c r="K1792" i="5"/>
  <c r="G1432" i="5"/>
  <c r="G1429" i="5" s="1"/>
  <c r="G1430" i="5" s="1"/>
  <c r="M1565" i="5"/>
  <c r="K1649" i="5"/>
  <c r="K1661" i="5"/>
  <c r="K1662" i="5" s="1"/>
  <c r="K1781" i="5"/>
  <c r="K1744" i="5"/>
  <c r="K1756" i="5"/>
  <c r="I119" i="5"/>
  <c r="I120" i="5" s="1"/>
  <c r="H1565" i="5"/>
  <c r="H1589" i="5"/>
  <c r="G1564" i="5"/>
  <c r="G1588" i="5"/>
  <c r="K1679" i="5"/>
  <c r="H119" i="5"/>
  <c r="H118" i="5"/>
  <c r="L773" i="5"/>
  <c r="I406" i="5"/>
  <c r="G1013" i="5"/>
  <c r="L83" i="5"/>
  <c r="L257" i="5"/>
  <c r="L521" i="5"/>
  <c r="I1444" i="5"/>
  <c r="I1504" i="5"/>
  <c r="I1501" i="5" s="1"/>
  <c r="I1502" i="5" s="1"/>
  <c r="F1606" i="5"/>
  <c r="F1577" i="5"/>
  <c r="G1679" i="5"/>
  <c r="J1690" i="5"/>
  <c r="J1687" i="5" s="1"/>
  <c r="J1688" i="5" s="1"/>
  <c r="F1702" i="5"/>
  <c r="G1721" i="5"/>
  <c r="M1589" i="5"/>
  <c r="F1678" i="5"/>
  <c r="K1703" i="5"/>
  <c r="K1704" i="5" s="1"/>
  <c r="K1691" i="5"/>
  <c r="K1692" i="5" s="1"/>
  <c r="G1703" i="5"/>
  <c r="G1704" i="5" s="1"/>
  <c r="G1691" i="5"/>
  <c r="G1692" i="5" s="1"/>
  <c r="H1715" i="5"/>
  <c r="H1733" i="5"/>
  <c r="I1433" i="5"/>
  <c r="I1434" i="5" s="1"/>
  <c r="F407" i="5"/>
  <c r="K1444" i="5"/>
  <c r="K1441" i="5" s="1"/>
  <c r="K1442" i="5" s="1"/>
  <c r="I1648" i="5"/>
  <c r="I1645" i="5" s="1"/>
  <c r="I1646" i="5" s="1"/>
  <c r="I1660" i="5"/>
  <c r="I1657" i="5" s="1"/>
  <c r="I1658" i="5" s="1"/>
  <c r="J1750" i="5"/>
  <c r="J1747" i="5" s="1"/>
  <c r="J1748" i="5" s="1"/>
  <c r="L1433" i="5"/>
  <c r="L1434" i="5" s="1"/>
  <c r="L119" i="5"/>
  <c r="G118" i="5"/>
  <c r="J407" i="5"/>
  <c r="I1012" i="5"/>
  <c r="I1015" i="5" s="1"/>
  <c r="I1017" i="5" s="1"/>
  <c r="G520" i="5"/>
  <c r="J1439" i="5"/>
  <c r="M1444" i="5"/>
  <c r="J1607" i="5"/>
  <c r="J1577" i="5"/>
  <c r="M1606" i="5"/>
  <c r="M1576" i="5"/>
  <c r="I1606" i="5"/>
  <c r="I1576" i="5"/>
  <c r="J1678" i="5"/>
  <c r="G1769" i="5"/>
  <c r="F1679" i="5"/>
  <c r="F1680" i="5" s="1"/>
  <c r="J1679" i="5"/>
  <c r="M1678" i="5"/>
  <c r="I1678" i="5"/>
  <c r="L1655" i="5"/>
  <c r="H1655" i="5"/>
  <c r="K1654" i="5"/>
  <c r="G1654" i="5"/>
  <c r="G1690" i="5"/>
  <c r="G1687" i="5" s="1"/>
  <c r="G1688" i="5" s="1"/>
  <c r="K1690" i="5"/>
  <c r="K1687" i="5" s="1"/>
  <c r="K1688" i="5" s="1"/>
  <c r="M1768" i="5"/>
  <c r="I1768" i="5"/>
  <c r="M1720" i="5"/>
  <c r="I1720" i="5"/>
  <c r="G1750" i="5"/>
  <c r="G1747" i="5" s="1"/>
  <c r="G1748" i="5" s="1"/>
  <c r="M1679" i="5"/>
  <c r="I1679" i="5"/>
  <c r="L1678" i="5"/>
  <c r="H1678" i="5"/>
  <c r="H1690" i="5"/>
  <c r="H1687" i="5" s="1"/>
  <c r="H1688" i="5" s="1"/>
  <c r="L1690" i="5"/>
  <c r="H1691" i="5"/>
  <c r="H1692" i="5" s="1"/>
  <c r="L1691" i="5"/>
  <c r="L1692" i="5" s="1"/>
  <c r="M1769" i="5"/>
  <c r="I1769" i="5"/>
  <c r="L1768" i="5"/>
  <c r="H1768" i="5"/>
  <c r="M1721" i="5"/>
  <c r="I1721" i="5"/>
  <c r="L1720" i="5"/>
  <c r="H1720" i="5"/>
  <c r="H1751" i="5"/>
  <c r="L1751" i="5"/>
  <c r="L1752" i="5" s="1"/>
  <c r="L1679" i="5"/>
  <c r="H1679" i="5"/>
  <c r="K1678" i="5"/>
  <c r="G1678" i="5"/>
  <c r="I1691" i="5"/>
  <c r="I1692" i="5" s="1"/>
  <c r="M1691" i="5"/>
  <c r="M1692" i="5" s="1"/>
  <c r="H1444" i="5"/>
  <c r="L1444" i="5"/>
  <c r="J1012" i="5"/>
  <c r="L82" i="5"/>
  <c r="K274" i="5"/>
  <c r="F520" i="5"/>
  <c r="F496" i="5"/>
  <c r="M1432" i="5"/>
  <c r="M1429" i="5" s="1"/>
  <c r="M1430" i="5" s="1"/>
  <c r="I1432" i="5"/>
  <c r="G1444" i="5"/>
  <c r="G1441" i="5" s="1"/>
  <c r="G1442" i="5" s="1"/>
  <c r="J1492" i="5"/>
  <c r="J1489" i="5" s="1"/>
  <c r="J1490" i="5" s="1"/>
  <c r="I407" i="5"/>
  <c r="M1433" i="5"/>
  <c r="M1434" i="5" s="1"/>
  <c r="L1432" i="5"/>
  <c r="L1429" i="5" s="1"/>
  <c r="L1430" i="5" s="1"/>
  <c r="H1432" i="5"/>
  <c r="H1429" i="5" s="1"/>
  <c r="H1430" i="5" s="1"/>
  <c r="H1445" i="5"/>
  <c r="F1481" i="5"/>
  <c r="G1492" i="5"/>
  <c r="G1489" i="5" s="1"/>
  <c r="G1490" i="5" s="1"/>
  <c r="J1493" i="5"/>
  <c r="J1494" i="5" s="1"/>
  <c r="K413" i="5"/>
  <c r="L118" i="5"/>
  <c r="I82" i="5"/>
  <c r="H406" i="5"/>
  <c r="H82" i="5"/>
  <c r="M521" i="5"/>
  <c r="I521" i="5"/>
  <c r="L520" i="5"/>
  <c r="H520" i="5"/>
  <c r="F1432" i="5"/>
  <c r="F1429" i="5" s="1"/>
  <c r="F1430" i="5" s="1"/>
  <c r="J83" i="5"/>
  <c r="M82" i="5"/>
  <c r="H773" i="5"/>
  <c r="M83" i="5"/>
  <c r="G82" i="5"/>
  <c r="G257" i="5"/>
  <c r="G252" i="5" s="1"/>
  <c r="K257" i="5"/>
  <c r="K252" i="5" s="1"/>
  <c r="G773" i="5"/>
  <c r="H173" i="5"/>
  <c r="H174" i="5" s="1"/>
  <c r="F406" i="5"/>
  <c r="J406" i="5"/>
  <c r="G407" i="5"/>
  <c r="L407" i="5"/>
  <c r="H83" i="5"/>
  <c r="M119" i="5"/>
  <c r="M120" i="5" s="1"/>
  <c r="G161" i="5"/>
  <c r="G173" i="5"/>
  <c r="G174" i="5" s="1"/>
  <c r="J161" i="5"/>
  <c r="J173" i="5"/>
  <c r="J174" i="5" s="1"/>
  <c r="I160" i="5"/>
  <c r="I172" i="5"/>
  <c r="F244" i="5"/>
  <c r="F256" i="5"/>
  <c r="F259" i="5" s="1"/>
  <c r="F261" i="5" s="1"/>
  <c r="J244" i="5"/>
  <c r="J256" i="5"/>
  <c r="J160" i="5"/>
  <c r="J172" i="5"/>
  <c r="J175" i="5" s="1"/>
  <c r="M160" i="5"/>
  <c r="M172" i="5"/>
  <c r="M175" i="5" s="1"/>
  <c r="M177" i="5" s="1"/>
  <c r="F83" i="5"/>
  <c r="I83" i="5"/>
  <c r="F1012" i="5"/>
  <c r="K598" i="5"/>
  <c r="K904" i="5"/>
  <c r="K907" i="5" s="1"/>
  <c r="K909" i="5" s="1"/>
  <c r="F118" i="5"/>
  <c r="F121" i="5" s="1"/>
  <c r="F773" i="5"/>
  <c r="L173" i="5"/>
  <c r="L174" i="5" s="1"/>
  <c r="F1013" i="5"/>
  <c r="K101" i="5"/>
  <c r="G101" i="5"/>
  <c r="J100" i="5"/>
  <c r="F82" i="5"/>
  <c r="F245" i="5"/>
  <c r="K244" i="5"/>
  <c r="K64" i="5"/>
  <c r="F119" i="5"/>
  <c r="F120" i="5" s="1"/>
  <c r="K772" i="5"/>
  <c r="K769" i="5" s="1"/>
  <c r="G172" i="5"/>
  <c r="G175" i="5" s="1"/>
  <c r="G177" i="5" s="1"/>
  <c r="H257" i="5"/>
  <c r="G256" i="5"/>
  <c r="G253" i="5" s="1"/>
  <c r="F167" i="5"/>
  <c r="K1096" i="5"/>
  <c r="K1093" i="5" s="1"/>
  <c r="K1095" i="5" s="1"/>
  <c r="J257" i="5"/>
  <c r="J252" i="5" s="1"/>
  <c r="M256" i="5"/>
  <c r="I256" i="5"/>
  <c r="I253" i="5" s="1"/>
  <c r="M257" i="5"/>
  <c r="I257" i="5"/>
  <c r="L256" i="5"/>
  <c r="H256" i="5"/>
  <c r="M1013" i="5"/>
  <c r="I1013" i="5"/>
  <c r="I1014" i="5" s="1"/>
  <c r="L1012" i="5"/>
  <c r="H1012" i="5"/>
  <c r="L1013" i="5"/>
  <c r="H1013" i="5"/>
  <c r="G1012" i="5"/>
  <c r="G1015" i="5" s="1"/>
  <c r="G1017" i="5" s="1"/>
  <c r="M173" i="5"/>
  <c r="M174" i="5" s="1"/>
  <c r="I173" i="5"/>
  <c r="I174" i="5" s="1"/>
  <c r="L172" i="5"/>
  <c r="L175" i="5" s="1"/>
  <c r="L177" i="5" s="1"/>
  <c r="H172" i="5"/>
  <c r="H175" i="5" s="1"/>
  <c r="H177" i="5" s="1"/>
  <c r="L1187" i="5"/>
  <c r="K1186" i="5"/>
  <c r="K1183" i="5" s="1"/>
  <c r="K1185" i="5" s="1"/>
  <c r="F1186" i="5"/>
  <c r="J1186" i="5"/>
  <c r="J1183" i="5" s="1"/>
  <c r="F1187" i="5"/>
  <c r="F1182" i="5" s="1"/>
  <c r="J1187" i="5"/>
  <c r="J1182" i="5" s="1"/>
  <c r="M1186" i="5"/>
  <c r="I1186" i="5"/>
  <c r="H1187" i="5"/>
  <c r="H1182" i="5" s="1"/>
  <c r="G1186" i="5"/>
  <c r="G1187" i="5"/>
  <c r="M1187" i="5"/>
  <c r="M1182" i="5" s="1"/>
  <c r="I1187" i="5"/>
  <c r="I1182" i="5" s="1"/>
  <c r="L1186" i="5"/>
  <c r="L1183" i="5" s="1"/>
  <c r="L1185" i="5" s="1"/>
  <c r="H1186" i="5"/>
  <c r="K1181" i="5"/>
  <c r="K53" i="5"/>
  <c r="K4" i="5"/>
  <c r="K47" i="5"/>
  <c r="K179" i="5"/>
  <c r="K454" i="5"/>
  <c r="K430" i="5"/>
  <c r="K203" i="5"/>
  <c r="K204" i="5" s="1"/>
  <c r="K929" i="5"/>
  <c r="F178" i="5"/>
  <c r="H1265" i="5"/>
  <c r="K1264" i="5"/>
  <c r="J1289" i="5"/>
  <c r="G1264" i="5"/>
  <c r="F1279" i="5"/>
  <c r="F1280" i="5" s="1"/>
  <c r="F1281" i="5" s="1"/>
  <c r="J1294" i="5"/>
  <c r="L1265" i="5"/>
  <c r="J1427" i="5"/>
  <c r="F1395" i="5"/>
  <c r="K1278" i="5"/>
  <c r="L1362" i="5"/>
  <c r="G1278" i="5"/>
  <c r="K1365" i="5"/>
  <c r="L1320" i="5"/>
  <c r="J1327" i="5"/>
  <c r="J1328" i="5" s="1"/>
  <c r="J1329" i="5" s="1"/>
  <c r="I1395" i="5"/>
  <c r="F1278" i="5"/>
  <c r="M1422" i="5"/>
  <c r="H1368" i="5"/>
  <c r="K1369" i="5"/>
  <c r="K1370" i="5" s="1"/>
  <c r="K1371" i="5" s="1"/>
  <c r="F1363" i="5"/>
  <c r="F1364" i="5" s="1"/>
  <c r="F1365" i="5" s="1"/>
  <c r="H1326" i="5"/>
  <c r="K1327" i="5"/>
  <c r="K1328" i="5" s="1"/>
  <c r="K1329" i="5" s="1"/>
  <c r="F1321" i="5"/>
  <c r="F1322" i="5" s="1"/>
  <c r="F1323" i="5" s="1"/>
  <c r="H1284" i="5"/>
  <c r="K1285" i="5"/>
  <c r="K1286" i="5" s="1"/>
  <c r="K1287" i="5" s="1"/>
  <c r="G1368" i="5"/>
  <c r="G1326" i="5"/>
  <c r="M1395" i="5"/>
  <c r="H1395" i="5"/>
  <c r="M1278" i="5"/>
  <c r="F1422" i="5"/>
  <c r="F1423" i="5"/>
  <c r="F1424" i="5" s="1"/>
  <c r="F1425" i="5" s="1"/>
  <c r="L1326" i="5"/>
  <c r="G1320" i="5"/>
  <c r="J1321" i="5"/>
  <c r="J1322" i="5" s="1"/>
  <c r="J1323" i="5" s="1"/>
  <c r="L1284" i="5"/>
  <c r="L1395" i="5"/>
  <c r="G1365" i="5"/>
  <c r="I1422" i="5"/>
  <c r="M1423" i="5"/>
  <c r="M1424" i="5" s="1"/>
  <c r="M1425" i="5" s="1"/>
  <c r="F1375" i="5"/>
  <c r="F1376" i="5" s="1"/>
  <c r="F1377" i="5" s="1"/>
  <c r="F1327" i="5"/>
  <c r="F1328" i="5" s="1"/>
  <c r="F1329" i="5" s="1"/>
  <c r="H1320" i="5"/>
  <c r="K1321" i="5"/>
  <c r="K1322" i="5" s="1"/>
  <c r="K1323" i="5" s="1"/>
  <c r="F1285" i="5"/>
  <c r="F1286" i="5" s="1"/>
  <c r="F1287" i="5" s="1"/>
  <c r="G1375" i="5"/>
  <c r="G1376" i="5" s="1"/>
  <c r="G1377" i="5" s="1"/>
  <c r="G1381" i="5"/>
  <c r="G1382" i="5" s="1"/>
  <c r="G1383" i="5" s="1"/>
  <c r="L1422" i="5"/>
  <c r="J1320" i="5"/>
  <c r="J1326" i="5"/>
  <c r="F1362" i="5"/>
  <c r="F1368" i="5"/>
  <c r="M1363" i="5"/>
  <c r="M1364" i="5" s="1"/>
  <c r="M1365" i="5" s="1"/>
  <c r="M1369" i="5"/>
  <c r="M1370" i="5" s="1"/>
  <c r="M1371" i="5" s="1"/>
  <c r="I1363" i="5"/>
  <c r="I1364" i="5" s="1"/>
  <c r="I1365" i="5" s="1"/>
  <c r="I1369" i="5"/>
  <c r="I1370" i="5" s="1"/>
  <c r="I1371" i="5" s="1"/>
  <c r="M1285" i="5"/>
  <c r="M1286" i="5" s="1"/>
  <c r="M1287" i="5" s="1"/>
  <c r="M1279" i="5"/>
  <c r="M1280" i="5" s="1"/>
  <c r="M1281" i="5" s="1"/>
  <c r="K1422" i="5"/>
  <c r="G1422" i="5"/>
  <c r="F1392" i="5"/>
  <c r="I1343" i="5"/>
  <c r="I1320" i="5"/>
  <c r="I1326" i="5"/>
  <c r="L1342" i="5"/>
  <c r="L1336" i="5" s="1"/>
  <c r="L1321" i="5"/>
  <c r="L1322" i="5" s="1"/>
  <c r="L1323" i="5" s="1"/>
  <c r="L1327" i="5"/>
  <c r="L1328" i="5" s="1"/>
  <c r="L1329" i="5" s="1"/>
  <c r="M1362" i="5"/>
  <c r="M1368" i="5"/>
  <c r="L1363" i="5"/>
  <c r="L1364" i="5" s="1"/>
  <c r="L1365" i="5" s="1"/>
  <c r="L1369" i="5"/>
  <c r="L1370" i="5" s="1"/>
  <c r="L1371" i="5" s="1"/>
  <c r="L1279" i="5"/>
  <c r="L1280" i="5" s="1"/>
  <c r="L1281" i="5" s="1"/>
  <c r="L1285" i="5"/>
  <c r="L1286" i="5" s="1"/>
  <c r="L1287" i="5" s="1"/>
  <c r="I1278" i="5"/>
  <c r="H1425" i="5"/>
  <c r="G1395" i="5"/>
  <c r="H1374" i="5"/>
  <c r="K1375" i="5"/>
  <c r="K1376" i="5" s="1"/>
  <c r="K1377" i="5" s="1"/>
  <c r="K1392" i="5"/>
  <c r="F1343" i="5"/>
  <c r="F1320" i="5"/>
  <c r="F1326" i="5"/>
  <c r="M1342" i="5"/>
  <c r="M1336" i="5" s="1"/>
  <c r="M1321" i="5"/>
  <c r="M1322" i="5" s="1"/>
  <c r="M1323" i="5" s="1"/>
  <c r="M1327" i="5"/>
  <c r="M1328" i="5" s="1"/>
  <c r="M1329" i="5" s="1"/>
  <c r="I1342" i="5"/>
  <c r="I1336" i="5" s="1"/>
  <c r="I1321" i="5"/>
  <c r="I1322" i="5" s="1"/>
  <c r="I1323" i="5" s="1"/>
  <c r="I1327" i="5"/>
  <c r="I1328" i="5" s="1"/>
  <c r="I1329" i="5" s="1"/>
  <c r="K1374" i="5"/>
  <c r="K1380" i="5"/>
  <c r="M1343" i="5"/>
  <c r="M1320" i="5"/>
  <c r="M1326" i="5"/>
  <c r="H1342" i="5"/>
  <c r="H1336" i="5" s="1"/>
  <c r="H1321" i="5"/>
  <c r="H1322" i="5" s="1"/>
  <c r="H1323" i="5" s="1"/>
  <c r="H1327" i="5"/>
  <c r="H1328" i="5" s="1"/>
  <c r="H1329" i="5" s="1"/>
  <c r="I1362" i="5"/>
  <c r="I1368" i="5"/>
  <c r="H1363" i="5"/>
  <c r="H1364" i="5" s="1"/>
  <c r="H1365" i="5" s="1"/>
  <c r="H1369" i="5"/>
  <c r="H1370" i="5" s="1"/>
  <c r="H1371" i="5" s="1"/>
  <c r="H1279" i="5"/>
  <c r="H1280" i="5" s="1"/>
  <c r="H1281" i="5" s="1"/>
  <c r="H1285" i="5"/>
  <c r="H1286" i="5" s="1"/>
  <c r="H1287" i="5" s="1"/>
  <c r="I1423" i="5"/>
  <c r="I1424" i="5" s="1"/>
  <c r="I1425" i="5" s="1"/>
  <c r="G1392" i="5"/>
  <c r="L1380" i="5"/>
  <c r="G1374" i="5"/>
  <c r="J1375" i="5"/>
  <c r="J1376" i="5" s="1"/>
  <c r="J1377" i="5" s="1"/>
  <c r="L1377" i="5"/>
  <c r="H1377" i="5"/>
  <c r="L1425" i="5"/>
  <c r="G1425" i="5"/>
  <c r="I1279" i="5"/>
  <c r="I1280" i="5" s="1"/>
  <c r="I1281" i="5" s="1"/>
  <c r="M1375" i="5"/>
  <c r="M1376" i="5" s="1"/>
  <c r="M1377" i="5" s="1"/>
  <c r="M1381" i="5"/>
  <c r="M1382" i="5" s="1"/>
  <c r="M1383" i="5" s="1"/>
  <c r="I1375" i="5"/>
  <c r="I1376" i="5" s="1"/>
  <c r="I1377" i="5" s="1"/>
  <c r="I1381" i="5"/>
  <c r="I1382" i="5" s="1"/>
  <c r="I1383" i="5" s="1"/>
  <c r="M1392" i="5"/>
  <c r="I1392" i="5"/>
  <c r="L1278" i="5"/>
  <c r="H1278" i="5"/>
  <c r="J1380" i="5"/>
  <c r="L1381" i="5"/>
  <c r="L1382" i="5" s="1"/>
  <c r="L1383" i="5" s="1"/>
  <c r="G1369" i="5"/>
  <c r="G1370" i="5" s="1"/>
  <c r="G1371" i="5" s="1"/>
  <c r="G1327" i="5"/>
  <c r="G1328" i="5" s="1"/>
  <c r="G1329" i="5" s="1"/>
  <c r="G1321" i="5"/>
  <c r="G1322" i="5" s="1"/>
  <c r="G1323" i="5" s="1"/>
  <c r="G1285" i="5"/>
  <c r="G1286" i="5" s="1"/>
  <c r="G1287" i="5" s="1"/>
  <c r="K1279" i="5"/>
  <c r="K1280" i="5" s="1"/>
  <c r="K1281" i="5" s="1"/>
  <c r="M1374" i="5"/>
  <c r="M1380" i="5"/>
  <c r="I1374" i="5"/>
  <c r="I1380" i="5"/>
  <c r="F1380" i="5"/>
  <c r="H1381" i="5"/>
  <c r="H1382" i="5" s="1"/>
  <c r="H1383" i="5" s="1"/>
  <c r="K1368" i="5"/>
  <c r="K1326" i="5"/>
  <c r="K1320" i="5"/>
  <c r="G1279" i="5"/>
  <c r="G1280" i="5" s="1"/>
  <c r="G1281" i="5" s="1"/>
  <c r="F1270" i="5"/>
  <c r="F1258" i="5" s="1"/>
  <c r="F1264" i="5"/>
  <c r="F1271" i="5"/>
  <c r="F1272" i="5" s="1"/>
  <c r="M1270" i="5"/>
  <c r="M1273" i="5" s="1"/>
  <c r="M1274" i="5" s="1"/>
  <c r="M1275" i="5" s="1"/>
  <c r="I1270" i="5"/>
  <c r="F1265" i="5"/>
  <c r="M1264" i="5"/>
  <c r="I1264" i="5"/>
  <c r="G1271" i="5"/>
  <c r="K1265" i="5"/>
  <c r="M1271" i="5"/>
  <c r="I1271" i="5"/>
  <c r="I1272" i="5" s="1"/>
  <c r="L1270" i="5"/>
  <c r="H1270" i="5"/>
  <c r="H1273" i="5" s="1"/>
  <c r="H1274" i="5" s="1"/>
  <c r="H1275" i="5" s="1"/>
  <c r="M1265" i="5"/>
  <c r="I1265" i="5"/>
  <c r="L1264" i="5"/>
  <c r="H1264" i="5"/>
  <c r="K1271" i="5"/>
  <c r="K1272" i="5" s="1"/>
  <c r="G1265" i="5"/>
  <c r="L1271" i="5"/>
  <c r="H1271" i="5"/>
  <c r="K1270" i="5"/>
  <c r="K1273" i="5" s="1"/>
  <c r="K1274" i="5" s="1"/>
  <c r="K1275" i="5" s="1"/>
  <c r="G1270" i="5"/>
  <c r="L1337" i="5"/>
  <c r="H1337" i="5"/>
  <c r="K1336" i="5"/>
  <c r="G1336" i="5"/>
  <c r="M1403" i="5"/>
  <c r="L1402" i="5"/>
  <c r="K1337" i="5"/>
  <c r="L1403" i="5"/>
  <c r="F1402" i="5"/>
  <c r="K1403" i="5"/>
  <c r="K1398" i="5" s="1"/>
  <c r="G1403" i="5"/>
  <c r="G1398" i="5" s="1"/>
  <c r="I1403" i="5"/>
  <c r="I1398" i="5" s="1"/>
  <c r="H1402" i="5"/>
  <c r="F1336" i="5"/>
  <c r="G1337" i="5"/>
  <c r="H1403" i="5"/>
  <c r="G1402" i="5"/>
  <c r="F1403" i="5"/>
  <c r="F1398" i="5" s="1"/>
  <c r="M1402" i="5"/>
  <c r="I1402" i="5"/>
  <c r="K1426" i="5"/>
  <c r="K1432" i="5" s="1"/>
  <c r="K1429" i="5" s="1"/>
  <c r="K1430" i="5" s="1"/>
  <c r="K1396" i="5"/>
  <c r="F1155" i="5" l="1"/>
  <c r="I1266" i="5"/>
  <c r="L602" i="5"/>
  <c r="I998" i="5"/>
  <c r="I1166" i="5"/>
  <c r="F1167" i="5"/>
  <c r="L710" i="5"/>
  <c r="F788" i="5"/>
  <c r="J1173" i="5"/>
  <c r="H494" i="5"/>
  <c r="G542" i="5"/>
  <c r="F908" i="5"/>
  <c r="H1160" i="5"/>
  <c r="K1172" i="5"/>
  <c r="H62" i="5"/>
  <c r="H626" i="5"/>
  <c r="I1649" i="5"/>
  <c r="I1644" i="5" s="1"/>
  <c r="M38" i="5"/>
  <c r="K344" i="5"/>
  <c r="H1492" i="5"/>
  <c r="H1489" i="5" s="1"/>
  <c r="H1490" i="5" s="1"/>
  <c r="F68" i="5"/>
  <c r="H146" i="5"/>
  <c r="G683" i="5"/>
  <c r="G678" i="5" s="1"/>
  <c r="J33" i="5"/>
  <c r="H638" i="5"/>
  <c r="F1098" i="5"/>
  <c r="L694" i="5"/>
  <c r="L697" i="5" s="1"/>
  <c r="L699" i="5" s="1"/>
  <c r="K695" i="5"/>
  <c r="K696" i="5" s="1"/>
  <c r="L1431" i="5"/>
  <c r="I104" i="5"/>
  <c r="M152" i="5"/>
  <c r="M578" i="5"/>
  <c r="M1098" i="5"/>
  <c r="L1160" i="5"/>
  <c r="M104" i="5"/>
  <c r="F1564" i="5"/>
  <c r="F1570" i="5" s="1"/>
  <c r="F1567" i="5" s="1"/>
  <c r="F1568" i="5" s="1"/>
  <c r="M1661" i="5"/>
  <c r="M1662" i="5" s="1"/>
  <c r="L62" i="5"/>
  <c r="L152" i="5"/>
  <c r="K200" i="5"/>
  <c r="I650" i="5"/>
  <c r="F1082" i="5"/>
  <c r="K794" i="5"/>
  <c r="F1673" i="5"/>
  <c r="F1674" i="5" s="1"/>
  <c r="H110" i="5"/>
  <c r="I414" i="5"/>
  <c r="K1564" i="5"/>
  <c r="K1570" i="5" s="1"/>
  <c r="K1567" i="5" s="1"/>
  <c r="K1568" i="5" s="1"/>
  <c r="G242" i="5"/>
  <c r="L332" i="5"/>
  <c r="L632" i="5"/>
  <c r="L650" i="5"/>
  <c r="F582" i="5"/>
  <c r="L1565" i="5"/>
  <c r="L1571" i="5" s="1"/>
  <c r="L1572" i="5" s="1"/>
  <c r="J1733" i="5"/>
  <c r="J1739" i="5" s="1"/>
  <c r="J1740" i="5" s="1"/>
  <c r="M1660" i="5"/>
  <c r="M1657" i="5" s="1"/>
  <c r="M1658" i="5" s="1"/>
  <c r="G722" i="5"/>
  <c r="H695" i="5"/>
  <c r="H696" i="5" s="1"/>
  <c r="G682" i="5"/>
  <c r="G685" i="5" s="1"/>
  <c r="J1505" i="5"/>
  <c r="J1506" i="5" s="1"/>
  <c r="M68" i="5"/>
  <c r="L110" i="5"/>
  <c r="K146" i="5"/>
  <c r="H416" i="5"/>
  <c r="K440" i="5"/>
  <c r="L578" i="5"/>
  <c r="K650" i="5"/>
  <c r="H728" i="5"/>
  <c r="H818" i="5"/>
  <c r="I902" i="5"/>
  <c r="J1098" i="5"/>
  <c r="M1172" i="5"/>
  <c r="F1445" i="5"/>
  <c r="F1446" i="5" s="1"/>
  <c r="M32" i="5"/>
  <c r="L68" i="5"/>
  <c r="I482" i="5"/>
  <c r="J650" i="5"/>
  <c r="H788" i="5"/>
  <c r="H902" i="5"/>
  <c r="G986" i="5"/>
  <c r="I1082" i="5"/>
  <c r="H582" i="5"/>
  <c r="G1789" i="5"/>
  <c r="G1790" i="5" s="1"/>
  <c r="G1791" i="5" s="1"/>
  <c r="F1659" i="5"/>
  <c r="G1732" i="5"/>
  <c r="G1726" i="5" s="1"/>
  <c r="G1723" i="5" s="1"/>
  <c r="G1724" i="5" s="1"/>
  <c r="M602" i="5"/>
  <c r="K1166" i="5"/>
  <c r="K1150" i="5" s="1"/>
  <c r="K1156" i="5" s="1"/>
  <c r="K1159" i="5" s="1"/>
  <c r="L1648" i="5"/>
  <c r="L1645" i="5" s="1"/>
  <c r="L1646" i="5" s="1"/>
  <c r="G1661" i="5"/>
  <c r="G1662" i="5" s="1"/>
  <c r="F1733" i="5"/>
  <c r="F1739" i="5" s="1"/>
  <c r="F1740" i="5" s="1"/>
  <c r="K110" i="5"/>
  <c r="K230" i="5"/>
  <c r="J351" i="5"/>
  <c r="I524" i="5"/>
  <c r="L542" i="5"/>
  <c r="J579" i="5"/>
  <c r="K638" i="5"/>
  <c r="I728" i="5"/>
  <c r="K764" i="5"/>
  <c r="L1040" i="5"/>
  <c r="I643" i="5"/>
  <c r="I645" i="5" s="1"/>
  <c r="J1155" i="5"/>
  <c r="G1160" i="5"/>
  <c r="H1166" i="5"/>
  <c r="I1172" i="5"/>
  <c r="K1178" i="5"/>
  <c r="H1088" i="5"/>
  <c r="H1061" i="5"/>
  <c r="H1062" i="5" s="1"/>
  <c r="L1715" i="5"/>
  <c r="L1716" i="5" s="1"/>
  <c r="L104" i="5"/>
  <c r="J633" i="5"/>
  <c r="K704" i="5"/>
  <c r="J1794" i="5"/>
  <c r="M1647" i="5"/>
  <c r="M1160" i="5"/>
  <c r="G1167" i="5"/>
  <c r="L1172" i="5"/>
  <c r="J1179" i="5"/>
  <c r="K694" i="5"/>
  <c r="K697" i="5" s="1"/>
  <c r="K699" i="5" s="1"/>
  <c r="M236" i="5"/>
  <c r="I350" i="5"/>
  <c r="J603" i="5"/>
  <c r="G650" i="5"/>
  <c r="H710" i="5"/>
  <c r="G1040" i="5"/>
  <c r="L1088" i="5"/>
  <c r="K1061" i="5"/>
  <c r="K1056" i="5" s="1"/>
  <c r="F1431" i="5"/>
  <c r="H1564" i="5"/>
  <c r="H1570" i="5" s="1"/>
  <c r="H1567" i="5" s="1"/>
  <c r="H1568" i="5" s="1"/>
  <c r="I236" i="5"/>
  <c r="I548" i="5"/>
  <c r="K578" i="5"/>
  <c r="I638" i="5"/>
  <c r="G1046" i="5"/>
  <c r="I1098" i="5"/>
  <c r="I1160" i="5"/>
  <c r="L1178" i="5"/>
  <c r="I695" i="5"/>
  <c r="I696" i="5" s="1"/>
  <c r="F1619" i="5"/>
  <c r="F1620" i="5" s="1"/>
  <c r="G38" i="5"/>
  <c r="F152" i="5"/>
  <c r="L1184" i="5"/>
  <c r="G1749" i="5"/>
  <c r="J1749" i="5"/>
  <c r="I1749" i="5"/>
  <c r="H1785" i="5"/>
  <c r="M146" i="5"/>
  <c r="L416" i="5"/>
  <c r="K464" i="5"/>
  <c r="H548" i="5"/>
  <c r="J723" i="5"/>
  <c r="H1098" i="5"/>
  <c r="K732" i="5"/>
  <c r="G643" i="5"/>
  <c r="G645" i="5" s="1"/>
  <c r="F1698" i="5"/>
  <c r="M1166" i="5"/>
  <c r="J1185" i="5"/>
  <c r="J1184" i="5"/>
  <c r="L1166" i="5"/>
  <c r="J1166" i="5"/>
  <c r="H1172" i="5"/>
  <c r="M1178" i="5"/>
  <c r="H1178" i="5"/>
  <c r="I1193" i="5"/>
  <c r="H1193" i="5"/>
  <c r="H1188" i="5" s="1"/>
  <c r="L1193" i="5"/>
  <c r="F1172" i="5"/>
  <c r="F1173" i="5"/>
  <c r="K1176" i="5"/>
  <c r="I1192" i="5"/>
  <c r="I1189" i="5" s="1"/>
  <c r="G236" i="5"/>
  <c r="G344" i="5"/>
  <c r="K524" i="5"/>
  <c r="M542" i="5"/>
  <c r="H1192" i="5"/>
  <c r="G1193" i="5"/>
  <c r="G1188" i="5" s="1"/>
  <c r="M1192" i="5"/>
  <c r="F1192" i="5"/>
  <c r="F1189" i="5" s="1"/>
  <c r="F1190" i="5" s="1"/>
  <c r="G1072" i="5"/>
  <c r="G1075" i="5" s="1"/>
  <c r="G1077" i="5" s="1"/>
  <c r="H1431" i="5"/>
  <c r="H1648" i="5"/>
  <c r="H1645" i="5" s="1"/>
  <c r="H1646" i="5" s="1"/>
  <c r="J1714" i="5"/>
  <c r="J1711" i="5" s="1"/>
  <c r="J1712" i="5" s="1"/>
  <c r="J1713" i="5" s="1"/>
  <c r="M1785" i="5"/>
  <c r="I62" i="5"/>
  <c r="K104" i="5"/>
  <c r="I542" i="5"/>
  <c r="L548" i="5"/>
  <c r="G632" i="5"/>
  <c r="G824" i="5"/>
  <c r="M732" i="5"/>
  <c r="H1788" i="5"/>
  <c r="I1178" i="5"/>
  <c r="K1184" i="5"/>
  <c r="L1182" i="5"/>
  <c r="I1183" i="5"/>
  <c r="G1182" i="5"/>
  <c r="F1193" i="5"/>
  <c r="F1188" i="5" s="1"/>
  <c r="M1193" i="5"/>
  <c r="J1192" i="5"/>
  <c r="J1189" i="5" s="1"/>
  <c r="J1190" i="5" s="1"/>
  <c r="I1589" i="5"/>
  <c r="I1583" i="5" s="1"/>
  <c r="I1584" i="5" s="1"/>
  <c r="G1505" i="5"/>
  <c r="G1506" i="5" s="1"/>
  <c r="M62" i="5"/>
  <c r="F236" i="5"/>
  <c r="M494" i="5"/>
  <c r="H704" i="5"/>
  <c r="J819" i="5"/>
  <c r="I1040" i="5"/>
  <c r="L1192" i="5"/>
  <c r="G1192" i="5"/>
  <c r="G1189" i="5" s="1"/>
  <c r="J1193" i="5"/>
  <c r="K1192" i="5"/>
  <c r="K1189" i="5" s="1"/>
  <c r="F1072" i="5"/>
  <c r="F1075" i="5" s="1"/>
  <c r="G1493" i="5"/>
  <c r="G1494" i="5" s="1"/>
  <c r="F1785" i="5"/>
  <c r="I32" i="5"/>
  <c r="H158" i="5"/>
  <c r="L230" i="5"/>
  <c r="H344" i="5"/>
  <c r="K518" i="5"/>
  <c r="L626" i="5"/>
  <c r="F710" i="5"/>
  <c r="I770" i="5"/>
  <c r="M788" i="5"/>
  <c r="F986" i="5"/>
  <c r="J1789" i="5"/>
  <c r="J1790" i="5" s="1"/>
  <c r="J1791" i="5" s="1"/>
  <c r="G1172" i="5"/>
  <c r="F1178" i="5"/>
  <c r="G1178" i="5"/>
  <c r="G1183" i="5"/>
  <c r="H1183" i="5"/>
  <c r="M1183" i="5"/>
  <c r="F1183" i="5"/>
  <c r="H722" i="5"/>
  <c r="L728" i="5"/>
  <c r="F795" i="5"/>
  <c r="F824" i="5"/>
  <c r="G908" i="5"/>
  <c r="I986" i="5"/>
  <c r="J1047" i="5"/>
  <c r="M1082" i="5"/>
  <c r="G1082" i="5"/>
  <c r="H1106" i="5"/>
  <c r="H1094" i="5"/>
  <c r="M643" i="5"/>
  <c r="M645" i="5" s="1"/>
  <c r="G1098" i="5"/>
  <c r="L643" i="5"/>
  <c r="L645" i="5" s="1"/>
  <c r="K643" i="5"/>
  <c r="K645" i="5" s="1"/>
  <c r="K498" i="5"/>
  <c r="F732" i="5"/>
  <c r="G1794" i="5"/>
  <c r="K1482" i="5"/>
  <c r="I1794" i="5"/>
  <c r="M1794" i="5"/>
  <c r="G1106" i="5"/>
  <c r="I733" i="5"/>
  <c r="I735" i="5" s="1"/>
  <c r="M414" i="5"/>
  <c r="J146" i="5"/>
  <c r="K187" i="5"/>
  <c r="K189" i="5" s="1"/>
  <c r="K733" i="5"/>
  <c r="K735" i="5" s="1"/>
  <c r="M1698" i="5"/>
  <c r="J1689" i="5"/>
  <c r="K1689" i="5"/>
  <c r="M1749" i="5"/>
  <c r="K1431" i="5"/>
  <c r="J1491" i="5"/>
  <c r="L1785" i="5"/>
  <c r="L590" i="5"/>
  <c r="K608" i="5"/>
  <c r="H632" i="5"/>
  <c r="L740" i="5"/>
  <c r="M908" i="5"/>
  <c r="L992" i="5"/>
  <c r="G1088" i="5"/>
  <c r="I1094" i="5"/>
  <c r="J643" i="5"/>
  <c r="J645" i="5" s="1"/>
  <c r="J642" i="5"/>
  <c r="H992" i="5"/>
  <c r="H1046" i="5"/>
  <c r="M1088" i="5"/>
  <c r="J1089" i="5"/>
  <c r="F115" i="5"/>
  <c r="F117" i="5" s="1"/>
  <c r="G642" i="5"/>
  <c r="L732" i="5"/>
  <c r="I1663" i="5"/>
  <c r="I1664" i="5" s="1"/>
  <c r="I1665" i="5" s="1"/>
  <c r="K1447" i="5"/>
  <c r="K1448" i="5" s="1"/>
  <c r="K1449" i="5" s="1"/>
  <c r="L1794" i="5"/>
  <c r="I1789" i="5"/>
  <c r="I1790" i="5" s="1"/>
  <c r="I1791" i="5" s="1"/>
  <c r="M1753" i="5"/>
  <c r="M1754" i="5" s="1"/>
  <c r="M1755" i="5" s="1"/>
  <c r="J1693" i="5"/>
  <c r="J1694" i="5" s="1"/>
  <c r="J1695" i="5" s="1"/>
  <c r="F1693" i="5"/>
  <c r="F1694" i="5" s="1"/>
  <c r="F1695" i="5" s="1"/>
  <c r="F1648" i="5"/>
  <c r="F1645" i="5" s="1"/>
  <c r="F1646" i="5" s="1"/>
  <c r="G1619" i="5"/>
  <c r="F1794" i="5"/>
  <c r="H1758" i="5"/>
  <c r="J1510" i="5"/>
  <c r="J1513" i="5" s="1"/>
  <c r="J1514" i="5" s="1"/>
  <c r="J1515" i="5" s="1"/>
  <c r="H1828" i="5"/>
  <c r="H1843" i="5"/>
  <c r="H1844" i="5" s="1"/>
  <c r="H1845" i="5" s="1"/>
  <c r="H1837" i="5"/>
  <c r="H1838" i="5" s="1"/>
  <c r="M1789" i="5"/>
  <c r="M1790" i="5" s="1"/>
  <c r="M1791" i="5" s="1"/>
  <c r="L1746" i="5"/>
  <c r="L1753" i="5"/>
  <c r="L1754" i="5" s="1"/>
  <c r="L1755" i="5" s="1"/>
  <c r="I1693" i="5"/>
  <c r="I1694" i="5" s="1"/>
  <c r="I1695" i="5" s="1"/>
  <c r="J1698" i="5"/>
  <c r="I1651" i="5"/>
  <c r="I1652" i="5" s="1"/>
  <c r="I1653" i="5" s="1"/>
  <c r="J1649" i="5"/>
  <c r="J1656" i="5"/>
  <c r="I1486" i="5"/>
  <c r="I1477" i="5"/>
  <c r="I1478" i="5" s="1"/>
  <c r="I1479" i="5" s="1"/>
  <c r="H1789" i="5"/>
  <c r="H1790" i="5" s="1"/>
  <c r="H1791" i="5" s="1"/>
  <c r="H1428" i="5"/>
  <c r="L1511" i="5"/>
  <c r="L1518" i="5"/>
  <c r="F1828" i="5"/>
  <c r="F1837" i="5"/>
  <c r="F1838" i="5" s="1"/>
  <c r="F1843" i="5"/>
  <c r="F1844" i="5" s="1"/>
  <c r="F1845" i="5" s="1"/>
  <c r="G1717" i="5"/>
  <c r="G1718" i="5" s="1"/>
  <c r="G1719" i="5" s="1"/>
  <c r="I1753" i="5"/>
  <c r="I1754" i="5" s="1"/>
  <c r="I1755" i="5" s="1"/>
  <c r="G1693" i="5"/>
  <c r="G1694" i="5" s="1"/>
  <c r="G1695" i="5" s="1"/>
  <c r="L1698" i="5"/>
  <c r="F1510" i="5"/>
  <c r="K1828" i="5"/>
  <c r="K1843" i="5"/>
  <c r="K1844" i="5" s="1"/>
  <c r="K1845" i="5" s="1"/>
  <c r="K1837" i="5"/>
  <c r="K1838" i="5" s="1"/>
  <c r="L1801" i="5"/>
  <c r="L1802" i="5" s="1"/>
  <c r="L1803" i="5" s="1"/>
  <c r="L1795" i="5"/>
  <c r="L1796" i="5" s="1"/>
  <c r="L1797" i="5" s="1"/>
  <c r="I1698" i="5"/>
  <c r="H1663" i="5"/>
  <c r="H1664" i="5" s="1"/>
  <c r="H1665" i="5" s="1"/>
  <c r="I1428" i="5"/>
  <c r="K1435" i="5"/>
  <c r="K1436" i="5" s="1"/>
  <c r="K1437" i="5" s="1"/>
  <c r="L1435" i="5"/>
  <c r="L1436" i="5" s="1"/>
  <c r="L1437" i="5" s="1"/>
  <c r="G1428" i="5"/>
  <c r="M1435" i="5"/>
  <c r="M1436" i="5" s="1"/>
  <c r="M1437" i="5" s="1"/>
  <c r="G1672" i="5"/>
  <c r="G1669" i="5" s="1"/>
  <c r="G1670" i="5" s="1"/>
  <c r="G1681" i="5"/>
  <c r="G1682" i="5" s="1"/>
  <c r="G1683" i="5" s="1"/>
  <c r="M1441" i="5"/>
  <c r="M1442" i="5" s="1"/>
  <c r="M1443" i="5" s="1"/>
  <c r="M1447" i="5"/>
  <c r="M1448" i="5" s="1"/>
  <c r="M1449" i="5" s="1"/>
  <c r="F1672" i="5"/>
  <c r="F1669" i="5" s="1"/>
  <c r="F1670" i="5" s="1"/>
  <c r="F1681" i="5"/>
  <c r="F1682" i="5" s="1"/>
  <c r="F1683" i="5" s="1"/>
  <c r="F1582" i="5"/>
  <c r="F1579" i="5" s="1"/>
  <c r="F1580" i="5" s="1"/>
  <c r="G1673" i="5"/>
  <c r="G1680" i="5"/>
  <c r="H1571" i="5"/>
  <c r="H1572" i="5" s="1"/>
  <c r="H1560" i="5"/>
  <c r="K1589" i="5"/>
  <c r="F1774" i="5"/>
  <c r="M1866" i="5"/>
  <c r="M1860" i="5"/>
  <c r="F1487" i="5"/>
  <c r="L1687" i="5"/>
  <c r="L1688" i="5" s="1"/>
  <c r="L1689" i="5" s="1"/>
  <c r="L1693" i="5"/>
  <c r="L1694" i="5" s="1"/>
  <c r="L1695" i="5" s="1"/>
  <c r="I1673" i="5"/>
  <c r="I1680" i="5"/>
  <c r="M1672" i="5"/>
  <c r="M1669" i="5" s="1"/>
  <c r="M1670" i="5" s="1"/>
  <c r="M1681" i="5"/>
  <c r="M1682" i="5" s="1"/>
  <c r="M1683" i="5" s="1"/>
  <c r="H1739" i="5"/>
  <c r="H1740" i="5" s="1"/>
  <c r="J1659" i="5"/>
  <c r="G1582" i="5"/>
  <c r="G1579" i="5" s="1"/>
  <c r="G1580" i="5" s="1"/>
  <c r="G1591" i="5"/>
  <c r="G1592" i="5" s="1"/>
  <c r="G1593" i="5" s="1"/>
  <c r="I1571" i="5"/>
  <c r="I1572" i="5" s="1"/>
  <c r="I1560" i="5"/>
  <c r="J1738" i="5"/>
  <c r="L1446" i="5"/>
  <c r="L1440" i="5"/>
  <c r="L1749" i="5"/>
  <c r="J1867" i="5"/>
  <c r="J1868" i="5" s="1"/>
  <c r="J1869" i="5" s="1"/>
  <c r="J1861" i="5"/>
  <c r="J1862" i="5" s="1"/>
  <c r="F1749" i="5"/>
  <c r="G1447" i="5"/>
  <c r="G1448" i="5" s="1"/>
  <c r="G1449" i="5" s="1"/>
  <c r="J1872" i="5"/>
  <c r="J1878" i="5"/>
  <c r="I1801" i="5"/>
  <c r="I1802" i="5" s="1"/>
  <c r="I1803" i="5" s="1"/>
  <c r="I1795" i="5"/>
  <c r="I1796" i="5" s="1"/>
  <c r="I1797" i="5" s="1"/>
  <c r="J1758" i="5"/>
  <c r="J1705" i="5"/>
  <c r="J1706" i="5" s="1"/>
  <c r="J1707" i="5" s="1"/>
  <c r="J1699" i="5"/>
  <c r="J1700" i="5" s="1"/>
  <c r="J1701" i="5" s="1"/>
  <c r="F1689" i="5"/>
  <c r="K1596" i="5"/>
  <c r="F1453" i="5"/>
  <c r="F1454" i="5" s="1"/>
  <c r="F1455" i="5" s="1"/>
  <c r="F1447" i="5"/>
  <c r="F1448" i="5" s="1"/>
  <c r="F1449" i="5" s="1"/>
  <c r="J1746" i="5"/>
  <c r="H1775" i="5"/>
  <c r="H1776" i="5" s="1"/>
  <c r="I1487" i="5"/>
  <c r="F1511" i="5"/>
  <c r="F1518" i="5"/>
  <c r="M1878" i="5"/>
  <c r="M1872" i="5"/>
  <c r="M1801" i="5"/>
  <c r="M1802" i="5" s="1"/>
  <c r="M1803" i="5" s="1"/>
  <c r="M1795" i="5"/>
  <c r="M1796" i="5" s="1"/>
  <c r="M1797" i="5" s="1"/>
  <c r="I1705" i="5"/>
  <c r="I1706" i="5" s="1"/>
  <c r="I1707" i="5" s="1"/>
  <c r="I1699" i="5"/>
  <c r="I1700" i="5" s="1"/>
  <c r="I1701" i="5" s="1"/>
  <c r="F1596" i="5"/>
  <c r="L1510" i="5"/>
  <c r="L1513" i="5" s="1"/>
  <c r="L1514" i="5" s="1"/>
  <c r="L1515" i="5" s="1"/>
  <c r="K1872" i="5"/>
  <c r="K1878" i="5"/>
  <c r="G1699" i="5"/>
  <c r="G1700" i="5" s="1"/>
  <c r="G1701" i="5" s="1"/>
  <c r="G1705" i="5"/>
  <c r="G1706" i="5" s="1"/>
  <c r="G1707" i="5" s="1"/>
  <c r="H1487" i="5"/>
  <c r="H1482" i="5" s="1"/>
  <c r="I1507" i="5"/>
  <c r="I1508" i="5" s="1"/>
  <c r="F1495" i="5"/>
  <c r="F1496" i="5" s="1"/>
  <c r="F1497" i="5" s="1"/>
  <c r="G1828" i="5"/>
  <c r="G1843" i="5"/>
  <c r="G1844" i="5" s="1"/>
  <c r="G1845" i="5" s="1"/>
  <c r="G1837" i="5"/>
  <c r="G1838" i="5" s="1"/>
  <c r="I1656" i="5"/>
  <c r="I1440" i="5"/>
  <c r="L1428" i="5"/>
  <c r="K1440" i="5"/>
  <c r="M1774" i="5"/>
  <c r="H1582" i="5"/>
  <c r="H1579" i="5" s="1"/>
  <c r="H1580" i="5" s="1"/>
  <c r="L1583" i="5"/>
  <c r="L1584" i="5" s="1"/>
  <c r="L1590" i="5"/>
  <c r="I1447" i="5"/>
  <c r="I1448" i="5" s="1"/>
  <c r="I1449" i="5" s="1"/>
  <c r="I1441" i="5"/>
  <c r="I1442" i="5" s="1"/>
  <c r="I1443" i="5" s="1"/>
  <c r="M1828" i="5"/>
  <c r="M1843" i="5"/>
  <c r="M1844" i="5" s="1"/>
  <c r="M1845" i="5" s="1"/>
  <c r="M1837" i="5"/>
  <c r="M1838" i="5" s="1"/>
  <c r="F1865" i="5"/>
  <c r="F1872" i="5"/>
  <c r="F1878" i="5"/>
  <c r="K1600" i="5"/>
  <c r="K1597" i="5" s="1"/>
  <c r="K1598" i="5" s="1"/>
  <c r="K1599" i="5" s="1"/>
  <c r="M1446" i="5"/>
  <c r="M1440" i="5"/>
  <c r="F1434" i="5"/>
  <c r="F1428" i="5"/>
  <c r="I1775" i="5"/>
  <c r="I1776" i="5" s="1"/>
  <c r="J1445" i="5"/>
  <c r="J1446" i="5" s="1"/>
  <c r="L1582" i="5"/>
  <c r="L1579" i="5" s="1"/>
  <c r="L1580" i="5" s="1"/>
  <c r="G1565" i="5"/>
  <c r="I1867" i="5"/>
  <c r="I1868" i="5" s="1"/>
  <c r="I1869" i="5" s="1"/>
  <c r="I1861" i="5"/>
  <c r="I1862" i="5" s="1"/>
  <c r="I1863" i="5" s="1"/>
  <c r="L1864" i="5"/>
  <c r="L1879" i="5"/>
  <c r="L1880" i="5" s="1"/>
  <c r="L1881" i="5" s="1"/>
  <c r="L1873" i="5"/>
  <c r="L1874" i="5" s="1"/>
  <c r="L1875" i="5" s="1"/>
  <c r="L1782" i="5"/>
  <c r="L1788" i="5"/>
  <c r="J682" i="5"/>
  <c r="J685" i="5" s="1"/>
  <c r="I1429" i="5"/>
  <c r="I1430" i="5" s="1"/>
  <c r="I1431" i="5" s="1"/>
  <c r="I1435" i="5"/>
  <c r="I1436" i="5" s="1"/>
  <c r="I1437" i="5" s="1"/>
  <c r="H1441" i="5"/>
  <c r="H1442" i="5" s="1"/>
  <c r="H1443" i="5" s="1"/>
  <c r="H1447" i="5"/>
  <c r="H1448" i="5" s="1"/>
  <c r="H1449" i="5" s="1"/>
  <c r="H1673" i="5"/>
  <c r="H1680" i="5"/>
  <c r="H1752" i="5"/>
  <c r="H1746" i="5"/>
  <c r="M1775" i="5"/>
  <c r="M1776" i="5" s="1"/>
  <c r="H1689" i="5"/>
  <c r="M1673" i="5"/>
  <c r="M1680" i="5"/>
  <c r="G1689" i="5"/>
  <c r="J1673" i="5"/>
  <c r="J1680" i="5"/>
  <c r="M1650" i="5"/>
  <c r="M1644" i="5"/>
  <c r="K1582" i="5"/>
  <c r="K1579" i="5" s="1"/>
  <c r="K1580" i="5" s="1"/>
  <c r="K1443" i="5"/>
  <c r="H1716" i="5"/>
  <c r="H1710" i="5"/>
  <c r="G1650" i="5"/>
  <c r="G1644" i="5"/>
  <c r="F1716" i="5"/>
  <c r="F1710" i="5"/>
  <c r="F1600" i="5"/>
  <c r="F1597" i="5" s="1"/>
  <c r="F1598" i="5" s="1"/>
  <c r="F1599" i="5" s="1"/>
  <c r="K1673" i="5"/>
  <c r="K1680" i="5"/>
  <c r="G1570" i="5"/>
  <c r="G1561" i="5"/>
  <c r="G1562" i="5" s="1"/>
  <c r="M1571" i="5"/>
  <c r="M1572" i="5" s="1"/>
  <c r="M1560" i="5"/>
  <c r="J1774" i="5"/>
  <c r="F1714" i="5"/>
  <c r="F1711" i="5" s="1"/>
  <c r="F1712" i="5" s="1"/>
  <c r="F1713" i="5" s="1"/>
  <c r="I1785" i="5"/>
  <c r="I1752" i="5"/>
  <c r="I1746" i="5"/>
  <c r="M1619" i="5"/>
  <c r="K1434" i="5"/>
  <c r="K1428" i="5"/>
  <c r="K1866" i="5"/>
  <c r="K1860" i="5"/>
  <c r="M1867" i="5"/>
  <c r="M1868" i="5" s="1"/>
  <c r="M1869" i="5" s="1"/>
  <c r="M1861" i="5"/>
  <c r="M1862" i="5" s="1"/>
  <c r="M1863" i="5" s="1"/>
  <c r="J1828" i="5"/>
  <c r="J1837" i="5"/>
  <c r="J1838" i="5" s="1"/>
  <c r="J1843" i="5"/>
  <c r="J1844" i="5" s="1"/>
  <c r="J1845" i="5" s="1"/>
  <c r="G1618" i="5"/>
  <c r="H1878" i="5"/>
  <c r="H1872" i="5"/>
  <c r="I1689" i="5"/>
  <c r="I1619" i="5"/>
  <c r="K1864" i="5"/>
  <c r="K1873" i="5"/>
  <c r="K1874" i="5" s="1"/>
  <c r="K1875" i="5" s="1"/>
  <c r="K1879" i="5"/>
  <c r="K1880" i="5" s="1"/>
  <c r="K1881" i="5" s="1"/>
  <c r="H1864" i="5"/>
  <c r="H1879" i="5"/>
  <c r="H1880" i="5" s="1"/>
  <c r="H1881" i="5" s="1"/>
  <c r="H1873" i="5"/>
  <c r="H1874" i="5" s="1"/>
  <c r="H1875" i="5" s="1"/>
  <c r="G152" i="5"/>
  <c r="H248" i="5"/>
  <c r="H326" i="5"/>
  <c r="H488" i="5"/>
  <c r="M506" i="5"/>
  <c r="G596" i="5"/>
  <c r="I722" i="5"/>
  <c r="M728" i="5"/>
  <c r="M824" i="5"/>
  <c r="K896" i="5"/>
  <c r="K1082" i="5"/>
  <c r="J1095" i="5"/>
  <c r="K1118" i="5"/>
  <c r="G1788" i="5"/>
  <c r="G1782" i="5"/>
  <c r="F1479" i="5"/>
  <c r="F1788" i="5"/>
  <c r="F1782" i="5"/>
  <c r="M1879" i="5"/>
  <c r="M1880" i="5" s="1"/>
  <c r="M1881" i="5" s="1"/>
  <c r="M1873" i="5"/>
  <c r="M1874" i="5" s="1"/>
  <c r="M1875" i="5" s="1"/>
  <c r="F1789" i="5"/>
  <c r="F1790" i="5" s="1"/>
  <c r="F1791" i="5" s="1"/>
  <c r="M1746" i="5"/>
  <c r="J1775" i="5"/>
  <c r="J1776" i="5" s="1"/>
  <c r="G1698" i="5"/>
  <c r="J1663" i="5"/>
  <c r="J1664" i="5" s="1"/>
  <c r="J1665" i="5" s="1"/>
  <c r="K1656" i="5"/>
  <c r="J1618" i="5"/>
  <c r="J1603" i="5"/>
  <c r="J1604" i="5" s="1"/>
  <c r="J1605" i="5" s="1"/>
  <c r="K1619" i="5"/>
  <c r="M1510" i="5"/>
  <c r="M1513" i="5" s="1"/>
  <c r="M1514" i="5" s="1"/>
  <c r="M1515" i="5" s="1"/>
  <c r="H1693" i="5"/>
  <c r="H1694" i="5" s="1"/>
  <c r="H1695" i="5" s="1"/>
  <c r="L1591" i="5"/>
  <c r="L1592" i="5" s="1"/>
  <c r="L1593" i="5" s="1"/>
  <c r="L1486" i="5"/>
  <c r="L1477" i="5"/>
  <c r="L1478" i="5" s="1"/>
  <c r="L1479" i="5" s="1"/>
  <c r="I1878" i="5"/>
  <c r="I1872" i="5"/>
  <c r="G1753" i="5"/>
  <c r="G1754" i="5" s="1"/>
  <c r="G1755" i="5" s="1"/>
  <c r="F1758" i="5"/>
  <c r="M1693" i="5"/>
  <c r="M1694" i="5" s="1"/>
  <c r="M1695" i="5" s="1"/>
  <c r="M1651" i="5"/>
  <c r="M1652" i="5" s="1"/>
  <c r="M1653" i="5" s="1"/>
  <c r="F1649" i="5"/>
  <c r="F1656" i="5"/>
  <c r="M1486" i="5"/>
  <c r="M1477" i="5"/>
  <c r="M1478" i="5" s="1"/>
  <c r="M1479" i="5" s="1"/>
  <c r="G1510" i="5"/>
  <c r="G1513" i="5" s="1"/>
  <c r="G1514" i="5" s="1"/>
  <c r="G1515" i="5" s="1"/>
  <c r="I1515" i="5"/>
  <c r="G1872" i="5"/>
  <c r="G1878" i="5"/>
  <c r="J1785" i="5"/>
  <c r="F1746" i="5"/>
  <c r="L1758" i="5"/>
  <c r="K1693" i="5"/>
  <c r="K1694" i="5" s="1"/>
  <c r="K1695" i="5" s="1"/>
  <c r="G1485" i="5"/>
  <c r="H1511" i="5"/>
  <c r="H1518" i="5"/>
  <c r="L1663" i="5"/>
  <c r="L1664" i="5" s="1"/>
  <c r="L1665" i="5" s="1"/>
  <c r="H1591" i="5"/>
  <c r="H1592" i="5" s="1"/>
  <c r="H1593" i="5" s="1"/>
  <c r="H1479" i="5"/>
  <c r="M1487" i="5"/>
  <c r="M1482" i="5" s="1"/>
  <c r="F1476" i="5"/>
  <c r="F1435" i="5"/>
  <c r="F1436" i="5" s="1"/>
  <c r="F1437" i="5" s="1"/>
  <c r="H1446" i="5"/>
  <c r="H1440" i="5"/>
  <c r="L1774" i="5"/>
  <c r="L1672" i="5"/>
  <c r="L1669" i="5" s="1"/>
  <c r="L1670" i="5" s="1"/>
  <c r="L1681" i="5"/>
  <c r="L1682" i="5" s="1"/>
  <c r="L1683" i="5" s="1"/>
  <c r="I1672" i="5"/>
  <c r="I1669" i="5" s="1"/>
  <c r="I1670" i="5" s="1"/>
  <c r="I1681" i="5"/>
  <c r="I1682" i="5" s="1"/>
  <c r="I1683" i="5" s="1"/>
  <c r="J1716" i="5"/>
  <c r="J1710" i="5"/>
  <c r="J1788" i="5"/>
  <c r="J1782" i="5"/>
  <c r="G1443" i="5"/>
  <c r="L1447" i="5"/>
  <c r="L1448" i="5" s="1"/>
  <c r="L1449" i="5" s="1"/>
  <c r="L1441" i="5"/>
  <c r="L1442" i="5" s="1"/>
  <c r="L1443" i="5" s="1"/>
  <c r="K1672" i="5"/>
  <c r="K1669" i="5" s="1"/>
  <c r="K1670" i="5" s="1"/>
  <c r="K1681" i="5"/>
  <c r="K1682" i="5" s="1"/>
  <c r="K1683" i="5" s="1"/>
  <c r="G1801" i="5"/>
  <c r="G1802" i="5" s="1"/>
  <c r="G1803" i="5" s="1"/>
  <c r="G1795" i="5"/>
  <c r="G1796" i="5" s="1"/>
  <c r="G1797" i="5" s="1"/>
  <c r="J1801" i="5"/>
  <c r="J1802" i="5" s="1"/>
  <c r="J1803" i="5" s="1"/>
  <c r="J1795" i="5"/>
  <c r="J1796" i="5" s="1"/>
  <c r="J1797" i="5" s="1"/>
  <c r="L1601" i="5"/>
  <c r="G1864" i="5"/>
  <c r="G1873" i="5"/>
  <c r="G1874" i="5" s="1"/>
  <c r="G1875" i="5" s="1"/>
  <c r="G1879" i="5"/>
  <c r="G1880" i="5" s="1"/>
  <c r="G1881" i="5" s="1"/>
  <c r="L1878" i="5"/>
  <c r="L1872" i="5"/>
  <c r="I1788" i="5"/>
  <c r="I1782" i="5"/>
  <c r="M1431" i="5"/>
  <c r="L1673" i="5"/>
  <c r="L1680" i="5"/>
  <c r="H1774" i="5"/>
  <c r="H1672" i="5"/>
  <c r="H1669" i="5" s="1"/>
  <c r="H1670" i="5" s="1"/>
  <c r="H1681" i="5"/>
  <c r="H1682" i="5" s="1"/>
  <c r="H1683" i="5" s="1"/>
  <c r="I1774" i="5"/>
  <c r="G1775" i="5"/>
  <c r="G1776" i="5" s="1"/>
  <c r="J1672" i="5"/>
  <c r="J1669" i="5" s="1"/>
  <c r="J1670" i="5" s="1"/>
  <c r="J1681" i="5"/>
  <c r="J1682" i="5" s="1"/>
  <c r="J1683" i="5" s="1"/>
  <c r="I1659" i="5"/>
  <c r="L1739" i="5"/>
  <c r="L1740" i="5" s="1"/>
  <c r="M1583" i="5"/>
  <c r="M1590" i="5"/>
  <c r="F1705" i="5"/>
  <c r="F1706" i="5" s="1"/>
  <c r="F1707" i="5" s="1"/>
  <c r="F1699" i="5"/>
  <c r="F1700" i="5" s="1"/>
  <c r="F1701" i="5" s="1"/>
  <c r="H1583" i="5"/>
  <c r="H1590" i="5"/>
  <c r="K1650" i="5"/>
  <c r="K1644" i="5"/>
  <c r="G1431" i="5"/>
  <c r="K1798" i="5"/>
  <c r="M1689" i="5"/>
  <c r="H1749" i="5"/>
  <c r="I1866" i="5"/>
  <c r="I1860" i="5"/>
  <c r="I1828" i="5"/>
  <c r="I1843" i="5"/>
  <c r="I1844" i="5" s="1"/>
  <c r="I1845" i="5" s="1"/>
  <c r="I1837" i="5"/>
  <c r="I1838" i="5" s="1"/>
  <c r="J1865" i="5"/>
  <c r="G1866" i="5"/>
  <c r="G1860" i="5"/>
  <c r="H1619" i="5"/>
  <c r="F1864" i="5"/>
  <c r="F1873" i="5"/>
  <c r="F1874" i="5" s="1"/>
  <c r="F1875" i="5" s="1"/>
  <c r="F1879" i="5"/>
  <c r="F1880" i="5" s="1"/>
  <c r="F1881" i="5" s="1"/>
  <c r="L1600" i="5"/>
  <c r="L1597" i="5" s="1"/>
  <c r="L1598" i="5" s="1"/>
  <c r="H1618" i="5"/>
  <c r="M1788" i="5"/>
  <c r="M1782" i="5"/>
  <c r="I38" i="5"/>
  <c r="G62" i="5"/>
  <c r="L158" i="5"/>
  <c r="M332" i="5"/>
  <c r="I422" i="5"/>
  <c r="G488" i="5"/>
  <c r="I818" i="5"/>
  <c r="L498" i="5"/>
  <c r="I642" i="5"/>
  <c r="M499" i="5"/>
  <c r="M501" i="5" s="1"/>
  <c r="L733" i="5"/>
  <c r="L1701" i="5"/>
  <c r="I1879" i="5"/>
  <c r="I1880" i="5" s="1"/>
  <c r="I1881" i="5" s="1"/>
  <c r="I1873" i="5"/>
  <c r="I1874" i="5" s="1"/>
  <c r="I1875" i="5" s="1"/>
  <c r="F1801" i="5"/>
  <c r="F1802" i="5" s="1"/>
  <c r="F1803" i="5" s="1"/>
  <c r="F1795" i="5"/>
  <c r="F1796" i="5" s="1"/>
  <c r="F1797" i="5" s="1"/>
  <c r="H1753" i="5"/>
  <c r="H1754" i="5" s="1"/>
  <c r="H1755" i="5" s="1"/>
  <c r="F1753" i="5"/>
  <c r="F1754" i="5" s="1"/>
  <c r="F1755" i="5" s="1"/>
  <c r="K1698" i="5"/>
  <c r="J1648" i="5"/>
  <c r="J1645" i="5" s="1"/>
  <c r="J1646" i="5" s="1"/>
  <c r="F1663" i="5"/>
  <c r="F1664" i="5" s="1"/>
  <c r="F1665" i="5" s="1"/>
  <c r="G1596" i="5"/>
  <c r="F1591" i="5"/>
  <c r="F1592" i="5" s="1"/>
  <c r="F1593" i="5" s="1"/>
  <c r="H1510" i="5"/>
  <c r="J1453" i="5"/>
  <c r="J1454" i="5" s="1"/>
  <c r="J1455" i="5" s="1"/>
  <c r="J1447" i="5"/>
  <c r="J1448" i="5" s="1"/>
  <c r="J1449" i="5" s="1"/>
  <c r="M1511" i="5"/>
  <c r="M1518" i="5"/>
  <c r="G1785" i="5"/>
  <c r="J1753" i="5"/>
  <c r="J1754" i="5" s="1"/>
  <c r="J1755" i="5" s="1"/>
  <c r="H1705" i="5"/>
  <c r="H1706" i="5" s="1"/>
  <c r="H1707" i="5" s="1"/>
  <c r="H1699" i="5"/>
  <c r="H1700" i="5" s="1"/>
  <c r="H1701" i="5" s="1"/>
  <c r="L1564" i="5"/>
  <c r="I1511" i="5"/>
  <c r="I1518" i="5"/>
  <c r="L1828" i="5"/>
  <c r="L1843" i="5"/>
  <c r="L1844" i="5" s="1"/>
  <c r="L1845" i="5" s="1"/>
  <c r="L1837" i="5"/>
  <c r="L1838" i="5" s="1"/>
  <c r="G1746" i="5"/>
  <c r="G1774" i="5"/>
  <c r="G1765" i="5"/>
  <c r="G1766" i="5" s="1"/>
  <c r="G1767" i="5" s="1"/>
  <c r="F1775" i="5"/>
  <c r="F1776" i="5" s="1"/>
  <c r="M1705" i="5"/>
  <c r="M1706" i="5" s="1"/>
  <c r="M1707" i="5" s="1"/>
  <c r="M1699" i="5"/>
  <c r="M1700" i="5" s="1"/>
  <c r="M1701" i="5" s="1"/>
  <c r="J1488" i="5"/>
  <c r="L1519" i="5"/>
  <c r="L1520" i="5" s="1"/>
  <c r="L1521" i="5" s="1"/>
  <c r="J1873" i="5"/>
  <c r="J1874" i="5" s="1"/>
  <c r="J1875" i="5" s="1"/>
  <c r="J1879" i="5"/>
  <c r="J1880" i="5" s="1"/>
  <c r="J1881" i="5" s="1"/>
  <c r="L1775" i="5"/>
  <c r="L1776" i="5" s="1"/>
  <c r="K1705" i="5"/>
  <c r="K1706" i="5" s="1"/>
  <c r="K1707" i="5" s="1"/>
  <c r="K1699" i="5"/>
  <c r="K1700" i="5" s="1"/>
  <c r="K1701" i="5" s="1"/>
  <c r="L1487" i="5"/>
  <c r="L1482" i="5" s="1"/>
  <c r="L1789" i="5"/>
  <c r="L1790" i="5" s="1"/>
  <c r="L1791" i="5" s="1"/>
  <c r="J1495" i="5"/>
  <c r="J1496" i="5" s="1"/>
  <c r="J1497" i="5" s="1"/>
  <c r="G1440" i="5"/>
  <c r="G1435" i="5"/>
  <c r="G1436" i="5" s="1"/>
  <c r="G1437" i="5" s="1"/>
  <c r="G1495" i="5"/>
  <c r="G1496" i="5" s="1"/>
  <c r="G1497" i="5" s="1"/>
  <c r="H1435" i="5"/>
  <c r="H1436" i="5" s="1"/>
  <c r="H1437" i="5" s="1"/>
  <c r="M1428" i="5"/>
  <c r="I255" i="5"/>
  <c r="I254" i="5"/>
  <c r="K771" i="5"/>
  <c r="K770" i="5"/>
  <c r="G255" i="5"/>
  <c r="G254" i="5"/>
  <c r="H32" i="5"/>
  <c r="H38" i="5"/>
  <c r="I68" i="5"/>
  <c r="I116" i="5"/>
  <c r="L146" i="5"/>
  <c r="H152" i="5"/>
  <c r="H230" i="5"/>
  <c r="G248" i="5"/>
  <c r="F260" i="5"/>
  <c r="K302" i="5"/>
  <c r="J327" i="5"/>
  <c r="M422" i="5"/>
  <c r="M488" i="5"/>
  <c r="J489" i="5"/>
  <c r="G548" i="5"/>
  <c r="H578" i="5"/>
  <c r="G584" i="5"/>
  <c r="H596" i="5"/>
  <c r="I632" i="5"/>
  <c r="K632" i="5"/>
  <c r="L704" i="5"/>
  <c r="I710" i="5"/>
  <c r="G710" i="5"/>
  <c r="J728" i="5"/>
  <c r="M770" i="5"/>
  <c r="L788" i="5"/>
  <c r="H794" i="5"/>
  <c r="M818" i="5"/>
  <c r="G818" i="5"/>
  <c r="H824" i="5"/>
  <c r="K872" i="5"/>
  <c r="K878" i="5"/>
  <c r="M902" i="5"/>
  <c r="M986" i="5"/>
  <c r="J987" i="5"/>
  <c r="K1040" i="5"/>
  <c r="I1088" i="5"/>
  <c r="K1088" i="5"/>
  <c r="I1106" i="5"/>
  <c r="L1098" i="5"/>
  <c r="L1094" i="5"/>
  <c r="I732" i="5"/>
  <c r="F579" i="5"/>
  <c r="J152" i="5"/>
  <c r="F414" i="5"/>
  <c r="M114" i="5"/>
  <c r="F63" i="5"/>
  <c r="L583" i="5"/>
  <c r="L585" i="5" s="1"/>
  <c r="F1095" i="5"/>
  <c r="F252" i="5"/>
  <c r="G732" i="5"/>
  <c r="I415" i="5"/>
  <c r="I417" i="5" s="1"/>
  <c r="J582" i="5"/>
  <c r="F19" i="5"/>
  <c r="F20" i="5" s="1"/>
  <c r="H68" i="5"/>
  <c r="I230" i="5"/>
  <c r="K326" i="5"/>
  <c r="I332" i="5"/>
  <c r="M344" i="5"/>
  <c r="H542" i="5"/>
  <c r="I578" i="5"/>
  <c r="G578" i="5"/>
  <c r="F602" i="5"/>
  <c r="F627" i="5"/>
  <c r="G788" i="5"/>
  <c r="L818" i="5"/>
  <c r="F902" i="5"/>
  <c r="F1004" i="5"/>
  <c r="F1040" i="5"/>
  <c r="G1009" i="5"/>
  <c r="G1011" i="5" s="1"/>
  <c r="M1094" i="5"/>
  <c r="K511" i="5"/>
  <c r="J231" i="5"/>
  <c r="F326" i="5"/>
  <c r="F327" i="5"/>
  <c r="K901" i="5"/>
  <c r="F253" i="5"/>
  <c r="F255" i="5" s="1"/>
  <c r="I114" i="5"/>
  <c r="J63" i="5"/>
  <c r="I152" i="5"/>
  <c r="L248" i="5"/>
  <c r="I704" i="5"/>
  <c r="L32" i="5"/>
  <c r="K56" i="5"/>
  <c r="I110" i="5"/>
  <c r="J111" i="5"/>
  <c r="I146" i="5"/>
  <c r="G146" i="5"/>
  <c r="J315" i="5"/>
  <c r="G326" i="5"/>
  <c r="M350" i="5"/>
  <c r="F482" i="5"/>
  <c r="K542" i="5"/>
  <c r="F590" i="5"/>
  <c r="G638" i="5"/>
  <c r="M710" i="5"/>
  <c r="K722" i="5"/>
  <c r="G729" i="5"/>
  <c r="I794" i="5"/>
  <c r="L902" i="5"/>
  <c r="I908" i="5"/>
  <c r="F998" i="5"/>
  <c r="H1040" i="5"/>
  <c r="M1046" i="5"/>
  <c r="J999" i="5"/>
  <c r="F1089" i="5"/>
  <c r="H1099" i="5"/>
  <c r="H169" i="5"/>
  <c r="H171" i="5" s="1"/>
  <c r="K198" i="5"/>
  <c r="H642" i="5"/>
  <c r="J169" i="5"/>
  <c r="J170" i="5" s="1"/>
  <c r="F105" i="5"/>
  <c r="I582" i="5"/>
  <c r="F1056" i="5"/>
  <c r="F1062" i="5"/>
  <c r="M1057" i="5"/>
  <c r="M1063" i="5"/>
  <c r="F166" i="5"/>
  <c r="F172" i="5" s="1"/>
  <c r="F181" i="5"/>
  <c r="H1008" i="5"/>
  <c r="H1014" i="5"/>
  <c r="I275" i="5"/>
  <c r="I281" i="5" s="1"/>
  <c r="I282" i="5" s="1"/>
  <c r="I258" i="5"/>
  <c r="K70" i="5"/>
  <c r="K61" i="5"/>
  <c r="K601" i="5"/>
  <c r="K595" i="5"/>
  <c r="F89" i="5"/>
  <c r="F90" i="5" s="1"/>
  <c r="F247" i="5"/>
  <c r="F241" i="5"/>
  <c r="F242" i="5" s="1"/>
  <c r="J162" i="5"/>
  <c r="J156" i="5"/>
  <c r="M76" i="5"/>
  <c r="H403" i="5"/>
  <c r="H409" i="5"/>
  <c r="H121" i="5"/>
  <c r="H115" i="5"/>
  <c r="J515" i="5"/>
  <c r="J522" i="5"/>
  <c r="K121" i="5"/>
  <c r="K115" i="5"/>
  <c r="G41" i="5"/>
  <c r="G42" i="5" s="1"/>
  <c r="G24" i="5"/>
  <c r="G18" i="5"/>
  <c r="H402" i="5"/>
  <c r="H408" i="5"/>
  <c r="I1009" i="5"/>
  <c r="I1011" i="5" s="1"/>
  <c r="J627" i="5"/>
  <c r="J626" i="5"/>
  <c r="M240" i="5"/>
  <c r="M246" i="5"/>
  <c r="M241" i="5"/>
  <c r="M247" i="5"/>
  <c r="J903" i="5"/>
  <c r="J902" i="5"/>
  <c r="M690" i="5"/>
  <c r="F488" i="5"/>
  <c r="F489" i="5"/>
  <c r="K65" i="5"/>
  <c r="K54" i="5"/>
  <c r="L1008" i="5"/>
  <c r="L1014" i="5"/>
  <c r="M275" i="5"/>
  <c r="M258" i="5"/>
  <c r="L678" i="5"/>
  <c r="L684" i="5"/>
  <c r="J274" i="5"/>
  <c r="J259" i="5"/>
  <c r="M1056" i="5"/>
  <c r="M1062" i="5"/>
  <c r="I1060" i="5"/>
  <c r="L402" i="5"/>
  <c r="L408" i="5"/>
  <c r="J77" i="5"/>
  <c r="L76" i="5"/>
  <c r="H114" i="5"/>
  <c r="H120" i="5"/>
  <c r="M110" i="5"/>
  <c r="G176" i="5"/>
  <c r="M596" i="5"/>
  <c r="M638" i="5"/>
  <c r="I698" i="5"/>
  <c r="K455" i="5"/>
  <c r="K457" i="5"/>
  <c r="K451" i="5"/>
  <c r="H275" i="5"/>
  <c r="H269" i="5" s="1"/>
  <c r="H258" i="5"/>
  <c r="J163" i="5"/>
  <c r="J157" i="5"/>
  <c r="K1076" i="5"/>
  <c r="K502" i="5"/>
  <c r="K505" i="5" s="1"/>
  <c r="K493" i="5"/>
  <c r="F690" i="5"/>
  <c r="H252" i="5"/>
  <c r="I503" i="5"/>
  <c r="I504" i="5" s="1"/>
  <c r="I492" i="5"/>
  <c r="I691" i="5"/>
  <c r="K1069" i="5"/>
  <c r="K934" i="5"/>
  <c r="K937" i="5" s="1"/>
  <c r="K924" i="5"/>
  <c r="K247" i="5"/>
  <c r="K241" i="5"/>
  <c r="G95" i="5"/>
  <c r="G102" i="5"/>
  <c r="M685" i="5"/>
  <c r="M679" i="5"/>
  <c r="K685" i="5"/>
  <c r="K679" i="5"/>
  <c r="I175" i="5"/>
  <c r="I169" i="5"/>
  <c r="I678" i="5"/>
  <c r="I684" i="5"/>
  <c r="G1063" i="5"/>
  <c r="G1057" i="5"/>
  <c r="G76" i="5"/>
  <c r="J1073" i="5"/>
  <c r="J1074" i="5" s="1"/>
  <c r="I76" i="5"/>
  <c r="F40" i="5"/>
  <c r="F43" i="5" s="1"/>
  <c r="F31" i="5"/>
  <c r="G12" i="5"/>
  <c r="G6" i="5"/>
  <c r="H104" i="5"/>
  <c r="I494" i="5"/>
  <c r="G704" i="5"/>
  <c r="K728" i="5"/>
  <c r="L908" i="5"/>
  <c r="F1047" i="5"/>
  <c r="J1107" i="5"/>
  <c r="G498" i="5"/>
  <c r="H168" i="5"/>
  <c r="F771" i="5"/>
  <c r="J1041" i="5"/>
  <c r="J1040" i="5"/>
  <c r="J690" i="5"/>
  <c r="J705" i="5"/>
  <c r="J704" i="5"/>
  <c r="L1069" i="5"/>
  <c r="L168" i="5"/>
  <c r="I1068" i="5"/>
  <c r="G30" i="5"/>
  <c r="G1068" i="5"/>
  <c r="K876" i="5"/>
  <c r="K870" i="5"/>
  <c r="I168" i="5"/>
  <c r="J585" i="5"/>
  <c r="J589" i="5"/>
  <c r="H1009" i="5"/>
  <c r="H1015" i="5"/>
  <c r="F246" i="5"/>
  <c r="F240" i="5"/>
  <c r="F122" i="5"/>
  <c r="F123" i="5"/>
  <c r="M163" i="5"/>
  <c r="M157" i="5"/>
  <c r="J247" i="5"/>
  <c r="J241" i="5"/>
  <c r="J242" i="5" s="1"/>
  <c r="M1073" i="5"/>
  <c r="M1074" i="5" s="1"/>
  <c r="I157" i="5"/>
  <c r="I163" i="5"/>
  <c r="L1073" i="5"/>
  <c r="L1074" i="5" s="1"/>
  <c r="G779" i="5"/>
  <c r="G780" i="5" s="1"/>
  <c r="G775" i="5" s="1"/>
  <c r="G768" i="5"/>
  <c r="L121" i="5"/>
  <c r="L115" i="5"/>
  <c r="G514" i="5"/>
  <c r="G523" i="5"/>
  <c r="G115" i="5"/>
  <c r="G121" i="5"/>
  <c r="L515" i="5"/>
  <c r="L522" i="5"/>
  <c r="I403" i="5"/>
  <c r="I409" i="5"/>
  <c r="M514" i="5"/>
  <c r="M523" i="5"/>
  <c r="F503" i="5"/>
  <c r="F504" i="5" s="1"/>
  <c r="F492" i="5"/>
  <c r="J1008" i="5"/>
  <c r="J1014" i="5"/>
  <c r="L403" i="5"/>
  <c r="L409" i="5"/>
  <c r="F26" i="5"/>
  <c r="G68" i="5"/>
  <c r="G110" i="5"/>
  <c r="L176" i="5"/>
  <c r="K314" i="5"/>
  <c r="L326" i="5"/>
  <c r="H332" i="5"/>
  <c r="I344" i="5"/>
  <c r="F422" i="5"/>
  <c r="M548" i="5"/>
  <c r="K548" i="5"/>
  <c r="M590" i="5"/>
  <c r="I596" i="5"/>
  <c r="G602" i="5"/>
  <c r="M626" i="5"/>
  <c r="H650" i="5"/>
  <c r="F698" i="5"/>
  <c r="L722" i="5"/>
  <c r="F728" i="5"/>
  <c r="K740" i="5"/>
  <c r="F818" i="5"/>
  <c r="K860" i="5"/>
  <c r="G902" i="5"/>
  <c r="H908" i="5"/>
  <c r="L986" i="5"/>
  <c r="M992" i="5"/>
  <c r="G992" i="5"/>
  <c r="L1004" i="5"/>
  <c r="M1040" i="5"/>
  <c r="I1046" i="5"/>
  <c r="K1046" i="5"/>
  <c r="M1016" i="5"/>
  <c r="J1099" i="5"/>
  <c r="J1100" i="5" s="1"/>
  <c r="M1099" i="5"/>
  <c r="L1099" i="5"/>
  <c r="L1101" i="5" s="1"/>
  <c r="K1094" i="5"/>
  <c r="F114" i="5"/>
  <c r="G502" i="5"/>
  <c r="G505" i="5" s="1"/>
  <c r="G493" i="5"/>
  <c r="H503" i="5"/>
  <c r="H504" i="5" s="1"/>
  <c r="H492" i="5"/>
  <c r="M582" i="5"/>
  <c r="I583" i="5"/>
  <c r="J711" i="5"/>
  <c r="J710" i="5"/>
  <c r="J168" i="5"/>
  <c r="F650" i="5"/>
  <c r="F651" i="5"/>
  <c r="F583" i="5"/>
  <c r="G691" i="5"/>
  <c r="F723" i="5"/>
  <c r="M168" i="5"/>
  <c r="M115" i="5"/>
  <c r="F111" i="5"/>
  <c r="L502" i="5"/>
  <c r="L505" i="5" s="1"/>
  <c r="L493" i="5"/>
  <c r="M503" i="5"/>
  <c r="M504" i="5" s="1"/>
  <c r="M492" i="5"/>
  <c r="I240" i="5"/>
  <c r="I246" i="5"/>
  <c r="I247" i="5"/>
  <c r="I241" i="5"/>
  <c r="J417" i="5"/>
  <c r="J421" i="5"/>
  <c r="J779" i="5"/>
  <c r="J776" i="5" s="1"/>
  <c r="J777" i="5" s="1"/>
  <c r="J768" i="5"/>
  <c r="L582" i="5"/>
  <c r="F345" i="5"/>
  <c r="G168" i="5"/>
  <c r="K838" i="5"/>
  <c r="K834" i="5"/>
  <c r="K840" i="5"/>
  <c r="J39" i="5"/>
  <c r="J38" i="5"/>
  <c r="J253" i="5"/>
  <c r="J254" i="5" s="1"/>
  <c r="F597" i="5"/>
  <c r="F733" i="5"/>
  <c r="J639" i="5"/>
  <c r="J638" i="5"/>
  <c r="F992" i="5"/>
  <c r="F993" i="5"/>
  <c r="K193" i="5"/>
  <c r="G169" i="5"/>
  <c r="J1083" i="5"/>
  <c r="J1082" i="5"/>
  <c r="J511" i="5"/>
  <c r="M169" i="5"/>
  <c r="F643" i="5"/>
  <c r="J275" i="5"/>
  <c r="J269" i="5" s="1"/>
  <c r="J258" i="5"/>
  <c r="J94" i="5"/>
  <c r="J103" i="5"/>
  <c r="H89" i="5"/>
  <c r="H90" i="5" s="1"/>
  <c r="F409" i="5"/>
  <c r="F403" i="5"/>
  <c r="G275" i="5"/>
  <c r="G281" i="5" s="1"/>
  <c r="G282" i="5" s="1"/>
  <c r="G258" i="5"/>
  <c r="J1056" i="5"/>
  <c r="J1062" i="5"/>
  <c r="L514" i="5"/>
  <c r="L523" i="5"/>
  <c r="K280" i="5"/>
  <c r="K283" i="5" s="1"/>
  <c r="F408" i="5"/>
  <c r="F402" i="5"/>
  <c r="L89" i="5"/>
  <c r="L90" i="5" s="1"/>
  <c r="I1008" i="5"/>
  <c r="J825" i="5"/>
  <c r="J824" i="5"/>
  <c r="H691" i="5"/>
  <c r="L169" i="5"/>
  <c r="J525" i="5"/>
  <c r="J524" i="5"/>
  <c r="K178" i="5"/>
  <c r="K180" i="5"/>
  <c r="M1008" i="5"/>
  <c r="M1014" i="5"/>
  <c r="F779" i="5"/>
  <c r="F768" i="5"/>
  <c r="L679" i="5"/>
  <c r="L685" i="5"/>
  <c r="H1060" i="5"/>
  <c r="K684" i="5"/>
  <c r="K678" i="5"/>
  <c r="L1061" i="5"/>
  <c r="I515" i="5"/>
  <c r="I522" i="5"/>
  <c r="J408" i="5"/>
  <c r="J402" i="5"/>
  <c r="G1008" i="5"/>
  <c r="G1014" i="5"/>
  <c r="M403" i="5"/>
  <c r="M409" i="5"/>
  <c r="G409" i="5"/>
  <c r="G403" i="5"/>
  <c r="K470" i="5"/>
  <c r="H506" i="5"/>
  <c r="H590" i="5"/>
  <c r="G698" i="5"/>
  <c r="H740" i="5"/>
  <c r="M794" i="5"/>
  <c r="J794" i="5"/>
  <c r="K806" i="5"/>
  <c r="I824" i="5"/>
  <c r="L1076" i="5"/>
  <c r="L1106" i="5"/>
  <c r="J114" i="5"/>
  <c r="F691" i="5"/>
  <c r="F692" i="5" s="1"/>
  <c r="K855" i="5"/>
  <c r="K854" i="5"/>
  <c r="F350" i="5"/>
  <c r="F351" i="5"/>
  <c r="I252" i="5"/>
  <c r="J483" i="5"/>
  <c r="J482" i="5"/>
  <c r="J503" i="5"/>
  <c r="J504" i="5" s="1"/>
  <c r="J492" i="5"/>
  <c r="K589" i="5"/>
  <c r="K583" i="5"/>
  <c r="J739" i="5"/>
  <c r="J735" i="5"/>
  <c r="H274" i="5"/>
  <c r="H280" i="5" s="1"/>
  <c r="H283" i="5" s="1"/>
  <c r="H259" i="5"/>
  <c r="I274" i="5"/>
  <c r="I280" i="5" s="1"/>
  <c r="I283" i="5" s="1"/>
  <c r="I259" i="5"/>
  <c r="K95" i="5"/>
  <c r="K96" i="5" s="1"/>
  <c r="K102" i="5"/>
  <c r="F1009" i="5"/>
  <c r="F1011" i="5" s="1"/>
  <c r="F1015" i="5"/>
  <c r="L695" i="5"/>
  <c r="L696" i="5" s="1"/>
  <c r="M1072" i="5"/>
  <c r="M1075" i="5" s="1"/>
  <c r="J697" i="5"/>
  <c r="H1072" i="5"/>
  <c r="H1075" i="5" s="1"/>
  <c r="M694" i="5"/>
  <c r="M697" i="5" s="1"/>
  <c r="I1072" i="5"/>
  <c r="I1075" i="5" s="1"/>
  <c r="G156" i="5"/>
  <c r="G162" i="5"/>
  <c r="G408" i="5"/>
  <c r="G402" i="5"/>
  <c r="M77" i="5"/>
  <c r="J1060" i="5"/>
  <c r="F1057" i="5"/>
  <c r="F1063" i="5"/>
  <c r="M515" i="5"/>
  <c r="M522" i="5"/>
  <c r="I402" i="5"/>
  <c r="I408" i="5"/>
  <c r="F502" i="5"/>
  <c r="F505" i="5" s="1"/>
  <c r="F493" i="5"/>
  <c r="F494" i="5" s="1"/>
  <c r="J1009" i="5"/>
  <c r="J1010" i="5" s="1"/>
  <c r="J1015" i="5"/>
  <c r="K412" i="5"/>
  <c r="K406" i="5" s="1"/>
  <c r="K433" i="5"/>
  <c r="K427" i="5"/>
  <c r="K29" i="5"/>
  <c r="K35" i="5" s="1"/>
  <c r="K48" i="5"/>
  <c r="L1009" i="5"/>
  <c r="L1010" i="5" s="1"/>
  <c r="L1015" i="5"/>
  <c r="L274" i="5"/>
  <c r="L259" i="5"/>
  <c r="L253" i="5"/>
  <c r="M274" i="5"/>
  <c r="M280" i="5" s="1"/>
  <c r="M283" i="5" s="1"/>
  <c r="M259" i="5"/>
  <c r="G274" i="5"/>
  <c r="G259" i="5"/>
  <c r="F88" i="5"/>
  <c r="F91" i="5" s="1"/>
  <c r="F1008" i="5"/>
  <c r="F1014" i="5"/>
  <c r="I77" i="5"/>
  <c r="H678" i="5"/>
  <c r="H684" i="5"/>
  <c r="H682" i="5"/>
  <c r="J683" i="5"/>
  <c r="F682" i="5"/>
  <c r="M683" i="5"/>
  <c r="J177" i="5"/>
  <c r="J176" i="5"/>
  <c r="K1060" i="5"/>
  <c r="I1061" i="5"/>
  <c r="F683" i="5"/>
  <c r="L1060" i="5"/>
  <c r="I682" i="5"/>
  <c r="G1061" i="5"/>
  <c r="J409" i="5"/>
  <c r="J403" i="5"/>
  <c r="K275" i="5"/>
  <c r="K281" i="5" s="1"/>
  <c r="K282" i="5" s="1"/>
  <c r="K258" i="5"/>
  <c r="H779" i="5"/>
  <c r="H780" i="5" s="1"/>
  <c r="H775" i="5" s="1"/>
  <c r="H768" i="5"/>
  <c r="J1072" i="5"/>
  <c r="H514" i="5"/>
  <c r="H523" i="5"/>
  <c r="H76" i="5"/>
  <c r="K419" i="5"/>
  <c r="K420" i="5" s="1"/>
  <c r="F514" i="5"/>
  <c r="F523" i="5"/>
  <c r="F1073" i="5"/>
  <c r="F1074" i="5" s="1"/>
  <c r="F515" i="5"/>
  <c r="L114" i="5"/>
  <c r="L120" i="5"/>
  <c r="L275" i="5"/>
  <c r="L252" i="5"/>
  <c r="L258" i="5"/>
  <c r="L779" i="5"/>
  <c r="L780" i="5" s="1"/>
  <c r="L775" i="5" s="1"/>
  <c r="L768" i="5"/>
  <c r="H515" i="5"/>
  <c r="H522" i="5"/>
  <c r="G515" i="5"/>
  <c r="G522" i="5"/>
  <c r="K515" i="5"/>
  <c r="K522" i="5"/>
  <c r="F13" i="5"/>
  <c r="F7" i="5"/>
  <c r="M408" i="5"/>
  <c r="M402" i="5"/>
  <c r="G32" i="5"/>
  <c r="L38" i="5"/>
  <c r="G104" i="5"/>
  <c r="M122" i="5"/>
  <c r="M176" i="5"/>
  <c r="H176" i="5"/>
  <c r="K206" i="5"/>
  <c r="M230" i="5"/>
  <c r="K254" i="5"/>
  <c r="K290" i="5"/>
  <c r="K309" i="5"/>
  <c r="L344" i="5"/>
  <c r="G416" i="5"/>
  <c r="L488" i="5"/>
  <c r="I506" i="5"/>
  <c r="J519" i="5"/>
  <c r="F542" i="5"/>
  <c r="I590" i="5"/>
  <c r="L596" i="5"/>
  <c r="H602" i="5"/>
  <c r="I626" i="5"/>
  <c r="F638" i="5"/>
  <c r="M650" i="5"/>
  <c r="H698" i="5"/>
  <c r="M704" i="5"/>
  <c r="K710" i="5"/>
  <c r="M734" i="5"/>
  <c r="I740" i="5"/>
  <c r="G740" i="5"/>
  <c r="J771" i="5"/>
  <c r="I788" i="5"/>
  <c r="K788" i="5"/>
  <c r="L794" i="5"/>
  <c r="G794" i="5"/>
  <c r="L824" i="5"/>
  <c r="K830" i="5"/>
  <c r="K908" i="5"/>
  <c r="H986" i="5"/>
  <c r="I992" i="5"/>
  <c r="J993" i="5"/>
  <c r="H1004" i="5"/>
  <c r="L1046" i="5"/>
  <c r="I1016" i="5"/>
  <c r="G1016" i="5"/>
  <c r="H1082" i="5"/>
  <c r="M1106" i="5"/>
  <c r="F1107" i="5"/>
  <c r="F1099" i="5"/>
  <c r="I1099" i="5"/>
  <c r="G1094" i="5"/>
  <c r="J117" i="5"/>
  <c r="J116" i="5"/>
  <c r="J69" i="5"/>
  <c r="J68" i="5"/>
  <c r="I779" i="5"/>
  <c r="I780" i="5" s="1"/>
  <c r="I775" i="5" s="1"/>
  <c r="I768" i="5"/>
  <c r="M583" i="5"/>
  <c r="J789" i="5"/>
  <c r="J788" i="5"/>
  <c r="J691" i="5"/>
  <c r="J692" i="5" s="1"/>
  <c r="H1068" i="5"/>
  <c r="K905" i="5"/>
  <c r="K906" i="5" s="1"/>
  <c r="K894" i="5"/>
  <c r="G733" i="5"/>
  <c r="J414" i="5"/>
  <c r="G582" i="5"/>
  <c r="M1009" i="5"/>
  <c r="M415" i="5"/>
  <c r="G690" i="5"/>
  <c r="K762" i="5"/>
  <c r="H253" i="5"/>
  <c r="H499" i="5"/>
  <c r="M252" i="5"/>
  <c r="M253" i="5"/>
  <c r="H732" i="5"/>
  <c r="H733" i="5"/>
  <c r="F415" i="5"/>
  <c r="M642" i="5"/>
  <c r="H643" i="5"/>
  <c r="H583" i="5"/>
  <c r="J909" i="5"/>
  <c r="J908" i="5"/>
  <c r="K1068" i="5"/>
  <c r="K599" i="5"/>
  <c r="K606" i="5"/>
  <c r="J549" i="5"/>
  <c r="J548" i="5"/>
  <c r="I499" i="5"/>
  <c r="I517" i="5"/>
  <c r="I511" i="5"/>
  <c r="L642" i="5"/>
  <c r="K582" i="5"/>
  <c r="G1099" i="5"/>
  <c r="K647" i="5"/>
  <c r="K648" i="5" s="1"/>
  <c r="K636" i="5"/>
  <c r="F740" i="5"/>
  <c r="F741" i="5"/>
  <c r="M779" i="5"/>
  <c r="M780" i="5" s="1"/>
  <c r="M775" i="5" s="1"/>
  <c r="M768" i="5"/>
  <c r="F642" i="5"/>
  <c r="J246" i="5"/>
  <c r="J240" i="5"/>
  <c r="G163" i="5"/>
  <c r="G157" i="5"/>
  <c r="J502" i="5"/>
  <c r="J505" i="5" s="1"/>
  <c r="J493" i="5"/>
  <c r="K1102" i="5"/>
  <c r="K1105" i="5" s="1"/>
  <c r="G1004" i="5"/>
  <c r="M997" i="5"/>
  <c r="M1003" i="5"/>
  <c r="K949" i="5"/>
  <c r="K943" i="5"/>
  <c r="H1600" i="5"/>
  <c r="H1597" i="5" s="1"/>
  <c r="H1598" i="5" s="1"/>
  <c r="K1793" i="5"/>
  <c r="L77" i="5"/>
  <c r="L1865" i="5"/>
  <c r="M1601" i="5"/>
  <c r="K1618" i="5"/>
  <c r="I1601" i="5"/>
  <c r="K1565" i="5"/>
  <c r="I88" i="5"/>
  <c r="I91" i="5" s="1"/>
  <c r="H1601" i="5"/>
  <c r="L1762" i="5"/>
  <c r="L1759" i="5" s="1"/>
  <c r="L1760" i="5" s="1"/>
  <c r="L1761" i="5" s="1"/>
  <c r="L1618" i="5"/>
  <c r="G1600" i="5"/>
  <c r="G1597" i="5" s="1"/>
  <c r="G1598" i="5" s="1"/>
  <c r="G1599" i="5" s="1"/>
  <c r="L1727" i="5"/>
  <c r="L1728" i="5" s="1"/>
  <c r="L1619" i="5"/>
  <c r="G1589" i="5"/>
  <c r="H1865" i="5"/>
  <c r="J1762" i="5"/>
  <c r="J1759" i="5" s="1"/>
  <c r="J1760" i="5" s="1"/>
  <c r="J1761" i="5" s="1"/>
  <c r="K28" i="5"/>
  <c r="L11" i="5"/>
  <c r="L23" i="5"/>
  <c r="L24" i="5" s="1"/>
  <c r="I10" i="5"/>
  <c r="I22" i="5"/>
  <c r="I25" i="5" s="1"/>
  <c r="L10" i="5"/>
  <c r="L22" i="5"/>
  <c r="L25" i="5" s="1"/>
  <c r="M10" i="5"/>
  <c r="M22" i="5"/>
  <c r="M25" i="5" s="1"/>
  <c r="G10" i="5"/>
  <c r="G22" i="5"/>
  <c r="G25" i="5" s="1"/>
  <c r="I11" i="5"/>
  <c r="I23" i="5"/>
  <c r="I24" i="5" s="1"/>
  <c r="J23" i="5"/>
  <c r="J24" i="5" s="1"/>
  <c r="J11" i="5"/>
  <c r="H10" i="5"/>
  <c r="H22" i="5"/>
  <c r="H25" i="5" s="1"/>
  <c r="J1588" i="5"/>
  <c r="H11" i="5"/>
  <c r="H23" i="5"/>
  <c r="H24" i="5" s="1"/>
  <c r="M11" i="5"/>
  <c r="M23" i="5"/>
  <c r="M24" i="5" s="1"/>
  <c r="J10" i="5"/>
  <c r="J22" i="5"/>
  <c r="J19" i="5" s="1"/>
  <c r="J20" i="5" s="1"/>
  <c r="F11" i="5"/>
  <c r="F23" i="5"/>
  <c r="F24" i="5" s="1"/>
  <c r="J1564" i="5"/>
  <c r="I1763" i="5"/>
  <c r="F1732" i="5"/>
  <c r="M1763" i="5"/>
  <c r="K1786" i="5"/>
  <c r="K1783" i="5" s="1"/>
  <c r="K1784" i="5" s="1"/>
  <c r="H1727" i="5"/>
  <c r="J1726" i="5"/>
  <c r="J1723" i="5" s="1"/>
  <c r="J1724" i="5" s="1"/>
  <c r="F1762" i="5"/>
  <c r="F1759" i="5" s="1"/>
  <c r="F1760" i="5" s="1"/>
  <c r="F1761" i="5" s="1"/>
  <c r="H1714" i="5"/>
  <c r="H1711" i="5" s="1"/>
  <c r="H1712" i="5" s="1"/>
  <c r="H1713" i="5" s="1"/>
  <c r="H1732" i="5"/>
  <c r="K1648" i="5"/>
  <c r="K1645" i="5" s="1"/>
  <c r="K1646" i="5" s="1"/>
  <c r="K1647" i="5" s="1"/>
  <c r="K1660" i="5"/>
  <c r="M1564" i="5"/>
  <c r="M1588" i="5"/>
  <c r="L1714" i="5"/>
  <c r="L1711" i="5" s="1"/>
  <c r="L1712" i="5" s="1"/>
  <c r="L1732" i="5"/>
  <c r="M1618" i="5"/>
  <c r="G1715" i="5"/>
  <c r="G1733" i="5"/>
  <c r="K1768" i="5"/>
  <c r="H77" i="5"/>
  <c r="I1715" i="5"/>
  <c r="I1733" i="5"/>
  <c r="I1714" i="5"/>
  <c r="I1711" i="5" s="1"/>
  <c r="I1712" i="5" s="1"/>
  <c r="I1732" i="5"/>
  <c r="L1649" i="5"/>
  <c r="L1661" i="5"/>
  <c r="L1662" i="5" s="1"/>
  <c r="H1762" i="5"/>
  <c r="H1759" i="5" s="1"/>
  <c r="H1760" i="5" s="1"/>
  <c r="H1761" i="5" s="1"/>
  <c r="I1618" i="5"/>
  <c r="M1600" i="5"/>
  <c r="M1597" i="5" s="1"/>
  <c r="M1598" i="5" s="1"/>
  <c r="I1762" i="5"/>
  <c r="I1759" i="5" s="1"/>
  <c r="I1760" i="5" s="1"/>
  <c r="F1565" i="5"/>
  <c r="F1589" i="5"/>
  <c r="K1720" i="5"/>
  <c r="K1750" i="5"/>
  <c r="K1747" i="5" s="1"/>
  <c r="K1748" i="5" s="1"/>
  <c r="J1619" i="5"/>
  <c r="H1649" i="5"/>
  <c r="H1661" i="5"/>
  <c r="H1662" i="5" s="1"/>
  <c r="I1564" i="5"/>
  <c r="I1588" i="5"/>
  <c r="J1601" i="5"/>
  <c r="M1715" i="5"/>
  <c r="M1733" i="5"/>
  <c r="M1714" i="5"/>
  <c r="M1711" i="5" s="1"/>
  <c r="M1712" i="5" s="1"/>
  <c r="M1732" i="5"/>
  <c r="G1648" i="5"/>
  <c r="G1645" i="5" s="1"/>
  <c r="G1646" i="5" s="1"/>
  <c r="G1647" i="5" s="1"/>
  <c r="G1660" i="5"/>
  <c r="M1762" i="5"/>
  <c r="M1759" i="5" s="1"/>
  <c r="M1760" i="5" s="1"/>
  <c r="M1761" i="5" s="1"/>
  <c r="I1600" i="5"/>
  <c r="I1597" i="5" s="1"/>
  <c r="I1598" i="5" s="1"/>
  <c r="J1565" i="5"/>
  <c r="J1589" i="5"/>
  <c r="G1763" i="5"/>
  <c r="F1618" i="5"/>
  <c r="K1757" i="5"/>
  <c r="K1745" i="5"/>
  <c r="H88" i="5"/>
  <c r="H91" i="5" s="1"/>
  <c r="G88" i="5"/>
  <c r="G91" i="5" s="1"/>
  <c r="J89" i="5"/>
  <c r="J90" i="5" s="1"/>
  <c r="J1433" i="5"/>
  <c r="J1434" i="5" s="1"/>
  <c r="L88" i="5"/>
  <c r="L91" i="5" s="1"/>
  <c r="K407" i="5"/>
  <c r="M89" i="5"/>
  <c r="M90" i="5" s="1"/>
  <c r="M88" i="5"/>
  <c r="M91" i="5" s="1"/>
  <c r="I89" i="5"/>
  <c r="I90" i="5" s="1"/>
  <c r="F161" i="5"/>
  <c r="F173" i="5"/>
  <c r="F174" i="5" s="1"/>
  <c r="F76" i="5"/>
  <c r="K773" i="5"/>
  <c r="F77" i="5"/>
  <c r="K167" i="5"/>
  <c r="K1187" i="5"/>
  <c r="K1182" i="5" s="1"/>
  <c r="M1266" i="5"/>
  <c r="H1266" i="5"/>
  <c r="F1266" i="5"/>
  <c r="J1422" i="5"/>
  <c r="F1259" i="5"/>
  <c r="F1260" i="5" s="1"/>
  <c r="F1273" i="5"/>
  <c r="F1274" i="5" s="1"/>
  <c r="F1275" i="5" s="1"/>
  <c r="G1266" i="5"/>
  <c r="H1409" i="5"/>
  <c r="H1410" i="5" s="1"/>
  <c r="H1398" i="5"/>
  <c r="F1408" i="5"/>
  <c r="F1399" i="5"/>
  <c r="F1400" i="5" s="1"/>
  <c r="F1401" i="5" s="1"/>
  <c r="L1348" i="5"/>
  <c r="L1333" i="5"/>
  <c r="L1334" i="5" s="1"/>
  <c r="L1335" i="5" s="1"/>
  <c r="G1348" i="5"/>
  <c r="G1333" i="5"/>
  <c r="G1334" i="5" s="1"/>
  <c r="G1335" i="5" s="1"/>
  <c r="L1253" i="5"/>
  <c r="L1248" i="5" s="1"/>
  <c r="L1272" i="5"/>
  <c r="L1266" i="5"/>
  <c r="I1258" i="5"/>
  <c r="I1261" i="5" s="1"/>
  <c r="I1262" i="5" s="1"/>
  <c r="I1263" i="5" s="1"/>
  <c r="I1267" i="5"/>
  <c r="I1268" i="5" s="1"/>
  <c r="I1269" i="5" s="1"/>
  <c r="M1339" i="5"/>
  <c r="M1340" i="5" s="1"/>
  <c r="M1341" i="5" s="1"/>
  <c r="L1339" i="5"/>
  <c r="L1340" i="5" s="1"/>
  <c r="L1341" i="5" s="1"/>
  <c r="K1423" i="5"/>
  <c r="K1424" i="5" s="1"/>
  <c r="K1425" i="5" s="1"/>
  <c r="F1348" i="5"/>
  <c r="F1339" i="5"/>
  <c r="F1340" i="5" s="1"/>
  <c r="F1341" i="5" s="1"/>
  <c r="F1333" i="5"/>
  <c r="F1334" i="5" s="1"/>
  <c r="K1349" i="5"/>
  <c r="K1332" i="5"/>
  <c r="K1338" i="5"/>
  <c r="L1349" i="5"/>
  <c r="L1338" i="5"/>
  <c r="L1332" i="5"/>
  <c r="G1252" i="5"/>
  <c r="G1249" i="5" s="1"/>
  <c r="G1267" i="5"/>
  <c r="G1268" i="5" s="1"/>
  <c r="G1269" i="5" s="1"/>
  <c r="L1267" i="5"/>
  <c r="L1268" i="5" s="1"/>
  <c r="L1269" i="5" s="1"/>
  <c r="K1266" i="5"/>
  <c r="M1258" i="5"/>
  <c r="M1261" i="5" s="1"/>
  <c r="M1262" i="5" s="1"/>
  <c r="M1263" i="5" s="1"/>
  <c r="M1267" i="5"/>
  <c r="M1268" i="5" s="1"/>
  <c r="M1269" i="5" s="1"/>
  <c r="F1261" i="5"/>
  <c r="F1262" i="5" s="1"/>
  <c r="F1263" i="5" s="1"/>
  <c r="H1339" i="5"/>
  <c r="H1340" i="5" s="1"/>
  <c r="H1341" i="5" s="1"/>
  <c r="I1339" i="5"/>
  <c r="I1340" i="5" s="1"/>
  <c r="I1341" i="5" s="1"/>
  <c r="G1339" i="5"/>
  <c r="G1340" i="5" s="1"/>
  <c r="G1341" i="5" s="1"/>
  <c r="M1408" i="5"/>
  <c r="M1399" i="5"/>
  <c r="M1400" i="5" s="1"/>
  <c r="M1401" i="5" s="1"/>
  <c r="I1409" i="5"/>
  <c r="I1410" i="5" s="1"/>
  <c r="M1409" i="5"/>
  <c r="M1410" i="5" s="1"/>
  <c r="M1348" i="5"/>
  <c r="M1333" i="5"/>
  <c r="M1334" i="5" s="1"/>
  <c r="H1253" i="5"/>
  <c r="H1248" i="5" s="1"/>
  <c r="H1272" i="5"/>
  <c r="M1259" i="5"/>
  <c r="M1260" i="5" s="1"/>
  <c r="M1272" i="5"/>
  <c r="M1398" i="5"/>
  <c r="F1337" i="5"/>
  <c r="K1402" i="5"/>
  <c r="K1399" i="5" s="1"/>
  <c r="K1400" i="5" s="1"/>
  <c r="K1401" i="5" s="1"/>
  <c r="K1393" i="5"/>
  <c r="K1394" i="5" s="1"/>
  <c r="K1395" i="5" s="1"/>
  <c r="G1349" i="5"/>
  <c r="G1332" i="5"/>
  <c r="G1338" i="5"/>
  <c r="L1409" i="5"/>
  <c r="L1410" i="5" s="1"/>
  <c r="L1398" i="5"/>
  <c r="H1349" i="5"/>
  <c r="H1332" i="5"/>
  <c r="H1338" i="5"/>
  <c r="I1337" i="5"/>
  <c r="H1258" i="5"/>
  <c r="H1261" i="5" s="1"/>
  <c r="H1262" i="5" s="1"/>
  <c r="H1263" i="5" s="1"/>
  <c r="H1267" i="5"/>
  <c r="H1268" i="5" s="1"/>
  <c r="H1269" i="5" s="1"/>
  <c r="F1409" i="5"/>
  <c r="F1410" i="5" s="1"/>
  <c r="G1409" i="5"/>
  <c r="G1410" i="5" s="1"/>
  <c r="K1348" i="5"/>
  <c r="K1333" i="5"/>
  <c r="K1334" i="5" s="1"/>
  <c r="K1335" i="5" s="1"/>
  <c r="K1339" i="5"/>
  <c r="K1340" i="5" s="1"/>
  <c r="K1341" i="5" s="1"/>
  <c r="M1337" i="5"/>
  <c r="I1408" i="5"/>
  <c r="I1399" i="5"/>
  <c r="I1400" i="5" s="1"/>
  <c r="I1401" i="5" s="1"/>
  <c r="G1408" i="5"/>
  <c r="G1399" i="5"/>
  <c r="G1400" i="5" s="1"/>
  <c r="G1401" i="5" s="1"/>
  <c r="H1408" i="5"/>
  <c r="H1399" i="5"/>
  <c r="H1400" i="5" s="1"/>
  <c r="H1401" i="5" s="1"/>
  <c r="K1409" i="5"/>
  <c r="K1410" i="5" s="1"/>
  <c r="L1408" i="5"/>
  <c r="L1399" i="5"/>
  <c r="L1400" i="5" s="1"/>
  <c r="L1401" i="5" s="1"/>
  <c r="H1348" i="5"/>
  <c r="H1333" i="5"/>
  <c r="H1334" i="5" s="1"/>
  <c r="H1335" i="5" s="1"/>
  <c r="I1348" i="5"/>
  <c r="I1333" i="5"/>
  <c r="I1334" i="5" s="1"/>
  <c r="K1252" i="5"/>
  <c r="K1249" i="5" s="1"/>
  <c r="K1267" i="5"/>
  <c r="K1268" i="5" s="1"/>
  <c r="K1269" i="5" s="1"/>
  <c r="G1259" i="5"/>
  <c r="G1260" i="5" s="1"/>
  <c r="G1272" i="5"/>
  <c r="F1267" i="5"/>
  <c r="F1268" i="5" s="1"/>
  <c r="F1269" i="5" s="1"/>
  <c r="G1273" i="5"/>
  <c r="G1274" i="5" s="1"/>
  <c r="G1275" i="5" s="1"/>
  <c r="L1273" i="5"/>
  <c r="L1274" i="5" s="1"/>
  <c r="L1275" i="5" s="1"/>
  <c r="I1273" i="5"/>
  <c r="I1274" i="5" s="1"/>
  <c r="I1275" i="5" s="1"/>
  <c r="L1252" i="5"/>
  <c r="L1249" i="5" s="1"/>
  <c r="F1252" i="5"/>
  <c r="F1249" i="5" s="1"/>
  <c r="K1253" i="5"/>
  <c r="K1248" i="5" s="1"/>
  <c r="F1253" i="5"/>
  <c r="F1248" i="5" s="1"/>
  <c r="L1259" i="5"/>
  <c r="L1260" i="5" s="1"/>
  <c r="I1253" i="5"/>
  <c r="I1248" i="5" s="1"/>
  <c r="L1258" i="5"/>
  <c r="G1258" i="5"/>
  <c r="M1253" i="5"/>
  <c r="M1248" i="5" s="1"/>
  <c r="H1252" i="5"/>
  <c r="H1249" i="5" s="1"/>
  <c r="G1253" i="5"/>
  <c r="G1248" i="5" s="1"/>
  <c r="I1259" i="5"/>
  <c r="I1260" i="5" s="1"/>
  <c r="I1252" i="5"/>
  <c r="I1249" i="5" s="1"/>
  <c r="K1258" i="5"/>
  <c r="K1259" i="5"/>
  <c r="K1260" i="5" s="1"/>
  <c r="H1259" i="5"/>
  <c r="H1260" i="5" s="1"/>
  <c r="M1252" i="5"/>
  <c r="M1249" i="5" s="1"/>
  <c r="L584" i="5" l="1"/>
  <c r="H1495" i="5"/>
  <c r="H1496" i="5" s="1"/>
  <c r="H1497" i="5" s="1"/>
  <c r="M1656" i="5"/>
  <c r="L1560" i="5"/>
  <c r="L1011" i="5"/>
  <c r="I1650" i="5"/>
  <c r="G1069" i="5"/>
  <c r="G1071" i="5" s="1"/>
  <c r="G679" i="5"/>
  <c r="G681" i="5" s="1"/>
  <c r="K1062" i="5"/>
  <c r="F1613" i="5"/>
  <c r="F1614" i="5" s="1"/>
  <c r="I1647" i="5"/>
  <c r="G684" i="5"/>
  <c r="K1561" i="5"/>
  <c r="K1562" i="5" s="1"/>
  <c r="K1563" i="5" s="1"/>
  <c r="L691" i="5"/>
  <c r="L692" i="5" s="1"/>
  <c r="L698" i="5"/>
  <c r="J644" i="5"/>
  <c r="G1488" i="5"/>
  <c r="G1738" i="5"/>
  <c r="G1741" i="5" s="1"/>
  <c r="G1742" i="5" s="1"/>
  <c r="G1743" i="5" s="1"/>
  <c r="F1671" i="5"/>
  <c r="I644" i="5"/>
  <c r="G1500" i="5"/>
  <c r="H1647" i="5"/>
  <c r="F1668" i="5"/>
  <c r="F1561" i="5"/>
  <c r="F1562" i="5" s="1"/>
  <c r="F1563" i="5" s="1"/>
  <c r="M1659" i="5"/>
  <c r="K690" i="5"/>
  <c r="F1727" i="5"/>
  <c r="F1728" i="5" s="1"/>
  <c r="F160" i="5"/>
  <c r="F157" i="5" s="1"/>
  <c r="H690" i="5"/>
  <c r="G1491" i="5"/>
  <c r="K1151" i="5"/>
  <c r="K1157" i="5" s="1"/>
  <c r="K1158" i="5" s="1"/>
  <c r="J1727" i="5"/>
  <c r="J1728" i="5" s="1"/>
  <c r="K691" i="5"/>
  <c r="K693" i="5" s="1"/>
  <c r="G644" i="5"/>
  <c r="L1675" i="5"/>
  <c r="L1676" i="5" s="1"/>
  <c r="L1677" i="5" s="1"/>
  <c r="J1647" i="5"/>
  <c r="M1663" i="5"/>
  <c r="M1664" i="5" s="1"/>
  <c r="M1665" i="5" s="1"/>
  <c r="F1069" i="5"/>
  <c r="F1070" i="5" s="1"/>
  <c r="L1710" i="5"/>
  <c r="G1656" i="5"/>
  <c r="L1713" i="5"/>
  <c r="H1056" i="5"/>
  <c r="L1651" i="5"/>
  <c r="L1652" i="5" s="1"/>
  <c r="L1653" i="5" s="1"/>
  <c r="H1561" i="5"/>
  <c r="H1562" i="5" s="1"/>
  <c r="H1563" i="5" s="1"/>
  <c r="F1443" i="5"/>
  <c r="L1647" i="5"/>
  <c r="I1671" i="5"/>
  <c r="F1440" i="5"/>
  <c r="J1500" i="5"/>
  <c r="H1485" i="5"/>
  <c r="I690" i="5"/>
  <c r="K644" i="5"/>
  <c r="K698" i="5"/>
  <c r="M644" i="5"/>
  <c r="K1671" i="5"/>
  <c r="H1566" i="5"/>
  <c r="F1585" i="5"/>
  <c r="F1586" i="5" s="1"/>
  <c r="F1587" i="5" s="1"/>
  <c r="H1569" i="5"/>
  <c r="J1675" i="5"/>
  <c r="J1676" i="5" s="1"/>
  <c r="J1677" i="5" s="1"/>
  <c r="H1651" i="5"/>
  <c r="H1652" i="5" s="1"/>
  <c r="H1653" i="5" s="1"/>
  <c r="J243" i="5"/>
  <c r="L1656" i="5"/>
  <c r="L1581" i="5"/>
  <c r="L644" i="5"/>
  <c r="J255" i="5"/>
  <c r="M1770" i="5"/>
  <c r="M1069" i="5"/>
  <c r="M1070" i="5" s="1"/>
  <c r="F254" i="5"/>
  <c r="K188" i="5"/>
  <c r="J1717" i="5"/>
  <c r="J1718" i="5" s="1"/>
  <c r="J1719" i="5" s="1"/>
  <c r="K1191" i="5"/>
  <c r="K1190" i="5"/>
  <c r="I1191" i="5"/>
  <c r="I1190" i="5"/>
  <c r="G1191" i="5"/>
  <c r="G1190" i="5"/>
  <c r="L1198" i="5"/>
  <c r="L1201" i="5" s="1"/>
  <c r="I1185" i="5"/>
  <c r="I1184" i="5"/>
  <c r="H1198" i="5"/>
  <c r="H1201" i="5" s="1"/>
  <c r="L1199" i="5"/>
  <c r="L1200" i="5" s="1"/>
  <c r="G1251" i="5"/>
  <c r="G1250" i="5"/>
  <c r="K734" i="5"/>
  <c r="G1076" i="5"/>
  <c r="I1590" i="5"/>
  <c r="G1585" i="5"/>
  <c r="G1586" i="5" s="1"/>
  <c r="G1587" i="5" s="1"/>
  <c r="H1734" i="5"/>
  <c r="F1651" i="5"/>
  <c r="F1652" i="5" s="1"/>
  <c r="F1653" i="5" s="1"/>
  <c r="M1185" i="5"/>
  <c r="M1184" i="5"/>
  <c r="F1185" i="5"/>
  <c r="F1184" i="5"/>
  <c r="J1199" i="5"/>
  <c r="J1200" i="5" s="1"/>
  <c r="M1199" i="5"/>
  <c r="M1200" i="5" s="1"/>
  <c r="M1198" i="5"/>
  <c r="M1201" i="5" s="1"/>
  <c r="I1199" i="5"/>
  <c r="I1200" i="5" s="1"/>
  <c r="H1251" i="5"/>
  <c r="H1250" i="5"/>
  <c r="F1251" i="5"/>
  <c r="F1250" i="5"/>
  <c r="K1193" i="5"/>
  <c r="H1599" i="5"/>
  <c r="F116" i="5"/>
  <c r="I734" i="5"/>
  <c r="J1734" i="5"/>
  <c r="L1734" i="5"/>
  <c r="H1185" i="5"/>
  <c r="H1184" i="5"/>
  <c r="K1198" i="5"/>
  <c r="K1201" i="5" s="1"/>
  <c r="G1198" i="5"/>
  <c r="G1201" i="5" s="1"/>
  <c r="J1198" i="5"/>
  <c r="J1195" i="5" s="1"/>
  <c r="J1196" i="5" s="1"/>
  <c r="J1191" i="5"/>
  <c r="F1199" i="5"/>
  <c r="F1200" i="5" s="1"/>
  <c r="F1198" i="5"/>
  <c r="F1195" i="5" s="1"/>
  <c r="F1196" i="5" s="1"/>
  <c r="F1191" i="5"/>
  <c r="G1199" i="5"/>
  <c r="G1200" i="5" s="1"/>
  <c r="I1198" i="5"/>
  <c r="I1201" i="5" s="1"/>
  <c r="H1199" i="5"/>
  <c r="H1200" i="5" s="1"/>
  <c r="M1251" i="5"/>
  <c r="M1250" i="5"/>
  <c r="I1251" i="5"/>
  <c r="I1250" i="5"/>
  <c r="L1251" i="5"/>
  <c r="L1250" i="5"/>
  <c r="K1251" i="5"/>
  <c r="K1250" i="5"/>
  <c r="G1185" i="5"/>
  <c r="G1184" i="5"/>
  <c r="J1188" i="5"/>
  <c r="L1189" i="5"/>
  <c r="M1188" i="5"/>
  <c r="M1189" i="5"/>
  <c r="H1189" i="5"/>
  <c r="L1188" i="5"/>
  <c r="I1188" i="5"/>
  <c r="K1153" i="5"/>
  <c r="K1161" i="5"/>
  <c r="K1160" i="5"/>
  <c r="I269" i="5"/>
  <c r="I270" i="5" s="1"/>
  <c r="I265" i="5" s="1"/>
  <c r="M1713" i="5"/>
  <c r="I1713" i="5"/>
  <c r="J679" i="5"/>
  <c r="J681" i="5" s="1"/>
  <c r="H1675" i="5"/>
  <c r="H1676" i="5" s="1"/>
  <c r="H1677" i="5" s="1"/>
  <c r="I1675" i="5"/>
  <c r="I1676" i="5" s="1"/>
  <c r="I1677" i="5" s="1"/>
  <c r="L1578" i="5"/>
  <c r="L1722" i="5"/>
  <c r="F1765" i="5"/>
  <c r="F1766" i="5" s="1"/>
  <c r="F1767" i="5" s="1"/>
  <c r="J1101" i="5"/>
  <c r="M500" i="5"/>
  <c r="F85" i="5"/>
  <c r="F87" i="5" s="1"/>
  <c r="F37" i="5"/>
  <c r="F39" i="5" s="1"/>
  <c r="J1671" i="5"/>
  <c r="F1608" i="5"/>
  <c r="G1563" i="5"/>
  <c r="I1770" i="5"/>
  <c r="H1585" i="5"/>
  <c r="H1586" i="5" s="1"/>
  <c r="H1587" i="5" s="1"/>
  <c r="H1770" i="5"/>
  <c r="L1566" i="5"/>
  <c r="G1729" i="5"/>
  <c r="G1730" i="5" s="1"/>
  <c r="G1731" i="5" s="1"/>
  <c r="I416" i="5"/>
  <c r="F498" i="5"/>
  <c r="H1573" i="5"/>
  <c r="H1574" i="5" s="1"/>
  <c r="H1575" i="5" s="1"/>
  <c r="J1651" i="5"/>
  <c r="J1652" i="5" s="1"/>
  <c r="J1653" i="5" s="1"/>
  <c r="L1603" i="5"/>
  <c r="L1604" i="5" s="1"/>
  <c r="L1605" i="5" s="1"/>
  <c r="H1765" i="5"/>
  <c r="H1766" i="5" s="1"/>
  <c r="H1767" i="5" s="1"/>
  <c r="J1765" i="5"/>
  <c r="J1766" i="5" s="1"/>
  <c r="J1767" i="5" s="1"/>
  <c r="M1566" i="5"/>
  <c r="L1585" i="5"/>
  <c r="L1586" i="5" s="1"/>
  <c r="L1587" i="5" s="1"/>
  <c r="J1440" i="5"/>
  <c r="K1603" i="5"/>
  <c r="K1604" i="5" s="1"/>
  <c r="K1605" i="5" s="1"/>
  <c r="I1566" i="5"/>
  <c r="G1764" i="5"/>
  <c r="G1758" i="5"/>
  <c r="J1602" i="5"/>
  <c r="J1596" i="5"/>
  <c r="G1716" i="5"/>
  <c r="G1710" i="5"/>
  <c r="I1764" i="5"/>
  <c r="I1758" i="5"/>
  <c r="K1571" i="5"/>
  <c r="K1572" i="5" s="1"/>
  <c r="K1560" i="5"/>
  <c r="L1483" i="5"/>
  <c r="L1484" i="5" s="1"/>
  <c r="L1485" i="5" s="1"/>
  <c r="L1492" i="5"/>
  <c r="K1620" i="5"/>
  <c r="K1613" i="5"/>
  <c r="M1674" i="5"/>
  <c r="M1668" i="5"/>
  <c r="M1671" i="5"/>
  <c r="M1570" i="5"/>
  <c r="M1561" i="5"/>
  <c r="M1562" i="5" s="1"/>
  <c r="M1563" i="5" s="1"/>
  <c r="J1570" i="5"/>
  <c r="J1561" i="5"/>
  <c r="J1562" i="5" s="1"/>
  <c r="J1563" i="5" s="1"/>
  <c r="L1613" i="5"/>
  <c r="L1620" i="5"/>
  <c r="I1602" i="5"/>
  <c r="I1596" i="5"/>
  <c r="M84" i="5"/>
  <c r="M691" i="5"/>
  <c r="M693" i="5" s="1"/>
  <c r="F1867" i="5"/>
  <c r="F1868" i="5" s="1"/>
  <c r="F1869" i="5" s="1"/>
  <c r="F1861" i="5"/>
  <c r="F1862" i="5" s="1"/>
  <c r="F1863" i="5" s="1"/>
  <c r="I1831" i="5"/>
  <c r="I1832" i="5" s="1"/>
  <c r="I1833" i="5" s="1"/>
  <c r="I1825" i="5"/>
  <c r="I1826" i="5" s="1"/>
  <c r="H1584" i="5"/>
  <c r="H1578" i="5"/>
  <c r="G1651" i="5"/>
  <c r="G1652" i="5" s="1"/>
  <c r="G1653" i="5" s="1"/>
  <c r="H1777" i="5"/>
  <c r="H1778" i="5" s="1"/>
  <c r="H1779" i="5" s="1"/>
  <c r="H1771" i="5"/>
  <c r="H1772" i="5" s="1"/>
  <c r="H1773" i="5" s="1"/>
  <c r="L1602" i="5"/>
  <c r="L1596" i="5"/>
  <c r="M1483" i="5"/>
  <c r="M1484" i="5" s="1"/>
  <c r="M1485" i="5" s="1"/>
  <c r="M1492" i="5"/>
  <c r="M1504" i="5"/>
  <c r="M1501" i="5" s="1"/>
  <c r="M1502" i="5" s="1"/>
  <c r="I1613" i="5"/>
  <c r="I1620" i="5"/>
  <c r="G1603" i="5"/>
  <c r="G1604" i="5" s="1"/>
  <c r="G1605" i="5" s="1"/>
  <c r="J1777" i="5"/>
  <c r="J1778" i="5" s="1"/>
  <c r="J1779" i="5" s="1"/>
  <c r="J1771" i="5"/>
  <c r="J1772" i="5" s="1"/>
  <c r="J1773" i="5" s="1"/>
  <c r="K1674" i="5"/>
  <c r="K1668" i="5"/>
  <c r="G1713" i="5"/>
  <c r="M1831" i="5"/>
  <c r="M1832" i="5" s="1"/>
  <c r="M1833" i="5" s="1"/>
  <c r="M1825" i="5"/>
  <c r="M1826" i="5" s="1"/>
  <c r="M1777" i="5"/>
  <c r="M1778" i="5" s="1"/>
  <c r="M1779" i="5" s="1"/>
  <c r="M1771" i="5"/>
  <c r="M1772" i="5" s="1"/>
  <c r="M1773" i="5" s="1"/>
  <c r="I1509" i="5"/>
  <c r="J1863" i="5"/>
  <c r="H1656" i="5"/>
  <c r="J1428" i="5"/>
  <c r="F1777" i="5"/>
  <c r="F1778" i="5" s="1"/>
  <c r="F1779" i="5" s="1"/>
  <c r="F1771" i="5"/>
  <c r="F1772" i="5" s="1"/>
  <c r="F1773" i="5" s="1"/>
  <c r="K1651" i="5"/>
  <c r="K1652" i="5" s="1"/>
  <c r="K1653" i="5" s="1"/>
  <c r="G1671" i="5"/>
  <c r="L1512" i="5"/>
  <c r="L1505" i="5"/>
  <c r="I1483" i="5"/>
  <c r="I1484" i="5" s="1"/>
  <c r="I1485" i="5" s="1"/>
  <c r="I1492" i="5"/>
  <c r="F1573" i="5"/>
  <c r="F1574" i="5" s="1"/>
  <c r="F1575" i="5" s="1"/>
  <c r="F1647" i="5"/>
  <c r="F1583" i="5"/>
  <c r="F1581" i="5" s="1"/>
  <c r="F1590" i="5"/>
  <c r="M1582" i="5"/>
  <c r="M1579" i="5" s="1"/>
  <c r="M1580" i="5" s="1"/>
  <c r="M1581" i="5" s="1"/>
  <c r="M1591" i="5"/>
  <c r="M1592" i="5" s="1"/>
  <c r="M1593" i="5" s="1"/>
  <c r="H1728" i="5"/>
  <c r="H1722" i="5"/>
  <c r="L1612" i="5"/>
  <c r="L1609" i="5" s="1"/>
  <c r="L1610" i="5" s="1"/>
  <c r="L1621" i="5"/>
  <c r="L1622" i="5" s="1"/>
  <c r="L1623" i="5" s="1"/>
  <c r="K1799" i="5"/>
  <c r="K1800" i="5" s="1"/>
  <c r="H1504" i="5"/>
  <c r="H1501" i="5" s="1"/>
  <c r="H1502" i="5" s="1"/>
  <c r="G1761" i="5"/>
  <c r="L1674" i="5"/>
  <c r="L1668" i="5"/>
  <c r="H1512" i="5"/>
  <c r="H1505" i="5"/>
  <c r="F1650" i="5"/>
  <c r="F1644" i="5"/>
  <c r="H1867" i="5"/>
  <c r="H1868" i="5" s="1"/>
  <c r="H1869" i="5" s="1"/>
  <c r="H1861" i="5"/>
  <c r="H1862" i="5" s="1"/>
  <c r="H1863" i="5" s="1"/>
  <c r="G1657" i="5"/>
  <c r="G1658" i="5" s="1"/>
  <c r="G1659" i="5" s="1"/>
  <c r="G1663" i="5"/>
  <c r="G1664" i="5" s="1"/>
  <c r="G1665" i="5" s="1"/>
  <c r="I1582" i="5"/>
  <c r="I1579" i="5" s="1"/>
  <c r="I1580" i="5" s="1"/>
  <c r="I1581" i="5" s="1"/>
  <c r="I1591" i="5"/>
  <c r="I1592" i="5" s="1"/>
  <c r="I1593" i="5" s="1"/>
  <c r="J1613" i="5"/>
  <c r="J1620" i="5"/>
  <c r="F1571" i="5"/>
  <c r="F1572" i="5" s="1"/>
  <c r="F1560" i="5"/>
  <c r="L1866" i="5"/>
  <c r="L1860" i="5"/>
  <c r="J1571" i="5"/>
  <c r="J1572" i="5" s="1"/>
  <c r="J1560" i="5"/>
  <c r="M1716" i="5"/>
  <c r="M1710" i="5"/>
  <c r="I1570" i="5"/>
  <c r="I1561" i="5"/>
  <c r="I1562" i="5" s="1"/>
  <c r="I1563" i="5" s="1"/>
  <c r="I1761" i="5"/>
  <c r="I1739" i="5"/>
  <c r="I1740" i="5" s="1"/>
  <c r="K1774" i="5"/>
  <c r="L1738" i="5"/>
  <c r="K1657" i="5"/>
  <c r="K1658" i="5" s="1"/>
  <c r="K1659" i="5" s="1"/>
  <c r="K1663" i="5"/>
  <c r="K1664" i="5" s="1"/>
  <c r="K1665" i="5" s="1"/>
  <c r="M1764" i="5"/>
  <c r="M1758" i="5"/>
  <c r="J1582" i="5"/>
  <c r="J1579" i="5" s="1"/>
  <c r="J1580" i="5" s="1"/>
  <c r="J1591" i="5"/>
  <c r="J1592" i="5" s="1"/>
  <c r="J1593" i="5" s="1"/>
  <c r="H1602" i="5"/>
  <c r="H1596" i="5"/>
  <c r="I84" i="5"/>
  <c r="L1770" i="5"/>
  <c r="G1777" i="5"/>
  <c r="G1778" i="5" s="1"/>
  <c r="G1779" i="5" s="1"/>
  <c r="G1771" i="5"/>
  <c r="G1772" i="5" s="1"/>
  <c r="G1773" i="5" s="1"/>
  <c r="L1831" i="5"/>
  <c r="L1832" i="5" s="1"/>
  <c r="L1833" i="5" s="1"/>
  <c r="L1825" i="5"/>
  <c r="L1826" i="5" s="1"/>
  <c r="L1570" i="5"/>
  <c r="L1561" i="5"/>
  <c r="L1562" i="5" s="1"/>
  <c r="L1563" i="5" s="1"/>
  <c r="L735" i="5"/>
  <c r="L734" i="5"/>
  <c r="L1599" i="5"/>
  <c r="J1866" i="5"/>
  <c r="J1860" i="5"/>
  <c r="K1789" i="5"/>
  <c r="K1790" i="5" s="1"/>
  <c r="K1791" i="5" s="1"/>
  <c r="I1765" i="5"/>
  <c r="I1766" i="5" s="1"/>
  <c r="I1767" i="5" s="1"/>
  <c r="H1717" i="5"/>
  <c r="H1718" i="5" s="1"/>
  <c r="H1719" i="5" s="1"/>
  <c r="M1603" i="5"/>
  <c r="M1604" i="5" s="1"/>
  <c r="M1605" i="5" s="1"/>
  <c r="L1671" i="5"/>
  <c r="K1573" i="5"/>
  <c r="K1574" i="5" s="1"/>
  <c r="K1575" i="5" s="1"/>
  <c r="J1621" i="5"/>
  <c r="J1622" i="5" s="1"/>
  <c r="J1623" i="5" s="1"/>
  <c r="J1612" i="5"/>
  <c r="J1609" i="5" s="1"/>
  <c r="J1610" i="5" s="1"/>
  <c r="J1770" i="5"/>
  <c r="G1612" i="5"/>
  <c r="G1609" i="5" s="1"/>
  <c r="G1610" i="5" s="1"/>
  <c r="G1621" i="5"/>
  <c r="G1622" i="5" s="1"/>
  <c r="G1623" i="5" s="1"/>
  <c r="J1831" i="5"/>
  <c r="J1832" i="5" s="1"/>
  <c r="J1833" i="5" s="1"/>
  <c r="J1825" i="5"/>
  <c r="J1826" i="5" s="1"/>
  <c r="M1613" i="5"/>
  <c r="M1620" i="5"/>
  <c r="F1717" i="5"/>
  <c r="F1718" i="5" s="1"/>
  <c r="F1719" i="5" s="1"/>
  <c r="F1603" i="5"/>
  <c r="F1604" i="5" s="1"/>
  <c r="F1605" i="5" s="1"/>
  <c r="H1659" i="5"/>
  <c r="K1585" i="5"/>
  <c r="K1586" i="5" s="1"/>
  <c r="K1587" i="5" s="1"/>
  <c r="M1717" i="5"/>
  <c r="M1718" i="5" s="1"/>
  <c r="M1719" i="5" s="1"/>
  <c r="L1867" i="5"/>
  <c r="L1868" i="5" s="1"/>
  <c r="L1869" i="5" s="1"/>
  <c r="L1861" i="5"/>
  <c r="L1862" i="5" s="1"/>
  <c r="L1863" i="5" s="1"/>
  <c r="G1571" i="5"/>
  <c r="G1572" i="5" s="1"/>
  <c r="G1560" i="5"/>
  <c r="L1659" i="5"/>
  <c r="F1860" i="5"/>
  <c r="F1866" i="5"/>
  <c r="J1599" i="5"/>
  <c r="I1578" i="5"/>
  <c r="L1504" i="5"/>
  <c r="L1501" i="5" s="1"/>
  <c r="L1502" i="5" s="1"/>
  <c r="F1512" i="5"/>
  <c r="F1505" i="5"/>
  <c r="J1729" i="5"/>
  <c r="J1730" i="5" s="1"/>
  <c r="J1731" i="5" s="1"/>
  <c r="L1717" i="5"/>
  <c r="L1718" i="5" s="1"/>
  <c r="L1719" i="5" s="1"/>
  <c r="J1443" i="5"/>
  <c r="K1831" i="5"/>
  <c r="K1832" i="5" s="1"/>
  <c r="K1833" i="5" s="1"/>
  <c r="K1825" i="5"/>
  <c r="K1826" i="5" s="1"/>
  <c r="J1504" i="5"/>
  <c r="J1501" i="5" s="1"/>
  <c r="J1502" i="5" s="1"/>
  <c r="J1503" i="5" s="1"/>
  <c r="H1644" i="5"/>
  <c r="H1650" i="5"/>
  <c r="I1612" i="5"/>
  <c r="I1609" i="5" s="1"/>
  <c r="I1610" i="5" s="1"/>
  <c r="I1621" i="5"/>
  <c r="I1622" i="5" s="1"/>
  <c r="I1623" i="5" s="1"/>
  <c r="I1738" i="5"/>
  <c r="H1738" i="5"/>
  <c r="G1583" i="5"/>
  <c r="G1590" i="5"/>
  <c r="M1596" i="5"/>
  <c r="M1602" i="5"/>
  <c r="I1512" i="5"/>
  <c r="I1505" i="5"/>
  <c r="M1512" i="5"/>
  <c r="M1505" i="5"/>
  <c r="H1612" i="5"/>
  <c r="H1609" i="5" s="1"/>
  <c r="H1610" i="5" s="1"/>
  <c r="H1621" i="5"/>
  <c r="H1622" i="5" s="1"/>
  <c r="H1623" i="5" s="1"/>
  <c r="L1777" i="5"/>
  <c r="L1778" i="5" s="1"/>
  <c r="L1779" i="5" s="1"/>
  <c r="L1771" i="5"/>
  <c r="L1772" i="5" s="1"/>
  <c r="L1773" i="5" s="1"/>
  <c r="H1674" i="5"/>
  <c r="H1668" i="5"/>
  <c r="M1765" i="5"/>
  <c r="M1766" i="5" s="1"/>
  <c r="M1767" i="5" s="1"/>
  <c r="I1493" i="5"/>
  <c r="I1494" i="5" s="1"/>
  <c r="F1493" i="5"/>
  <c r="F1488" i="5" s="1"/>
  <c r="F1485" i="5"/>
  <c r="G1674" i="5"/>
  <c r="G1668" i="5"/>
  <c r="F1504" i="5"/>
  <c r="F1501" i="5" s="1"/>
  <c r="F1502" i="5" s="1"/>
  <c r="H1831" i="5"/>
  <c r="H1832" i="5" s="1"/>
  <c r="H1833" i="5" s="1"/>
  <c r="H1825" i="5"/>
  <c r="H1826" i="5" s="1"/>
  <c r="J1583" i="5"/>
  <c r="J1590" i="5"/>
  <c r="M1739" i="5"/>
  <c r="M1740" i="5" s="1"/>
  <c r="M1612" i="5"/>
  <c r="M1609" i="5" s="1"/>
  <c r="M1610" i="5" s="1"/>
  <c r="M1621" i="5"/>
  <c r="M1622" i="5" s="1"/>
  <c r="M1623" i="5" s="1"/>
  <c r="F1612" i="5"/>
  <c r="F1609" i="5" s="1"/>
  <c r="F1610" i="5" s="1"/>
  <c r="F1621" i="5"/>
  <c r="F1622" i="5" s="1"/>
  <c r="F1623" i="5" s="1"/>
  <c r="I1599" i="5"/>
  <c r="M1738" i="5"/>
  <c r="M1599" i="5"/>
  <c r="L1650" i="5"/>
  <c r="L1644" i="5"/>
  <c r="I1716" i="5"/>
  <c r="I1710" i="5"/>
  <c r="G1739" i="5"/>
  <c r="G1740" i="5" s="1"/>
  <c r="F1738" i="5"/>
  <c r="H1866" i="5"/>
  <c r="H1860" i="5"/>
  <c r="K1612" i="5"/>
  <c r="K1609" i="5" s="1"/>
  <c r="K1610" i="5" s="1"/>
  <c r="K1621" i="5"/>
  <c r="K1622" i="5" s="1"/>
  <c r="K1623" i="5" s="1"/>
  <c r="K1787" i="5"/>
  <c r="H84" i="5"/>
  <c r="G499" i="5"/>
  <c r="G500" i="5" s="1"/>
  <c r="J171" i="5"/>
  <c r="F84" i="5"/>
  <c r="L1493" i="5"/>
  <c r="L1494" i="5" s="1"/>
  <c r="F1770" i="5"/>
  <c r="H1513" i="5"/>
  <c r="H1514" i="5" s="1"/>
  <c r="H1515" i="5" s="1"/>
  <c r="H1603" i="5"/>
  <c r="H1604" i="5" s="1"/>
  <c r="H1605" i="5" s="1"/>
  <c r="H1613" i="5"/>
  <c r="H1620" i="5"/>
  <c r="K1801" i="5"/>
  <c r="K1802" i="5" s="1"/>
  <c r="K1803" i="5" s="1"/>
  <c r="K1795" i="5"/>
  <c r="K1796" i="5" s="1"/>
  <c r="K1753" i="5"/>
  <c r="K1754" i="5" s="1"/>
  <c r="K1755" i="5" s="1"/>
  <c r="M1584" i="5"/>
  <c r="M1578" i="5"/>
  <c r="I1603" i="5"/>
  <c r="I1604" i="5" s="1"/>
  <c r="I1605" i="5" s="1"/>
  <c r="G1770" i="5"/>
  <c r="I1777" i="5"/>
  <c r="I1778" i="5" s="1"/>
  <c r="I1779" i="5" s="1"/>
  <c r="I1771" i="5"/>
  <c r="I1772" i="5" s="1"/>
  <c r="I1773" i="5" s="1"/>
  <c r="H1671" i="5"/>
  <c r="G1867" i="5"/>
  <c r="G1868" i="5" s="1"/>
  <c r="G1869" i="5" s="1"/>
  <c r="G1861" i="5"/>
  <c r="G1862" i="5" s="1"/>
  <c r="G1863" i="5" s="1"/>
  <c r="K1675" i="5"/>
  <c r="K1676" i="5" s="1"/>
  <c r="K1677" i="5" s="1"/>
  <c r="L1765" i="5"/>
  <c r="L1766" i="5" s="1"/>
  <c r="L1767" i="5" s="1"/>
  <c r="M1493" i="5"/>
  <c r="M1494" i="5" s="1"/>
  <c r="G1504" i="5"/>
  <c r="G1501" i="5" s="1"/>
  <c r="G1502" i="5" s="1"/>
  <c r="G1503" i="5" s="1"/>
  <c r="K1867" i="5"/>
  <c r="K1868" i="5" s="1"/>
  <c r="K1869" i="5" s="1"/>
  <c r="K1861" i="5"/>
  <c r="K1862" i="5" s="1"/>
  <c r="K1863" i="5" s="1"/>
  <c r="G1567" i="5"/>
  <c r="G1568" i="5" s="1"/>
  <c r="G1573" i="5"/>
  <c r="G1574" i="5" s="1"/>
  <c r="G1575" i="5" s="1"/>
  <c r="J1674" i="5"/>
  <c r="J1668" i="5"/>
  <c r="I1717" i="5"/>
  <c r="I1718" i="5" s="1"/>
  <c r="I1719" i="5" s="1"/>
  <c r="H1581" i="5"/>
  <c r="G1831" i="5"/>
  <c r="G1832" i="5" s="1"/>
  <c r="G1833" i="5" s="1"/>
  <c r="G1825" i="5"/>
  <c r="G1826" i="5" s="1"/>
  <c r="H1493" i="5"/>
  <c r="H1494" i="5" s="1"/>
  <c r="I1482" i="5"/>
  <c r="J1735" i="5"/>
  <c r="J1736" i="5" s="1"/>
  <c r="J1737" i="5" s="1"/>
  <c r="J1741" i="5"/>
  <c r="J1742" i="5" s="1"/>
  <c r="J1743" i="5" s="1"/>
  <c r="F1734" i="5"/>
  <c r="M1675" i="5"/>
  <c r="M1676" i="5" s="1"/>
  <c r="M1677" i="5" s="1"/>
  <c r="I1674" i="5"/>
  <c r="I1668" i="5"/>
  <c r="F1482" i="5"/>
  <c r="K1583" i="5"/>
  <c r="K1581" i="5" s="1"/>
  <c r="K1590" i="5"/>
  <c r="F1675" i="5"/>
  <c r="F1676" i="5" s="1"/>
  <c r="F1677" i="5" s="1"/>
  <c r="G1675" i="5"/>
  <c r="G1676" i="5" s="1"/>
  <c r="G1677" i="5" s="1"/>
  <c r="F1513" i="5"/>
  <c r="F1514" i="5" s="1"/>
  <c r="F1515" i="5" s="1"/>
  <c r="F1831" i="5"/>
  <c r="F1832" i="5" s="1"/>
  <c r="F1833" i="5" s="1"/>
  <c r="F1825" i="5"/>
  <c r="F1826" i="5" s="1"/>
  <c r="J1650" i="5"/>
  <c r="J1644" i="5"/>
  <c r="G1620" i="5"/>
  <c r="G1613" i="5"/>
  <c r="K418" i="5"/>
  <c r="K421" i="5" s="1"/>
  <c r="K422" i="5" s="1"/>
  <c r="I1010" i="5"/>
  <c r="M18" i="5"/>
  <c r="G85" i="5"/>
  <c r="G86" i="5" s="1"/>
  <c r="K903" i="5"/>
  <c r="K902" i="5"/>
  <c r="G1010" i="5"/>
  <c r="F1010" i="5"/>
  <c r="J499" i="5"/>
  <c r="J500" i="5" s="1"/>
  <c r="H170" i="5"/>
  <c r="K1025" i="5"/>
  <c r="K1026" i="5" s="1"/>
  <c r="F18" i="5"/>
  <c r="L85" i="5"/>
  <c r="L87" i="5" s="1"/>
  <c r="H1101" i="5"/>
  <c r="H1100" i="5"/>
  <c r="K513" i="5"/>
  <c r="K512" i="5"/>
  <c r="K928" i="5"/>
  <c r="K925" i="5" s="1"/>
  <c r="J1011" i="5"/>
  <c r="M776" i="5"/>
  <c r="M777" i="5" s="1"/>
  <c r="F21" i="5"/>
  <c r="L776" i="5"/>
  <c r="L777" i="5" s="1"/>
  <c r="K414" i="5"/>
  <c r="H776" i="5"/>
  <c r="H777" i="5" s="1"/>
  <c r="G776" i="5"/>
  <c r="G778" i="5" s="1"/>
  <c r="G781" i="5" s="1"/>
  <c r="K499" i="5"/>
  <c r="K501" i="5" s="1"/>
  <c r="K1033" i="5"/>
  <c r="H285" i="5"/>
  <c r="H284" i="5"/>
  <c r="M285" i="5"/>
  <c r="M284" i="5"/>
  <c r="F79" i="5"/>
  <c r="F73" i="5"/>
  <c r="H12" i="5"/>
  <c r="H6" i="5"/>
  <c r="J12" i="5"/>
  <c r="J6" i="5"/>
  <c r="M27" i="5"/>
  <c r="M26" i="5"/>
  <c r="I501" i="5"/>
  <c r="I500" i="5"/>
  <c r="F417" i="5"/>
  <c r="F416" i="5"/>
  <c r="K516" i="5"/>
  <c r="K510" i="5"/>
  <c r="J1075" i="5"/>
  <c r="G1062" i="5"/>
  <c r="G1056" i="5"/>
  <c r="M684" i="5"/>
  <c r="M678" i="5"/>
  <c r="K30" i="5"/>
  <c r="M516" i="5"/>
  <c r="M510" i="5"/>
  <c r="H1077" i="5"/>
  <c r="H1076" i="5"/>
  <c r="K285" i="5"/>
  <c r="K284" i="5"/>
  <c r="J82" i="5"/>
  <c r="J97" i="5"/>
  <c r="G693" i="5"/>
  <c r="G692" i="5"/>
  <c r="G495" i="5"/>
  <c r="G494" i="5"/>
  <c r="L405" i="5"/>
  <c r="L404" i="5"/>
  <c r="M525" i="5"/>
  <c r="M524" i="5"/>
  <c r="G525" i="5"/>
  <c r="G524" i="5"/>
  <c r="I165" i="5"/>
  <c r="I164" i="5"/>
  <c r="H1017" i="5"/>
  <c r="H1016" i="5"/>
  <c r="I177" i="5"/>
  <c r="I176" i="5"/>
  <c r="G83" i="5"/>
  <c r="G96" i="5"/>
  <c r="K1071" i="5"/>
  <c r="K1070" i="5"/>
  <c r="J164" i="5"/>
  <c r="J165" i="5"/>
  <c r="H123" i="5"/>
  <c r="H122" i="5"/>
  <c r="K82" i="5"/>
  <c r="K76" i="5" s="1"/>
  <c r="K79" i="5" s="1"/>
  <c r="F175" i="5"/>
  <c r="K408" i="5"/>
  <c r="K402" i="5"/>
  <c r="M13" i="5"/>
  <c r="M7" i="5"/>
  <c r="M8" i="5" s="1"/>
  <c r="J495" i="5"/>
  <c r="J494" i="5"/>
  <c r="H501" i="5"/>
  <c r="H500" i="5"/>
  <c r="G19" i="5"/>
  <c r="I679" i="5"/>
  <c r="I685" i="5"/>
  <c r="I78" i="5"/>
  <c r="I72" i="5"/>
  <c r="I285" i="5"/>
  <c r="I284" i="5"/>
  <c r="F162" i="5"/>
  <c r="F156" i="5"/>
  <c r="K41" i="5"/>
  <c r="K42" i="5" s="1"/>
  <c r="I7" i="5"/>
  <c r="I8" i="5" s="1"/>
  <c r="I13" i="5"/>
  <c r="G165" i="5"/>
  <c r="G164" i="5"/>
  <c r="F1101" i="5"/>
  <c r="F1100" i="5"/>
  <c r="F516" i="5"/>
  <c r="F510" i="5"/>
  <c r="F506" i="5"/>
  <c r="F507" i="5"/>
  <c r="K591" i="5"/>
  <c r="K590" i="5"/>
  <c r="G411" i="5"/>
  <c r="G410" i="5"/>
  <c r="H1063" i="5"/>
  <c r="H1057" i="5"/>
  <c r="F645" i="5"/>
  <c r="F644" i="5"/>
  <c r="J423" i="5"/>
  <c r="J422" i="5"/>
  <c r="J249" i="5"/>
  <c r="J248" i="5"/>
  <c r="L690" i="5"/>
  <c r="K459" i="5"/>
  <c r="K458" i="5"/>
  <c r="J78" i="5"/>
  <c r="J72" i="5"/>
  <c r="M243" i="5"/>
  <c r="M242" i="5"/>
  <c r="K123" i="5"/>
  <c r="K122" i="5"/>
  <c r="M79" i="5"/>
  <c r="M73" i="5"/>
  <c r="K597" i="5"/>
  <c r="K596" i="5"/>
  <c r="M1059" i="5"/>
  <c r="M1058" i="5"/>
  <c r="G27" i="5"/>
  <c r="G26" i="5"/>
  <c r="I93" i="5"/>
  <c r="I92" i="5"/>
  <c r="H735" i="5"/>
  <c r="H734" i="5"/>
  <c r="F9" i="5"/>
  <c r="F8" i="5"/>
  <c r="K269" i="5"/>
  <c r="K276" i="5"/>
  <c r="K1063" i="5"/>
  <c r="K1057" i="5"/>
  <c r="H679" i="5"/>
  <c r="H685" i="5"/>
  <c r="F93" i="5"/>
  <c r="F92" i="5"/>
  <c r="L1017" i="5"/>
  <c r="L1016" i="5"/>
  <c r="M78" i="5"/>
  <c r="M72" i="5"/>
  <c r="J699" i="5"/>
  <c r="J698" i="5"/>
  <c r="I261" i="5"/>
  <c r="I260" i="5"/>
  <c r="L687" i="5"/>
  <c r="L686" i="5"/>
  <c r="L171" i="5"/>
  <c r="L170" i="5"/>
  <c r="L495" i="5"/>
  <c r="L494" i="5"/>
  <c r="F182" i="5"/>
  <c r="F183" i="5"/>
  <c r="K409" i="5"/>
  <c r="K403" i="5"/>
  <c r="M93" i="5"/>
  <c r="M92" i="5"/>
  <c r="L93" i="5"/>
  <c r="L92" i="5"/>
  <c r="G93" i="5"/>
  <c r="G92" i="5"/>
  <c r="J270" i="5"/>
  <c r="J265" i="5" s="1"/>
  <c r="J266" i="5"/>
  <c r="J267" i="5" s="1"/>
  <c r="J21" i="5"/>
  <c r="J25" i="5"/>
  <c r="M6" i="5"/>
  <c r="M12" i="5"/>
  <c r="H27" i="5"/>
  <c r="H26" i="5"/>
  <c r="G7" i="5"/>
  <c r="G8" i="5" s="1"/>
  <c r="G13" i="5"/>
  <c r="L13" i="5"/>
  <c r="L7" i="5"/>
  <c r="L8" i="5" s="1"/>
  <c r="L12" i="5"/>
  <c r="L6" i="5"/>
  <c r="L1100" i="5"/>
  <c r="J506" i="5"/>
  <c r="J507" i="5"/>
  <c r="G1101" i="5"/>
  <c r="G1100" i="5"/>
  <c r="I513" i="5"/>
  <c r="I512" i="5"/>
  <c r="H645" i="5"/>
  <c r="H644" i="5"/>
  <c r="H255" i="5"/>
  <c r="H254" i="5"/>
  <c r="M417" i="5"/>
  <c r="M416" i="5"/>
  <c r="G735" i="5"/>
  <c r="G734" i="5"/>
  <c r="M585" i="5"/>
  <c r="M584" i="5"/>
  <c r="F14" i="5"/>
  <c r="F15" i="5"/>
  <c r="F525" i="5"/>
  <c r="F524" i="5"/>
  <c r="H85" i="5"/>
  <c r="J405" i="5"/>
  <c r="J404" i="5"/>
  <c r="L1063" i="5"/>
  <c r="L1057" i="5"/>
  <c r="G687" i="5"/>
  <c r="G686" i="5"/>
  <c r="G261" i="5"/>
  <c r="G260" i="5"/>
  <c r="L255" i="5"/>
  <c r="L254" i="5"/>
  <c r="K435" i="5"/>
  <c r="K434" i="5"/>
  <c r="F499" i="5"/>
  <c r="F1058" i="5"/>
  <c r="F1059" i="5"/>
  <c r="I1077" i="5"/>
  <c r="I1076" i="5"/>
  <c r="J693" i="5"/>
  <c r="I277" i="5"/>
  <c r="J740" i="5"/>
  <c r="J741" i="5"/>
  <c r="J498" i="5"/>
  <c r="M405" i="5"/>
  <c r="M404" i="5"/>
  <c r="L681" i="5"/>
  <c r="L680" i="5"/>
  <c r="H693" i="5"/>
  <c r="H692" i="5"/>
  <c r="H18" i="5"/>
  <c r="L517" i="5"/>
  <c r="L511" i="5"/>
  <c r="G269" i="5"/>
  <c r="G276" i="5"/>
  <c r="J281" i="5"/>
  <c r="J282" i="5" s="1"/>
  <c r="G171" i="5"/>
  <c r="G170" i="5"/>
  <c r="I243" i="5"/>
  <c r="I242" i="5"/>
  <c r="M498" i="5"/>
  <c r="L499" i="5"/>
  <c r="H498" i="5"/>
  <c r="G507" i="5"/>
  <c r="G506" i="5"/>
  <c r="M1101" i="5"/>
  <c r="M1100" i="5"/>
  <c r="I19" i="5"/>
  <c r="I411" i="5"/>
  <c r="I410" i="5"/>
  <c r="G123" i="5"/>
  <c r="G122" i="5"/>
  <c r="L117" i="5"/>
  <c r="L116" i="5"/>
  <c r="M165" i="5"/>
  <c r="M164" i="5"/>
  <c r="M1068" i="5"/>
  <c r="L1071" i="5"/>
  <c r="L1070" i="5"/>
  <c r="I85" i="5"/>
  <c r="G79" i="5"/>
  <c r="G73" i="5"/>
  <c r="K687" i="5"/>
  <c r="K686" i="5"/>
  <c r="M687" i="5"/>
  <c r="M686" i="5"/>
  <c r="K249" i="5"/>
  <c r="K248" i="5"/>
  <c r="J1069" i="5"/>
  <c r="J1070" i="5" s="1"/>
  <c r="I498" i="5"/>
  <c r="H1069" i="5"/>
  <c r="K495" i="5"/>
  <c r="K494" i="5"/>
  <c r="H281" i="5"/>
  <c r="H282" i="5" s="1"/>
  <c r="L18" i="5"/>
  <c r="L79" i="5"/>
  <c r="L73" i="5"/>
  <c r="J261" i="5"/>
  <c r="J260" i="5"/>
  <c r="H19" i="5"/>
  <c r="J516" i="5"/>
  <c r="J510" i="5"/>
  <c r="H405" i="5"/>
  <c r="H404" i="5"/>
  <c r="K67" i="5"/>
  <c r="I276" i="5"/>
  <c r="F169" i="5"/>
  <c r="F170" i="5" s="1"/>
  <c r="K779" i="5"/>
  <c r="K780" i="5" s="1"/>
  <c r="K775" i="5" s="1"/>
  <c r="I12" i="5"/>
  <c r="I6" i="5"/>
  <c r="K594" i="5"/>
  <c r="K600" i="5"/>
  <c r="H525" i="5"/>
  <c r="H524" i="5"/>
  <c r="I1056" i="5"/>
  <c r="I1062" i="5"/>
  <c r="J684" i="5"/>
  <c r="J678" i="5"/>
  <c r="M261" i="5"/>
  <c r="M260" i="5"/>
  <c r="J1017" i="5"/>
  <c r="J1016" i="5"/>
  <c r="H277" i="5"/>
  <c r="I516" i="5"/>
  <c r="I510" i="5"/>
  <c r="F411" i="5"/>
  <c r="F410" i="5"/>
  <c r="K841" i="5"/>
  <c r="K835" i="5"/>
  <c r="F693" i="5"/>
  <c r="G1065" i="5"/>
  <c r="G1064" i="5"/>
  <c r="L280" i="5"/>
  <c r="L283" i="5" s="1"/>
  <c r="L27" i="5"/>
  <c r="L26" i="5"/>
  <c r="L78" i="5"/>
  <c r="L72" i="5"/>
  <c r="H585" i="5"/>
  <c r="H584" i="5"/>
  <c r="M19" i="5"/>
  <c r="L269" i="5"/>
  <c r="H517" i="5"/>
  <c r="H511" i="5"/>
  <c r="M277" i="5"/>
  <c r="K429" i="5"/>
  <c r="K428" i="5"/>
  <c r="F1065" i="5"/>
  <c r="F1064" i="5"/>
  <c r="F1016" i="5"/>
  <c r="F1017" i="5"/>
  <c r="M411" i="5"/>
  <c r="M410" i="5"/>
  <c r="L1062" i="5"/>
  <c r="L1056" i="5"/>
  <c r="F780" i="5"/>
  <c r="F775" i="5" s="1"/>
  <c r="K166" i="5"/>
  <c r="K181" i="5"/>
  <c r="L525" i="5"/>
  <c r="L524" i="5"/>
  <c r="M171" i="5"/>
  <c r="M170" i="5"/>
  <c r="F735" i="5"/>
  <c r="F734" i="5"/>
  <c r="M117" i="5"/>
  <c r="M116" i="5"/>
  <c r="F585" i="5"/>
  <c r="F584" i="5"/>
  <c r="M517" i="5"/>
  <c r="M511" i="5"/>
  <c r="L516" i="5"/>
  <c r="L510" i="5"/>
  <c r="G517" i="5"/>
  <c r="G511" i="5"/>
  <c r="I159" i="5"/>
  <c r="I158" i="5"/>
  <c r="M159" i="5"/>
  <c r="M158" i="5"/>
  <c r="H1011" i="5"/>
  <c r="H1010" i="5"/>
  <c r="F33" i="5"/>
  <c r="F32" i="5"/>
  <c r="L19" i="5"/>
  <c r="K681" i="5"/>
  <c r="K680" i="5"/>
  <c r="M681" i="5"/>
  <c r="M680" i="5"/>
  <c r="K243" i="5"/>
  <c r="K242" i="5"/>
  <c r="K939" i="5"/>
  <c r="K938" i="5"/>
  <c r="I693" i="5"/>
  <c r="I692" i="5"/>
  <c r="K456" i="5"/>
  <c r="K450" i="5"/>
  <c r="J687" i="5"/>
  <c r="J686" i="5"/>
  <c r="M281" i="5"/>
  <c r="M282" i="5" s="1"/>
  <c r="K71" i="5"/>
  <c r="K66" i="5" s="1"/>
  <c r="K60" i="5"/>
  <c r="J18" i="5"/>
  <c r="H411" i="5"/>
  <c r="H410" i="5"/>
  <c r="F249" i="5"/>
  <c r="F248" i="5"/>
  <c r="K603" i="5"/>
  <c r="K602" i="5"/>
  <c r="K935" i="5"/>
  <c r="F78" i="5"/>
  <c r="F72" i="5"/>
  <c r="M269" i="5"/>
  <c r="H93" i="5"/>
  <c r="H92" i="5"/>
  <c r="H78" i="5"/>
  <c r="H72" i="5"/>
  <c r="H270" i="5"/>
  <c r="H265" i="5" s="1"/>
  <c r="H266" i="5"/>
  <c r="F12" i="5"/>
  <c r="F6" i="5"/>
  <c r="J13" i="5"/>
  <c r="J7" i="5"/>
  <c r="K17" i="5"/>
  <c r="K11" i="5" s="1"/>
  <c r="H7" i="5"/>
  <c r="H8" i="5" s="1"/>
  <c r="H13" i="5"/>
  <c r="I27" i="5"/>
  <c r="I26" i="5"/>
  <c r="K34" i="5"/>
  <c r="K31" i="5" s="1"/>
  <c r="L281" i="5"/>
  <c r="L282" i="5" s="1"/>
  <c r="G159" i="5"/>
  <c r="G158" i="5"/>
  <c r="K642" i="5"/>
  <c r="I519" i="5"/>
  <c r="I518" i="5"/>
  <c r="M255" i="5"/>
  <c r="M254" i="5"/>
  <c r="K768" i="5"/>
  <c r="M1011" i="5"/>
  <c r="M1010" i="5"/>
  <c r="K900" i="5"/>
  <c r="I776" i="5"/>
  <c r="I1101" i="5"/>
  <c r="I1100" i="5"/>
  <c r="G516" i="5"/>
  <c r="G510" i="5"/>
  <c r="H516" i="5"/>
  <c r="H510" i="5"/>
  <c r="F517" i="5"/>
  <c r="F511" i="5"/>
  <c r="F512" i="5" s="1"/>
  <c r="H79" i="5"/>
  <c r="H73" i="5"/>
  <c r="F1076" i="5"/>
  <c r="F1077" i="5"/>
  <c r="J411" i="5"/>
  <c r="J410" i="5"/>
  <c r="F684" i="5"/>
  <c r="F678" i="5"/>
  <c r="F685" i="5"/>
  <c r="F679" i="5"/>
  <c r="F680" i="5" s="1"/>
  <c r="G280" i="5"/>
  <c r="G283" i="5" s="1"/>
  <c r="L261" i="5"/>
  <c r="L260" i="5"/>
  <c r="J1057" i="5"/>
  <c r="J1058" i="5" s="1"/>
  <c r="J1063" i="5"/>
  <c r="M699" i="5"/>
  <c r="M698" i="5"/>
  <c r="M1077" i="5"/>
  <c r="M1076" i="5"/>
  <c r="H261" i="5"/>
  <c r="H260" i="5"/>
  <c r="K585" i="5"/>
  <c r="K584" i="5"/>
  <c r="F1068" i="5"/>
  <c r="G405" i="5"/>
  <c r="G404" i="5"/>
  <c r="F776" i="5"/>
  <c r="F777" i="5" s="1"/>
  <c r="L84" i="5"/>
  <c r="K277" i="5"/>
  <c r="F405" i="5"/>
  <c r="F404" i="5"/>
  <c r="J104" i="5"/>
  <c r="J105" i="5"/>
  <c r="J512" i="5"/>
  <c r="J513" i="5"/>
  <c r="K195" i="5"/>
  <c r="K194" i="5"/>
  <c r="J780" i="5"/>
  <c r="J775" i="5" s="1"/>
  <c r="J778" i="5"/>
  <c r="J781" i="5" s="1"/>
  <c r="I249" i="5"/>
  <c r="I248" i="5"/>
  <c r="L507" i="5"/>
  <c r="L506" i="5"/>
  <c r="I585" i="5"/>
  <c r="I584" i="5"/>
  <c r="L411" i="5"/>
  <c r="L410" i="5"/>
  <c r="I18" i="5"/>
  <c r="I405" i="5"/>
  <c r="I404" i="5"/>
  <c r="G117" i="5"/>
  <c r="G116" i="5"/>
  <c r="L123" i="5"/>
  <c r="L122" i="5"/>
  <c r="F168" i="5"/>
  <c r="J591" i="5"/>
  <c r="J590" i="5"/>
  <c r="F45" i="5"/>
  <c r="F44" i="5"/>
  <c r="I79" i="5"/>
  <c r="I73" i="5"/>
  <c r="G1059" i="5"/>
  <c r="G1058" i="5"/>
  <c r="I171" i="5"/>
  <c r="I170" i="5"/>
  <c r="J1068" i="5"/>
  <c r="L1068" i="5"/>
  <c r="K507" i="5"/>
  <c r="K506" i="5"/>
  <c r="J159" i="5"/>
  <c r="J158" i="5"/>
  <c r="K453" i="5"/>
  <c r="K452" i="5"/>
  <c r="J84" i="5"/>
  <c r="I1057" i="5"/>
  <c r="I1063" i="5"/>
  <c r="J280" i="5"/>
  <c r="J277" i="5" s="1"/>
  <c r="J278" i="5" s="1"/>
  <c r="M249" i="5"/>
  <c r="M248" i="5"/>
  <c r="I1069" i="5"/>
  <c r="G36" i="5"/>
  <c r="K117" i="5"/>
  <c r="K116" i="5"/>
  <c r="H117" i="5"/>
  <c r="H116" i="5"/>
  <c r="M85" i="5"/>
  <c r="F243" i="5"/>
  <c r="K63" i="5"/>
  <c r="K62" i="5"/>
  <c r="M1065" i="5"/>
  <c r="M1064" i="5"/>
  <c r="F495" i="5"/>
  <c r="K1099" i="5"/>
  <c r="K1107" i="5"/>
  <c r="K1106" i="5"/>
  <c r="M1005" i="5"/>
  <c r="M1004" i="5"/>
  <c r="M999" i="5"/>
  <c r="M998" i="5"/>
  <c r="K945" i="5"/>
  <c r="K944" i="5"/>
  <c r="K951" i="5"/>
  <c r="K950" i="5"/>
  <c r="M1727" i="5"/>
  <c r="K16" i="5"/>
  <c r="I1726" i="5"/>
  <c r="I1723" i="5" s="1"/>
  <c r="I1724" i="5" s="1"/>
  <c r="L1726" i="5"/>
  <c r="L1723" i="5" s="1"/>
  <c r="L1724" i="5" s="1"/>
  <c r="L1725" i="5" s="1"/>
  <c r="F1726" i="5"/>
  <c r="F1723" i="5" s="1"/>
  <c r="F1724" i="5" s="1"/>
  <c r="K1751" i="5"/>
  <c r="K1752" i="5" s="1"/>
  <c r="K1721" i="5"/>
  <c r="K1769" i="5"/>
  <c r="M1726" i="5"/>
  <c r="M1723" i="5" s="1"/>
  <c r="M1724" i="5" s="1"/>
  <c r="K1714" i="5"/>
  <c r="K1711" i="5" s="1"/>
  <c r="K1712" i="5" s="1"/>
  <c r="K1732" i="5"/>
  <c r="I1727" i="5"/>
  <c r="K1762" i="5"/>
  <c r="K1759" i="5" s="1"/>
  <c r="K1760" i="5" s="1"/>
  <c r="G1727" i="5"/>
  <c r="G1725" i="5" s="1"/>
  <c r="H1726" i="5"/>
  <c r="H1723" i="5" s="1"/>
  <c r="H1724" i="5" s="1"/>
  <c r="H1725" i="5" s="1"/>
  <c r="K173" i="5"/>
  <c r="K174" i="5" s="1"/>
  <c r="K161" i="5"/>
  <c r="F1254" i="5"/>
  <c r="K1408" i="5"/>
  <c r="K1411" i="5" s="1"/>
  <c r="K1412" i="5" s="1"/>
  <c r="K1413" i="5" s="1"/>
  <c r="M1335" i="5"/>
  <c r="H1404" i="5"/>
  <c r="G1254" i="5"/>
  <c r="L1255" i="5"/>
  <c r="L1256" i="5" s="1"/>
  <c r="L1257" i="5" s="1"/>
  <c r="K1254" i="5"/>
  <c r="F1255" i="5"/>
  <c r="F1256" i="5" s="1"/>
  <c r="F1257" i="5" s="1"/>
  <c r="I1254" i="5"/>
  <c r="K1404" i="5"/>
  <c r="G1404" i="5"/>
  <c r="L1404" i="5"/>
  <c r="I1404" i="5"/>
  <c r="L1411" i="5"/>
  <c r="L1412" i="5" s="1"/>
  <c r="L1413" i="5" s="1"/>
  <c r="L1405" i="5"/>
  <c r="L1406" i="5" s="1"/>
  <c r="L1407" i="5" s="1"/>
  <c r="I1405" i="5"/>
  <c r="I1406" i="5" s="1"/>
  <c r="I1407" i="5" s="1"/>
  <c r="I1411" i="5"/>
  <c r="I1412" i="5" s="1"/>
  <c r="I1413" i="5" s="1"/>
  <c r="I1349" i="5"/>
  <c r="I1332" i="5"/>
  <c r="I1338" i="5"/>
  <c r="G1355" i="5"/>
  <c r="G1356" i="5" s="1"/>
  <c r="G1344" i="5"/>
  <c r="M1354" i="5"/>
  <c r="M1345" i="5"/>
  <c r="M1346" i="5" s="1"/>
  <c r="G1354" i="5"/>
  <c r="G1345" i="5"/>
  <c r="G1346" i="5" s="1"/>
  <c r="G1347" i="5" s="1"/>
  <c r="M1254" i="5"/>
  <c r="H1354" i="5"/>
  <c r="H1345" i="5"/>
  <c r="H1346" i="5" s="1"/>
  <c r="H1347" i="5" s="1"/>
  <c r="G1405" i="5"/>
  <c r="G1406" i="5" s="1"/>
  <c r="G1407" i="5" s="1"/>
  <c r="G1411" i="5"/>
  <c r="G1412" i="5" s="1"/>
  <c r="G1413" i="5" s="1"/>
  <c r="H1255" i="5"/>
  <c r="H1256" i="5" s="1"/>
  <c r="H1257" i="5" s="1"/>
  <c r="F1332" i="5"/>
  <c r="F1338" i="5"/>
  <c r="F1349" i="5"/>
  <c r="M1404" i="5"/>
  <c r="M1255" i="5"/>
  <c r="M1256" i="5" s="1"/>
  <c r="M1257" i="5" s="1"/>
  <c r="L1261" i="5"/>
  <c r="L1262" i="5" s="1"/>
  <c r="L1263" i="5" s="1"/>
  <c r="K1355" i="5"/>
  <c r="K1356" i="5" s="1"/>
  <c r="K1344" i="5"/>
  <c r="L1354" i="5"/>
  <c r="L1345" i="5"/>
  <c r="L1346" i="5" s="1"/>
  <c r="L1347" i="5" s="1"/>
  <c r="I1354" i="5"/>
  <c r="I1345" i="5"/>
  <c r="I1346" i="5" s="1"/>
  <c r="H1405" i="5"/>
  <c r="H1406" i="5" s="1"/>
  <c r="H1407" i="5" s="1"/>
  <c r="H1411" i="5"/>
  <c r="H1412" i="5" s="1"/>
  <c r="H1413" i="5" s="1"/>
  <c r="K1354" i="5"/>
  <c r="K1345" i="5"/>
  <c r="K1346" i="5" s="1"/>
  <c r="K1347" i="5" s="1"/>
  <c r="F1405" i="5"/>
  <c r="F1406" i="5" s="1"/>
  <c r="F1407" i="5" s="1"/>
  <c r="F1411" i="5"/>
  <c r="F1412" i="5" s="1"/>
  <c r="F1413" i="5" s="1"/>
  <c r="M1349" i="5"/>
  <c r="M1332" i="5"/>
  <c r="M1338" i="5"/>
  <c r="F1354" i="5"/>
  <c r="F1345" i="5"/>
  <c r="F1346" i="5" s="1"/>
  <c r="K1255" i="5"/>
  <c r="K1256" i="5" s="1"/>
  <c r="K1257" i="5" s="1"/>
  <c r="K1261" i="5"/>
  <c r="K1262" i="5" s="1"/>
  <c r="K1263" i="5" s="1"/>
  <c r="G1255" i="5"/>
  <c r="G1256" i="5" s="1"/>
  <c r="G1257" i="5" s="1"/>
  <c r="G1261" i="5"/>
  <c r="G1262" i="5" s="1"/>
  <c r="G1263" i="5" s="1"/>
  <c r="I1335" i="5"/>
  <c r="F1404" i="5"/>
  <c r="H1355" i="5"/>
  <c r="H1356" i="5" s="1"/>
  <c r="H1344" i="5"/>
  <c r="H1254" i="5"/>
  <c r="M1405" i="5"/>
  <c r="M1406" i="5" s="1"/>
  <c r="M1407" i="5" s="1"/>
  <c r="M1411" i="5"/>
  <c r="M1412" i="5" s="1"/>
  <c r="M1413" i="5" s="1"/>
  <c r="L1355" i="5"/>
  <c r="L1356" i="5" s="1"/>
  <c r="L1344" i="5"/>
  <c r="F1335" i="5"/>
  <c r="I1255" i="5"/>
  <c r="I1256" i="5" s="1"/>
  <c r="I1257" i="5" s="1"/>
  <c r="L1254" i="5"/>
  <c r="F1611" i="5" l="1"/>
  <c r="L693" i="5"/>
  <c r="G1735" i="5"/>
  <c r="G1736" i="5" s="1"/>
  <c r="G1737" i="5" s="1"/>
  <c r="G1070" i="5"/>
  <c r="K1569" i="5"/>
  <c r="G680" i="5"/>
  <c r="G501" i="5"/>
  <c r="I1734" i="5"/>
  <c r="L778" i="5"/>
  <c r="L781" i="5" s="1"/>
  <c r="L782" i="5" s="1"/>
  <c r="F163" i="5"/>
  <c r="F164" i="5" s="1"/>
  <c r="J1722" i="5"/>
  <c r="G1569" i="5"/>
  <c r="M1071" i="5"/>
  <c r="F1725" i="5"/>
  <c r="K1152" i="5"/>
  <c r="G1734" i="5"/>
  <c r="F1722" i="5"/>
  <c r="K423" i="5"/>
  <c r="J501" i="5"/>
  <c r="L86" i="5"/>
  <c r="K692" i="5"/>
  <c r="F1569" i="5"/>
  <c r="J1725" i="5"/>
  <c r="F1071" i="5"/>
  <c r="I266" i="5"/>
  <c r="I268" i="5" s="1"/>
  <c r="I271" i="5" s="1"/>
  <c r="F38" i="5"/>
  <c r="F1566" i="5"/>
  <c r="I1195" i="5"/>
  <c r="I1196" i="5" s="1"/>
  <c r="G1195" i="5"/>
  <c r="G1196" i="5" s="1"/>
  <c r="G87" i="5"/>
  <c r="M778" i="5"/>
  <c r="M781" i="5" s="1"/>
  <c r="M782" i="5" s="1"/>
  <c r="F86" i="5"/>
  <c r="M1611" i="5"/>
  <c r="H1195" i="5"/>
  <c r="H1197" i="5" s="1"/>
  <c r="L1195" i="5"/>
  <c r="L1196" i="5" s="1"/>
  <c r="K931" i="5"/>
  <c r="K933" i="5" s="1"/>
  <c r="G777" i="5"/>
  <c r="J1566" i="5"/>
  <c r="M1729" i="5"/>
  <c r="M1730" i="5" s="1"/>
  <c r="M1731" i="5" s="1"/>
  <c r="K1199" i="5"/>
  <c r="K1200" i="5" s="1"/>
  <c r="M1203" i="5"/>
  <c r="M1202" i="5"/>
  <c r="M692" i="5"/>
  <c r="G1566" i="5"/>
  <c r="K1566" i="5"/>
  <c r="I1203" i="5"/>
  <c r="I1202" i="5"/>
  <c r="G1203" i="5"/>
  <c r="G1202" i="5"/>
  <c r="I1194" i="5"/>
  <c r="M1194" i="5"/>
  <c r="H1203" i="5"/>
  <c r="H1202" i="5"/>
  <c r="L1203" i="5"/>
  <c r="L1202" i="5"/>
  <c r="M1191" i="5"/>
  <c r="M1190" i="5"/>
  <c r="K500" i="5"/>
  <c r="L1191" i="5"/>
  <c r="L1190" i="5"/>
  <c r="H1194" i="5"/>
  <c r="G1194" i="5"/>
  <c r="F1201" i="5"/>
  <c r="F1197" i="5"/>
  <c r="K1195" i="5"/>
  <c r="L1194" i="5"/>
  <c r="K36" i="5"/>
  <c r="H1191" i="5"/>
  <c r="H1190" i="5"/>
  <c r="F1194" i="5"/>
  <c r="J1201" i="5"/>
  <c r="J1197" i="5"/>
  <c r="K1202" i="5"/>
  <c r="K1203" i="5"/>
  <c r="K1188" i="5"/>
  <c r="M1195" i="5"/>
  <c r="J1194" i="5"/>
  <c r="K1155" i="5"/>
  <c r="K1154" i="5"/>
  <c r="J680" i="5"/>
  <c r="H778" i="5"/>
  <c r="H781" i="5" s="1"/>
  <c r="H782" i="5" s="1"/>
  <c r="F1503" i="5"/>
  <c r="L1611" i="5"/>
  <c r="K1615" i="5"/>
  <c r="K1616" i="5" s="1"/>
  <c r="K1617" i="5" s="1"/>
  <c r="F1507" i="5"/>
  <c r="F1508" i="5" s="1"/>
  <c r="F1509" i="5" s="1"/>
  <c r="L1503" i="5"/>
  <c r="F513" i="5"/>
  <c r="K776" i="5"/>
  <c r="K778" i="5" s="1"/>
  <c r="K781" i="5" s="1"/>
  <c r="L9" i="5"/>
  <c r="K1611" i="5"/>
  <c r="M1734" i="5"/>
  <c r="I1615" i="5"/>
  <c r="I1616" i="5" s="1"/>
  <c r="I1617" i="5" s="1"/>
  <c r="G1611" i="5"/>
  <c r="K1749" i="5"/>
  <c r="I1585" i="5"/>
  <c r="I1586" i="5" s="1"/>
  <c r="I1587" i="5" s="1"/>
  <c r="L1615" i="5"/>
  <c r="L1616" i="5" s="1"/>
  <c r="L1617" i="5" s="1"/>
  <c r="I1728" i="5"/>
  <c r="I1722" i="5"/>
  <c r="M1728" i="5"/>
  <c r="M1722" i="5"/>
  <c r="H1506" i="5"/>
  <c r="H1500" i="5"/>
  <c r="I1725" i="5"/>
  <c r="I9" i="5"/>
  <c r="G1614" i="5"/>
  <c r="G1608" i="5"/>
  <c r="K1797" i="5"/>
  <c r="L1488" i="5"/>
  <c r="F1729" i="5"/>
  <c r="F1730" i="5" s="1"/>
  <c r="F1731" i="5" s="1"/>
  <c r="M1735" i="5"/>
  <c r="M1736" i="5" s="1"/>
  <c r="M1737" i="5" s="1"/>
  <c r="M1741" i="5"/>
  <c r="M1742" i="5" s="1"/>
  <c r="M1743" i="5" s="1"/>
  <c r="F1494" i="5"/>
  <c r="F1491" i="5"/>
  <c r="M1506" i="5"/>
  <c r="M1500" i="5"/>
  <c r="H1729" i="5"/>
  <c r="H1730" i="5" s="1"/>
  <c r="H1731" i="5" s="1"/>
  <c r="L1567" i="5"/>
  <c r="L1568" i="5" s="1"/>
  <c r="L1569" i="5" s="1"/>
  <c r="L1573" i="5"/>
  <c r="L1574" i="5" s="1"/>
  <c r="L1575" i="5" s="1"/>
  <c r="L1729" i="5"/>
  <c r="L1730" i="5" s="1"/>
  <c r="L1731" i="5" s="1"/>
  <c r="H1503" i="5"/>
  <c r="I1489" i="5"/>
  <c r="I1490" i="5" s="1"/>
  <c r="I1491" i="5" s="1"/>
  <c r="I1495" i="5"/>
  <c r="I1496" i="5" s="1"/>
  <c r="I1497" i="5" s="1"/>
  <c r="M1503" i="5"/>
  <c r="L1614" i="5"/>
  <c r="L1608" i="5"/>
  <c r="M1567" i="5"/>
  <c r="M1568" i="5" s="1"/>
  <c r="M1569" i="5" s="1"/>
  <c r="M1573" i="5"/>
  <c r="M1574" i="5" s="1"/>
  <c r="M1575" i="5" s="1"/>
  <c r="K1614" i="5"/>
  <c r="K1608" i="5"/>
  <c r="H1614" i="5"/>
  <c r="H1608" i="5"/>
  <c r="H1611" i="5"/>
  <c r="G1584" i="5"/>
  <c r="G1578" i="5"/>
  <c r="J1581" i="5"/>
  <c r="J1614" i="5"/>
  <c r="J1608" i="5"/>
  <c r="G1728" i="5"/>
  <c r="G1722" i="5"/>
  <c r="H1488" i="5"/>
  <c r="M1488" i="5"/>
  <c r="K1788" i="5"/>
  <c r="K1782" i="5"/>
  <c r="F1735" i="5"/>
  <c r="F1736" i="5" s="1"/>
  <c r="F1737" i="5" s="1"/>
  <c r="F1741" i="5"/>
  <c r="F1742" i="5" s="1"/>
  <c r="F1743" i="5" s="1"/>
  <c r="H1735" i="5"/>
  <c r="H1736" i="5" s="1"/>
  <c r="H1737" i="5" s="1"/>
  <c r="H1741" i="5"/>
  <c r="H1742" i="5" s="1"/>
  <c r="H1743" i="5" s="1"/>
  <c r="L1507" i="5"/>
  <c r="L1508" i="5" s="1"/>
  <c r="L1509" i="5" s="1"/>
  <c r="J1611" i="5"/>
  <c r="L1735" i="5"/>
  <c r="L1736" i="5" s="1"/>
  <c r="L1737" i="5" s="1"/>
  <c r="L1741" i="5"/>
  <c r="L1742" i="5" s="1"/>
  <c r="L1743" i="5" s="1"/>
  <c r="I1567" i="5"/>
  <c r="I1568" i="5" s="1"/>
  <c r="I1569" i="5" s="1"/>
  <c r="I1573" i="5"/>
  <c r="I1574" i="5" s="1"/>
  <c r="I1575" i="5" s="1"/>
  <c r="K1746" i="5"/>
  <c r="H1507" i="5"/>
  <c r="H1508" i="5" s="1"/>
  <c r="H1509" i="5" s="1"/>
  <c r="F1584" i="5"/>
  <c r="F1578" i="5"/>
  <c r="G1581" i="5"/>
  <c r="M1507" i="5"/>
  <c r="M1508" i="5" s="1"/>
  <c r="M1509" i="5" s="1"/>
  <c r="K1775" i="5"/>
  <c r="K1776" i="5" s="1"/>
  <c r="J1584" i="5"/>
  <c r="J1578" i="5"/>
  <c r="I1735" i="5"/>
  <c r="I1736" i="5" s="1"/>
  <c r="I1737" i="5" s="1"/>
  <c r="I1741" i="5"/>
  <c r="I1742" i="5" s="1"/>
  <c r="I1743" i="5" s="1"/>
  <c r="K1771" i="5"/>
  <c r="K1772" i="5" s="1"/>
  <c r="K1777" i="5"/>
  <c r="K1778" i="5" s="1"/>
  <c r="K1779" i="5" s="1"/>
  <c r="I1614" i="5"/>
  <c r="I1608" i="5"/>
  <c r="K1738" i="5"/>
  <c r="M1725" i="5"/>
  <c r="K23" i="5"/>
  <c r="K24" i="5" s="1"/>
  <c r="K415" i="5"/>
  <c r="K416" i="5" s="1"/>
  <c r="F681" i="5"/>
  <c r="K168" i="5"/>
  <c r="K1584" i="5"/>
  <c r="K1578" i="5"/>
  <c r="G1507" i="5"/>
  <c r="G1508" i="5" s="1"/>
  <c r="G1509" i="5" s="1"/>
  <c r="H1491" i="5"/>
  <c r="K1717" i="5"/>
  <c r="K1718" i="5" s="1"/>
  <c r="K1719" i="5" s="1"/>
  <c r="F1615" i="5"/>
  <c r="F1616" i="5" s="1"/>
  <c r="F1617" i="5" s="1"/>
  <c r="M1615" i="5"/>
  <c r="M1616" i="5" s="1"/>
  <c r="M1617" i="5" s="1"/>
  <c r="I1488" i="5"/>
  <c r="H1615" i="5"/>
  <c r="H1616" i="5" s="1"/>
  <c r="H1617" i="5" s="1"/>
  <c r="I1506" i="5"/>
  <c r="I1500" i="5"/>
  <c r="I1503" i="5"/>
  <c r="I1729" i="5"/>
  <c r="I1730" i="5" s="1"/>
  <c r="I1731" i="5" s="1"/>
  <c r="I1611" i="5"/>
  <c r="J1507" i="5"/>
  <c r="J1508" i="5" s="1"/>
  <c r="J1509" i="5" s="1"/>
  <c r="F1506" i="5"/>
  <c r="F1500" i="5"/>
  <c r="M1614" i="5"/>
  <c r="M1608" i="5"/>
  <c r="G1615" i="5"/>
  <c r="G1616" i="5" s="1"/>
  <c r="G1617" i="5" s="1"/>
  <c r="J1615" i="5"/>
  <c r="J1616" i="5" s="1"/>
  <c r="J1617" i="5" s="1"/>
  <c r="J1585" i="5"/>
  <c r="J1586" i="5" s="1"/>
  <c r="J1587" i="5" s="1"/>
  <c r="K1765" i="5"/>
  <c r="K1766" i="5" s="1"/>
  <c r="K1767" i="5" s="1"/>
  <c r="K1785" i="5"/>
  <c r="K1794" i="5"/>
  <c r="M1585" i="5"/>
  <c r="M1586" i="5" s="1"/>
  <c r="M1587" i="5" s="1"/>
  <c r="L1500" i="5"/>
  <c r="L1506" i="5"/>
  <c r="M1489" i="5"/>
  <c r="M1490" i="5" s="1"/>
  <c r="M1491" i="5" s="1"/>
  <c r="M1495" i="5"/>
  <c r="M1496" i="5" s="1"/>
  <c r="M1497" i="5" s="1"/>
  <c r="J1567" i="5"/>
  <c r="J1568" i="5" s="1"/>
  <c r="J1569" i="5" s="1"/>
  <c r="J1573" i="5"/>
  <c r="J1574" i="5" s="1"/>
  <c r="J1575" i="5" s="1"/>
  <c r="L1489" i="5"/>
  <c r="L1490" i="5" s="1"/>
  <c r="L1491" i="5" s="1"/>
  <c r="L1495" i="5"/>
  <c r="L1496" i="5" s="1"/>
  <c r="L1497" i="5" s="1"/>
  <c r="G9" i="5"/>
  <c r="K6" i="5"/>
  <c r="K12" i="5"/>
  <c r="I81" i="5"/>
  <c r="I80" i="5"/>
  <c r="G285" i="5"/>
  <c r="G284" i="5"/>
  <c r="K33" i="5"/>
  <c r="K32" i="5"/>
  <c r="J9" i="5"/>
  <c r="J8" i="5"/>
  <c r="G783" i="5"/>
  <c r="G782" i="5"/>
  <c r="H513" i="5"/>
  <c r="H512" i="5"/>
  <c r="M21" i="5"/>
  <c r="M20" i="5"/>
  <c r="H21" i="5"/>
  <c r="H20" i="5"/>
  <c r="K1065" i="5"/>
  <c r="K1064" i="5"/>
  <c r="M81" i="5"/>
  <c r="M80" i="5"/>
  <c r="K81" i="5"/>
  <c r="K80" i="5"/>
  <c r="I1059" i="5"/>
  <c r="I1058" i="5"/>
  <c r="J782" i="5"/>
  <c r="J783" i="5"/>
  <c r="J1059" i="5"/>
  <c r="I778" i="5"/>
  <c r="I781" i="5" s="1"/>
  <c r="I777" i="5"/>
  <c r="K40" i="5"/>
  <c r="K43" i="5" s="1"/>
  <c r="J15" i="5"/>
  <c r="J14" i="5"/>
  <c r="K83" i="5"/>
  <c r="G513" i="5"/>
  <c r="G512" i="5"/>
  <c r="M513" i="5"/>
  <c r="M512" i="5"/>
  <c r="F778" i="5"/>
  <c r="F781" i="5" s="1"/>
  <c r="M279" i="5"/>
  <c r="M278" i="5"/>
  <c r="H519" i="5"/>
  <c r="H518" i="5"/>
  <c r="L285" i="5"/>
  <c r="L284" i="5"/>
  <c r="K837" i="5"/>
  <c r="K836" i="5"/>
  <c r="I87" i="5"/>
  <c r="I86" i="5"/>
  <c r="L501" i="5"/>
  <c r="L500" i="5"/>
  <c r="F501" i="5"/>
  <c r="F500" i="5"/>
  <c r="H87" i="5"/>
  <c r="H86" i="5"/>
  <c r="G15" i="5"/>
  <c r="G14" i="5"/>
  <c r="H687" i="5"/>
  <c r="H686" i="5"/>
  <c r="I15" i="5"/>
  <c r="I14" i="5"/>
  <c r="I681" i="5"/>
  <c r="I680" i="5"/>
  <c r="K73" i="5"/>
  <c r="J99" i="5"/>
  <c r="J98" i="5"/>
  <c r="J1076" i="5"/>
  <c r="J1077" i="5"/>
  <c r="F80" i="5"/>
  <c r="F81" i="5"/>
  <c r="K156" i="5"/>
  <c r="K162" i="5"/>
  <c r="I1065" i="5"/>
  <c r="I1064" i="5"/>
  <c r="H15" i="5"/>
  <c r="H14" i="5"/>
  <c r="H268" i="5"/>
  <c r="H271" i="5" s="1"/>
  <c r="H267" i="5"/>
  <c r="L21" i="5"/>
  <c r="L20" i="5"/>
  <c r="K160" i="5"/>
  <c r="K172" i="5"/>
  <c r="K175" i="5" s="1"/>
  <c r="L81" i="5"/>
  <c r="L80" i="5"/>
  <c r="G81" i="5"/>
  <c r="G80" i="5"/>
  <c r="L519" i="5"/>
  <c r="L518" i="5"/>
  <c r="I687" i="5"/>
  <c r="I686" i="5"/>
  <c r="J1071" i="5"/>
  <c r="F75" i="5"/>
  <c r="F74" i="5"/>
  <c r="I1071" i="5"/>
  <c r="I1070" i="5"/>
  <c r="J1064" i="5"/>
  <c r="J1065" i="5"/>
  <c r="H75" i="5"/>
  <c r="H74" i="5"/>
  <c r="F519" i="5"/>
  <c r="F518" i="5"/>
  <c r="H9" i="5"/>
  <c r="M270" i="5"/>
  <c r="M265" i="5" s="1"/>
  <c r="M266" i="5"/>
  <c r="M276" i="5"/>
  <c r="G519" i="5"/>
  <c r="G518" i="5"/>
  <c r="M519" i="5"/>
  <c r="M518" i="5"/>
  <c r="L276" i="5"/>
  <c r="K843" i="5"/>
  <c r="K842" i="5"/>
  <c r="F159" i="5"/>
  <c r="F158" i="5"/>
  <c r="K927" i="5"/>
  <c r="K926" i="5"/>
  <c r="H276" i="5"/>
  <c r="H1071" i="5"/>
  <c r="H1070" i="5"/>
  <c r="G266" i="5"/>
  <c r="G270" i="5"/>
  <c r="G265" i="5" s="1"/>
  <c r="L1059" i="5"/>
  <c r="L1058" i="5"/>
  <c r="J268" i="5"/>
  <c r="J271" i="5" s="1"/>
  <c r="K405" i="5"/>
  <c r="K404" i="5"/>
  <c r="H681" i="5"/>
  <c r="H680" i="5"/>
  <c r="K266" i="5"/>
  <c r="K270" i="5"/>
  <c r="K265" i="5" s="1"/>
  <c r="H1059" i="5"/>
  <c r="H1058" i="5"/>
  <c r="L277" i="5"/>
  <c r="G21" i="5"/>
  <c r="G20" i="5"/>
  <c r="M15" i="5"/>
  <c r="M14" i="5"/>
  <c r="F171" i="5"/>
  <c r="K88" i="5"/>
  <c r="K91" i="5" s="1"/>
  <c r="G77" i="5"/>
  <c r="G89" i="5"/>
  <c r="G90" i="5" s="1"/>
  <c r="J88" i="5"/>
  <c r="J91" i="5" s="1"/>
  <c r="J76" i="5"/>
  <c r="M87" i="5"/>
  <c r="M86" i="5"/>
  <c r="J283" i="5"/>
  <c r="J279" i="5"/>
  <c r="I75" i="5"/>
  <c r="I74" i="5"/>
  <c r="K279" i="5"/>
  <c r="K278" i="5"/>
  <c r="G277" i="5"/>
  <c r="F687" i="5"/>
  <c r="F686" i="5"/>
  <c r="H81" i="5"/>
  <c r="H80" i="5"/>
  <c r="K930" i="5"/>
  <c r="K183" i="5"/>
  <c r="K182" i="5"/>
  <c r="L266" i="5"/>
  <c r="L270" i="5"/>
  <c r="L265" i="5" s="1"/>
  <c r="H279" i="5"/>
  <c r="H278" i="5"/>
  <c r="K69" i="5"/>
  <c r="K68" i="5"/>
  <c r="L75" i="5"/>
  <c r="L74" i="5"/>
  <c r="G75" i="5"/>
  <c r="G74" i="5"/>
  <c r="I21" i="5"/>
  <c r="I20" i="5"/>
  <c r="J276" i="5"/>
  <c r="L513" i="5"/>
  <c r="L512" i="5"/>
  <c r="I279" i="5"/>
  <c r="I278" i="5"/>
  <c r="L1065" i="5"/>
  <c r="L1064" i="5"/>
  <c r="L15" i="5"/>
  <c r="L14" i="5"/>
  <c r="J27" i="5"/>
  <c r="J26" i="5"/>
  <c r="K411" i="5"/>
  <c r="K410" i="5"/>
  <c r="K1059" i="5"/>
  <c r="K1058" i="5"/>
  <c r="M75" i="5"/>
  <c r="M74" i="5"/>
  <c r="H1065" i="5"/>
  <c r="H1064" i="5"/>
  <c r="M9" i="5"/>
  <c r="F177" i="5"/>
  <c r="F176" i="5"/>
  <c r="L783" i="5"/>
  <c r="K1035" i="5"/>
  <c r="K1034" i="5"/>
  <c r="K1101" i="5"/>
  <c r="K1100" i="5"/>
  <c r="K1726" i="5"/>
  <c r="K1723" i="5" s="1"/>
  <c r="K1724" i="5" s="1"/>
  <c r="K22" i="5"/>
  <c r="K25" i="5" s="1"/>
  <c r="K10" i="5"/>
  <c r="K1733" i="5"/>
  <c r="K1715" i="5"/>
  <c r="K1713" i="5" s="1"/>
  <c r="K1763" i="5"/>
  <c r="K1761" i="5" s="1"/>
  <c r="K1405" i="5"/>
  <c r="K1406" i="5" s="1"/>
  <c r="K1407" i="5" s="1"/>
  <c r="I1347" i="5"/>
  <c r="H1350" i="5"/>
  <c r="L1350" i="5"/>
  <c r="M1347" i="5"/>
  <c r="F1355" i="5"/>
  <c r="F1356" i="5" s="1"/>
  <c r="F1344" i="5"/>
  <c r="L1351" i="5"/>
  <c r="L1352" i="5" s="1"/>
  <c r="L1353" i="5" s="1"/>
  <c r="L1357" i="5"/>
  <c r="L1358" i="5" s="1"/>
  <c r="L1359" i="5" s="1"/>
  <c r="F1347" i="5"/>
  <c r="M1355" i="5"/>
  <c r="M1356" i="5" s="1"/>
  <c r="M1344" i="5"/>
  <c r="M1351" i="5"/>
  <c r="M1352" i="5" s="1"/>
  <c r="M1357" i="5"/>
  <c r="M1358" i="5" s="1"/>
  <c r="M1359" i="5" s="1"/>
  <c r="G1351" i="5"/>
  <c r="G1352" i="5" s="1"/>
  <c r="G1353" i="5" s="1"/>
  <c r="G1357" i="5"/>
  <c r="G1358" i="5" s="1"/>
  <c r="G1359" i="5" s="1"/>
  <c r="F1351" i="5"/>
  <c r="F1352" i="5" s="1"/>
  <c r="F1357" i="5"/>
  <c r="F1358" i="5" s="1"/>
  <c r="F1359" i="5" s="1"/>
  <c r="K1357" i="5"/>
  <c r="K1358" i="5" s="1"/>
  <c r="K1359" i="5" s="1"/>
  <c r="K1351" i="5"/>
  <c r="K1352" i="5" s="1"/>
  <c r="K1353" i="5" s="1"/>
  <c r="I1351" i="5"/>
  <c r="I1352" i="5" s="1"/>
  <c r="I1357" i="5"/>
  <c r="I1358" i="5" s="1"/>
  <c r="I1359" i="5" s="1"/>
  <c r="K1350" i="5"/>
  <c r="H1351" i="5"/>
  <c r="H1352" i="5" s="1"/>
  <c r="H1353" i="5" s="1"/>
  <c r="H1357" i="5"/>
  <c r="H1358" i="5" s="1"/>
  <c r="H1359" i="5" s="1"/>
  <c r="G1350" i="5"/>
  <c r="I1355" i="5"/>
  <c r="I1356" i="5" s="1"/>
  <c r="I1344" i="5"/>
  <c r="G1197" i="5" l="1"/>
  <c r="I1197" i="5"/>
  <c r="F165" i="5"/>
  <c r="H1196" i="5"/>
  <c r="K417" i="5"/>
  <c r="I267" i="5"/>
  <c r="L1197" i="5"/>
  <c r="M783" i="5"/>
  <c r="K932" i="5"/>
  <c r="K1194" i="5"/>
  <c r="M1197" i="5"/>
  <c r="M1196" i="5"/>
  <c r="H783" i="5"/>
  <c r="K777" i="5"/>
  <c r="J1202" i="5"/>
  <c r="J1203" i="5"/>
  <c r="F1203" i="5"/>
  <c r="F1202" i="5"/>
  <c r="K1197" i="5"/>
  <c r="K1196" i="5"/>
  <c r="K18" i="5"/>
  <c r="K1770" i="5"/>
  <c r="K1739" i="5"/>
  <c r="K1740" i="5" s="1"/>
  <c r="K1764" i="5"/>
  <c r="K1758" i="5"/>
  <c r="G84" i="5"/>
  <c r="K169" i="5"/>
  <c r="K170" i="5" s="1"/>
  <c r="K1729" i="5"/>
  <c r="K1730" i="5" s="1"/>
  <c r="K1731" i="5" s="1"/>
  <c r="K1716" i="5"/>
  <c r="K1710" i="5"/>
  <c r="K19" i="5"/>
  <c r="K21" i="5" s="1"/>
  <c r="K1735" i="5"/>
  <c r="K1736" i="5" s="1"/>
  <c r="K1741" i="5"/>
  <c r="K1742" i="5" s="1"/>
  <c r="K1743" i="5" s="1"/>
  <c r="K1773" i="5"/>
  <c r="J85" i="5"/>
  <c r="J87" i="5" s="1"/>
  <c r="K93" i="5"/>
  <c r="K92" i="5"/>
  <c r="M268" i="5"/>
  <c r="M271" i="5" s="1"/>
  <c r="M267" i="5"/>
  <c r="H273" i="5"/>
  <c r="H272" i="5"/>
  <c r="K45" i="5"/>
  <c r="K44" i="5"/>
  <c r="K27" i="5"/>
  <c r="K26" i="5"/>
  <c r="K85" i="5"/>
  <c r="K13" i="5"/>
  <c r="K7" i="5"/>
  <c r="K8" i="5" s="1"/>
  <c r="G268" i="5"/>
  <c r="G271" i="5" s="1"/>
  <c r="G267" i="5"/>
  <c r="L268" i="5"/>
  <c r="L271" i="5" s="1"/>
  <c r="L267" i="5"/>
  <c r="J284" i="5"/>
  <c r="J285" i="5"/>
  <c r="G78" i="5"/>
  <c r="G72" i="5"/>
  <c r="I783" i="5"/>
  <c r="I782" i="5"/>
  <c r="G279" i="5"/>
  <c r="G278" i="5"/>
  <c r="J272" i="5"/>
  <c r="J273" i="5"/>
  <c r="J73" i="5"/>
  <c r="J79" i="5"/>
  <c r="K177" i="5"/>
  <c r="K176" i="5"/>
  <c r="F782" i="5"/>
  <c r="F783" i="5"/>
  <c r="J93" i="5"/>
  <c r="J92" i="5"/>
  <c r="L279" i="5"/>
  <c r="L278" i="5"/>
  <c r="K268" i="5"/>
  <c r="K271" i="5" s="1"/>
  <c r="K267" i="5"/>
  <c r="K783" i="5"/>
  <c r="K782" i="5"/>
  <c r="K163" i="5"/>
  <c r="K157" i="5"/>
  <c r="K75" i="5"/>
  <c r="K74" i="5"/>
  <c r="I273" i="5"/>
  <c r="I272" i="5"/>
  <c r="K89" i="5"/>
  <c r="K90" i="5" s="1"/>
  <c r="K77" i="5"/>
  <c r="K37" i="5"/>
  <c r="K1727" i="5"/>
  <c r="K1725" i="5" s="1"/>
  <c r="K1529" i="5"/>
  <c r="K1530" i="5" s="1"/>
  <c r="K1528" i="5"/>
  <c r="F1353" i="5"/>
  <c r="F1350" i="5"/>
  <c r="I1350" i="5"/>
  <c r="I1353" i="5"/>
  <c r="M1353" i="5"/>
  <c r="M1350" i="5"/>
  <c r="J1283" i="5"/>
  <c r="J1277" i="5"/>
  <c r="J1290" i="5"/>
  <c r="J1296" i="5"/>
  <c r="J86" i="5" l="1"/>
  <c r="K171" i="5"/>
  <c r="K1737" i="5"/>
  <c r="K20" i="5"/>
  <c r="K1734" i="5"/>
  <c r="K84" i="5"/>
  <c r="K1728" i="5"/>
  <c r="K1722" i="5"/>
  <c r="K1531" i="5"/>
  <c r="K1532" i="5" s="1"/>
  <c r="K1533" i="5" s="1"/>
  <c r="L273" i="5"/>
  <c r="L272" i="5"/>
  <c r="K9" i="5"/>
  <c r="M273" i="5"/>
  <c r="M272" i="5"/>
  <c r="K39" i="5"/>
  <c r="K38" i="5"/>
  <c r="K159" i="5"/>
  <c r="K158" i="5"/>
  <c r="J81" i="5"/>
  <c r="J80" i="5"/>
  <c r="K15" i="5"/>
  <c r="K14" i="5"/>
  <c r="K78" i="5"/>
  <c r="K72" i="5"/>
  <c r="K165" i="5"/>
  <c r="K164" i="5"/>
  <c r="K273" i="5"/>
  <c r="K272" i="5"/>
  <c r="J75" i="5"/>
  <c r="J74" i="5"/>
  <c r="G273" i="5"/>
  <c r="G272" i="5"/>
  <c r="K87" i="5"/>
  <c r="K86" i="5"/>
  <c r="K1499" i="5"/>
  <c r="K1493" i="5" s="1"/>
  <c r="K1523" i="5"/>
  <c r="K1498" i="5"/>
  <c r="K1522" i="5"/>
  <c r="J1278" i="5"/>
  <c r="J1265" i="5"/>
  <c r="J1284" i="5"/>
  <c r="J1271" i="5"/>
  <c r="J1272" i="5" s="1"/>
  <c r="K1516" i="5" l="1"/>
  <c r="K1519" i="5" s="1"/>
  <c r="K1520" i="5" s="1"/>
  <c r="K1521" i="5" s="1"/>
  <c r="K1492" i="5"/>
  <c r="K1489" i="5" s="1"/>
  <c r="K1490" i="5" s="1"/>
  <c r="K1491" i="5" s="1"/>
  <c r="K1525" i="5"/>
  <c r="K1526" i="5" s="1"/>
  <c r="K1527" i="5" s="1"/>
  <c r="K1494" i="5"/>
  <c r="K1488" i="5"/>
  <c r="K1517" i="5"/>
  <c r="K1524" i="5"/>
  <c r="J1259" i="5"/>
  <c r="J1260" i="5" s="1"/>
  <c r="J1266" i="5"/>
  <c r="J1253" i="5"/>
  <c r="J1248" i="5" s="1"/>
  <c r="K1510" i="5" l="1"/>
  <c r="K1513" i="5" s="1"/>
  <c r="K1514" i="5" s="1"/>
  <c r="K1515" i="5" s="1"/>
  <c r="K1511" i="5"/>
  <c r="K1518" i="5"/>
  <c r="K1495" i="5"/>
  <c r="K1496" i="5" s="1"/>
  <c r="K1497" i="5" s="1"/>
  <c r="J1254" i="5"/>
  <c r="J1282" i="5"/>
  <c r="J1276" i="5"/>
  <c r="J1291" i="5"/>
  <c r="J1292" i="5" s="1"/>
  <c r="J1293" i="5" s="1"/>
  <c r="J1297" i="5"/>
  <c r="J1298" i="5" s="1"/>
  <c r="J1299" i="5" s="1"/>
  <c r="K1512" i="5" l="1"/>
  <c r="K1505" i="5"/>
  <c r="K1504" i="5"/>
  <c r="K1501" i="5" s="1"/>
  <c r="K1502" i="5" s="1"/>
  <c r="J1264" i="5"/>
  <c r="J1270" i="5"/>
  <c r="J1279" i="5"/>
  <c r="J1280" i="5" s="1"/>
  <c r="J1281" i="5" s="1"/>
  <c r="J1285" i="5"/>
  <c r="J1286" i="5" s="1"/>
  <c r="J1287" i="5" s="1"/>
  <c r="K1503" i="5" l="1"/>
  <c r="K1506" i="5"/>
  <c r="K1500" i="5"/>
  <c r="K1507" i="5"/>
  <c r="K1508" i="5" s="1"/>
  <c r="K1509" i="5" s="1"/>
  <c r="J1267" i="5"/>
  <c r="J1268" i="5" s="1"/>
  <c r="J1269" i="5" s="1"/>
  <c r="J1258" i="5"/>
  <c r="J1252" i="5"/>
  <c r="J1273" i="5"/>
  <c r="J1274" i="5" s="1"/>
  <c r="J1275" i="5" s="1"/>
  <c r="J1249" i="5" l="1"/>
  <c r="J1250" i="5" s="1"/>
  <c r="J1255" i="5"/>
  <c r="J1256" i="5" s="1"/>
  <c r="J1257" i="5" s="1"/>
  <c r="J1261" i="5"/>
  <c r="J1262" i="5" s="1"/>
  <c r="J1263" i="5" s="1"/>
  <c r="J1342" i="5"/>
  <c r="J1366" i="5"/>
  <c r="J1363" i="5" s="1"/>
  <c r="J1364" i="5" s="1"/>
  <c r="J1251" i="5" l="1"/>
  <c r="J1336" i="5"/>
  <c r="J1369" i="5"/>
  <c r="J1370" i="5" s="1"/>
  <c r="J1371" i="5" s="1"/>
  <c r="J1348" i="5" l="1"/>
  <c r="J1333" i="5"/>
  <c r="J1334" i="5" s="1"/>
  <c r="J1339" i="5"/>
  <c r="J1340" i="5" s="1"/>
  <c r="J1345" i="5" l="1"/>
  <c r="J1346" i="5" s="1"/>
  <c r="J1354" i="5"/>
  <c r="J1357" i="5" l="1"/>
  <c r="J1358" i="5" s="1"/>
  <c r="J1359" i="5" s="1"/>
  <c r="J1351" i="5"/>
  <c r="J1352" i="5" s="1"/>
  <c r="J1367" i="5"/>
  <c r="J1368" i="5" s="1"/>
  <c r="J1343" i="5"/>
  <c r="J1341" i="5" s="1"/>
  <c r="J1365" i="5" l="1"/>
  <c r="J1362" i="5"/>
  <c r="J1337" i="5"/>
  <c r="J1335" i="5" l="1"/>
  <c r="J1332" i="5"/>
  <c r="J1338" i="5"/>
  <c r="J1349" i="5"/>
  <c r="J1347" i="5" l="1"/>
  <c r="J1355" i="5"/>
  <c r="J1350" i="5" s="1"/>
  <c r="J1344" i="5"/>
  <c r="J1353" i="5" l="1"/>
  <c r="J1356" i="5"/>
  <c r="J1426" i="5"/>
  <c r="J1396" i="5"/>
  <c r="J1402" i="5" s="1"/>
  <c r="J1417" i="5"/>
  <c r="J1418" i="5" s="1"/>
  <c r="J1419" i="5" s="1"/>
  <c r="J1423" i="5" l="1"/>
  <c r="J1424" i="5" s="1"/>
  <c r="J1425" i="5" s="1"/>
  <c r="J1432" i="5"/>
  <c r="J1393" i="5"/>
  <c r="J1394" i="5" s="1"/>
  <c r="J1408" i="5"/>
  <c r="J1399" i="5"/>
  <c r="J1400" i="5" s="1"/>
  <c r="J1429" i="5" l="1"/>
  <c r="J1430" i="5" s="1"/>
  <c r="J1431" i="5" s="1"/>
  <c r="J1435" i="5"/>
  <c r="J1436" i="5" s="1"/>
  <c r="J1437" i="5" s="1"/>
  <c r="J1405" i="5"/>
  <c r="J1406" i="5" s="1"/>
  <c r="J1411" i="5"/>
  <c r="J1412" i="5" s="1"/>
  <c r="J1413" i="5" s="1"/>
  <c r="J1397" i="5"/>
  <c r="J1395" i="5" s="1"/>
  <c r="J1386" i="5"/>
  <c r="J1389" i="5"/>
  <c r="J1392" i="5" l="1"/>
  <c r="J1403" i="5"/>
  <c r="J1401" i="5" l="1"/>
  <c r="J1409" i="5"/>
  <c r="J1398" i="5"/>
  <c r="J1410" i="5" l="1"/>
  <c r="J1407" i="5"/>
  <c r="J1404" i="5"/>
  <c r="K1147" i="5"/>
  <c r="K941" i="5"/>
  <c r="K1149" i="5" l="1"/>
  <c r="K1148" i="5"/>
  <c r="K947" i="5"/>
  <c r="K942" i="5" s="1"/>
  <c r="K936" i="5"/>
  <c r="K851" i="5"/>
  <c r="K814" i="5"/>
  <c r="K664" i="5"/>
  <c r="K478" i="5"/>
  <c r="K130" i="5"/>
  <c r="K948" i="5" l="1"/>
  <c r="K665" i="5"/>
  <c r="K667" i="5"/>
  <c r="K661" i="5"/>
  <c r="K484" i="5"/>
  <c r="K487" i="5" s="1"/>
  <c r="K475" i="5"/>
  <c r="K820" i="5"/>
  <c r="K823" i="5" s="1"/>
  <c r="K811" i="5"/>
  <c r="K812" i="5" s="1"/>
  <c r="K133" i="5"/>
  <c r="K127" i="5"/>
  <c r="K852" i="5"/>
  <c r="K846" i="5"/>
  <c r="F274" i="5"/>
  <c r="F275" i="5"/>
  <c r="K817" i="5" l="1"/>
  <c r="K819" i="5" s="1"/>
  <c r="K489" i="5"/>
  <c r="K488" i="5"/>
  <c r="K825" i="5"/>
  <c r="K824" i="5"/>
  <c r="K663" i="5"/>
  <c r="K662" i="5"/>
  <c r="F269" i="5"/>
  <c r="K813" i="5"/>
  <c r="K477" i="5"/>
  <c r="K476" i="5"/>
  <c r="K669" i="5"/>
  <c r="K668" i="5"/>
  <c r="K129" i="5"/>
  <c r="K128" i="5"/>
  <c r="K818" i="5"/>
  <c r="K135" i="5"/>
  <c r="K134" i="5"/>
  <c r="K481" i="5"/>
  <c r="K666" i="5"/>
  <c r="K660" i="5"/>
  <c r="F280" i="5"/>
  <c r="F281" i="5"/>
  <c r="F282" i="5" s="1"/>
  <c r="F276" i="5" l="1"/>
  <c r="F270" i="5"/>
  <c r="F265" i="5" s="1"/>
  <c r="F266" i="5"/>
  <c r="F267" i="5" s="1"/>
  <c r="F283" i="5"/>
  <c r="K483" i="5"/>
  <c r="K482" i="5"/>
  <c r="F277" i="5"/>
  <c r="F278" i="5" s="1"/>
  <c r="K1024" i="5"/>
  <c r="K1027" i="5" s="1"/>
  <c r="K1020" i="5"/>
  <c r="K1007" i="5"/>
  <c r="K1001" i="5" s="1"/>
  <c r="K1002" i="5" s="1"/>
  <c r="F268" i="5" l="1"/>
  <c r="F271" i="5" s="1"/>
  <c r="F273" i="5" s="1"/>
  <c r="F279" i="5"/>
  <c r="K1029" i="5"/>
  <c r="K1028" i="5"/>
  <c r="F285" i="5"/>
  <c r="F284" i="5"/>
  <c r="K996" i="5"/>
  <c r="K1013" i="5"/>
  <c r="K1014" i="5" s="1"/>
  <c r="F272" i="5" l="1"/>
  <c r="K1008" i="5"/>
  <c r="K1006" i="5" l="1"/>
  <c r="K1021" i="5"/>
  <c r="K1022" i="5" l="1"/>
  <c r="K1023" i="5"/>
  <c r="K1012" i="5"/>
  <c r="K1015" i="5" s="1"/>
  <c r="K1000" i="5"/>
  <c r="K1017" i="5" l="1"/>
  <c r="K1016" i="5"/>
  <c r="K1009" i="5"/>
  <c r="K1010" i="5" s="1"/>
  <c r="K1003" i="5"/>
  <c r="K997" i="5"/>
  <c r="K1004" i="5" l="1"/>
  <c r="K1005" i="5"/>
  <c r="K998" i="5"/>
  <c r="K999" i="5"/>
  <c r="K1011" i="5"/>
  <c r="K977" i="5" l="1"/>
  <c r="K978" i="5" s="1"/>
  <c r="K982" i="5" l="1"/>
  <c r="K988" i="5" s="1"/>
  <c r="K985" i="5" s="1"/>
  <c r="K986" i="5" s="1"/>
  <c r="K972" i="5"/>
  <c r="K976" i="5"/>
  <c r="K979" i="5" l="1"/>
  <c r="K980" i="5" s="1"/>
  <c r="K973" i="5"/>
  <c r="K974" i="5" s="1"/>
  <c r="K991" i="5"/>
  <c r="K987" i="5"/>
  <c r="K981" i="5" l="1"/>
  <c r="K975" i="5"/>
  <c r="K992" i="5"/>
  <c r="K993" i="5"/>
  <c r="K1097" i="5"/>
  <c r="K1092" i="5" s="1"/>
  <c r="K1115" i="5" s="1"/>
  <c r="K1110" i="5" l="1"/>
  <c r="K1116" i="5"/>
  <c r="K1103" i="5"/>
  <c r="K1104" i="5" s="1"/>
  <c r="K1098" i="5" l="1"/>
  <c r="K1841" i="5" l="1"/>
  <c r="K1842" i="5" s="1"/>
  <c r="F1841" i="5"/>
  <c r="F1829" i="5" s="1"/>
  <c r="J1841" i="5"/>
  <c r="L1841" i="5"/>
  <c r="L1829" i="5" s="1"/>
  <c r="I1841" i="5"/>
  <c r="I1842" i="5" s="1"/>
  <c r="M1841" i="5"/>
  <c r="M1842" i="5" s="1"/>
  <c r="H1841" i="5"/>
  <c r="G1841" i="5"/>
  <c r="M1829" i="5" l="1"/>
  <c r="L1830" i="5"/>
  <c r="L1824" i="5"/>
  <c r="F1824" i="5"/>
  <c r="F1830" i="5"/>
  <c r="G1839" i="5"/>
  <c r="G1842" i="5"/>
  <c r="H1839" i="5"/>
  <c r="H1842" i="5"/>
  <c r="J1839" i="5"/>
  <c r="J1842" i="5"/>
  <c r="J1829" i="5"/>
  <c r="J1824" i="5" s="1"/>
  <c r="M1827" i="5"/>
  <c r="F1839" i="5"/>
  <c r="F1842" i="5"/>
  <c r="L1839" i="5"/>
  <c r="L1842" i="5"/>
  <c r="F1827" i="5"/>
  <c r="I1839" i="5"/>
  <c r="K1839" i="5"/>
  <c r="H1829" i="5"/>
  <c r="H1830" i="5" s="1"/>
  <c r="I1829" i="5"/>
  <c r="I1830" i="5" s="1"/>
  <c r="M1839" i="5"/>
  <c r="L1827" i="5"/>
  <c r="K1829" i="5"/>
  <c r="K1830" i="5" s="1"/>
  <c r="G1829" i="5"/>
  <c r="G1830" i="5" s="1"/>
  <c r="M1830" i="5" l="1"/>
  <c r="M1824" i="5"/>
  <c r="J1827" i="5"/>
  <c r="J1830" i="5"/>
  <c r="I1824" i="5"/>
  <c r="I1827" i="5"/>
  <c r="H1827" i="5"/>
  <c r="H1824" i="5"/>
  <c r="K1827" i="5"/>
  <c r="K1824" i="5"/>
  <c r="G1824" i="5"/>
  <c r="G1827" i="5"/>
  <c r="J1836" i="5"/>
  <c r="G1836" i="5"/>
  <c r="K1836" i="5"/>
  <c r="H1836" i="5"/>
  <c r="L1836" i="5"/>
  <c r="F1836" i="5"/>
  <c r="I1836" i="5"/>
  <c r="M1836" i="5"/>
  <c r="K1146" i="5"/>
  <c r="K1212" i="5" l="1"/>
  <c r="K1128" i="5"/>
  <c r="K1235" i="5" s="1"/>
  <c r="K1230" i="5" s="1"/>
  <c r="K1234" i="5" l="1"/>
  <c r="K1231" i="5" s="1"/>
  <c r="K1232" i="5" s="1"/>
  <c r="K1236" i="5"/>
  <c r="K1233" i="5" l="1"/>
  <c r="K1237" i="5"/>
  <c r="K1239" i="5" s="1"/>
  <c r="K1238" i="5" l="1"/>
</calcChain>
</file>

<file path=xl/sharedStrings.xml><?xml version="1.0" encoding="utf-8"?>
<sst xmlns="http://schemas.openxmlformats.org/spreadsheetml/2006/main" count="8617" uniqueCount="1941">
  <si>
    <t>Năm</t>
  </si>
  <si>
    <t>Thời gian</t>
  </si>
  <si>
    <t>tham số</t>
  </si>
  <si>
    <t>Nhiệt độ</t>
  </si>
  <si>
    <t>Độ mặn</t>
  </si>
  <si>
    <t>PH</t>
  </si>
  <si>
    <t>NH3</t>
  </si>
  <si>
    <t>H2S</t>
  </si>
  <si>
    <t>DO</t>
  </si>
  <si>
    <t>TSS</t>
  </si>
  <si>
    <t>COD</t>
  </si>
  <si>
    <t>Ghi chú</t>
  </si>
  <si>
    <t>Tháng</t>
  </si>
  <si>
    <t>ngày</t>
  </si>
  <si>
    <t>?</t>
  </si>
  <si>
    <t>STNMT</t>
  </si>
  <si>
    <t>TTG</t>
  </si>
  <si>
    <t>CÓ BC NHƯNG KO CÓ PHỤ LỤC</t>
  </si>
  <si>
    <t>VIỆN 3</t>
  </si>
  <si>
    <t>ĐỘT XUẤT</t>
  </si>
  <si>
    <t>ĐỘT XUẤT SAU BÃO</t>
  </si>
  <si>
    <t>ĐỘT XUẤT DO DỊCH BỆNH</t>
  </si>
  <si>
    <t>BÁO CÁO LẤY MẪU TỪ NGÀY 11-14</t>
  </si>
  <si>
    <t>STAMP</t>
  </si>
  <si>
    <t>YYYY</t>
  </si>
  <si>
    <t>MM</t>
  </si>
  <si>
    <t>DD</t>
  </si>
  <si>
    <t>TIME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</si>
  <si>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</si>
  <si>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</si>
  <si>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</si>
  <si>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</si>
  <si>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</si>
  <si>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</si>
  <si>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</si>
  <si>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</si>
  <si>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</si>
  <si>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00:00</t>
  </si>
  <si>
    <t>06:00</t>
  </si>
  <si>
    <t>09:00</t>
  </si>
  <si>
    <t>12:00</t>
  </si>
  <si>
    <t>15:00</t>
  </si>
  <si>
    <t>18:00</t>
  </si>
  <si>
    <t>AVE</t>
  </si>
  <si>
    <t>PARAMETERS</t>
  </si>
  <si>
    <t>15h = AVE(12h+12h++)</t>
  </si>
  <si>
    <t>18h = AVE(9h+9h++)</t>
  </si>
  <si>
    <t>6h = AVE(18h--+9h))</t>
  </si>
  <si>
    <t>05/02/2019 06:00</t>
  </si>
  <si>
    <t>05/02/2019 09:00</t>
  </si>
  <si>
    <t>05/02/2019 12:00</t>
  </si>
  <si>
    <t>05/02/2019 15:00</t>
  </si>
  <si>
    <t>05/02/2019 18:00</t>
  </si>
  <si>
    <t>06/02/2019 00:00</t>
  </si>
  <si>
    <t>06/02/2019 06:00</t>
  </si>
  <si>
    <t>06/02/2019 09:00</t>
  </si>
  <si>
    <t>06/02/2019 12:00</t>
  </si>
  <si>
    <t>06/02/2019 15:00</t>
  </si>
  <si>
    <t>06/02/2019 18:00</t>
  </si>
  <si>
    <t>07/02/2019 00:00</t>
  </si>
  <si>
    <t>07/02/2019 06:00</t>
  </si>
  <si>
    <t>07/02/2019 09:00</t>
  </si>
  <si>
    <t>07/02/2019 12:00</t>
  </si>
  <si>
    <t>07/02/2019 15:00</t>
  </si>
  <si>
    <t>07/02/2019 18:00</t>
  </si>
  <si>
    <t>08/02/2019 00:00</t>
  </si>
  <si>
    <t>08/02/2019 06:00</t>
  </si>
  <si>
    <t>08/02/2019 09:00</t>
  </si>
  <si>
    <t>08/02/2019 12:00</t>
  </si>
  <si>
    <t>08/02/2019 15:00</t>
  </si>
  <si>
    <t>08/02/2019 18:00</t>
  </si>
  <si>
    <t>09/02/2019 00:00</t>
  </si>
  <si>
    <t>09/02/2019 06:00</t>
  </si>
  <si>
    <t>09/02/2019 09:00</t>
  </si>
  <si>
    <t>09/02/2019 12:00</t>
  </si>
  <si>
    <t>09/02/2019 15:00</t>
  </si>
  <si>
    <t>09/02/2019 18:00</t>
  </si>
  <si>
    <t>10/02/2019 00:00</t>
  </si>
  <si>
    <t>10/02/2019 06:00</t>
  </si>
  <si>
    <t>10/02/2019 09:00</t>
  </si>
  <si>
    <t>10/02/2019 12:00</t>
  </si>
  <si>
    <t>10/02/2019 15:00</t>
  </si>
  <si>
    <t>10/02/2019 18:00</t>
  </si>
  <si>
    <t>11/02/2019 00:00</t>
  </si>
  <si>
    <t>11/02/2019 06:00</t>
  </si>
  <si>
    <t>11/02/2019 09:00</t>
  </si>
  <si>
    <t>11/02/2019 12:00</t>
  </si>
  <si>
    <t>11/02/2019 15:00</t>
  </si>
  <si>
    <t>11/02/2019 18:00</t>
  </si>
  <si>
    <t>12/02/2019 00:00</t>
  </si>
  <si>
    <t>12/02/2019 06:00</t>
  </si>
  <si>
    <t>12/02/2019 09:00</t>
  </si>
  <si>
    <t>12/02/2019 12:00</t>
  </si>
  <si>
    <t>12/02/2019 15:00</t>
  </si>
  <si>
    <t>12/02/2019 18:00</t>
  </si>
  <si>
    <t>13/02/2019 00:00</t>
  </si>
  <si>
    <t>13/02/2019 06:00</t>
  </si>
  <si>
    <t>13/02/2019 09:00</t>
  </si>
  <si>
    <t>13/02/2019 12:00</t>
  </si>
  <si>
    <t>13/02/2019 15:00</t>
  </si>
  <si>
    <t>13/02/2019 18:00</t>
  </si>
  <si>
    <t>14/02/2019 00:00</t>
  </si>
  <si>
    <t>14/02/2019 06:00</t>
  </si>
  <si>
    <t>14/02/2019 09:00</t>
  </si>
  <si>
    <t>14/02/2019 12:00</t>
  </si>
  <si>
    <t>14/02/2019 15:00</t>
  </si>
  <si>
    <t>14/02/2019 18:00</t>
  </si>
  <si>
    <t>15/02/2019 00:00</t>
  </si>
  <si>
    <t>15/02/2019 06:00</t>
  </si>
  <si>
    <t>15/02/2019 09:00</t>
  </si>
  <si>
    <t>15/02/2019 12:00</t>
  </si>
  <si>
    <t>15/02/2019 15:00</t>
  </si>
  <si>
    <t>15/02/2019 18:00</t>
  </si>
  <si>
    <t>16/02/2019 00:00</t>
  </si>
  <si>
    <t>16/02/2019 06:00</t>
  </si>
  <si>
    <t>16/02/2019 09:00</t>
  </si>
  <si>
    <t>16/02/2019 12:00</t>
  </si>
  <si>
    <t>16/02/2019 15:00</t>
  </si>
  <si>
    <t>16/02/2019 18:00</t>
  </si>
  <si>
    <t>17/02/2019 00:00</t>
  </si>
  <si>
    <t>17/02/2019 06:00</t>
  </si>
  <si>
    <t>17/02/2019 09:00</t>
  </si>
  <si>
    <t>17/02/2019 12:00</t>
  </si>
  <si>
    <t>17/02/2019 15:00</t>
  </si>
  <si>
    <t>17/02/2019 18:00</t>
  </si>
  <si>
    <t>18/02/2019 00:00</t>
  </si>
  <si>
    <t>18/02/2019 06:00</t>
  </si>
  <si>
    <t>18/02/2019 09:00</t>
  </si>
  <si>
    <t>18/02/2019 12:00</t>
  </si>
  <si>
    <t>18/02/2019 15:00</t>
  </si>
  <si>
    <t>18/02/2019 18:00</t>
  </si>
  <si>
    <t>19/02/2019 00:00</t>
  </si>
  <si>
    <t>19/02/2019 06:00</t>
  </si>
  <si>
    <t>19/02/2019 09:00</t>
  </si>
  <si>
    <t>19/02/2019 12:00</t>
  </si>
  <si>
    <t>19/02/2019 15:00</t>
  </si>
  <si>
    <t>19/02/2019 18:00</t>
  </si>
  <si>
    <t>20/02/2019 00:00</t>
  </si>
  <si>
    <t>20/02/2019 06:00</t>
  </si>
  <si>
    <t>20/02/2019 09:00</t>
  </si>
  <si>
    <t>20/02/2019 12:00</t>
  </si>
  <si>
    <t>20/02/2019 15:00</t>
  </si>
  <si>
    <t>20/02/2019 18:00</t>
  </si>
  <si>
    <t>21/02/2019 00:00</t>
  </si>
  <si>
    <t>21/02/2019 06:00</t>
  </si>
  <si>
    <t>21/02/2019 09:00</t>
  </si>
  <si>
    <t>21/02/2019 12:00</t>
  </si>
  <si>
    <t>21/02/2019 15:00</t>
  </si>
  <si>
    <t>21/02/2019 18:00</t>
  </si>
  <si>
    <t>22/02/2019 00:00</t>
  </si>
  <si>
    <t>22/02/2019 06:00</t>
  </si>
  <si>
    <t>22/02/2019 09:00</t>
  </si>
  <si>
    <t>22/02/2019 12:00</t>
  </si>
  <si>
    <t>22/02/2019 15:00</t>
  </si>
  <si>
    <t>22/02/2019 18:00</t>
  </si>
  <si>
    <t>23/02/2019 00:00</t>
  </si>
  <si>
    <t>23/02/2019 06:00</t>
  </si>
  <si>
    <t>23/02/2019 09:00</t>
  </si>
  <si>
    <t>23/02/2019 12:00</t>
  </si>
  <si>
    <t>23/02/2019 15:00</t>
  </si>
  <si>
    <t>23/02/2019 18:00</t>
  </si>
  <si>
    <t>24/02/2019 00:00</t>
  </si>
  <si>
    <t>24/02/2019 06:00</t>
  </si>
  <si>
    <t>24/02/2019 09:00</t>
  </si>
  <si>
    <t>24/02/2019 12:00</t>
  </si>
  <si>
    <t>24/02/2019 15:00</t>
  </si>
  <si>
    <t>24/02/2019 18:00</t>
  </si>
  <si>
    <t>25/02/2019 00:00</t>
  </si>
  <si>
    <t>25/02/2019 06:00</t>
  </si>
  <si>
    <t>25/02/2019 09:00</t>
  </si>
  <si>
    <t>25/02/2019 12:00</t>
  </si>
  <si>
    <t>25/02/2019 15:00</t>
  </si>
  <si>
    <t>25/02/2019 18:00</t>
  </si>
  <si>
    <t>26/02/2019 00:00</t>
  </si>
  <si>
    <t>26/02/2019 06:00</t>
  </si>
  <si>
    <t>26/02/2019 09:00</t>
  </si>
  <si>
    <t>26/02/2019 12:00</t>
  </si>
  <si>
    <t>26/02/2019 15:00</t>
  </si>
  <si>
    <t>26/02/2019 18:00</t>
  </si>
  <si>
    <t>27/02/2019 00:00</t>
  </si>
  <si>
    <t>27/02/2019 06:00</t>
  </si>
  <si>
    <t>27/02/2019 09:00</t>
  </si>
  <si>
    <t>27/02/2019 12:00</t>
  </si>
  <si>
    <t>27/02/2019 15:00</t>
  </si>
  <si>
    <t>27/02/2019 18:00</t>
  </si>
  <si>
    <t>28/02/2019 00:00</t>
  </si>
  <si>
    <t>28/02/2019 06:00</t>
  </si>
  <si>
    <t>28/02/2019 09:00</t>
  </si>
  <si>
    <t>28/02/2019 12:00</t>
  </si>
  <si>
    <t>28/02/2019 15:00</t>
  </si>
  <si>
    <t>28/02/2019 18:00</t>
  </si>
  <si>
    <t>01/03/2019 00:00</t>
  </si>
  <si>
    <t>01/03/2019 06:00</t>
  </si>
  <si>
    <t>01/03/2019 09:00</t>
  </si>
  <si>
    <t>01/03/2019 12:00</t>
  </si>
  <si>
    <t>01/03/2019 15:00</t>
  </si>
  <si>
    <t>01/03/2019 18:00</t>
  </si>
  <si>
    <t>02/03/2019 00:00</t>
  </si>
  <si>
    <t>02/03/2019 06:00</t>
  </si>
  <si>
    <t>02/03/2019 09:00</t>
  </si>
  <si>
    <t>02/03/2019 12:00</t>
  </si>
  <si>
    <t>02/03/2019 15:00</t>
  </si>
  <si>
    <t>02/03/2019 18:00</t>
  </si>
  <si>
    <t>03/03/2019 00:00</t>
  </si>
  <si>
    <t>03/03/2019 06:00</t>
  </si>
  <si>
    <t>03/03/2019 09:00</t>
  </si>
  <si>
    <t>03/03/2019 12:00</t>
  </si>
  <si>
    <t>03/03/2019 15:00</t>
  </si>
  <si>
    <t>03/03/2019 18:00</t>
  </si>
  <si>
    <t>04/03/2019 00:00</t>
  </si>
  <si>
    <t>04/03/2019 06:00</t>
  </si>
  <si>
    <t>04/03/2019 09:00</t>
  </si>
  <si>
    <t>04/03/2019 12:00</t>
  </si>
  <si>
    <t>04/03/2019 15:00</t>
  </si>
  <si>
    <t>04/03/2019 18:00</t>
  </si>
  <si>
    <t>05/03/2019 00:00</t>
  </si>
  <si>
    <t>05/03/2019 06:00</t>
  </si>
  <si>
    <t>05/03/2019 09:00</t>
  </si>
  <si>
    <t>05/03/2019 12:00</t>
  </si>
  <si>
    <t>05/03/2019 15:00</t>
  </si>
  <si>
    <t>05/03/2019 18:00</t>
  </si>
  <si>
    <t>06/03/2019 00:00</t>
  </si>
  <si>
    <t>06/03/2019 06:00</t>
  </si>
  <si>
    <t>06/03/2019 09:00</t>
  </si>
  <si>
    <t>06/03/2019 12:00</t>
  </si>
  <si>
    <t>06/03/2019 15:00</t>
  </si>
  <si>
    <t>06/03/2019 18:00</t>
  </si>
  <si>
    <t>07/03/2019 00:00</t>
  </si>
  <si>
    <t>07/03/2019 06:00</t>
  </si>
  <si>
    <t>07/03/2019 09:00</t>
  </si>
  <si>
    <t>07/03/2019 12:00</t>
  </si>
  <si>
    <t>07/03/2019 15:00</t>
  </si>
  <si>
    <t>07/03/2019 18:00</t>
  </si>
  <si>
    <t>08/03/2019 00:00</t>
  </si>
  <si>
    <t>08/03/2019 06:00</t>
  </si>
  <si>
    <t>08/03/2019 09:00</t>
  </si>
  <si>
    <t>08/03/2019 12:00</t>
  </si>
  <si>
    <t>08/03/2019 15:00</t>
  </si>
  <si>
    <t>08/03/2019 18:00</t>
  </si>
  <si>
    <t>09/03/2019 00:00</t>
  </si>
  <si>
    <t>09/03/2019 06:00</t>
  </si>
  <si>
    <t>09/03/2019 09:00</t>
  </si>
  <si>
    <t>09/03/2019 12:00</t>
  </si>
  <si>
    <t>09/03/2019 15:00</t>
  </si>
  <si>
    <t>09/03/2019 18:00</t>
  </si>
  <si>
    <t>10/03/2019 00:00</t>
  </si>
  <si>
    <t>10/03/2019 06:00</t>
  </si>
  <si>
    <t>10/03/2019 09:00</t>
  </si>
  <si>
    <t>10/03/2019 12:00</t>
  </si>
  <si>
    <t>10/03/2019 15:00</t>
  </si>
  <si>
    <t>10/03/2019 18:00</t>
  </si>
  <si>
    <t>11/03/2019 00:00</t>
  </si>
  <si>
    <t>11/03/2019 06:00</t>
  </si>
  <si>
    <t>11/03/2019 09:00</t>
  </si>
  <si>
    <t>11/03/2019 12:00</t>
  </si>
  <si>
    <t>11/03/2019 15:00</t>
  </si>
  <si>
    <t>11/03/2019 18:00</t>
  </si>
  <si>
    <t>12/03/2019 00:00</t>
  </si>
  <si>
    <t>12/03/2019 06:00</t>
  </si>
  <si>
    <t>12/03/2019 09:00</t>
  </si>
  <si>
    <t>12/03/2019 12:00</t>
  </si>
  <si>
    <t>12/03/2019 15:00</t>
  </si>
  <si>
    <t>12/03/2019 18:00</t>
  </si>
  <si>
    <t>13/03/2019 00:00</t>
  </si>
  <si>
    <t>13/03/2019 06:00</t>
  </si>
  <si>
    <t>13/03/2019 09:00</t>
  </si>
  <si>
    <t>13/03/2019 12:00</t>
  </si>
  <si>
    <t>13/03/2019 15:00</t>
  </si>
  <si>
    <t>13/03/2019 18:00</t>
  </si>
  <si>
    <t>14/03/2019 00:00</t>
  </si>
  <si>
    <t>14/03/2019 06:00</t>
  </si>
  <si>
    <t>14/03/2019 09:00</t>
  </si>
  <si>
    <t>14/03/2019 12:00</t>
  </si>
  <si>
    <t>14/03/2019 15:00</t>
  </si>
  <si>
    <t>14/03/2019 18:00</t>
  </si>
  <si>
    <t>15/03/2019 00:00</t>
  </si>
  <si>
    <t>15/03/2019 06:00</t>
  </si>
  <si>
    <t>15/03/2019 09:00</t>
  </si>
  <si>
    <t>15/03/2019 12:00</t>
  </si>
  <si>
    <t>15/03/2019 15:00</t>
  </si>
  <si>
    <t>15/03/2019 18:00</t>
  </si>
  <si>
    <t>16/03/2019 00:00</t>
  </si>
  <si>
    <t>16/03/2019 06:00</t>
  </si>
  <si>
    <t>16/03/2019 09:00</t>
  </si>
  <si>
    <t>16/03/2019 12:00</t>
  </si>
  <si>
    <t>16/03/2019 15:00</t>
  </si>
  <si>
    <t>16/03/2019 18:00</t>
  </si>
  <si>
    <t>17/03/2019 00:00</t>
  </si>
  <si>
    <t>17/03/2019 06:00</t>
  </si>
  <si>
    <t>17/03/2019 09:00</t>
  </si>
  <si>
    <t>17/03/2019 12:00</t>
  </si>
  <si>
    <t>17/03/2019 15:00</t>
  </si>
  <si>
    <t>17/03/2019 18:00</t>
  </si>
  <si>
    <t>18/03/2019 00:00</t>
  </si>
  <si>
    <t>18/03/2019 06:00</t>
  </si>
  <si>
    <t>18/03/2019 09:00</t>
  </si>
  <si>
    <t>18/03/2019 12:00</t>
  </si>
  <si>
    <t>18/03/2019 15:00</t>
  </si>
  <si>
    <t>18/03/2019 18:00</t>
  </si>
  <si>
    <t>19/03/2019 00:00</t>
  </si>
  <si>
    <t>19/03/2019 06:00</t>
  </si>
  <si>
    <t>19/03/2019 09:00</t>
  </si>
  <si>
    <t>19/03/2019 12:00</t>
  </si>
  <si>
    <t>19/03/2019 15:00</t>
  </si>
  <si>
    <t>19/03/2019 18:00</t>
  </si>
  <si>
    <t>20/03/2019 00:00</t>
  </si>
  <si>
    <t>20/03/2019 06:00</t>
  </si>
  <si>
    <t>20/03/2019 09:00</t>
  </si>
  <si>
    <t>20/03/2019 12:00</t>
  </si>
  <si>
    <t>20/03/2019 15:00</t>
  </si>
  <si>
    <t>20/03/2019 18:00</t>
  </si>
  <si>
    <t>21/03/2019 00:00</t>
  </si>
  <si>
    <t>21/03/2019 06:00</t>
  </si>
  <si>
    <t>21/03/2019 09:00</t>
  </si>
  <si>
    <t>21/03/2019 12:00</t>
  </si>
  <si>
    <t>21/03/2019 15:00</t>
  </si>
  <si>
    <t>21/03/2019 18:00</t>
  </si>
  <si>
    <t>22/03/2019 00:00</t>
  </si>
  <si>
    <t>22/03/2019 06:00</t>
  </si>
  <si>
    <t>22/03/2019 09:00</t>
  </si>
  <si>
    <t>22/03/2019 12:00</t>
  </si>
  <si>
    <t>22/03/2019 15:00</t>
  </si>
  <si>
    <t>22/03/2019 18:00</t>
  </si>
  <si>
    <t>23/03/2019 00:00</t>
  </si>
  <si>
    <t>23/03/2019 06:00</t>
  </si>
  <si>
    <t>23/03/2019 09:00</t>
  </si>
  <si>
    <t>23/03/2019 12:00</t>
  </si>
  <si>
    <t>23/03/2019 15:00</t>
  </si>
  <si>
    <t>23/03/2019 18:00</t>
  </si>
  <si>
    <t>24/03/2019 00:00</t>
  </si>
  <si>
    <t>24/03/2019 06:00</t>
  </si>
  <si>
    <t>24/03/2019 09:00</t>
  </si>
  <si>
    <t>24/03/2019 12:00</t>
  </si>
  <si>
    <t>24/03/2019 15:00</t>
  </si>
  <si>
    <t>24/03/2019 18:00</t>
  </si>
  <si>
    <t>25/03/2019 00:00</t>
  </si>
  <si>
    <t>25/03/2019 06:00</t>
  </si>
  <si>
    <t>25/03/2019 09:00</t>
  </si>
  <si>
    <t>25/03/2019 12:00</t>
  </si>
  <si>
    <t>25/03/2019 15:00</t>
  </si>
  <si>
    <t>25/03/2019 18:00</t>
  </si>
  <si>
    <t>26/03/2019 00:00</t>
  </si>
  <si>
    <t>26/03/2019 06:00</t>
  </si>
  <si>
    <t>26/03/2019 09:00</t>
  </si>
  <si>
    <t>26/03/2019 12:00</t>
  </si>
  <si>
    <t>26/03/2019 15:00</t>
  </si>
  <si>
    <t>26/03/2019 18:00</t>
  </si>
  <si>
    <t>27/03/2019 00:00</t>
  </si>
  <si>
    <t>27/03/2019 06:00</t>
  </si>
  <si>
    <t>27/03/2019 09:00</t>
  </si>
  <si>
    <t>27/03/2019 12:00</t>
  </si>
  <si>
    <t>27/03/2019 15:00</t>
  </si>
  <si>
    <t>27/03/2019 18:00</t>
  </si>
  <si>
    <t>28/03/2019 00:00</t>
  </si>
  <si>
    <t>28/03/2019 06:00</t>
  </si>
  <si>
    <t>28/03/2019 09:00</t>
  </si>
  <si>
    <t>28/03/2019 12:00</t>
  </si>
  <si>
    <t>28/03/2019 15:00</t>
  </si>
  <si>
    <t>28/03/2019 18:00</t>
  </si>
  <si>
    <t>29/03/2019 00:00</t>
  </si>
  <si>
    <t>29/03/2019 06:00</t>
  </si>
  <si>
    <t>29/03/2019 09:00</t>
  </si>
  <si>
    <t>29/03/2019 12:00</t>
  </si>
  <si>
    <t>29/03/2019 15:00</t>
  </si>
  <si>
    <t>29/03/2019 18:00</t>
  </si>
  <si>
    <t>30/03/2019 00:00</t>
  </si>
  <si>
    <t>30/03/2019 06:00</t>
  </si>
  <si>
    <t>30/03/2019 09:00</t>
  </si>
  <si>
    <t>30/03/2019 12:00</t>
  </si>
  <si>
    <t>30/03/2019 15:00</t>
  </si>
  <si>
    <t>30/03/2019 18:00</t>
  </si>
  <si>
    <t>31/03/2019 00:00</t>
  </si>
  <si>
    <t>31/03/2019 06:00</t>
  </si>
  <si>
    <t>31/03/2019 09:00</t>
  </si>
  <si>
    <t>31/03/2019 12:00</t>
  </si>
  <si>
    <t>31/03/2019 15:00</t>
  </si>
  <si>
    <t>31/03/2019 18:00</t>
  </si>
  <si>
    <t>01/04/2019 00:00</t>
  </si>
  <si>
    <t>01/04/2019 06:00</t>
  </si>
  <si>
    <t>01/04/2019 09:00</t>
  </si>
  <si>
    <t>01/04/2019 12:00</t>
  </si>
  <si>
    <t>01/04/2019 15:00</t>
  </si>
  <si>
    <t>01/04/2019 18:00</t>
  </si>
  <si>
    <t>02/04/2019 00:00</t>
  </si>
  <si>
    <t>02/04/2019 06:00</t>
  </si>
  <si>
    <t>02/04/2019 09:00</t>
  </si>
  <si>
    <t>02/04/2019 12:00</t>
  </si>
  <si>
    <t>02/04/2019 15:00</t>
  </si>
  <si>
    <t>02/04/2019 18:00</t>
  </si>
  <si>
    <t>03/04/2019 00:00</t>
  </si>
  <si>
    <t>03/04/2019 06:00</t>
  </si>
  <si>
    <t>03/04/2019 09:00</t>
  </si>
  <si>
    <t>03/04/2019 12:00</t>
  </si>
  <si>
    <t>03/04/2019 15:00</t>
  </si>
  <si>
    <t>03/04/2019 18:00</t>
  </si>
  <si>
    <t>04/04/2019 00:00</t>
  </si>
  <si>
    <t>04/04/2019 06:00</t>
  </si>
  <si>
    <t>04/04/2019 09:00</t>
  </si>
  <si>
    <t>04/04/2019 12:00</t>
  </si>
  <si>
    <t>04/04/2019 15:00</t>
  </si>
  <si>
    <t>04/04/2019 18:00</t>
  </si>
  <si>
    <t>05/04/2019 00:00</t>
  </si>
  <si>
    <t>05/04/2019 06:00</t>
  </si>
  <si>
    <t>05/04/2019 09:00</t>
  </si>
  <si>
    <t>05/04/2019 12:00</t>
  </si>
  <si>
    <t>05/04/2019 15:00</t>
  </si>
  <si>
    <t>05/04/2019 18:00</t>
  </si>
  <si>
    <t>06/04/2019 00:00</t>
  </si>
  <si>
    <t>06/04/2019 06:00</t>
  </si>
  <si>
    <t>06/04/2019 09:00</t>
  </si>
  <si>
    <t>06/04/2019 12:00</t>
  </si>
  <si>
    <t>06/04/2019 15:00</t>
  </si>
  <si>
    <t>06/04/2019 18:00</t>
  </si>
  <si>
    <t>07/04/2019 00:00</t>
  </si>
  <si>
    <t>07/04/2019 06:00</t>
  </si>
  <si>
    <t>07/04/2019 09:00</t>
  </si>
  <si>
    <t>07/04/2019 12:00</t>
  </si>
  <si>
    <t>07/04/2019 15:00</t>
  </si>
  <si>
    <t>07/04/2019 18:00</t>
  </si>
  <si>
    <t>08/04/2019 00:00</t>
  </si>
  <si>
    <t>08/04/2019 06:00</t>
  </si>
  <si>
    <t>08/04/2019 09:00</t>
  </si>
  <si>
    <t>08/04/2019 12:00</t>
  </si>
  <si>
    <t>08/04/2019 15:00</t>
  </si>
  <si>
    <t>08/04/2019 18:00</t>
  </si>
  <si>
    <t>09/04/2019 00:00</t>
  </si>
  <si>
    <t>09/04/2019 06:00</t>
  </si>
  <si>
    <t>09/04/2019 09:00</t>
  </si>
  <si>
    <t>09/04/2019 12:00</t>
  </si>
  <si>
    <t>09/04/2019 15:00</t>
  </si>
  <si>
    <t>09/04/2019 18:00</t>
  </si>
  <si>
    <t>10/04/2019 00:00</t>
  </si>
  <si>
    <t>10/04/2019 06:00</t>
  </si>
  <si>
    <t>10/04/2019 09:00</t>
  </si>
  <si>
    <t>10/04/2019 12:00</t>
  </si>
  <si>
    <t>10/04/2019 15:00</t>
  </si>
  <si>
    <t>10/04/2019 18:00</t>
  </si>
  <si>
    <t>11/04/2019 00:00</t>
  </si>
  <si>
    <t>11/04/2019 06:00</t>
  </si>
  <si>
    <t>11/04/2019 09:00</t>
  </si>
  <si>
    <t>11/04/2019 12:00</t>
  </si>
  <si>
    <t>11/04/2019 15:00</t>
  </si>
  <si>
    <t>11/04/2019 18:00</t>
  </si>
  <si>
    <t>12/04/2019 00:00</t>
  </si>
  <si>
    <t>12/04/2019 06:00</t>
  </si>
  <si>
    <t>12/04/2019 09:00</t>
  </si>
  <si>
    <t>12/04/2019 12:00</t>
  </si>
  <si>
    <t>12/04/2019 15:00</t>
  </si>
  <si>
    <t>12/04/2019 18:00</t>
  </si>
  <si>
    <t>13/04/2019 00:00</t>
  </si>
  <si>
    <t>13/04/2019 06:00</t>
  </si>
  <si>
    <t>13/04/2019 09:00</t>
  </si>
  <si>
    <t>13/04/2019 12:00</t>
  </si>
  <si>
    <t>13/04/2019 15:00</t>
  </si>
  <si>
    <t>13/04/2019 18:00</t>
  </si>
  <si>
    <t>14/04/2019 00:00</t>
  </si>
  <si>
    <t>14/04/2019 06:00</t>
  </si>
  <si>
    <t>14/04/2019 09:00</t>
  </si>
  <si>
    <t>14/04/2019 12:00</t>
  </si>
  <si>
    <t>14/04/2019 15:00</t>
  </si>
  <si>
    <t>14/04/2019 18:00</t>
  </si>
  <si>
    <t>15/04/2019 00:00</t>
  </si>
  <si>
    <t>15/04/2019 06:00</t>
  </si>
  <si>
    <t>15/04/2019 09:00</t>
  </si>
  <si>
    <t>15/04/2019 12:00</t>
  </si>
  <si>
    <t>15/04/2019 15:00</t>
  </si>
  <si>
    <t>15/04/2019 18:00</t>
  </si>
  <si>
    <t>16/04/2019 00:00</t>
  </si>
  <si>
    <t>16/04/2019 06:00</t>
  </si>
  <si>
    <t>16/04/2019 09:00</t>
  </si>
  <si>
    <t>16/04/2019 12:00</t>
  </si>
  <si>
    <t>16/04/2019 15:00</t>
  </si>
  <si>
    <t>16/04/2019 18:00</t>
  </si>
  <si>
    <t>17/04/2019 00:00</t>
  </si>
  <si>
    <t>17/04/2019 06:00</t>
  </si>
  <si>
    <t>17/04/2019 09:00</t>
  </si>
  <si>
    <t>17/04/2019 12:00</t>
  </si>
  <si>
    <t>17/04/2019 15:00</t>
  </si>
  <si>
    <t>17/04/2019 18:00</t>
  </si>
  <si>
    <t>18/04/2019 00:00</t>
  </si>
  <si>
    <t>18/04/2019 06:00</t>
  </si>
  <si>
    <t>18/04/2019 09:00</t>
  </si>
  <si>
    <t>18/04/2019 12:00</t>
  </si>
  <si>
    <t>18/04/2019 15:00</t>
  </si>
  <si>
    <t>18/04/2019 18:00</t>
  </si>
  <si>
    <t>19/04/2019 00:00</t>
  </si>
  <si>
    <t>19/04/2019 06:00</t>
  </si>
  <si>
    <t>19/04/2019 09:00</t>
  </si>
  <si>
    <t>19/04/2019 12:00</t>
  </si>
  <si>
    <t>19/04/2019 15:00</t>
  </si>
  <si>
    <t>19/04/2019 18:00</t>
  </si>
  <si>
    <t>20/04/2019 00:00</t>
  </si>
  <si>
    <t>20/04/2019 06:00</t>
  </si>
  <si>
    <t>20/04/2019 09:00</t>
  </si>
  <si>
    <t>20/04/2019 12:00</t>
  </si>
  <si>
    <t>20/04/2019 15:00</t>
  </si>
  <si>
    <t>20/04/2019 18:00</t>
  </si>
  <si>
    <t>21/04/2019 00:00</t>
  </si>
  <si>
    <t>21/04/2019 06:00</t>
  </si>
  <si>
    <t>21/04/2019 09:00</t>
  </si>
  <si>
    <t>21/04/2019 12:00</t>
  </si>
  <si>
    <t>21/04/2019 15:00</t>
  </si>
  <si>
    <t>21/04/2019 18:00</t>
  </si>
  <si>
    <t>22/04/2019 00:00</t>
  </si>
  <si>
    <t>22/04/2019 06:00</t>
  </si>
  <si>
    <t>22/04/2019 09:00</t>
  </si>
  <si>
    <t>22/04/2019 12:00</t>
  </si>
  <si>
    <t>22/04/2019 15:00</t>
  </si>
  <si>
    <t>22/04/2019 18:00</t>
  </si>
  <si>
    <t>23/04/2019 00:00</t>
  </si>
  <si>
    <t>23/04/2019 06:00</t>
  </si>
  <si>
    <t>23/04/2019 09:00</t>
  </si>
  <si>
    <t>23/04/2019 12:00</t>
  </si>
  <si>
    <t>23/04/2019 15:00</t>
  </si>
  <si>
    <t>23/04/2019 18:00</t>
  </si>
  <si>
    <t>24/04/2019 00:00</t>
  </si>
  <si>
    <t>24/04/2019 06:00</t>
  </si>
  <si>
    <t>24/04/2019 09:00</t>
  </si>
  <si>
    <t>24/04/2019 12:00</t>
  </si>
  <si>
    <t>24/04/2019 15:00</t>
  </si>
  <si>
    <t>24/04/2019 18:00</t>
  </si>
  <si>
    <t>25/04/2019 00:00</t>
  </si>
  <si>
    <t>25/04/2019 06:00</t>
  </si>
  <si>
    <t>25/04/2019 09:00</t>
  </si>
  <si>
    <t>25/04/2019 12:00</t>
  </si>
  <si>
    <t>25/04/2019 15:00</t>
  </si>
  <si>
    <t>25/04/2019 18:00</t>
  </si>
  <si>
    <t>26/04/2019 00:00</t>
  </si>
  <si>
    <t>26/04/2019 06:00</t>
  </si>
  <si>
    <t>26/04/2019 09:00</t>
  </si>
  <si>
    <t>26/04/2019 12:00</t>
  </si>
  <si>
    <t>26/04/2019 15:00</t>
  </si>
  <si>
    <t>26/04/2019 18:00</t>
  </si>
  <si>
    <t>27/04/2019 00:00</t>
  </si>
  <si>
    <t>27/04/2019 06:00</t>
  </si>
  <si>
    <t>27/04/2019 09:00</t>
  </si>
  <si>
    <t>27/04/2019 12:00</t>
  </si>
  <si>
    <t>27/04/2019 15:00</t>
  </si>
  <si>
    <t>27/04/2019 18:00</t>
  </si>
  <si>
    <t>28/04/2019 00:00</t>
  </si>
  <si>
    <t>28/04/2019 06:00</t>
  </si>
  <si>
    <t>28/04/2019 09:00</t>
  </si>
  <si>
    <t>28/04/2019 12:00</t>
  </si>
  <si>
    <t>28/04/2019 15:00</t>
  </si>
  <si>
    <t>28/04/2019 18:00</t>
  </si>
  <si>
    <t>29/04/2019 00:00</t>
  </si>
  <si>
    <t>29/04/2019 06:00</t>
  </si>
  <si>
    <t>29/04/2019 09:00</t>
  </si>
  <si>
    <t>29/04/2019 12:00</t>
  </si>
  <si>
    <t>29/04/2019 15:00</t>
  </si>
  <si>
    <t>29/04/2019 18:00</t>
  </si>
  <si>
    <t>30/04/2019 00:00</t>
  </si>
  <si>
    <t>30/04/2019 06:00</t>
  </si>
  <si>
    <t>30/04/2019 09:00</t>
  </si>
  <si>
    <t>30/04/2019 12:00</t>
  </si>
  <si>
    <t>30/04/2019 15:00</t>
  </si>
  <si>
    <t>30/04/2019 18:00</t>
  </si>
  <si>
    <t>01/05/2019 00:00</t>
  </si>
  <si>
    <t>01/05/2019 06:00</t>
  </si>
  <si>
    <t>01/05/2019 09:00</t>
  </si>
  <si>
    <t>01/05/2019 12:00</t>
  </si>
  <si>
    <t>01/05/2019 15:00</t>
  </si>
  <si>
    <t>01/05/2019 18:00</t>
  </si>
  <si>
    <t>02/05/2019 00:00</t>
  </si>
  <si>
    <t>02/05/2019 06:00</t>
  </si>
  <si>
    <t>02/05/2019 09:00</t>
  </si>
  <si>
    <t>02/05/2019 12:00</t>
  </si>
  <si>
    <t>02/05/2019 15:00</t>
  </si>
  <si>
    <t>02/05/2019 18:00</t>
  </si>
  <si>
    <t>03/05/2019 00:00</t>
  </si>
  <si>
    <t>03/05/2019 06:00</t>
  </si>
  <si>
    <t>03/05/2019 09:00</t>
  </si>
  <si>
    <t>03/05/2019 12:00</t>
  </si>
  <si>
    <t>03/05/2019 15:00</t>
  </si>
  <si>
    <t>03/05/2019 18:00</t>
  </si>
  <si>
    <t>04/05/2019 00:00</t>
  </si>
  <si>
    <t>04/05/2019 06:00</t>
  </si>
  <si>
    <t>04/05/2019 09:00</t>
  </si>
  <si>
    <t>04/05/2019 12:00</t>
  </si>
  <si>
    <t>04/05/2019 15:00</t>
  </si>
  <si>
    <t>04/05/2019 18:00</t>
  </si>
  <si>
    <t>05/05/2019 00:00</t>
  </si>
  <si>
    <t>05/05/2019 06:00</t>
  </si>
  <si>
    <t>05/05/2019 09:00</t>
  </si>
  <si>
    <t>05/05/2019 12:00</t>
  </si>
  <si>
    <t>05/05/2019 15:00</t>
  </si>
  <si>
    <t>05/05/2019 18:00</t>
  </si>
  <si>
    <t>06/05/2019 00:00</t>
  </si>
  <si>
    <t>06/05/2019 06:00</t>
  </si>
  <si>
    <t>06/05/2019 09:00</t>
  </si>
  <si>
    <t>06/05/2019 12:00</t>
  </si>
  <si>
    <t>06/05/2019 15:00</t>
  </si>
  <si>
    <t>06/05/2019 18:00</t>
  </si>
  <si>
    <t>07/05/2019 00:00</t>
  </si>
  <si>
    <t>07/05/2019 06:00</t>
  </si>
  <si>
    <t>07/05/2019 09:00</t>
  </si>
  <si>
    <t>07/05/2019 12:00</t>
  </si>
  <si>
    <t>07/05/2019 15:00</t>
  </si>
  <si>
    <t>07/05/2019 18:00</t>
  </si>
  <si>
    <t>08/05/2019 00:00</t>
  </si>
  <si>
    <t>08/05/2019 06:00</t>
  </si>
  <si>
    <t>08/05/2019 09:00</t>
  </si>
  <si>
    <t>08/05/2019 12:00</t>
  </si>
  <si>
    <t>08/05/2019 15:00</t>
  </si>
  <si>
    <t>08/05/2019 18:00</t>
  </si>
  <si>
    <t>09/05/2019 00:00</t>
  </si>
  <si>
    <t>09/05/2019 06:00</t>
  </si>
  <si>
    <t>09/05/2019 09:00</t>
  </si>
  <si>
    <t>09/05/2019 12:00</t>
  </si>
  <si>
    <t>09/05/2019 15:00</t>
  </si>
  <si>
    <t>09/05/2019 18:00</t>
  </si>
  <si>
    <t>10/05/2019 00:00</t>
  </si>
  <si>
    <t>10/05/2019 06:00</t>
  </si>
  <si>
    <t>10/05/2019 09:00</t>
  </si>
  <si>
    <t>10/05/2019 12:00</t>
  </si>
  <si>
    <t>10/05/2019 15:00</t>
  </si>
  <si>
    <t>10/05/2019 18:00</t>
  </si>
  <si>
    <t>11/05/2019 00:00</t>
  </si>
  <si>
    <t>11/05/2019 06:00</t>
  </si>
  <si>
    <t>11/05/2019 09:00</t>
  </si>
  <si>
    <t>11/05/2019 12:00</t>
  </si>
  <si>
    <t>11/05/2019 15:00</t>
  </si>
  <si>
    <t>11/05/2019 18:00</t>
  </si>
  <si>
    <t>12/05/2019 00:00</t>
  </si>
  <si>
    <t>12/05/2019 06:00</t>
  </si>
  <si>
    <t>12/05/2019 09:00</t>
  </si>
  <si>
    <t>12/05/2019 12:00</t>
  </si>
  <si>
    <t>12/05/2019 15:00</t>
  </si>
  <si>
    <t>12/05/2019 18:00</t>
  </si>
  <si>
    <t>13/05/2019 00:00</t>
  </si>
  <si>
    <t>13/05/2019 06:00</t>
  </si>
  <si>
    <t>13/05/2019 09:00</t>
  </si>
  <si>
    <t>13/05/2019 12:00</t>
  </si>
  <si>
    <t>13/05/2019 15:00</t>
  </si>
  <si>
    <t>13/05/2019 18:00</t>
  </si>
  <si>
    <t>14/05/2019 00:00</t>
  </si>
  <si>
    <t>14/05/2019 06:00</t>
  </si>
  <si>
    <t>14/05/2019 09:00</t>
  </si>
  <si>
    <t>14/05/2019 12:00</t>
  </si>
  <si>
    <t>14/05/2019 15:00</t>
  </si>
  <si>
    <t>14/05/2019 18:00</t>
  </si>
  <si>
    <t>15/05/2019 00:00</t>
  </si>
  <si>
    <t>15/05/2019 06:00</t>
  </si>
  <si>
    <t>15/05/2019 09:00</t>
  </si>
  <si>
    <t>15/05/2019 12:00</t>
  </si>
  <si>
    <t>15/05/2019 15:00</t>
  </si>
  <si>
    <t>15/05/2019 18:00</t>
  </si>
  <si>
    <t>16/05/2019 00:00</t>
  </si>
  <si>
    <t>16/05/2019 06:00</t>
  </si>
  <si>
    <t>16/05/2019 09:00</t>
  </si>
  <si>
    <t>16/05/2019 12:00</t>
  </si>
  <si>
    <t>16/05/2019 15:00</t>
  </si>
  <si>
    <t>16/05/2019 18:00</t>
  </si>
  <si>
    <t>17/05/2019 00:00</t>
  </si>
  <si>
    <t>17/05/2019 06:00</t>
  </si>
  <si>
    <t>17/05/2019 09:00</t>
  </si>
  <si>
    <t>17/05/2019 12:00</t>
  </si>
  <si>
    <t>17/05/2019 15:00</t>
  </si>
  <si>
    <t>17/05/2019 18:00</t>
  </si>
  <si>
    <t>18/05/2019 00:00</t>
  </si>
  <si>
    <t>18/05/2019 06:00</t>
  </si>
  <si>
    <t>18/05/2019 09:00</t>
  </si>
  <si>
    <t>18/05/2019 12:00</t>
  </si>
  <si>
    <t>18/05/2019 15:00</t>
  </si>
  <si>
    <t>18/05/2019 18:00</t>
  </si>
  <si>
    <t>19/05/2019 00:00</t>
  </si>
  <si>
    <t>19/05/2019 06:00</t>
  </si>
  <si>
    <t>19/05/2019 09:00</t>
  </si>
  <si>
    <t>19/05/2019 12:00</t>
  </si>
  <si>
    <t>19/05/2019 15:00</t>
  </si>
  <si>
    <t>19/05/2019 18:00</t>
  </si>
  <si>
    <t>20/05/2019 00:00</t>
  </si>
  <si>
    <t>20/05/2019 06:00</t>
  </si>
  <si>
    <t>20/05/2019 09:00</t>
  </si>
  <si>
    <t>20/05/2019 12:00</t>
  </si>
  <si>
    <t>20/05/2019 15:00</t>
  </si>
  <si>
    <t>20/05/2019 18:00</t>
  </si>
  <si>
    <t>21/05/2019 00:00</t>
  </si>
  <si>
    <t>21/05/2019 06:00</t>
  </si>
  <si>
    <t>21/05/2019 09:00</t>
  </si>
  <si>
    <t>21/05/2019 12:00</t>
  </si>
  <si>
    <t>21/05/2019 15:00</t>
  </si>
  <si>
    <t>21/05/2019 18:00</t>
  </si>
  <si>
    <t>22/05/2019 00:00</t>
  </si>
  <si>
    <t>22/05/2019 06:00</t>
  </si>
  <si>
    <t>22/05/2019 09:00</t>
  </si>
  <si>
    <t>22/05/2019 12:00</t>
  </si>
  <si>
    <t>22/05/2019 15:00</t>
  </si>
  <si>
    <t>22/05/2019 18:00</t>
  </si>
  <si>
    <t>23/05/2019 00:00</t>
  </si>
  <si>
    <t>23/05/2019 06:00</t>
  </si>
  <si>
    <t>23/05/2019 09:00</t>
  </si>
  <si>
    <t>23/05/2019 12:00</t>
  </si>
  <si>
    <t>23/05/2019 15:00</t>
  </si>
  <si>
    <t>23/05/2019 18:00</t>
  </si>
  <si>
    <t>24/05/2019 00:00</t>
  </si>
  <si>
    <t>24/05/2019 06:00</t>
  </si>
  <si>
    <t>24/05/2019 09:00</t>
  </si>
  <si>
    <t>24/05/2019 12:00</t>
  </si>
  <si>
    <t>24/05/2019 15:00</t>
  </si>
  <si>
    <t>24/05/2019 18:00</t>
  </si>
  <si>
    <t>25/05/2019 00:00</t>
  </si>
  <si>
    <t>25/05/2019 06:00</t>
  </si>
  <si>
    <t>25/05/2019 09:00</t>
  </si>
  <si>
    <t>25/05/2019 12:00</t>
  </si>
  <si>
    <t>25/05/2019 15:00</t>
  </si>
  <si>
    <t>25/05/2019 18:00</t>
  </si>
  <si>
    <t>26/05/2019 00:00</t>
  </si>
  <si>
    <t>26/05/2019 06:00</t>
  </si>
  <si>
    <t>26/05/2019 09:00</t>
  </si>
  <si>
    <t>26/05/2019 12:00</t>
  </si>
  <si>
    <t>26/05/2019 15:00</t>
  </si>
  <si>
    <t>26/05/2019 18:00</t>
  </si>
  <si>
    <t>27/05/2019 00:00</t>
  </si>
  <si>
    <t>27/05/2019 06:00</t>
  </si>
  <si>
    <t>27/05/2019 09:00</t>
  </si>
  <si>
    <t>27/05/2019 12:00</t>
  </si>
  <si>
    <t>27/05/2019 15:00</t>
  </si>
  <si>
    <t>27/05/2019 18:00</t>
  </si>
  <si>
    <t>28/05/2019 00:00</t>
  </si>
  <si>
    <t>28/05/2019 06:00</t>
  </si>
  <si>
    <t>28/05/2019 09:00</t>
  </si>
  <si>
    <t>28/05/2019 12:00</t>
  </si>
  <si>
    <t>28/05/2019 15:00</t>
  </si>
  <si>
    <t>28/05/2019 18:00</t>
  </si>
  <si>
    <t>29/05/2019 00:00</t>
  </si>
  <si>
    <t>29/05/2019 06:00</t>
  </si>
  <si>
    <t>29/05/2019 09:00</t>
  </si>
  <si>
    <t>29/05/2019 12:00</t>
  </si>
  <si>
    <t>29/05/2019 15:00</t>
  </si>
  <si>
    <t>29/05/2019 18:00</t>
  </si>
  <si>
    <t>30/05/2019 00:00</t>
  </si>
  <si>
    <t>30/05/2019 06:00</t>
  </si>
  <si>
    <t>30/05/2019 09:00</t>
  </si>
  <si>
    <t>30/05/2019 12:00</t>
  </si>
  <si>
    <t>30/05/2019 15:00</t>
  </si>
  <si>
    <t>30/05/2019 18:00</t>
  </si>
  <si>
    <t>31/05/2019 00:00</t>
  </si>
  <si>
    <t>31/05/2019 06:00</t>
  </si>
  <si>
    <t>31/05/2019 09:00</t>
  </si>
  <si>
    <t>31/05/2019 12:00</t>
  </si>
  <si>
    <t>31/05/2019 15:00</t>
  </si>
  <si>
    <t>31/05/2019 18:00</t>
  </si>
  <si>
    <t>01/06/2019 00:00</t>
  </si>
  <si>
    <t>01/06/2019 06:00</t>
  </si>
  <si>
    <t>01/06/2019 09:00</t>
  </si>
  <si>
    <t>01/06/2019 12:00</t>
  </si>
  <si>
    <t>01/06/2019 15:00</t>
  </si>
  <si>
    <t>01/06/2019 18:00</t>
  </si>
  <si>
    <t>02/06/2019 00:00</t>
  </si>
  <si>
    <t>02/06/2019 06:00</t>
  </si>
  <si>
    <t>02/06/2019 09:00</t>
  </si>
  <si>
    <t>02/06/2019 12:00</t>
  </si>
  <si>
    <t>02/06/2019 15:00</t>
  </si>
  <si>
    <t>02/06/2019 18:00</t>
  </si>
  <si>
    <t>03/06/2019 00:00</t>
  </si>
  <si>
    <t>03/06/2019 06:00</t>
  </si>
  <si>
    <t>03/06/2019 09:00</t>
  </si>
  <si>
    <t>03/06/2019 12:00</t>
  </si>
  <si>
    <t>03/06/2019 15:00</t>
  </si>
  <si>
    <t>03/06/2019 18:00</t>
  </si>
  <si>
    <t>04/06/2019 00:00</t>
  </si>
  <si>
    <t>04/06/2019 06:00</t>
  </si>
  <si>
    <t>04/06/2019 09:00</t>
  </si>
  <si>
    <t>04/06/2019 12:00</t>
  </si>
  <si>
    <t>04/06/2019 15:00</t>
  </si>
  <si>
    <t>04/06/2019 18:00</t>
  </si>
  <si>
    <t>05/06/2019 00:00</t>
  </si>
  <si>
    <t>05/06/2019 06:00</t>
  </si>
  <si>
    <t>05/06/2019 09:00</t>
  </si>
  <si>
    <t>05/06/2019 12:00</t>
  </si>
  <si>
    <t>05/06/2019 15:00</t>
  </si>
  <si>
    <t>05/06/2019 18:00</t>
  </si>
  <si>
    <t>06/06/2019 00:00</t>
  </si>
  <si>
    <t>06/06/2019 06:00</t>
  </si>
  <si>
    <t>06/06/2019 09:00</t>
  </si>
  <si>
    <t>06/06/2019 12:00</t>
  </si>
  <si>
    <t>06/06/2019 15:00</t>
  </si>
  <si>
    <t>06/06/2019 18:00</t>
  </si>
  <si>
    <t>07/06/2019 00:00</t>
  </si>
  <si>
    <t>07/06/2019 06:00</t>
  </si>
  <si>
    <t>07/06/2019 09:00</t>
  </si>
  <si>
    <t>07/06/2019 12:00</t>
  </si>
  <si>
    <t>07/06/2019 15:00</t>
  </si>
  <si>
    <t>07/06/2019 18:00</t>
  </si>
  <si>
    <t>08/06/2019 00:00</t>
  </si>
  <si>
    <t>08/06/2019 06:00</t>
  </si>
  <si>
    <t>08/06/2019 09:00</t>
  </si>
  <si>
    <t>08/06/2019 12:00</t>
  </si>
  <si>
    <t>08/06/2019 15:00</t>
  </si>
  <si>
    <t>08/06/2019 18:00</t>
  </si>
  <si>
    <t>09/06/2019 00:00</t>
  </si>
  <si>
    <t>09/06/2019 06:00</t>
  </si>
  <si>
    <t>09/06/2019 09:00</t>
  </si>
  <si>
    <t>09/06/2019 12:00</t>
  </si>
  <si>
    <t>09/06/2019 15:00</t>
  </si>
  <si>
    <t>09/06/2019 18:00</t>
  </si>
  <si>
    <t>10/06/2019 00:00</t>
  </si>
  <si>
    <t>10/06/2019 06:00</t>
  </si>
  <si>
    <t>10/06/2019 09:00</t>
  </si>
  <si>
    <t>10/06/2019 12:00</t>
  </si>
  <si>
    <t>10/06/2019 15:00</t>
  </si>
  <si>
    <t>10/06/2019 18:00</t>
  </si>
  <si>
    <t>11/06/2019 00:00</t>
  </si>
  <si>
    <t>11/06/2019 06:00</t>
  </si>
  <si>
    <t>11/06/2019 09:00</t>
  </si>
  <si>
    <t>11/06/2019 12:00</t>
  </si>
  <si>
    <t>11/06/2019 15:00</t>
  </si>
  <si>
    <t>11/06/2019 18:00</t>
  </si>
  <si>
    <t>12/06/2019 00:00</t>
  </si>
  <si>
    <t>12/06/2019 06:00</t>
  </si>
  <si>
    <t>12/06/2019 09:00</t>
  </si>
  <si>
    <t>12/06/2019 12:00</t>
  </si>
  <si>
    <t>12/06/2019 15:00</t>
  </si>
  <si>
    <t>12/06/2019 18:00</t>
  </si>
  <si>
    <t>13/06/2019 00:00</t>
  </si>
  <si>
    <t>13/06/2019 06:00</t>
  </si>
  <si>
    <t>13/06/2019 09:00</t>
  </si>
  <si>
    <t>13/06/2019 12:00</t>
  </si>
  <si>
    <t>13/06/2019 15:00</t>
  </si>
  <si>
    <t>13/06/2019 18:00</t>
  </si>
  <si>
    <t>14/06/2019 00:00</t>
  </si>
  <si>
    <t>14/06/2019 06:00</t>
  </si>
  <si>
    <t>14/06/2019 09:00</t>
  </si>
  <si>
    <t>14/06/2019 12:00</t>
  </si>
  <si>
    <t>14/06/2019 15:00</t>
  </si>
  <si>
    <t>14/06/2019 18:00</t>
  </si>
  <si>
    <t>15/06/2019 00:00</t>
  </si>
  <si>
    <t>15/06/2019 06:00</t>
  </si>
  <si>
    <t>15/06/2019 09:00</t>
  </si>
  <si>
    <t>15/06/2019 12:00</t>
  </si>
  <si>
    <t>15/06/2019 15:00</t>
  </si>
  <si>
    <t>15/06/2019 18:00</t>
  </si>
  <si>
    <t>16/06/2019 00:00</t>
  </si>
  <si>
    <t>16/06/2019 06:00</t>
  </si>
  <si>
    <t>16/06/2019 09:00</t>
  </si>
  <si>
    <t>16/06/2019 12:00</t>
  </si>
  <si>
    <t>16/06/2019 15:00</t>
  </si>
  <si>
    <t>16/06/2019 18:00</t>
  </si>
  <si>
    <t>17/06/2019 00:00</t>
  </si>
  <si>
    <t>17/06/2019 06:00</t>
  </si>
  <si>
    <t>17/06/2019 09:00</t>
  </si>
  <si>
    <t>17/06/2019 12:00</t>
  </si>
  <si>
    <t>17/06/2019 15:00</t>
  </si>
  <si>
    <t>17/06/2019 18:00</t>
  </si>
  <si>
    <t>18/06/2019 00:00</t>
  </si>
  <si>
    <t>18/06/2019 06:00</t>
  </si>
  <si>
    <t>18/06/2019 09:00</t>
  </si>
  <si>
    <t>18/06/2019 12:00</t>
  </si>
  <si>
    <t>18/06/2019 15:00</t>
  </si>
  <si>
    <t>18/06/2019 18:00</t>
  </si>
  <si>
    <t>19/06/2019 00:00</t>
  </si>
  <si>
    <t>19/06/2019 06:00</t>
  </si>
  <si>
    <t>19/06/2019 09:00</t>
  </si>
  <si>
    <t>19/06/2019 12:00</t>
  </si>
  <si>
    <t>19/06/2019 15:00</t>
  </si>
  <si>
    <t>19/06/2019 18:00</t>
  </si>
  <si>
    <t>20/06/2019 00:00</t>
  </si>
  <si>
    <t>20/06/2019 06:00</t>
  </si>
  <si>
    <t>20/06/2019 09:00</t>
  </si>
  <si>
    <t>20/06/2019 12:00</t>
  </si>
  <si>
    <t>20/06/2019 15:00</t>
  </si>
  <si>
    <t>20/06/2019 18:00</t>
  </si>
  <si>
    <t>21/06/2019 00:00</t>
  </si>
  <si>
    <t>21/06/2019 06:00</t>
  </si>
  <si>
    <t>21/06/2019 09:00</t>
  </si>
  <si>
    <t>21/06/2019 12:00</t>
  </si>
  <si>
    <t>21/06/2019 15:00</t>
  </si>
  <si>
    <t>21/06/2019 18:00</t>
  </si>
  <si>
    <t>22/06/2019 00:00</t>
  </si>
  <si>
    <t>22/06/2019 06:00</t>
  </si>
  <si>
    <t>22/06/2019 09:00</t>
  </si>
  <si>
    <t>22/06/2019 12:00</t>
  </si>
  <si>
    <t>22/06/2019 15:00</t>
  </si>
  <si>
    <t>22/06/2019 18:00</t>
  </si>
  <si>
    <t>23/06/2019 00:00</t>
  </si>
  <si>
    <t>23/06/2019 06:00</t>
  </si>
  <si>
    <t>23/06/2019 09:00</t>
  </si>
  <si>
    <t>23/06/2019 12:00</t>
  </si>
  <si>
    <t>23/06/2019 15:00</t>
  </si>
  <si>
    <t>23/06/2019 18:00</t>
  </si>
  <si>
    <t>24/06/2019 00:00</t>
  </si>
  <si>
    <t>24/06/2019 06:00</t>
  </si>
  <si>
    <t>24/06/2019 09:00</t>
  </si>
  <si>
    <t>24/06/2019 12:00</t>
  </si>
  <si>
    <t>24/06/2019 15:00</t>
  </si>
  <si>
    <t>24/06/2019 18:00</t>
  </si>
  <si>
    <t>25/06/2019 00:00</t>
  </si>
  <si>
    <t>25/06/2019 06:00</t>
  </si>
  <si>
    <t>25/06/2019 09:00</t>
  </si>
  <si>
    <t>25/06/2019 12:00</t>
  </si>
  <si>
    <t>25/06/2019 15:00</t>
  </si>
  <si>
    <t>25/06/2019 18:00</t>
  </si>
  <si>
    <t>26/06/2019 00:00</t>
  </si>
  <si>
    <t>26/06/2019 06:00</t>
  </si>
  <si>
    <t>26/06/2019 09:00</t>
  </si>
  <si>
    <t>26/06/2019 12:00</t>
  </si>
  <si>
    <t>26/06/2019 15:00</t>
  </si>
  <si>
    <t>26/06/2019 18:00</t>
  </si>
  <si>
    <t>27/06/2019 00:00</t>
  </si>
  <si>
    <t>27/06/2019 06:00</t>
  </si>
  <si>
    <t>27/06/2019 09:00</t>
  </si>
  <si>
    <t>27/06/2019 12:00</t>
  </si>
  <si>
    <t>27/06/2019 15:00</t>
  </si>
  <si>
    <t>27/06/2019 18:00</t>
  </si>
  <si>
    <t>28/06/2019 00:00</t>
  </si>
  <si>
    <t>28/06/2019 06:00</t>
  </si>
  <si>
    <t>28/06/2019 09:00</t>
  </si>
  <si>
    <t>28/06/2019 12:00</t>
  </si>
  <si>
    <t>28/06/2019 15:00</t>
  </si>
  <si>
    <t>28/06/2019 18:00</t>
  </si>
  <si>
    <t>29/06/2019 00:00</t>
  </si>
  <si>
    <t>29/06/2019 06:00</t>
  </si>
  <si>
    <t>29/06/2019 09:00</t>
  </si>
  <si>
    <t>29/06/2019 12:00</t>
  </si>
  <si>
    <t>29/06/2019 15:00</t>
  </si>
  <si>
    <t>29/06/2019 18:00</t>
  </si>
  <si>
    <t>30/06/2019 00:00</t>
  </si>
  <si>
    <t>30/06/2019 06:00</t>
  </si>
  <si>
    <t>30/06/2019 09:00</t>
  </si>
  <si>
    <t>30/06/2019 12:00</t>
  </si>
  <si>
    <t>30/06/2019 15:00</t>
  </si>
  <si>
    <t>30/06/2019 18:00</t>
  </si>
  <si>
    <t>01/07/2019 00:00</t>
  </si>
  <si>
    <t>01/07/2019 06:00</t>
  </si>
  <si>
    <t>01/07/2019 09:00</t>
  </si>
  <si>
    <t>01/07/2019 12:00</t>
  </si>
  <si>
    <t>01/07/2019 15:00</t>
  </si>
  <si>
    <t>01/07/2019 18:00</t>
  </si>
  <si>
    <t>02/07/2019 00:00</t>
  </si>
  <si>
    <t>02/07/2019 06:00</t>
  </si>
  <si>
    <t>02/07/2019 09:00</t>
  </si>
  <si>
    <t>02/07/2019 12:00</t>
  </si>
  <si>
    <t>02/07/2019 15:00</t>
  </si>
  <si>
    <t>02/07/2019 18:00</t>
  </si>
  <si>
    <t>03/07/2019 00:00</t>
  </si>
  <si>
    <t>03/07/2019 06:00</t>
  </si>
  <si>
    <t>03/07/2019 09:00</t>
  </si>
  <si>
    <t>03/07/2019 12:00</t>
  </si>
  <si>
    <t>03/07/2019 15:00</t>
  </si>
  <si>
    <t>03/07/2019 18:00</t>
  </si>
  <si>
    <t>04/07/2019 00:00</t>
  </si>
  <si>
    <t>04/07/2019 06:00</t>
  </si>
  <si>
    <t>04/07/2019 09:00</t>
  </si>
  <si>
    <t>04/07/2019 12:00</t>
  </si>
  <si>
    <t>04/07/2019 15:00</t>
  </si>
  <si>
    <t>04/07/2019 18:00</t>
  </si>
  <si>
    <t>05/07/2019 00:00</t>
  </si>
  <si>
    <t>05/07/2019 06:00</t>
  </si>
  <si>
    <t>05/07/2019 09:00</t>
  </si>
  <si>
    <t>05/07/2019 12:00</t>
  </si>
  <si>
    <t>05/07/2019 15:00</t>
  </si>
  <si>
    <t>05/07/2019 18:00</t>
  </si>
  <si>
    <t>06/07/2019 00:00</t>
  </si>
  <si>
    <t>06/07/2019 06:00</t>
  </si>
  <si>
    <t>06/07/2019 09:00</t>
  </si>
  <si>
    <t>06/07/2019 12:00</t>
  </si>
  <si>
    <t>06/07/2019 15:00</t>
  </si>
  <si>
    <t>06/07/2019 18:00</t>
  </si>
  <si>
    <t>07/07/2019 00:00</t>
  </si>
  <si>
    <t>07/07/2019 06:00</t>
  </si>
  <si>
    <t>07/07/2019 09:00</t>
  </si>
  <si>
    <t>07/07/2019 12:00</t>
  </si>
  <si>
    <t>07/07/2019 15:00</t>
  </si>
  <si>
    <t>07/07/2019 18:00</t>
  </si>
  <si>
    <t>08/07/2019 00:00</t>
  </si>
  <si>
    <t>08/07/2019 06:00</t>
  </si>
  <si>
    <t>08/07/2019 09:00</t>
  </si>
  <si>
    <t>08/07/2019 12:00</t>
  </si>
  <si>
    <t>08/07/2019 15:00</t>
  </si>
  <si>
    <t>08/07/2019 18:00</t>
  </si>
  <si>
    <t>09/07/2019 00:00</t>
  </si>
  <si>
    <t>09/07/2019 06:00</t>
  </si>
  <si>
    <t>09/07/2019 09:00</t>
  </si>
  <si>
    <t>09/07/2019 12:00</t>
  </si>
  <si>
    <t>09/07/2019 15:00</t>
  </si>
  <si>
    <t>09/07/2019 18:00</t>
  </si>
  <si>
    <t>10/07/2019 00:00</t>
  </si>
  <si>
    <t>10/07/2019 06:00</t>
  </si>
  <si>
    <t>10/07/2019 09:00</t>
  </si>
  <si>
    <t>10/07/2019 12:00</t>
  </si>
  <si>
    <t>10/07/2019 15:00</t>
  </si>
  <si>
    <t>10/07/2019 18:00</t>
  </si>
  <si>
    <t>11/07/2019 00:00</t>
  </si>
  <si>
    <t>11/07/2019 06:00</t>
  </si>
  <si>
    <t>11/07/2019 09:00</t>
  </si>
  <si>
    <t>11/07/2019 12:00</t>
  </si>
  <si>
    <t>11/07/2019 15:00</t>
  </si>
  <si>
    <t>11/07/2019 18:00</t>
  </si>
  <si>
    <t>12/07/2019 00:00</t>
  </si>
  <si>
    <t>12/07/2019 06:00</t>
  </si>
  <si>
    <t>12/07/2019 09:00</t>
  </si>
  <si>
    <t>12/07/2019 12:00</t>
  </si>
  <si>
    <t>12/07/2019 15:00</t>
  </si>
  <si>
    <t>12/07/2019 18:00</t>
  </si>
  <si>
    <t>13/07/2019 00:00</t>
  </si>
  <si>
    <t>13/07/2019 06:00</t>
  </si>
  <si>
    <t>13/07/2019 09:00</t>
  </si>
  <si>
    <t>13/07/2019 12:00</t>
  </si>
  <si>
    <t>13/07/2019 15:00</t>
  </si>
  <si>
    <t>13/07/2019 18:00</t>
  </si>
  <si>
    <t>14/07/2019 00:00</t>
  </si>
  <si>
    <t>14/07/2019 06:00</t>
  </si>
  <si>
    <t>14/07/2019 09:00</t>
  </si>
  <si>
    <t>14/07/2019 12:00</t>
  </si>
  <si>
    <t>14/07/2019 15:00</t>
  </si>
  <si>
    <t>14/07/2019 18:00</t>
  </si>
  <si>
    <t>15/07/2019 00:00</t>
  </si>
  <si>
    <t>15/07/2019 06:00</t>
  </si>
  <si>
    <t>15/07/2019 09:00</t>
  </si>
  <si>
    <t>15/07/2019 12:00</t>
  </si>
  <si>
    <t>15/07/2019 15:00</t>
  </si>
  <si>
    <t>15/07/2019 18:00</t>
  </si>
  <si>
    <t>16/07/2019 00:00</t>
  </si>
  <si>
    <t>16/07/2019 06:00</t>
  </si>
  <si>
    <t>16/07/2019 09:00</t>
  </si>
  <si>
    <t>16/07/2019 12:00</t>
  </si>
  <si>
    <t>16/07/2019 15:00</t>
  </si>
  <si>
    <t>16/07/2019 18:00</t>
  </si>
  <si>
    <t>17/07/2019 00:00</t>
  </si>
  <si>
    <t>17/07/2019 06:00</t>
  </si>
  <si>
    <t>17/07/2019 09:00</t>
  </si>
  <si>
    <t>17/07/2019 12:00</t>
  </si>
  <si>
    <t>17/07/2019 15:00</t>
  </si>
  <si>
    <t>17/07/2019 18:00</t>
  </si>
  <si>
    <t>18/07/2019 00:00</t>
  </si>
  <si>
    <t>18/07/2019 06:00</t>
  </si>
  <si>
    <t>18/07/2019 09:00</t>
  </si>
  <si>
    <t>18/07/2019 12:00</t>
  </si>
  <si>
    <t>18/07/2019 15:00</t>
  </si>
  <si>
    <t>18/07/2019 18:00</t>
  </si>
  <si>
    <t>19/07/2019 00:00</t>
  </si>
  <si>
    <t>19/07/2019 06:00</t>
  </si>
  <si>
    <t>19/07/2019 09:00</t>
  </si>
  <si>
    <t>19/07/2019 12:00</t>
  </si>
  <si>
    <t>19/07/2019 15:00</t>
  </si>
  <si>
    <t>19/07/2019 18:00</t>
  </si>
  <si>
    <t>20/07/2019 00:00</t>
  </si>
  <si>
    <t>20/07/2019 06:00</t>
  </si>
  <si>
    <t>20/07/2019 09:00</t>
  </si>
  <si>
    <t>20/07/2019 12:00</t>
  </si>
  <si>
    <t>20/07/2019 15:00</t>
  </si>
  <si>
    <t>20/07/2019 18:00</t>
  </si>
  <si>
    <t>21/07/2019 00:00</t>
  </si>
  <si>
    <t>21/07/2019 06:00</t>
  </si>
  <si>
    <t>21/07/2019 09:00</t>
  </si>
  <si>
    <t>21/07/2019 12:00</t>
  </si>
  <si>
    <t>21/07/2019 15:00</t>
  </si>
  <si>
    <t>21/07/2019 18:00</t>
  </si>
  <si>
    <t>22/07/2019 00:00</t>
  </si>
  <si>
    <t>22/07/2019 06:00</t>
  </si>
  <si>
    <t>22/07/2019 09:00</t>
  </si>
  <si>
    <t>22/07/2019 12:00</t>
  </si>
  <si>
    <t>22/07/2019 15:00</t>
  </si>
  <si>
    <t>22/07/2019 18:00</t>
  </si>
  <si>
    <t>23/07/2019 00:00</t>
  </si>
  <si>
    <t>23/07/2019 06:00</t>
  </si>
  <si>
    <t>23/07/2019 09:00</t>
  </si>
  <si>
    <t>23/07/2019 12:00</t>
  </si>
  <si>
    <t>23/07/2019 15:00</t>
  </si>
  <si>
    <t>23/07/2019 18:00</t>
  </si>
  <si>
    <t>24/07/2019 00:00</t>
  </si>
  <si>
    <t>24/07/2019 06:00</t>
  </si>
  <si>
    <t>24/07/2019 09:00</t>
  </si>
  <si>
    <t>24/07/2019 12:00</t>
  </si>
  <si>
    <t>24/07/2019 15:00</t>
  </si>
  <si>
    <t>24/07/2019 18:00</t>
  </si>
  <si>
    <t>25/07/2019 00:00</t>
  </si>
  <si>
    <t>25/07/2019 06:00</t>
  </si>
  <si>
    <t>25/07/2019 09:00</t>
  </si>
  <si>
    <t>25/07/2019 12:00</t>
  </si>
  <si>
    <t>25/07/2019 15:00</t>
  </si>
  <si>
    <t>25/07/2019 18:00</t>
  </si>
  <si>
    <t>26/07/2019 00:00</t>
  </si>
  <si>
    <t>26/07/2019 06:00</t>
  </si>
  <si>
    <t>26/07/2019 09:00</t>
  </si>
  <si>
    <t>26/07/2019 12:00</t>
  </si>
  <si>
    <t>26/07/2019 15:00</t>
  </si>
  <si>
    <t>26/07/2019 18:00</t>
  </si>
  <si>
    <t>27/07/2019 00:00</t>
  </si>
  <si>
    <t>27/07/2019 06:00</t>
  </si>
  <si>
    <t>27/07/2019 09:00</t>
  </si>
  <si>
    <t>27/07/2019 12:00</t>
  </si>
  <si>
    <t>27/07/2019 15:00</t>
  </si>
  <si>
    <t>27/07/2019 18:00</t>
  </si>
  <si>
    <t>28/07/2019 00:00</t>
  </si>
  <si>
    <t>28/07/2019 06:00</t>
  </si>
  <si>
    <t>28/07/2019 09:00</t>
  </si>
  <si>
    <t>28/07/2019 12:00</t>
  </si>
  <si>
    <t>28/07/2019 15:00</t>
  </si>
  <si>
    <t>28/07/2019 18:00</t>
  </si>
  <si>
    <t>29/07/2019 00:00</t>
  </si>
  <si>
    <t>29/07/2019 06:00</t>
  </si>
  <si>
    <t>29/07/2019 09:00</t>
  </si>
  <si>
    <t>29/07/2019 12:00</t>
  </si>
  <si>
    <t>29/07/2019 15:00</t>
  </si>
  <si>
    <t>29/07/2019 18:00</t>
  </si>
  <si>
    <t>30/07/2019 00:00</t>
  </si>
  <si>
    <t>30/07/2019 06:00</t>
  </si>
  <si>
    <t>30/07/2019 09:00</t>
  </si>
  <si>
    <t>30/07/2019 12:00</t>
  </si>
  <si>
    <t>30/07/2019 15:00</t>
  </si>
  <si>
    <t>30/07/2019 18:00</t>
  </si>
  <si>
    <t>31/07/2019 00:00</t>
  </si>
  <si>
    <t>31/07/2019 06:00</t>
  </si>
  <si>
    <t>31/07/2019 09:00</t>
  </si>
  <si>
    <t>31/07/2019 12:00</t>
  </si>
  <si>
    <t>31/07/2019 15:00</t>
  </si>
  <si>
    <t>31/07/2019 18:00</t>
  </si>
  <si>
    <t>01/08/2019 00:00</t>
  </si>
  <si>
    <t>01/08/2019 06:00</t>
  </si>
  <si>
    <t>01/08/2019 09:00</t>
  </si>
  <si>
    <t>01/08/2019 12:00</t>
  </si>
  <si>
    <t>01/08/2019 15:00</t>
  </si>
  <si>
    <t>01/08/2019 18:00</t>
  </si>
  <si>
    <t>02/08/2019 00:00</t>
  </si>
  <si>
    <t>02/08/2019 06:00</t>
  </si>
  <si>
    <t>02/08/2019 09:00</t>
  </si>
  <si>
    <t>02/08/2019 12:00</t>
  </si>
  <si>
    <t>02/08/2019 15:00</t>
  </si>
  <si>
    <t>02/08/2019 18:00</t>
  </si>
  <si>
    <t>03/08/2019 00:00</t>
  </si>
  <si>
    <t>03/08/2019 06:00</t>
  </si>
  <si>
    <t>03/08/2019 09:00</t>
  </si>
  <si>
    <t>03/08/2019 12:00</t>
  </si>
  <si>
    <t>03/08/2019 15:00</t>
  </si>
  <si>
    <t>03/08/2019 18:00</t>
  </si>
  <si>
    <t>04/08/2019 00:00</t>
  </si>
  <si>
    <t>04/08/2019 06:00</t>
  </si>
  <si>
    <t>04/08/2019 09:00</t>
  </si>
  <si>
    <t>04/08/2019 12:00</t>
  </si>
  <si>
    <t>04/08/2019 15:00</t>
  </si>
  <si>
    <t>04/08/2019 18:00</t>
  </si>
  <si>
    <t>05/08/2019 00:00</t>
  </si>
  <si>
    <t>05/08/2019 06:00</t>
  </si>
  <si>
    <t>05/08/2019 09:00</t>
  </si>
  <si>
    <t>05/08/2019 12:00</t>
  </si>
  <si>
    <t>05/08/2019 15:00</t>
  </si>
  <si>
    <t>05/08/2019 18:00</t>
  </si>
  <si>
    <t>06/08/2019 00:00</t>
  </si>
  <si>
    <t>06/08/2019 06:00</t>
  </si>
  <si>
    <t>06/08/2019 09:00</t>
  </si>
  <si>
    <t>06/08/2019 12:00</t>
  </si>
  <si>
    <t>06/08/2019 15:00</t>
  </si>
  <si>
    <t>06/08/2019 18:00</t>
  </si>
  <si>
    <t>07/08/2019 00:00</t>
  </si>
  <si>
    <t>07/08/2019 06:00</t>
  </si>
  <si>
    <t>07/08/2019 09:00</t>
  </si>
  <si>
    <t>07/08/2019 12:00</t>
  </si>
  <si>
    <t>07/08/2019 15:00</t>
  </si>
  <si>
    <t>07/08/2019 18:00</t>
  </si>
  <si>
    <t>08/08/2019 00:00</t>
  </si>
  <si>
    <t>08/08/2019 06:00</t>
  </si>
  <si>
    <t>08/08/2019 09:00</t>
  </si>
  <si>
    <t>08/08/2019 12:00</t>
  </si>
  <si>
    <t>08/08/2019 15:00</t>
  </si>
  <si>
    <t>08/08/2019 18:00</t>
  </si>
  <si>
    <t>09/08/2019 00:00</t>
  </si>
  <si>
    <t>09/08/2019 06:00</t>
  </si>
  <si>
    <t>09/08/2019 09:00</t>
  </si>
  <si>
    <t>09/08/2019 12:00</t>
  </si>
  <si>
    <t>09/08/2019 15:00</t>
  </si>
  <si>
    <t>09/08/2019 18:00</t>
  </si>
  <si>
    <t>10/08/2019 00:00</t>
  </si>
  <si>
    <t>10/08/2019 06:00</t>
  </si>
  <si>
    <t>10/08/2019 09:00</t>
  </si>
  <si>
    <t>10/08/2019 12:00</t>
  </si>
  <si>
    <t>10/08/2019 15:00</t>
  </si>
  <si>
    <t>10/08/2019 18:00</t>
  </si>
  <si>
    <t>11/08/2019 00:00</t>
  </si>
  <si>
    <t>11/08/2019 06:00</t>
  </si>
  <si>
    <t>11/08/2019 09:00</t>
  </si>
  <si>
    <t>11/08/2019 12:00</t>
  </si>
  <si>
    <t>11/08/2019 15:00</t>
  </si>
  <si>
    <t>11/08/2019 18:00</t>
  </si>
  <si>
    <t>12/08/2019 00:00</t>
  </si>
  <si>
    <t>12/08/2019 06:00</t>
  </si>
  <si>
    <t>12/08/2019 09:00</t>
  </si>
  <si>
    <t>12/08/2019 12:00</t>
  </si>
  <si>
    <t>12/08/2019 15:00</t>
  </si>
  <si>
    <t>12/08/2019 18:00</t>
  </si>
  <si>
    <t>13/08/2019 00:00</t>
  </si>
  <si>
    <t>13/08/2019 06:00</t>
  </si>
  <si>
    <t>13/08/2019 09:00</t>
  </si>
  <si>
    <t>13/08/2019 12:00</t>
  </si>
  <si>
    <t>13/08/2019 15:00</t>
  </si>
  <si>
    <t>13/08/2019 18:00</t>
  </si>
  <si>
    <t>14/08/2019 00:00</t>
  </si>
  <si>
    <t>14/08/2019 06:00</t>
  </si>
  <si>
    <t>14/08/2019 09:00</t>
  </si>
  <si>
    <t>14/08/2019 12:00</t>
  </si>
  <si>
    <t>14/08/2019 15:00</t>
  </si>
  <si>
    <t>14/08/2019 18:00</t>
  </si>
  <si>
    <t>15/08/2019 00:00</t>
  </si>
  <si>
    <t>15/08/2019 06:00</t>
  </si>
  <si>
    <t>15/08/2019 09:00</t>
  </si>
  <si>
    <t>15/08/2019 12:00</t>
  </si>
  <si>
    <t>15/08/2019 15:00</t>
  </si>
  <si>
    <t>15/08/2019 18:00</t>
  </si>
  <si>
    <t>16/08/2019 00:00</t>
  </si>
  <si>
    <t>16/08/2019 06:00</t>
  </si>
  <si>
    <t>16/08/2019 09:00</t>
  </si>
  <si>
    <t>16/08/2019 12:00</t>
  </si>
  <si>
    <t>16/08/2019 15:00</t>
  </si>
  <si>
    <t>16/08/2019 18:00</t>
  </si>
  <si>
    <t>17/08/2019 00:00</t>
  </si>
  <si>
    <t>17/08/2019 06:00</t>
  </si>
  <si>
    <t>17/08/2019 09:00</t>
  </si>
  <si>
    <t>17/08/2019 12:00</t>
  </si>
  <si>
    <t>17/08/2019 15:00</t>
  </si>
  <si>
    <t>17/08/2019 18:00</t>
  </si>
  <si>
    <t>18/08/2019 00:00</t>
  </si>
  <si>
    <t>18/08/2019 06:00</t>
  </si>
  <si>
    <t>18/08/2019 09:00</t>
  </si>
  <si>
    <t>18/08/2019 12:00</t>
  </si>
  <si>
    <t>18/08/2019 15:00</t>
  </si>
  <si>
    <t>18/08/2019 18:00</t>
  </si>
  <si>
    <t>19/08/2019 00:00</t>
  </si>
  <si>
    <t>19/08/2019 06:00</t>
  </si>
  <si>
    <t>19/08/2019 09:00</t>
  </si>
  <si>
    <t>19/08/2019 12:00</t>
  </si>
  <si>
    <t>19/08/2019 15:00</t>
  </si>
  <si>
    <t>19/08/2019 18:00</t>
  </si>
  <si>
    <t>20/08/2019 00:00</t>
  </si>
  <si>
    <t>20/08/2019 06:00</t>
  </si>
  <si>
    <t>20/08/2019 09:00</t>
  </si>
  <si>
    <t>20/08/2019 12:00</t>
  </si>
  <si>
    <t>20/08/2019 15:00</t>
  </si>
  <si>
    <t>20/08/2019 18:00</t>
  </si>
  <si>
    <t>21/08/2019 00:00</t>
  </si>
  <si>
    <t>21/08/2019 06:00</t>
  </si>
  <si>
    <t>21/08/2019 09:00</t>
  </si>
  <si>
    <t>21/08/2019 12:00</t>
  </si>
  <si>
    <t>21/08/2019 15:00</t>
  </si>
  <si>
    <t>21/08/2019 18:00</t>
  </si>
  <si>
    <t>22/08/2019 00:00</t>
  </si>
  <si>
    <t>22/08/2019 06:00</t>
  </si>
  <si>
    <t>22/08/2019 09:00</t>
  </si>
  <si>
    <t>22/08/2019 12:00</t>
  </si>
  <si>
    <t>22/08/2019 15:00</t>
  </si>
  <si>
    <t>22/08/2019 18:00</t>
  </si>
  <si>
    <t>23/08/2019 00:00</t>
  </si>
  <si>
    <t>23/08/2019 06:00</t>
  </si>
  <si>
    <t>23/08/2019 09:00</t>
  </si>
  <si>
    <t>23/08/2019 12:00</t>
  </si>
  <si>
    <t>23/08/2019 15:00</t>
  </si>
  <si>
    <t>23/08/2019 18:00</t>
  </si>
  <si>
    <t>24/08/2019 00:00</t>
  </si>
  <si>
    <t>24/08/2019 06:00</t>
  </si>
  <si>
    <t>24/08/2019 09:00</t>
  </si>
  <si>
    <t>24/08/2019 12:00</t>
  </si>
  <si>
    <t>24/08/2019 15:00</t>
  </si>
  <si>
    <t>24/08/2019 18:00</t>
  </si>
  <si>
    <t>25/08/2019 00:00</t>
  </si>
  <si>
    <t>25/08/2019 06:00</t>
  </si>
  <si>
    <t>25/08/2019 09:00</t>
  </si>
  <si>
    <t>25/08/2019 12:00</t>
  </si>
  <si>
    <t>25/08/2019 15:00</t>
  </si>
  <si>
    <t>25/08/2019 18:00</t>
  </si>
  <si>
    <t>26/08/2019 00:00</t>
  </si>
  <si>
    <t>26/08/2019 06:00</t>
  </si>
  <si>
    <t>26/08/2019 09:00</t>
  </si>
  <si>
    <t>26/08/2019 12:00</t>
  </si>
  <si>
    <t>26/08/2019 15:00</t>
  </si>
  <si>
    <t>26/08/2019 18:00</t>
  </si>
  <si>
    <t>27/08/2019 00:00</t>
  </si>
  <si>
    <t>27/08/2019 06:00</t>
  </si>
  <si>
    <t>27/08/2019 09:00</t>
  </si>
  <si>
    <t>27/08/2019 12:00</t>
  </si>
  <si>
    <t>27/08/2019 15:00</t>
  </si>
  <si>
    <t>27/08/2019 18:00</t>
  </si>
  <si>
    <t>28/08/2019 00:00</t>
  </si>
  <si>
    <t>28/08/2019 06:00</t>
  </si>
  <si>
    <t>28/08/2019 09:00</t>
  </si>
  <si>
    <t>28/08/2019 12:00</t>
  </si>
  <si>
    <t>28/08/2019 15:00</t>
  </si>
  <si>
    <t>28/08/2019 18:00</t>
  </si>
  <si>
    <t>29/08/2019 00:00</t>
  </si>
  <si>
    <t>29/08/2019 06:00</t>
  </si>
  <si>
    <t>29/08/2019 09:00</t>
  </si>
  <si>
    <t>29/08/2019 12:00</t>
  </si>
  <si>
    <t>29/08/2019 15:00</t>
  </si>
  <si>
    <t>29/08/2019 18:00</t>
  </si>
  <si>
    <t>30/08/2019 00:00</t>
  </si>
  <si>
    <t>30/08/2019 06:00</t>
  </si>
  <si>
    <t>30/08/2019 09:00</t>
  </si>
  <si>
    <t>30/08/2019 12:00</t>
  </si>
  <si>
    <t>30/08/2019 15:00</t>
  </si>
  <si>
    <t>30/08/2019 18:00</t>
  </si>
  <si>
    <t>31/08/2019 00:00</t>
  </si>
  <si>
    <t>31/08/2019 06:00</t>
  </si>
  <si>
    <t>31/08/2019 09:00</t>
  </si>
  <si>
    <t>31/08/2019 12:00</t>
  </si>
  <si>
    <t>31/08/2019 15:00</t>
  </si>
  <si>
    <t>31/08/2019 18:00</t>
  </si>
  <si>
    <t>01/09/2019 00:00</t>
  </si>
  <si>
    <t>01/09/2019 06:00</t>
  </si>
  <si>
    <t>01/09/2019 09:00</t>
  </si>
  <si>
    <t>01/09/2019 12:00</t>
  </si>
  <si>
    <t>01/09/2019 15:00</t>
  </si>
  <si>
    <t>01/09/2019 18:00</t>
  </si>
  <si>
    <t>02/09/2019 00:00</t>
  </si>
  <si>
    <t>02/09/2019 06:00</t>
  </si>
  <si>
    <t>02/09/2019 09:00</t>
  </si>
  <si>
    <t>02/09/2019 12:00</t>
  </si>
  <si>
    <t>02/09/2019 15:00</t>
  </si>
  <si>
    <t>02/09/2019 18:00</t>
  </si>
  <si>
    <t>03/09/2019 00:00</t>
  </si>
  <si>
    <t>03/09/2019 06:00</t>
  </si>
  <si>
    <t>03/09/2019 09:00</t>
  </si>
  <si>
    <t>03/09/2019 12:00</t>
  </si>
  <si>
    <t>03/09/2019 15:00</t>
  </si>
  <si>
    <t>03/09/2019 18:00</t>
  </si>
  <si>
    <t>04/09/2019 00:00</t>
  </si>
  <si>
    <t>04/09/2019 06:00</t>
  </si>
  <si>
    <t>04/09/2019 09:00</t>
  </si>
  <si>
    <t>04/09/2019 12:00</t>
  </si>
  <si>
    <t>04/09/2019 15:00</t>
  </si>
  <si>
    <t>04/09/2019 18:00</t>
  </si>
  <si>
    <t>05/09/2019 00:00</t>
  </si>
  <si>
    <t>05/09/2019 06:00</t>
  </si>
  <si>
    <t>05/09/2019 09:00</t>
  </si>
  <si>
    <t>05/09/2019 12:00</t>
  </si>
  <si>
    <t>05/09/2019 15:00</t>
  </si>
  <si>
    <t>05/09/2019 18:00</t>
  </si>
  <si>
    <t>06/09/2019 00:00</t>
  </si>
  <si>
    <t>06/09/2019 06:00</t>
  </si>
  <si>
    <t>06/09/2019 09:00</t>
  </si>
  <si>
    <t>06/09/2019 12:00</t>
  </si>
  <si>
    <t>06/09/2019 15:00</t>
  </si>
  <si>
    <t>06/09/2019 18:00</t>
  </si>
  <si>
    <t>07/09/2019 00:00</t>
  </si>
  <si>
    <t>07/09/2019 06:00</t>
  </si>
  <si>
    <t>07/09/2019 09:00</t>
  </si>
  <si>
    <t>07/09/2019 12:00</t>
  </si>
  <si>
    <t>07/09/2019 15:00</t>
  </si>
  <si>
    <t>07/09/2019 18:00</t>
  </si>
  <si>
    <t>08/09/2019 00:00</t>
  </si>
  <si>
    <t>08/09/2019 06:00</t>
  </si>
  <si>
    <t>08/09/2019 09:00</t>
  </si>
  <si>
    <t>08/09/2019 12:00</t>
  </si>
  <si>
    <t>08/09/2019 15:00</t>
  </si>
  <si>
    <t>08/09/2019 18:00</t>
  </si>
  <si>
    <t>09/09/2019 00:00</t>
  </si>
  <si>
    <t>09/09/2019 06:00</t>
  </si>
  <si>
    <t>09/09/2019 09:00</t>
  </si>
  <si>
    <t>09/09/2019 12:00</t>
  </si>
  <si>
    <t>09/09/2019 15:00</t>
  </si>
  <si>
    <t>09/09/2019 18:00</t>
  </si>
  <si>
    <t>10/09/2019 00:00</t>
  </si>
  <si>
    <t>10/09/2019 06:00</t>
  </si>
  <si>
    <t>10/09/2019 09:00</t>
  </si>
  <si>
    <t>10/09/2019 12:00</t>
  </si>
  <si>
    <t>10/09/2019 15:00</t>
  </si>
  <si>
    <t>10/09/2019 18:00</t>
  </si>
  <si>
    <t>11/09/2019 00:00</t>
  </si>
  <si>
    <t>11/09/2019 06:00</t>
  </si>
  <si>
    <t>11/09/2019 09:00</t>
  </si>
  <si>
    <t>11/09/2019 12:00</t>
  </si>
  <si>
    <t>11/09/2019 15:00</t>
  </si>
  <si>
    <t>11/09/2019 18:00</t>
  </si>
  <si>
    <t>12/09/2019 00:00</t>
  </si>
  <si>
    <t>12/09/2019 06:00</t>
  </si>
  <si>
    <t>12/09/2019 09:00</t>
  </si>
  <si>
    <t>12/09/2019 12:00</t>
  </si>
  <si>
    <t>12/09/2019 15:00</t>
  </si>
  <si>
    <t>12/09/2019 18:00</t>
  </si>
  <si>
    <t>13/09/2019 00:00</t>
  </si>
  <si>
    <t>13/09/2019 06:00</t>
  </si>
  <si>
    <t>13/09/2019 09:00</t>
  </si>
  <si>
    <t>13/09/2019 12:00</t>
  </si>
  <si>
    <t>13/09/2019 15:00</t>
  </si>
  <si>
    <t>13/09/2019 18:00</t>
  </si>
  <si>
    <t>14/09/2019 00:00</t>
  </si>
  <si>
    <t>14/09/2019 06:00</t>
  </si>
  <si>
    <t>14/09/2019 09:00</t>
  </si>
  <si>
    <t>14/09/2019 12:00</t>
  </si>
  <si>
    <t>14/09/2019 15:00</t>
  </si>
  <si>
    <t>14/09/2019 18:00</t>
  </si>
  <si>
    <t>15/09/2019 00:00</t>
  </si>
  <si>
    <t>15/09/2019 06:00</t>
  </si>
  <si>
    <t>15/09/2019 09:00</t>
  </si>
  <si>
    <t>15/09/2019 12:00</t>
  </si>
  <si>
    <t>15/09/2019 15:00</t>
  </si>
  <si>
    <t>15/09/2019 18:00</t>
  </si>
  <si>
    <t>16/09/2019 00:00</t>
  </si>
  <si>
    <t>16/09/2019 06:00</t>
  </si>
  <si>
    <t>16/09/2019 09:00</t>
  </si>
  <si>
    <t>16/09/2019 12:00</t>
  </si>
  <si>
    <t>16/09/2019 15:00</t>
  </si>
  <si>
    <t>16/09/2019 18:00</t>
  </si>
  <si>
    <t>17/09/2019 00:00</t>
  </si>
  <si>
    <t>17/09/2019 06:00</t>
  </si>
  <si>
    <t>17/09/2019 09:00</t>
  </si>
  <si>
    <t>17/09/2019 12:00</t>
  </si>
  <si>
    <t>17/09/2019 15:00</t>
  </si>
  <si>
    <t>17/09/2019 18:00</t>
  </si>
  <si>
    <t>18/09/2019 00:00</t>
  </si>
  <si>
    <t>18/09/2019 06:00</t>
  </si>
  <si>
    <t>18/09/2019 09:00</t>
  </si>
  <si>
    <t>18/09/2019 12:00</t>
  </si>
  <si>
    <t>18/09/2019 15:00</t>
  </si>
  <si>
    <t>18/09/2019 18:00</t>
  </si>
  <si>
    <t>19/09/2019 00:00</t>
  </si>
  <si>
    <t>19/09/2019 06:00</t>
  </si>
  <si>
    <t>19/09/2019 09:00</t>
  </si>
  <si>
    <t>19/09/2019 12:00</t>
  </si>
  <si>
    <t>19/09/2019 15:00</t>
  </si>
  <si>
    <t>19/09/2019 18:00</t>
  </si>
  <si>
    <t>20/09/2019 00:00</t>
  </si>
  <si>
    <t>20/09/2019 06:00</t>
  </si>
  <si>
    <t>20/09/2019 09:00</t>
  </si>
  <si>
    <t>20/09/2019 12:00</t>
  </si>
  <si>
    <t>20/09/2019 15:00</t>
  </si>
  <si>
    <t>20/09/2019 18:00</t>
  </si>
  <si>
    <t>21/09/2019 00:00</t>
  </si>
  <si>
    <t>21/09/2019 06:00</t>
  </si>
  <si>
    <t>21/09/2019 09:00</t>
  </si>
  <si>
    <t>21/09/2019 12:00</t>
  </si>
  <si>
    <t>21/09/2019 15:00</t>
  </si>
  <si>
    <t>21/09/2019 18:00</t>
  </si>
  <si>
    <t>22/09/2019 00:00</t>
  </si>
  <si>
    <t>22/09/2019 06:00</t>
  </si>
  <si>
    <t>22/09/2019 09:00</t>
  </si>
  <si>
    <t>22/09/2019 12:00</t>
  </si>
  <si>
    <t>22/09/2019 15:00</t>
  </si>
  <si>
    <t>22/09/2019 18:00</t>
  </si>
  <si>
    <t>23/09/2019 00:00</t>
  </si>
  <si>
    <t>23/09/2019 06:00</t>
  </si>
  <si>
    <t>23/09/2019 09:00</t>
  </si>
  <si>
    <t>23/09/2019 12:00</t>
  </si>
  <si>
    <t>23/09/2019 15:00</t>
  </si>
  <si>
    <t>23/09/2019 18:00</t>
  </si>
  <si>
    <t>24/09/2019 00:00</t>
  </si>
  <si>
    <t>24/09/2019 06:00</t>
  </si>
  <si>
    <t>24/09/2019 09:00</t>
  </si>
  <si>
    <t>24/09/2019 12:00</t>
  </si>
  <si>
    <t>24/09/2019 15:00</t>
  </si>
  <si>
    <t>24/09/2019 18:00</t>
  </si>
  <si>
    <t>25/09/2019 00:00</t>
  </si>
  <si>
    <t>25/09/2019 06:00</t>
  </si>
  <si>
    <t>25/09/2019 09:00</t>
  </si>
  <si>
    <t>25/09/2019 12:00</t>
  </si>
  <si>
    <t>25/09/2019 15:00</t>
  </si>
  <si>
    <t>25/09/2019 18:00</t>
  </si>
  <si>
    <t>26/09/2019 00:00</t>
  </si>
  <si>
    <t>26/09/2019 06:00</t>
  </si>
  <si>
    <t>26/09/2019 09:00</t>
  </si>
  <si>
    <t>26/09/2019 12:00</t>
  </si>
  <si>
    <t>26/09/2019 15:00</t>
  </si>
  <si>
    <t>26/09/2019 18:00</t>
  </si>
  <si>
    <t>27/09/2019 00:00</t>
  </si>
  <si>
    <t>27/09/2019 06:00</t>
  </si>
  <si>
    <t>27/09/2019 09:00</t>
  </si>
  <si>
    <t>27/09/2019 12:00</t>
  </si>
  <si>
    <t>27/09/2019 15:00</t>
  </si>
  <si>
    <t>27/09/2019 18:00</t>
  </si>
  <si>
    <t>28/09/2019 00:00</t>
  </si>
  <si>
    <t>28/09/2019 06:00</t>
  </si>
  <si>
    <t>28/09/2019 09:00</t>
  </si>
  <si>
    <t>28/09/2019 12:00</t>
  </si>
  <si>
    <t>28/09/2019 15:00</t>
  </si>
  <si>
    <t>28/09/2019 18:00</t>
  </si>
  <si>
    <t>29/09/2019 00:00</t>
  </si>
  <si>
    <t>29/09/2019 06:00</t>
  </si>
  <si>
    <t>29/09/2019 09:00</t>
  </si>
  <si>
    <t>29/09/2019 12:00</t>
  </si>
  <si>
    <t>29/09/2019 15:00</t>
  </si>
  <si>
    <t>29/09/2019 18:00</t>
  </si>
  <si>
    <t>30/09/2019 00:00</t>
  </si>
  <si>
    <t>30/09/2019 06:00</t>
  </si>
  <si>
    <t>30/09/2019 09:00</t>
  </si>
  <si>
    <t>30/09/2019 12:00</t>
  </si>
  <si>
    <t>30/09/2019 15:00</t>
  </si>
  <si>
    <t>30/09/2019 18:00</t>
  </si>
  <si>
    <t>01/10/2019 00:00</t>
  </si>
  <si>
    <t>01/10/2019 06:00</t>
  </si>
  <si>
    <t>01/10/2019 09:00</t>
  </si>
  <si>
    <t>01/10/2019 12:00</t>
  </si>
  <si>
    <t>01/10/2019 15:00</t>
  </si>
  <si>
    <t>01/10/2019 18:00</t>
  </si>
  <si>
    <t>02/10/2019 00:00</t>
  </si>
  <si>
    <t>02/10/2019 06:00</t>
  </si>
  <si>
    <t>02/10/2019 09:00</t>
  </si>
  <si>
    <t>02/10/2019 12:00</t>
  </si>
  <si>
    <t>02/10/2019 15:00</t>
  </si>
  <si>
    <t>02/10/2019 18:00</t>
  </si>
  <si>
    <t>03/10/2019 00:00</t>
  </si>
  <si>
    <t>03/10/2019 06:00</t>
  </si>
  <si>
    <t>03/10/2019 09:00</t>
  </si>
  <si>
    <t>03/10/2019 12:00</t>
  </si>
  <si>
    <t>03/10/2019 15:00</t>
  </si>
  <si>
    <t>03/10/2019 18:00</t>
  </si>
  <si>
    <t>04/10/2019 00:00</t>
  </si>
  <si>
    <t>04/10/2019 06:00</t>
  </si>
  <si>
    <t>04/10/2019 09:00</t>
  </si>
  <si>
    <t>04/10/2019 12:00</t>
  </si>
  <si>
    <t>04/10/2019 15:00</t>
  </si>
  <si>
    <t>04/10/2019 18:00</t>
  </si>
  <si>
    <t>05/10/2019 00:00</t>
  </si>
  <si>
    <t>05/10/2019 06:00</t>
  </si>
  <si>
    <t>05/10/2019 09:00</t>
  </si>
  <si>
    <t>05/10/2019 12:00</t>
  </si>
  <si>
    <t>05/10/2019 15:00</t>
  </si>
  <si>
    <t>05/10/2019 18:00</t>
  </si>
  <si>
    <t>06/10/2019 00:00</t>
  </si>
  <si>
    <t>06/10/2019 06:00</t>
  </si>
  <si>
    <t>06/10/2019 09:00</t>
  </si>
  <si>
    <t>06/10/2019 12:00</t>
  </si>
  <si>
    <t>06/10/2019 15:00</t>
  </si>
  <si>
    <t>06/10/2019 18:00</t>
  </si>
  <si>
    <t>07/10/2019 00:00</t>
  </si>
  <si>
    <t>07/10/2019 06:00</t>
  </si>
  <si>
    <t>07/10/2019 09:00</t>
  </si>
  <si>
    <t>07/10/2019 12:00</t>
  </si>
  <si>
    <t>07/10/2019 15:00</t>
  </si>
  <si>
    <t>07/10/2019 18:00</t>
  </si>
  <si>
    <t>08/10/2019 00:00</t>
  </si>
  <si>
    <t>08/10/2019 06:00</t>
  </si>
  <si>
    <t>08/10/2019 09:00</t>
  </si>
  <si>
    <t>08/10/2019 12:00</t>
  </si>
  <si>
    <t>08/10/2019 15:00</t>
  </si>
  <si>
    <t>08/10/2019 18:00</t>
  </si>
  <si>
    <t>09/10/2019 00:00</t>
  </si>
  <si>
    <t>09/10/2019 06:00</t>
  </si>
  <si>
    <t>09/10/2019 09:00</t>
  </si>
  <si>
    <t>09/10/2019 12:00</t>
  </si>
  <si>
    <t>09/10/2019 15:00</t>
  </si>
  <si>
    <t>09/10/2019 18:00</t>
  </si>
  <si>
    <t>10/10/2019 00:00</t>
  </si>
  <si>
    <t>10/10/2019 06:00</t>
  </si>
  <si>
    <t>10/10/2019 09:00</t>
  </si>
  <si>
    <t>10/10/2019 12:00</t>
  </si>
  <si>
    <t>10/10/2019 15:00</t>
  </si>
  <si>
    <t>10/10/2019 18:00</t>
  </si>
  <si>
    <t>11/10/2019 00:00</t>
  </si>
  <si>
    <t>11/10/2019 06:00</t>
  </si>
  <si>
    <t>11/10/2019 09:00</t>
  </si>
  <si>
    <t>11/10/2019 12:00</t>
  </si>
  <si>
    <t>11/10/2019 15:00</t>
  </si>
  <si>
    <t>11/10/2019 18:00</t>
  </si>
  <si>
    <t>12/10/2019 00:00</t>
  </si>
  <si>
    <t>12/10/2019 06:00</t>
  </si>
  <si>
    <t>12/10/2019 09:00</t>
  </si>
  <si>
    <t>12/10/2019 12:00</t>
  </si>
  <si>
    <t>12/10/2019 15:00</t>
  </si>
  <si>
    <t>12/10/2019 18:00</t>
  </si>
  <si>
    <t>13/10/2019 00:00</t>
  </si>
  <si>
    <t>13/10/2019 06:00</t>
  </si>
  <si>
    <t>13/10/2019 09:00</t>
  </si>
  <si>
    <t>13/10/2019 12:00</t>
  </si>
  <si>
    <t>13/10/2019 15:00</t>
  </si>
  <si>
    <t>13/10/2019 18:00</t>
  </si>
  <si>
    <t>14/10/2019 00:00</t>
  </si>
  <si>
    <t>14/10/2019 06:00</t>
  </si>
  <si>
    <t>14/10/2019 09:00</t>
  </si>
  <si>
    <t>14/10/2019 12:00</t>
  </si>
  <si>
    <t>14/10/2019 15:00</t>
  </si>
  <si>
    <t>14/10/2019 18:00</t>
  </si>
  <si>
    <t>15/10/2019 00:00</t>
  </si>
  <si>
    <t>15/10/2019 06:00</t>
  </si>
  <si>
    <t>15/10/2019 09:00</t>
  </si>
  <si>
    <t>15/10/2019 12:00</t>
  </si>
  <si>
    <t>15/10/2019 15:00</t>
  </si>
  <si>
    <t>15/10/2019 18:00</t>
  </si>
  <si>
    <t>16/10/2019 00:00</t>
  </si>
  <si>
    <t>16/10/2019 06:00</t>
  </si>
  <si>
    <t>16/10/2019 09:00</t>
  </si>
  <si>
    <t>16/10/2019 12:00</t>
  </si>
  <si>
    <t>16/10/2019 15:00</t>
  </si>
  <si>
    <t>16/10/2019 18:00</t>
  </si>
  <si>
    <t>17/10/2019 00:00</t>
  </si>
  <si>
    <t>17/10/2019 06:00</t>
  </si>
  <si>
    <t>17/10/2019 09:00</t>
  </si>
  <si>
    <t>17/10/2019 12:00</t>
  </si>
  <si>
    <t>17/10/2019 15:00</t>
  </si>
  <si>
    <t>17/10/2019 18:00</t>
  </si>
  <si>
    <t>18/10/2019 00:00</t>
  </si>
  <si>
    <t>18/10/2019 06:00</t>
  </si>
  <si>
    <t>18/10/2019 09:00</t>
  </si>
  <si>
    <t>18/10/2019 12:00</t>
  </si>
  <si>
    <t>18/10/2019 15:00</t>
  </si>
  <si>
    <t>18/10/2019 18:00</t>
  </si>
  <si>
    <t>19/10/2019 00:00</t>
  </si>
  <si>
    <t>19/10/2019 06:00</t>
  </si>
  <si>
    <t>19/10/2019 09:00</t>
  </si>
  <si>
    <t>19/10/2019 12:00</t>
  </si>
  <si>
    <t>19/10/2019 15:00</t>
  </si>
  <si>
    <t>19/10/2019 18:00</t>
  </si>
  <si>
    <t>20/10/2019 00:00</t>
  </si>
  <si>
    <t>20/10/2019 06:00</t>
  </si>
  <si>
    <t>20/10/2019 09:00</t>
  </si>
  <si>
    <t>20/10/2019 12:00</t>
  </si>
  <si>
    <t>20/10/2019 15:00</t>
  </si>
  <si>
    <t>20/10/2019 18:00</t>
  </si>
  <si>
    <t>21/10/2019 00:00</t>
  </si>
  <si>
    <t>21/10/2019 06:00</t>
  </si>
  <si>
    <t>21/10/2019 09:00</t>
  </si>
  <si>
    <t>21/10/2019 12:00</t>
  </si>
  <si>
    <t>21/10/2019 15:00</t>
  </si>
  <si>
    <t>21/10/2019 18:00</t>
  </si>
  <si>
    <t>22/10/2019 00:00</t>
  </si>
  <si>
    <t>22/10/2019 06:00</t>
  </si>
  <si>
    <t>22/10/2019 09:00</t>
  </si>
  <si>
    <t>22/10/2019 12:00</t>
  </si>
  <si>
    <t>22/10/2019 15:00</t>
  </si>
  <si>
    <t>22/10/2019 18:00</t>
  </si>
  <si>
    <t>23/10/2019 00:00</t>
  </si>
  <si>
    <t>23/10/2019 06:00</t>
  </si>
  <si>
    <t>23/10/2019 09:00</t>
  </si>
  <si>
    <t>23/10/2019 12:00</t>
  </si>
  <si>
    <t>23/10/2019 15:00</t>
  </si>
  <si>
    <t>23/10/2019 18:00</t>
  </si>
  <si>
    <t>24/10/2019 00:00</t>
  </si>
  <si>
    <t>24/10/2019 06:00</t>
  </si>
  <si>
    <t>24/10/2019 09:00</t>
  </si>
  <si>
    <t>24/10/2019 12:00</t>
  </si>
  <si>
    <t>24/10/2019 15:00</t>
  </si>
  <si>
    <t>24/10/2019 18:00</t>
  </si>
  <si>
    <t>25/10/2019 00:00</t>
  </si>
  <si>
    <t>25/10/2019 06:00</t>
  </si>
  <si>
    <t>25/10/2019 09:00</t>
  </si>
  <si>
    <t>25/10/2019 12:00</t>
  </si>
  <si>
    <t>25/10/2019 15:00</t>
  </si>
  <si>
    <t>25/10/2019 18:00</t>
  </si>
  <si>
    <t>26/10/2019 00:00</t>
  </si>
  <si>
    <t>26/10/2019 06:00</t>
  </si>
  <si>
    <t>26/10/2019 09:00</t>
  </si>
  <si>
    <t>26/10/2019 12:00</t>
  </si>
  <si>
    <t>26/10/2019 15:00</t>
  </si>
  <si>
    <t>26/10/2019 18:00</t>
  </si>
  <si>
    <t>27/10/2019 00:00</t>
  </si>
  <si>
    <t>27/10/2019 06:00</t>
  </si>
  <si>
    <t>27/10/2019 09:00</t>
  </si>
  <si>
    <t>27/10/2019 12:00</t>
  </si>
  <si>
    <t>27/10/2019 15:00</t>
  </si>
  <si>
    <t>27/10/2019 18:00</t>
  </si>
  <si>
    <t>28/10/2019 00:00</t>
  </si>
  <si>
    <t>28/10/2019 06:00</t>
  </si>
  <si>
    <t>28/10/2019 09:00</t>
  </si>
  <si>
    <t>28/10/2019 12:00</t>
  </si>
  <si>
    <t>28/10/2019 15:00</t>
  </si>
  <si>
    <t>28/10/2019 18:00</t>
  </si>
  <si>
    <t>29/10/2019 00:00</t>
  </si>
  <si>
    <t>29/10/2019 06:00</t>
  </si>
  <si>
    <t>29/10/2019 09:00</t>
  </si>
  <si>
    <t>29/10/2019 12:00</t>
  </si>
  <si>
    <t>29/10/2019 15:00</t>
  </si>
  <si>
    <t>29/10/2019 18:00</t>
  </si>
  <si>
    <t>30/10/2019 00:00</t>
  </si>
  <si>
    <t>30/10/2019 06:00</t>
  </si>
  <si>
    <t>30/10/2019 09:00</t>
  </si>
  <si>
    <t>30/10/2019 12:00</t>
  </si>
  <si>
    <t>30/10/2019 15:00</t>
  </si>
  <si>
    <t>30/10/2019 18:00</t>
  </si>
  <si>
    <t>31/10/2019 00:00</t>
  </si>
  <si>
    <t>31/10/2019 06:00</t>
  </si>
  <si>
    <t>31/10/2019 09:00</t>
  </si>
  <si>
    <t>31/10/2019 12:00</t>
  </si>
  <si>
    <t>31/10/2019 15:00</t>
  </si>
  <si>
    <t>31/10/2019 18:00</t>
  </si>
  <si>
    <t>01/11/2019 00:00</t>
  </si>
  <si>
    <t>01/11/2019 06:00</t>
  </si>
  <si>
    <t>01/11/2019 09:00</t>
  </si>
  <si>
    <t>01/11/2019 12:00</t>
  </si>
  <si>
    <t>01/11/2019 15:00</t>
  </si>
  <si>
    <t>01/11/2019 18:00</t>
  </si>
  <si>
    <t>02/11/2019 00:00</t>
  </si>
  <si>
    <t>02/11/2019 06:00</t>
  </si>
  <si>
    <t>02/11/2019 09:00</t>
  </si>
  <si>
    <t>02/11/2019 12:00</t>
  </si>
  <si>
    <t>02/11/2019 15:00</t>
  </si>
  <si>
    <t>02/11/2019 18:00</t>
  </si>
  <si>
    <t>03/11/2019 00:00</t>
  </si>
  <si>
    <t>03/11/2019 06:00</t>
  </si>
  <si>
    <t>03/11/2019 09:00</t>
  </si>
  <si>
    <t>03/11/2019 12:00</t>
  </si>
  <si>
    <t>03/11/2019 15:00</t>
  </si>
  <si>
    <t>03/11/2019 18:00</t>
  </si>
  <si>
    <t>04/11/2019 00:00</t>
  </si>
  <si>
    <t>04/11/2019 06:00</t>
  </si>
  <si>
    <t>04/11/2019 09:00</t>
  </si>
  <si>
    <t>04/11/2019 12:00</t>
  </si>
  <si>
    <t>04/11/2019 15:00</t>
  </si>
  <si>
    <t>04/11/2019 18:00</t>
  </si>
  <si>
    <t>05/11/2019 00:00</t>
  </si>
  <si>
    <t>05/11/2019 06:00</t>
  </si>
  <si>
    <t>05/11/2019 09:00</t>
  </si>
  <si>
    <t>05/11/2019 12:00</t>
  </si>
  <si>
    <t>05/11/2019 15:00</t>
  </si>
  <si>
    <t>05/11/2019 18:00</t>
  </si>
  <si>
    <t>06/11/2019 00:00</t>
  </si>
  <si>
    <t>06/11/2019 06:00</t>
  </si>
  <si>
    <t>06/11/2019 09:00</t>
  </si>
  <si>
    <t>06/11/2019 12:00</t>
  </si>
  <si>
    <t>06/11/2019 15:00</t>
  </si>
  <si>
    <t>06/11/2019 18:00</t>
  </si>
  <si>
    <t>07/11/2019 00:00</t>
  </si>
  <si>
    <t>07/11/2019 06:00</t>
  </si>
  <si>
    <t>07/11/2019 09:00</t>
  </si>
  <si>
    <t>07/11/2019 12:00</t>
  </si>
  <si>
    <t>07/11/2019 15:00</t>
  </si>
  <si>
    <t>07/11/2019 18:00</t>
  </si>
  <si>
    <t>08/11/2019 00:00</t>
  </si>
  <si>
    <t>08/11/2019 06:00</t>
  </si>
  <si>
    <t>08/11/2019 09:00</t>
  </si>
  <si>
    <t>08/11/2019 12:00</t>
  </si>
  <si>
    <t>08/11/2019 15:00</t>
  </si>
  <si>
    <t>08/11/2019 18:00</t>
  </si>
  <si>
    <t>09/11/2019 00:00</t>
  </si>
  <si>
    <t>09/11/2019 06:00</t>
  </si>
  <si>
    <t>09/11/2019 09:00</t>
  </si>
  <si>
    <t>09/11/2019 12:00</t>
  </si>
  <si>
    <t>09/11/2019 15:00</t>
  </si>
  <si>
    <t>09/11/2019 18:00</t>
  </si>
  <si>
    <t>10/11/2019 00:00</t>
  </si>
  <si>
    <t>10/11/2019 06:00</t>
  </si>
  <si>
    <t>10/11/2019 09:00</t>
  </si>
  <si>
    <t>10/11/2019 12:00</t>
  </si>
  <si>
    <t>10/11/2019 15:00</t>
  </si>
  <si>
    <t>10/11/2019 18:00</t>
  </si>
  <si>
    <t>11/11/2019 00:00</t>
  </si>
  <si>
    <t>11/11/2019 06:00</t>
  </si>
  <si>
    <t>11/11/2019 09:00</t>
  </si>
  <si>
    <t>11/11/2019 12:00</t>
  </si>
  <si>
    <t>11/11/2019 15:00</t>
  </si>
  <si>
    <t>11/11/2019 18:00</t>
  </si>
  <si>
    <t>12/11/2019 00:00</t>
  </si>
  <si>
    <t>12/11/2019 06:00</t>
  </si>
  <si>
    <t>12/11/2019 09:00</t>
  </si>
  <si>
    <t>12/11/2019 12:00</t>
  </si>
  <si>
    <t>12/11/2019 15:00</t>
  </si>
  <si>
    <t>12/11/2019 18:00</t>
  </si>
  <si>
    <t>13/11/2019 00:00</t>
  </si>
  <si>
    <t>13/11/2019 06:00</t>
  </si>
  <si>
    <t>13/11/2019 09:00</t>
  </si>
  <si>
    <t>13/11/2019 12:00</t>
  </si>
  <si>
    <t>13/11/2019 15:00</t>
  </si>
  <si>
    <t>13/11/2019 18:00</t>
  </si>
  <si>
    <t>14/11/2019 00:00</t>
  </si>
  <si>
    <t>14/11/2019 06:00</t>
  </si>
  <si>
    <t>14/11/2019 09:00</t>
  </si>
  <si>
    <t>14/11/2019 12:00</t>
  </si>
  <si>
    <t>14/11/2019 15:00</t>
  </si>
  <si>
    <t>14/11/2019 18:00</t>
  </si>
  <si>
    <t>15/11/2019 00:00</t>
  </si>
  <si>
    <t>15/11/2019 06:00</t>
  </si>
  <si>
    <t>15/11/2019 09:00</t>
  </si>
  <si>
    <t>15/11/2019 12:00</t>
  </si>
  <si>
    <t>15/11/2019 15:00</t>
  </si>
  <si>
    <t>15/11/2019 18:00</t>
  </si>
  <si>
    <t>16/11/2019 00:00</t>
  </si>
  <si>
    <t>16/11/2019 06:00</t>
  </si>
  <si>
    <t>16/11/2019 09:00</t>
  </si>
  <si>
    <t>16/11/2019 12:00</t>
  </si>
  <si>
    <t>16/11/2019 15:00</t>
  </si>
  <si>
    <t>16/11/2019 18:00</t>
  </si>
  <si>
    <t>17/11/2019 00:00</t>
  </si>
  <si>
    <t>17/11/2019 06:00</t>
  </si>
  <si>
    <t>17/11/2019 09:00</t>
  </si>
  <si>
    <t>17/11/2019 12:00</t>
  </si>
  <si>
    <t>17/11/2019 15:00</t>
  </si>
  <si>
    <t>17/11/2019 18:00</t>
  </si>
  <si>
    <t>18/11/2019 00:00</t>
  </si>
  <si>
    <t>18/11/2019 06:00</t>
  </si>
  <si>
    <t>18/11/2019 09:00</t>
  </si>
  <si>
    <t>18/11/2019 12:00</t>
  </si>
  <si>
    <t>18/11/2019 15:00</t>
  </si>
  <si>
    <t>18/11/2019 18:00</t>
  </si>
  <si>
    <t>19/11/2019 00:00</t>
  </si>
  <si>
    <t>19/11/2019 06:00</t>
  </si>
  <si>
    <t>19/11/2019 09:00</t>
  </si>
  <si>
    <t>19/11/2019 12:00</t>
  </si>
  <si>
    <t>19/11/2019 15:00</t>
  </si>
  <si>
    <t>19/11/2019 18:00</t>
  </si>
  <si>
    <t>20/11/2019 00:00</t>
  </si>
  <si>
    <t>20/11/2019 06:00</t>
  </si>
  <si>
    <t>20/11/2019 09:00</t>
  </si>
  <si>
    <t>20/11/2019 12:00</t>
  </si>
  <si>
    <t>20/11/2019 15:00</t>
  </si>
  <si>
    <t>20/11/2019 18:00</t>
  </si>
  <si>
    <t>21/11/2019 00:00</t>
  </si>
  <si>
    <t>21/11/2019 06:00</t>
  </si>
  <si>
    <t>21/11/2019 09:00</t>
  </si>
  <si>
    <t>21/11/2019 12:00</t>
  </si>
  <si>
    <t>21/11/2019 15:00</t>
  </si>
  <si>
    <t>21/11/2019 18:00</t>
  </si>
  <si>
    <t>22/11/2019 00:00</t>
  </si>
  <si>
    <t>22/11/2019 06:00</t>
  </si>
  <si>
    <t>22/11/2019 09:00</t>
  </si>
  <si>
    <t>22/11/2019 12:00</t>
  </si>
  <si>
    <t>22/11/2019 15:00</t>
  </si>
  <si>
    <t>22/11/2019 18:00</t>
  </si>
  <si>
    <t>23/11/2019 00:00</t>
  </si>
  <si>
    <t>23/11/2019 06:00</t>
  </si>
  <si>
    <t>23/11/2019 09:00</t>
  </si>
  <si>
    <t>23/11/2019 12:00</t>
  </si>
  <si>
    <t>23/11/2019 15:00</t>
  </si>
  <si>
    <t>23/11/2019 18:00</t>
  </si>
  <si>
    <t>24/11/2019 00:00</t>
  </si>
  <si>
    <t>24/11/2019 06:00</t>
  </si>
  <si>
    <t>24/11/2019 09:00</t>
  </si>
  <si>
    <t>24/11/2019 12:00</t>
  </si>
  <si>
    <t>24/11/2019 15:00</t>
  </si>
  <si>
    <t>24/11/2019 18:00</t>
  </si>
  <si>
    <t>25/11/2019 00:00</t>
  </si>
  <si>
    <t>25/11/2019 06:00</t>
  </si>
  <si>
    <t>25/11/2019 09:00</t>
  </si>
  <si>
    <t>25/11/2019 12:00</t>
  </si>
  <si>
    <t>25/11/2019 15:00</t>
  </si>
  <si>
    <t>25/11/2019 18:00</t>
  </si>
  <si>
    <t>26/11/2019 00:00</t>
  </si>
  <si>
    <t>26/11/2019 06:00</t>
  </si>
  <si>
    <t>26/11/2019 09:00</t>
  </si>
  <si>
    <t>26/11/2019 12:00</t>
  </si>
  <si>
    <t>26/11/2019 15:00</t>
  </si>
  <si>
    <t>26/11/2019 18:00</t>
  </si>
  <si>
    <t>27/11/2019 00:00</t>
  </si>
  <si>
    <t>27/11/2019 06:00</t>
  </si>
  <si>
    <t>27/11/2019 09:00</t>
  </si>
  <si>
    <t>27/11/2019 12:00</t>
  </si>
  <si>
    <t>27/11/2019 15:00</t>
  </si>
  <si>
    <t>27/11/2019 18:00</t>
  </si>
  <si>
    <t>28/11/2019 00:00</t>
  </si>
  <si>
    <t>28/11/2019 06:00</t>
  </si>
  <si>
    <t>28/11/2019 09:00</t>
  </si>
  <si>
    <t>28/11/2019 12:00</t>
  </si>
  <si>
    <t>28/11/2019 15:00</t>
  </si>
  <si>
    <t>28/11/2019 18:00</t>
  </si>
  <si>
    <t>29/11/2019 00:00</t>
  </si>
  <si>
    <t>29/11/2019 06:00</t>
  </si>
  <si>
    <t>29/11/2019 09:00</t>
  </si>
  <si>
    <t>29/11/2019 12:00</t>
  </si>
  <si>
    <t>29/11/2019 15:00</t>
  </si>
  <si>
    <t>29/11/2019 18:00</t>
  </si>
  <si>
    <t>30/11/2019 00:00</t>
  </si>
  <si>
    <t>30/11/2019 06:00</t>
  </si>
  <si>
    <t>30/11/2019 09:00</t>
  </si>
  <si>
    <t>30/11/2019 12:00</t>
  </si>
  <si>
    <t>30/11/2019 15:00</t>
  </si>
  <si>
    <t>30/11/2019 18:00</t>
  </si>
  <si>
    <t>01/12/2019 00:00</t>
  </si>
  <si>
    <t>01/12/2019 06:00</t>
  </si>
  <si>
    <t>01/12/2019 09:00</t>
  </si>
  <si>
    <t>01/12/2019 12:00</t>
  </si>
  <si>
    <t>01/12/2019 15:00</t>
  </si>
  <si>
    <t>01/12/2019 18:00</t>
  </si>
  <si>
    <t>02/12/2019 00:00</t>
  </si>
  <si>
    <t>02/12/2019 06:00</t>
  </si>
  <si>
    <t>02/12/2019 09:00</t>
  </si>
  <si>
    <t>02/12/2019 12:00</t>
  </si>
  <si>
    <t>02/12/2019 15:00</t>
  </si>
  <si>
    <t>02/12/2019 18:00</t>
  </si>
  <si>
    <t>03/12/2019 00:00</t>
  </si>
  <si>
    <t>03/12/2019 06:00</t>
  </si>
  <si>
    <t>03/12/2019 09:00</t>
  </si>
  <si>
    <t>03/12/2019 12:00</t>
  </si>
  <si>
    <t>03/12/2019 15:00</t>
  </si>
  <si>
    <t>03/12/2019 18:00</t>
  </si>
  <si>
    <t>04/12/2019 00:00</t>
  </si>
  <si>
    <t>04/12/2019 06:00</t>
  </si>
  <si>
    <t>04/12/2019 09:00</t>
  </si>
  <si>
    <t>04/12/2019 12:00</t>
  </si>
  <si>
    <t>04/12/2019 15:00</t>
  </si>
  <si>
    <t>04/12/2019 18:00</t>
  </si>
  <si>
    <t>05/12/2019 00:00</t>
  </si>
  <si>
    <t>05/12/2019 06:00</t>
  </si>
  <si>
    <t>05/12/2019 09:00</t>
  </si>
  <si>
    <t>05/12/2019 12:00</t>
  </si>
  <si>
    <t>05/12/2019 15:00</t>
  </si>
  <si>
    <t>05/12/2019 18:00</t>
  </si>
  <si>
    <t>06/12/2019 00:00</t>
  </si>
  <si>
    <t>06/12/2019 06:00</t>
  </si>
  <si>
    <t>06/12/2019 09:00</t>
  </si>
  <si>
    <t>06/12/2019 12:00</t>
  </si>
  <si>
    <t>06/12/2019 15:00</t>
  </si>
  <si>
    <t>06/12/2019 18:00</t>
  </si>
  <si>
    <t>07/12/2019 00:00</t>
  </si>
  <si>
    <t>07/12/2019 06:00</t>
  </si>
  <si>
    <t>07/12/2019 09:00</t>
  </si>
  <si>
    <t>07/12/2019 12:00</t>
  </si>
  <si>
    <t>07/12/2019 15:00</t>
  </si>
  <si>
    <t>07/12/2019 18:00</t>
  </si>
  <si>
    <t>08/12/2019 00:00</t>
  </si>
  <si>
    <t>08/12/2019 06:00</t>
  </si>
  <si>
    <t>08/12/2019 09:00</t>
  </si>
  <si>
    <t>08/12/2019 12:00</t>
  </si>
  <si>
    <t>08/12/2019 15:00</t>
  </si>
  <si>
    <t>08/12/2019 18:00</t>
  </si>
  <si>
    <t>09/12/2019 00:00</t>
  </si>
  <si>
    <t>09/12/2019 06:00</t>
  </si>
  <si>
    <t>09/12/2019 09:00</t>
  </si>
  <si>
    <t>09/12/2019 12:00</t>
  </si>
  <si>
    <t>09/12/2019 15:00</t>
  </si>
  <si>
    <t>09/12/2019 18:00</t>
  </si>
  <si>
    <t>10/12/2019 00:00</t>
  </si>
  <si>
    <t>10/12/2019 06:00</t>
  </si>
  <si>
    <t>10/12/2019 09:00</t>
  </si>
  <si>
    <t>10/12/2019 12:00</t>
  </si>
  <si>
    <t>10/12/2019 15:00</t>
  </si>
  <si>
    <t>10/12/2019 18:00</t>
  </si>
  <si>
    <t>11/12/2019 00:00</t>
  </si>
  <si>
    <t>11/12/2019 06:00</t>
  </si>
  <si>
    <t>11/12/2019 09:00</t>
  </si>
  <si>
    <t>11/12/2019 12:00</t>
  </si>
  <si>
    <t>11/12/2019 15:00</t>
  </si>
  <si>
    <t>11/12/2019 18:00</t>
  </si>
  <si>
    <t>12/12/2019 00:00</t>
  </si>
  <si>
    <t>12/12/2019 06:00</t>
  </si>
  <si>
    <t>12/12/2019 09:00</t>
  </si>
  <si>
    <t>12/12/2019 12:00</t>
  </si>
  <si>
    <t>12/12/2019 15:00</t>
  </si>
  <si>
    <t>12/12/2019 18:00</t>
  </si>
  <si>
    <t>13/12/2019 00:00</t>
  </si>
  <si>
    <t>13/12/2019 06:00</t>
  </si>
  <si>
    <t>13/12/2019 09:00</t>
  </si>
  <si>
    <t>13/12/2019 12:00</t>
  </si>
  <si>
    <t>13/12/2019 15:00</t>
  </si>
  <si>
    <t>13/12/2019 18:00</t>
  </si>
  <si>
    <t>14/12/2019 00:00</t>
  </si>
  <si>
    <t>14/12/2019 06:00</t>
  </si>
  <si>
    <t>14/12/2019 09:00</t>
  </si>
  <si>
    <t>14/12/2019 12:00</t>
  </si>
  <si>
    <t>14/12/2019 15:00</t>
  </si>
  <si>
    <t>14/12/2019 18:00</t>
  </si>
  <si>
    <t>15/12/2019 00:00</t>
  </si>
  <si>
    <t>15/12/2019 06:00</t>
  </si>
  <si>
    <t>15/12/2019 09:00</t>
  </si>
  <si>
    <t>15/12/2019 12:00</t>
  </si>
  <si>
    <t>15/12/2019 15:00</t>
  </si>
  <si>
    <t>15/12/2019 18:00</t>
  </si>
  <si>
    <t>16/12/2019 00:00</t>
  </si>
  <si>
    <t>16/12/2019 06:00</t>
  </si>
  <si>
    <t>16/12/2019 09:00</t>
  </si>
  <si>
    <t>16/12/2019 12:00</t>
  </si>
  <si>
    <t>0h = 18h--</t>
  </si>
  <si>
    <t>Giá trị trung bình</t>
  </si>
  <si>
    <t>Trung bình</t>
  </si>
  <si>
    <t>Max</t>
  </si>
  <si>
    <t>Min</t>
  </si>
  <si>
    <t>độ lệch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</si>
</sst>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C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20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0" fontId="1" fillId="0" borderId="4" xfId="0" applyNumberFormat="1" applyFont="1" applyBorder="1"/>
    <xf numFmtId="0" fontId="1" fillId="0" borderId="4" xfId="0" applyFont="1" applyBorder="1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164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49" fontId="1" fillId="6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164" fontId="1" fillId="6" borderId="1" xfId="0" applyNumberFormat="1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1" fillId="7" borderId="1" xfId="0" applyNumberFormat="1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6/2019</a:t>
            </a:r>
          </a:p>
        </c:rich>
      </c:tx>
      <c:layout>
        <c:manualLayout>
          <c:xMode val="edge"/>
          <c:yMode val="edge"/>
          <c:x val="0.34982633420822395"/>
          <c:y val="0.4861111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2.5428331875182269E-2"/>
          <c:w val="0.89655796150481193"/>
          <c:h val="0.8704480169145523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ADD!$H$698:$H$877</c:f>
              <c:numCache>
                <c:formatCode>0.0</c:formatCode>
                <c:ptCount val="180"/>
                <c:pt idx="0">
                  <c:v>8.1156250000000014</c:v>
                </c:pt>
                <c:pt idx="1">
                  <c:v>8.1078125000000014</c:v>
                </c:pt>
                <c:pt idx="2">
                  <c:v>8.1</c:v>
                </c:pt>
                <c:pt idx="3">
                  <c:v>8.1</c:v>
                </c:pt>
                <c:pt idx="4">
                  <c:v>8.1</c:v>
                </c:pt>
                <c:pt idx="5">
                  <c:v>8.0749999999999993</c:v>
                </c:pt>
                <c:pt idx="6">
                  <c:v>8.0749999999999993</c:v>
                </c:pt>
                <c:pt idx="7">
                  <c:v>8.0625</c:v>
                </c:pt>
                <c:pt idx="8">
                  <c:v>8.0500000000000007</c:v>
                </c:pt>
                <c:pt idx="9">
                  <c:v>8.1</c:v>
                </c:pt>
                <c:pt idx="10">
                  <c:v>8.1</c:v>
                </c:pt>
                <c:pt idx="11">
                  <c:v>8.0250000000000004</c:v>
                </c:pt>
                <c:pt idx="12">
                  <c:v>8.0250000000000004</c:v>
                </c:pt>
                <c:pt idx="13">
                  <c:v>8.0124999999999993</c:v>
                </c:pt>
                <c:pt idx="14">
                  <c:v>8</c:v>
                </c:pt>
                <c:pt idx="15">
                  <c:v>8.1</c:v>
                </c:pt>
                <c:pt idx="16">
                  <c:v>8.125</c:v>
                </c:pt>
                <c:pt idx="17">
                  <c:v>8.1</c:v>
                </c:pt>
                <c:pt idx="18">
                  <c:v>8.1</c:v>
                </c:pt>
                <c:pt idx="19">
                  <c:v>8.1499999999999986</c:v>
                </c:pt>
                <c:pt idx="20">
                  <c:v>8.1999999999999993</c:v>
                </c:pt>
                <c:pt idx="21">
                  <c:v>8.15</c:v>
                </c:pt>
                <c:pt idx="22">
                  <c:v>8.1593750000000007</c:v>
                </c:pt>
                <c:pt idx="23">
                  <c:v>8.1937499999999996</c:v>
                </c:pt>
                <c:pt idx="24">
                  <c:v>8.1937499999999996</c:v>
                </c:pt>
                <c:pt idx="25">
                  <c:v>8.1906250000000007</c:v>
                </c:pt>
                <c:pt idx="26">
                  <c:v>8.1875</c:v>
                </c:pt>
                <c:pt idx="27">
                  <c:v>8.1687499999999993</c:v>
                </c:pt>
                <c:pt idx="28">
                  <c:v>8.1781249999999996</c:v>
                </c:pt>
                <c:pt idx="29">
                  <c:v>8.1812499999999986</c:v>
                </c:pt>
                <c:pt idx="30">
                  <c:v>8.1812499999999986</c:v>
                </c:pt>
                <c:pt idx="31">
                  <c:v>8.1781249999999979</c:v>
                </c:pt>
                <c:pt idx="32">
                  <c:v>8.1749999999999989</c:v>
                </c:pt>
                <c:pt idx="33">
                  <c:v>8.1875</c:v>
                </c:pt>
                <c:pt idx="34">
                  <c:v>8.1656250000000004</c:v>
                </c:pt>
                <c:pt idx="35">
                  <c:v>8.15625</c:v>
                </c:pt>
                <c:pt idx="36">
                  <c:v>8.15625</c:v>
                </c:pt>
                <c:pt idx="37">
                  <c:v>8.1468749999999996</c:v>
                </c:pt>
                <c:pt idx="38">
                  <c:v>8.1374999999999993</c:v>
                </c:pt>
                <c:pt idx="39">
                  <c:v>8.1437500000000007</c:v>
                </c:pt>
                <c:pt idx="40">
                  <c:v>8.1218749999999993</c:v>
                </c:pt>
                <c:pt idx="41">
                  <c:v>8.1187499999999986</c:v>
                </c:pt>
                <c:pt idx="42">
                  <c:v>8.1187499999999986</c:v>
                </c:pt>
                <c:pt idx="43">
                  <c:v>8.109375</c:v>
                </c:pt>
                <c:pt idx="44">
                  <c:v>8.1</c:v>
                </c:pt>
                <c:pt idx="45">
                  <c:v>8.1</c:v>
                </c:pt>
                <c:pt idx="46">
                  <c:v>8.25</c:v>
                </c:pt>
                <c:pt idx="47">
                  <c:v>8.25</c:v>
                </c:pt>
                <c:pt idx="48">
                  <c:v>8.25</c:v>
                </c:pt>
                <c:pt idx="49">
                  <c:v>8.3249999999999993</c:v>
                </c:pt>
                <c:pt idx="50">
                  <c:v>8.4</c:v>
                </c:pt>
                <c:pt idx="51">
                  <c:v>8.4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</c:v>
                </c:pt>
                <c:pt idx="56">
                  <c:v>8</c:v>
                </c:pt>
                <c:pt idx="57">
                  <c:v>8</c:v>
                </c:pt>
                <c:pt idx="58">
                  <c:v>8.0749999999999993</c:v>
                </c:pt>
                <c:pt idx="59">
                  <c:v>8.0749999999999993</c:v>
                </c:pt>
                <c:pt idx="60">
                  <c:v>8.0749999999999993</c:v>
                </c:pt>
                <c:pt idx="61">
                  <c:v>8.1125000000000007</c:v>
                </c:pt>
                <c:pt idx="62">
                  <c:v>8.15</c:v>
                </c:pt>
                <c:pt idx="63">
                  <c:v>8.15</c:v>
                </c:pt>
                <c:pt idx="64">
                  <c:v>8.2750000000000004</c:v>
                </c:pt>
                <c:pt idx="65">
                  <c:v>8.1750000000000007</c:v>
                </c:pt>
                <c:pt idx="66">
                  <c:v>8.1750000000000007</c:v>
                </c:pt>
                <c:pt idx="67">
                  <c:v>8.1875</c:v>
                </c:pt>
                <c:pt idx="68">
                  <c:v>8.1999999999999993</c:v>
                </c:pt>
                <c:pt idx="69">
                  <c:v>8.4</c:v>
                </c:pt>
                <c:pt idx="70">
                  <c:v>8.2399999999999984</c:v>
                </c:pt>
                <c:pt idx="71">
                  <c:v>8.16</c:v>
                </c:pt>
                <c:pt idx="72">
                  <c:v>8.16</c:v>
                </c:pt>
                <c:pt idx="73">
                  <c:v>8.14</c:v>
                </c:pt>
                <c:pt idx="74">
                  <c:v>8.1199999999999992</c:v>
                </c:pt>
                <c:pt idx="75">
                  <c:v>8.0799999999999983</c:v>
                </c:pt>
                <c:pt idx="76">
                  <c:v>8.0399999999999991</c:v>
                </c:pt>
                <c:pt idx="77">
                  <c:v>8.067499999999999</c:v>
                </c:pt>
                <c:pt idx="78">
                  <c:v>8.0849999999999991</c:v>
                </c:pt>
                <c:pt idx="79">
                  <c:v>8.0849999999999991</c:v>
                </c:pt>
                <c:pt idx="80">
                  <c:v>8.0874999999999986</c:v>
                </c:pt>
                <c:pt idx="81">
                  <c:v>8.09</c:v>
                </c:pt>
                <c:pt idx="82">
                  <c:v>8.0949999999999989</c:v>
                </c:pt>
                <c:pt idx="83">
                  <c:v>8.09375</c:v>
                </c:pt>
                <c:pt idx="84">
                  <c:v>8.09375</c:v>
                </c:pt>
                <c:pt idx="85">
                  <c:v>8.0968750000000007</c:v>
                </c:pt>
                <c:pt idx="86">
                  <c:v>8.1</c:v>
                </c:pt>
                <c:pt idx="87">
                  <c:v>8.1</c:v>
                </c:pt>
                <c:pt idx="88">
                  <c:v>8.0749999999999993</c:v>
                </c:pt>
                <c:pt idx="89">
                  <c:v>8.0749999999999993</c:v>
                </c:pt>
                <c:pt idx="90">
                  <c:v>8.0749999999999993</c:v>
                </c:pt>
                <c:pt idx="91">
                  <c:v>8.0625</c:v>
                </c:pt>
                <c:pt idx="92">
                  <c:v>8.0500000000000007</c:v>
                </c:pt>
                <c:pt idx="93">
                  <c:v>8.0500000000000007</c:v>
                </c:pt>
                <c:pt idx="94">
                  <c:v>8.0250000000000004</c:v>
                </c:pt>
                <c:pt idx="95">
                  <c:v>8.0250000000000004</c:v>
                </c:pt>
                <c:pt idx="96">
                  <c:v>8.0250000000000004</c:v>
                </c:pt>
                <c:pt idx="97">
                  <c:v>8.0124999999999993</c:v>
                </c:pt>
                <c:pt idx="98">
                  <c:v>8</c:v>
                </c:pt>
                <c:pt idx="99">
                  <c:v>8</c:v>
                </c:pt>
                <c:pt idx="100">
                  <c:v>8.1</c:v>
                </c:pt>
                <c:pt idx="101">
                  <c:v>8.0749999999999993</c:v>
                </c:pt>
                <c:pt idx="102">
                  <c:v>8.0749999999999993</c:v>
                </c:pt>
                <c:pt idx="103">
                  <c:v>8.1125000000000007</c:v>
                </c:pt>
                <c:pt idx="104">
                  <c:v>8.15</c:v>
                </c:pt>
                <c:pt idx="105">
                  <c:v>8.1999999999999993</c:v>
                </c:pt>
                <c:pt idx="106">
                  <c:v>8.1499999999999986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8.2249999999999996</c:v>
                </c:pt>
                <c:pt idx="110">
                  <c:v>8.25</c:v>
                </c:pt>
                <c:pt idx="111">
                  <c:v>8.1</c:v>
                </c:pt>
                <c:pt idx="112">
                  <c:v>8.1999999999999993</c:v>
                </c:pt>
                <c:pt idx="113">
                  <c:v>8.25</c:v>
                </c:pt>
                <c:pt idx="114">
                  <c:v>8.25</c:v>
                </c:pt>
                <c:pt idx="115">
                  <c:v>8.25</c:v>
                </c:pt>
                <c:pt idx="116">
                  <c:v>8.25</c:v>
                </c:pt>
                <c:pt idx="117">
                  <c:v>8.3000000000000007</c:v>
                </c:pt>
                <c:pt idx="118">
                  <c:v>8.25</c:v>
                </c:pt>
                <c:pt idx="119">
                  <c:v>8.1875</c:v>
                </c:pt>
                <c:pt idx="120">
                  <c:v>8.1875</c:v>
                </c:pt>
                <c:pt idx="121">
                  <c:v>8.15625</c:v>
                </c:pt>
                <c:pt idx="122">
                  <c:v>8.125</c:v>
                </c:pt>
                <c:pt idx="123">
                  <c:v>8.1999999999999993</c:v>
                </c:pt>
                <c:pt idx="124">
                  <c:v>8.1499999999999986</c:v>
                </c:pt>
                <c:pt idx="125">
                  <c:v>8.0625</c:v>
                </c:pt>
                <c:pt idx="126">
                  <c:v>8.0625</c:v>
                </c:pt>
                <c:pt idx="127">
                  <c:v>8.03125</c:v>
                </c:pt>
                <c:pt idx="128">
                  <c:v>8</c:v>
                </c:pt>
                <c:pt idx="129">
                  <c:v>8.1</c:v>
                </c:pt>
                <c:pt idx="130">
                  <c:v>8.1999999999999993</c:v>
                </c:pt>
                <c:pt idx="131">
                  <c:v>8.1</c:v>
                </c:pt>
                <c:pt idx="132">
                  <c:v>8.1</c:v>
                </c:pt>
                <c:pt idx="133">
                  <c:v>8.1499999999999986</c:v>
                </c:pt>
                <c:pt idx="134">
                  <c:v>8.1999999999999993</c:v>
                </c:pt>
                <c:pt idx="135">
                  <c:v>8.3000000000000007</c:v>
                </c:pt>
                <c:pt idx="136">
                  <c:v>8.25</c:v>
                </c:pt>
                <c:pt idx="137">
                  <c:v>8.3000000000000007</c:v>
                </c:pt>
                <c:pt idx="138">
                  <c:v>8.3000000000000007</c:v>
                </c:pt>
                <c:pt idx="139">
                  <c:v>8.3500000000000014</c:v>
                </c:pt>
                <c:pt idx="140">
                  <c:v>8.4</c:v>
                </c:pt>
                <c:pt idx="141">
                  <c:v>8.1999999999999993</c:v>
                </c:pt>
                <c:pt idx="142">
                  <c:v>8.1999999999999993</c:v>
                </c:pt>
                <c:pt idx="143">
                  <c:v>8.2750000000000004</c:v>
                </c:pt>
                <c:pt idx="144">
                  <c:v>8.2750000000000004</c:v>
                </c:pt>
                <c:pt idx="145">
                  <c:v>8.2125000000000004</c:v>
                </c:pt>
                <c:pt idx="146">
                  <c:v>8.15</c:v>
                </c:pt>
                <c:pt idx="147">
                  <c:v>8.1999999999999993</c:v>
                </c:pt>
                <c:pt idx="148">
                  <c:v>7.4949999999999992</c:v>
                </c:pt>
                <c:pt idx="149">
                  <c:v>7.7550000000000008</c:v>
                </c:pt>
                <c:pt idx="150">
                  <c:v>7.7550000000000008</c:v>
                </c:pt>
                <c:pt idx="151">
                  <c:v>7.557500000000001</c:v>
                </c:pt>
                <c:pt idx="152">
                  <c:v>7.36</c:v>
                </c:pt>
                <c:pt idx="153">
                  <c:v>6.79</c:v>
                </c:pt>
                <c:pt idx="154">
                  <c:v>7.4949999999999992</c:v>
                </c:pt>
                <c:pt idx="155">
                  <c:v>7.8800000000000008</c:v>
                </c:pt>
                <c:pt idx="156">
                  <c:v>7.8800000000000008</c:v>
                </c:pt>
                <c:pt idx="157">
                  <c:v>8.14</c:v>
                </c:pt>
                <c:pt idx="158">
                  <c:v>8.4</c:v>
                </c:pt>
                <c:pt idx="159">
                  <c:v>8.1999999999999993</c:v>
                </c:pt>
                <c:pt idx="160">
                  <c:v>8</c:v>
                </c:pt>
                <c:pt idx="161">
                  <c:v>8.1999999999999993</c:v>
                </c:pt>
                <c:pt idx="162">
                  <c:v>8.1999999999999993</c:v>
                </c:pt>
                <c:pt idx="163">
                  <c:v>8.1</c:v>
                </c:pt>
                <c:pt idx="164">
                  <c:v>8</c:v>
                </c:pt>
                <c:pt idx="165">
                  <c:v>7.8</c:v>
                </c:pt>
                <c:pt idx="166">
                  <c:v>7.9499999999999993</c:v>
                </c:pt>
                <c:pt idx="167">
                  <c:v>8.0500000000000007</c:v>
                </c:pt>
                <c:pt idx="168">
                  <c:v>8.0500000000000007</c:v>
                </c:pt>
                <c:pt idx="169">
                  <c:v>8.0749999999999993</c:v>
                </c:pt>
                <c:pt idx="170">
                  <c:v>8.1</c:v>
                </c:pt>
                <c:pt idx="171">
                  <c:v>8.1</c:v>
                </c:pt>
                <c:pt idx="172">
                  <c:v>8.1999999999999993</c:v>
                </c:pt>
                <c:pt idx="173">
                  <c:v>8.1999999999999993</c:v>
                </c:pt>
                <c:pt idx="174">
                  <c:v>8.1999999999999993</c:v>
                </c:pt>
                <c:pt idx="175">
                  <c:v>8.25</c:v>
                </c:pt>
                <c:pt idx="176">
                  <c:v>8.3000000000000007</c:v>
                </c:pt>
                <c:pt idx="177">
                  <c:v>8.3000000000000007</c:v>
                </c:pt>
                <c:pt idx="178">
                  <c:v>8.15</c:v>
                </c:pt>
                <c:pt idx="179">
                  <c:v>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4-44F1-A9CF-E88E0265E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292095"/>
        <c:axId val="1990293759"/>
      </c:lineChart>
      <c:catAx>
        <c:axId val="199029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93759"/>
        <c:crosses val="autoZero"/>
        <c:auto val="1"/>
        <c:lblAlgn val="ctr"/>
        <c:lblOffset val="100"/>
        <c:noMultiLvlLbl val="0"/>
      </c:catAx>
      <c:valAx>
        <c:axId val="1990293759"/>
        <c:scaling>
          <c:orientation val="minMax"/>
          <c:max val="8.5"/>
          <c:min val="6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9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10/2019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2.5428331875182269E-2"/>
          <c:w val="0.89655796150481193"/>
          <c:h val="0.8704480169145523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ADD!$H$1430:$H$1615</c:f>
              <c:numCache>
                <c:formatCode>0.0</c:formatCode>
                <c:ptCount val="186"/>
                <c:pt idx="0">
                  <c:v>8.15625</c:v>
                </c:pt>
                <c:pt idx="1">
                  <c:v>8.1656250000000004</c:v>
                </c:pt>
                <c:pt idx="2">
                  <c:v>8.1750000000000007</c:v>
                </c:pt>
                <c:pt idx="3">
                  <c:v>8.1750000000000007</c:v>
                </c:pt>
                <c:pt idx="4">
                  <c:v>8.1875</c:v>
                </c:pt>
                <c:pt idx="5">
                  <c:v>8.2125000000000004</c:v>
                </c:pt>
                <c:pt idx="6">
                  <c:v>8.2312499999999993</c:v>
                </c:pt>
                <c:pt idx="7">
                  <c:v>8.2156249999999993</c:v>
                </c:pt>
                <c:pt idx="8">
                  <c:v>8.25</c:v>
                </c:pt>
                <c:pt idx="9">
                  <c:v>8.1999999999999993</c:v>
                </c:pt>
                <c:pt idx="10">
                  <c:v>8.1812499999999986</c:v>
                </c:pt>
                <c:pt idx="11">
                  <c:v>8.2375000000000007</c:v>
                </c:pt>
                <c:pt idx="12">
                  <c:v>8.2312499999999993</c:v>
                </c:pt>
                <c:pt idx="13">
                  <c:v>8.1968749999999986</c:v>
                </c:pt>
                <c:pt idx="14">
                  <c:v>8.2249999999999996</c:v>
                </c:pt>
                <c:pt idx="15">
                  <c:v>8.1624999999999996</c:v>
                </c:pt>
                <c:pt idx="16">
                  <c:v>8.1437500000000007</c:v>
                </c:pt>
                <c:pt idx="17">
                  <c:v>8.2124999999999986</c:v>
                </c:pt>
                <c:pt idx="18">
                  <c:v>8.2062499999999989</c:v>
                </c:pt>
                <c:pt idx="19">
                  <c:v>8.1656249999999986</c:v>
                </c:pt>
                <c:pt idx="20">
                  <c:v>8.1999999999999993</c:v>
                </c:pt>
                <c:pt idx="21">
                  <c:v>8.125</c:v>
                </c:pt>
                <c:pt idx="22">
                  <c:v>8.1125000000000007</c:v>
                </c:pt>
                <c:pt idx="23">
                  <c:v>8.1999999999999993</c:v>
                </c:pt>
                <c:pt idx="24">
                  <c:v>8.1999999999999993</c:v>
                </c:pt>
                <c:pt idx="25">
                  <c:v>8.1499999999999986</c:v>
                </c:pt>
                <c:pt idx="26">
                  <c:v>8.1999999999999993</c:v>
                </c:pt>
                <c:pt idx="27">
                  <c:v>8.1</c:v>
                </c:pt>
                <c:pt idx="28">
                  <c:v>8.125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8.1749999999999989</c:v>
                </c:pt>
                <c:pt idx="32">
                  <c:v>8.1999999999999993</c:v>
                </c:pt>
                <c:pt idx="33">
                  <c:v>8.1499999999999986</c:v>
                </c:pt>
                <c:pt idx="34">
                  <c:v>8.1749999999999989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8.1749999999999989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8.1749999999999989</c:v>
                </c:pt>
                <c:pt idx="44">
                  <c:v>8.1999999999999993</c:v>
                </c:pt>
                <c:pt idx="45">
                  <c:v>8.1499999999999986</c:v>
                </c:pt>
                <c:pt idx="46">
                  <c:v>8.1624999999999979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8.1875</c:v>
                </c:pt>
                <c:pt idx="50">
                  <c:v>8.1999999999999993</c:v>
                </c:pt>
                <c:pt idx="51">
                  <c:v>8.1749999999999989</c:v>
                </c:pt>
                <c:pt idx="52">
                  <c:v>8.1687499999999993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8.1812499999999986</c:v>
                </c:pt>
                <c:pt idx="56">
                  <c:v>8.1999999999999993</c:v>
                </c:pt>
                <c:pt idx="57">
                  <c:v>8.1624999999999979</c:v>
                </c:pt>
                <c:pt idx="58">
                  <c:v>8.1681249999999981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8.1868749999999988</c:v>
                </c:pt>
                <c:pt idx="62">
                  <c:v>8.1999999999999993</c:v>
                </c:pt>
                <c:pt idx="63">
                  <c:v>8.1737499999999983</c:v>
                </c:pt>
                <c:pt idx="64">
                  <c:v>8.1793749999999985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8.192499999999999</c:v>
                </c:pt>
                <c:pt idx="68">
                  <c:v>8.1999999999999993</c:v>
                </c:pt>
                <c:pt idx="69">
                  <c:v>8.1849999999999987</c:v>
                </c:pt>
                <c:pt idx="70">
                  <c:v>8.1746874999999992</c:v>
                </c:pt>
                <c:pt idx="71">
                  <c:v>8.1953125</c:v>
                </c:pt>
                <c:pt idx="72">
                  <c:v>8.1929687500000004</c:v>
                </c:pt>
                <c:pt idx="73">
                  <c:v>8.1786718749999991</c:v>
                </c:pt>
                <c:pt idx="74">
                  <c:v>8.1906250000000007</c:v>
                </c:pt>
                <c:pt idx="75">
                  <c:v>8.1643749999999997</c:v>
                </c:pt>
                <c:pt idx="76">
                  <c:v>8.1540625000000002</c:v>
                </c:pt>
                <c:pt idx="77">
                  <c:v>8.1859375000000014</c:v>
                </c:pt>
                <c:pt idx="78">
                  <c:v>8.18359375</c:v>
                </c:pt>
                <c:pt idx="79">
                  <c:v>8.1636718750000004</c:v>
                </c:pt>
                <c:pt idx="80">
                  <c:v>8.1812500000000004</c:v>
                </c:pt>
                <c:pt idx="81">
                  <c:v>8.1437500000000007</c:v>
                </c:pt>
                <c:pt idx="82">
                  <c:v>8.1481250000000003</c:v>
                </c:pt>
                <c:pt idx="83">
                  <c:v>8.1843749999999993</c:v>
                </c:pt>
                <c:pt idx="84">
                  <c:v>8.1859374999999996</c:v>
                </c:pt>
                <c:pt idx="85">
                  <c:v>8.1692187499999989</c:v>
                </c:pt>
                <c:pt idx="86">
                  <c:v>8.1875</c:v>
                </c:pt>
                <c:pt idx="87">
                  <c:v>8.1524999999999999</c:v>
                </c:pt>
                <c:pt idx="88">
                  <c:v>8.1437500000000007</c:v>
                </c:pt>
                <c:pt idx="89">
                  <c:v>8.1812500000000004</c:v>
                </c:pt>
                <c:pt idx="90">
                  <c:v>8.1781250000000014</c:v>
                </c:pt>
                <c:pt idx="91">
                  <c:v>8.1565624999999997</c:v>
                </c:pt>
                <c:pt idx="92">
                  <c:v>8.1750000000000007</c:v>
                </c:pt>
                <c:pt idx="93">
                  <c:v>8.1349999999999998</c:v>
                </c:pt>
                <c:pt idx="94">
                  <c:v>8.1524999999999999</c:v>
                </c:pt>
                <c:pt idx="95">
                  <c:v>8.1875</c:v>
                </c:pt>
                <c:pt idx="96">
                  <c:v>8.1937499999999996</c:v>
                </c:pt>
                <c:pt idx="97">
                  <c:v>8.1818749999999998</c:v>
                </c:pt>
                <c:pt idx="98">
                  <c:v>8.1999999999999993</c:v>
                </c:pt>
                <c:pt idx="99">
                  <c:v>8.17</c:v>
                </c:pt>
                <c:pt idx="100">
                  <c:v>8.1349999999999998</c:v>
                </c:pt>
                <c:pt idx="101">
                  <c:v>8.1750000000000007</c:v>
                </c:pt>
                <c:pt idx="102">
                  <c:v>8.1625000000000014</c:v>
                </c:pt>
                <c:pt idx="103">
                  <c:v>8.1312500000000014</c:v>
                </c:pt>
                <c:pt idx="104">
                  <c:v>8.15</c:v>
                </c:pt>
                <c:pt idx="105">
                  <c:v>8.1</c:v>
                </c:pt>
                <c:pt idx="106">
                  <c:v>8.1499999999999986</c:v>
                </c:pt>
                <c:pt idx="107">
                  <c:v>8.3249999999999993</c:v>
                </c:pt>
                <c:pt idx="108">
                  <c:v>8.4124999999999996</c:v>
                </c:pt>
                <c:pt idx="109">
                  <c:v>8.3062499999999986</c:v>
                </c:pt>
                <c:pt idx="110">
                  <c:v>8.5</c:v>
                </c:pt>
                <c:pt idx="111">
                  <c:v>8.1999999999999993</c:v>
                </c:pt>
                <c:pt idx="112">
                  <c:v>8.1499999999999986</c:v>
                </c:pt>
                <c:pt idx="113">
                  <c:v>8.375</c:v>
                </c:pt>
                <c:pt idx="114">
                  <c:v>8.3125</c:v>
                </c:pt>
                <c:pt idx="115">
                  <c:v>8.2062500000000007</c:v>
                </c:pt>
                <c:pt idx="116">
                  <c:v>8.25</c:v>
                </c:pt>
                <c:pt idx="117">
                  <c:v>8.1</c:v>
                </c:pt>
                <c:pt idx="118">
                  <c:v>8.0500000000000007</c:v>
                </c:pt>
                <c:pt idx="119">
                  <c:v>8.125</c:v>
                </c:pt>
                <c:pt idx="120">
                  <c:v>8.0625</c:v>
                </c:pt>
                <c:pt idx="121">
                  <c:v>8.03125</c:v>
                </c:pt>
                <c:pt idx="122">
                  <c:v>8</c:v>
                </c:pt>
                <c:pt idx="123">
                  <c:v>8</c:v>
                </c:pt>
                <c:pt idx="124">
                  <c:v>8.0500000000000007</c:v>
                </c:pt>
                <c:pt idx="125">
                  <c:v>8.0500000000000007</c:v>
                </c:pt>
                <c:pt idx="126">
                  <c:v>8.0749999999999993</c:v>
                </c:pt>
                <c:pt idx="127">
                  <c:v>8.0874999999999986</c:v>
                </c:pt>
                <c:pt idx="128">
                  <c:v>8.1</c:v>
                </c:pt>
                <c:pt idx="129">
                  <c:v>8.1</c:v>
                </c:pt>
                <c:pt idx="130">
                  <c:v>8.1</c:v>
                </c:pt>
                <c:pt idx="131">
                  <c:v>8.1</c:v>
                </c:pt>
                <c:pt idx="132">
                  <c:v>8.1</c:v>
                </c:pt>
                <c:pt idx="133">
                  <c:v>8.1</c:v>
                </c:pt>
                <c:pt idx="134">
                  <c:v>8.1</c:v>
                </c:pt>
                <c:pt idx="135">
                  <c:v>8.1</c:v>
                </c:pt>
                <c:pt idx="136">
                  <c:v>8.1</c:v>
                </c:pt>
                <c:pt idx="137">
                  <c:v>8.1</c:v>
                </c:pt>
                <c:pt idx="138">
                  <c:v>8.1</c:v>
                </c:pt>
                <c:pt idx="139">
                  <c:v>8.1</c:v>
                </c:pt>
                <c:pt idx="140">
                  <c:v>8.1</c:v>
                </c:pt>
                <c:pt idx="141">
                  <c:v>8.1</c:v>
                </c:pt>
                <c:pt idx="142">
                  <c:v>8.1</c:v>
                </c:pt>
                <c:pt idx="143">
                  <c:v>8.1</c:v>
                </c:pt>
                <c:pt idx="144">
                  <c:v>8.1</c:v>
                </c:pt>
                <c:pt idx="145">
                  <c:v>8.1</c:v>
                </c:pt>
                <c:pt idx="146">
                  <c:v>8.1</c:v>
                </c:pt>
                <c:pt idx="147">
                  <c:v>8.1</c:v>
                </c:pt>
                <c:pt idx="148">
                  <c:v>8.1</c:v>
                </c:pt>
                <c:pt idx="149">
                  <c:v>8.1</c:v>
                </c:pt>
                <c:pt idx="150">
                  <c:v>8.1</c:v>
                </c:pt>
                <c:pt idx="151">
                  <c:v>8.1</c:v>
                </c:pt>
                <c:pt idx="152">
                  <c:v>8.1</c:v>
                </c:pt>
                <c:pt idx="153">
                  <c:v>8.1</c:v>
                </c:pt>
                <c:pt idx="154">
                  <c:v>8.1</c:v>
                </c:pt>
                <c:pt idx="155">
                  <c:v>8.1</c:v>
                </c:pt>
                <c:pt idx="156">
                  <c:v>8.1</c:v>
                </c:pt>
                <c:pt idx="157">
                  <c:v>8.1</c:v>
                </c:pt>
                <c:pt idx="158">
                  <c:v>8.1</c:v>
                </c:pt>
                <c:pt idx="159">
                  <c:v>8.1</c:v>
                </c:pt>
                <c:pt idx="160">
                  <c:v>8.1</c:v>
                </c:pt>
                <c:pt idx="161">
                  <c:v>8.1</c:v>
                </c:pt>
                <c:pt idx="162">
                  <c:v>8.1</c:v>
                </c:pt>
                <c:pt idx="163">
                  <c:v>8.1</c:v>
                </c:pt>
                <c:pt idx="164">
                  <c:v>8.1</c:v>
                </c:pt>
                <c:pt idx="165">
                  <c:v>8.1</c:v>
                </c:pt>
                <c:pt idx="166">
                  <c:v>8.1</c:v>
                </c:pt>
                <c:pt idx="167">
                  <c:v>8.1</c:v>
                </c:pt>
                <c:pt idx="168">
                  <c:v>8.1</c:v>
                </c:pt>
                <c:pt idx="169">
                  <c:v>8.1</c:v>
                </c:pt>
                <c:pt idx="170">
                  <c:v>8.1</c:v>
                </c:pt>
                <c:pt idx="171">
                  <c:v>8.1</c:v>
                </c:pt>
                <c:pt idx="172">
                  <c:v>8.1</c:v>
                </c:pt>
                <c:pt idx="173">
                  <c:v>8.1</c:v>
                </c:pt>
                <c:pt idx="174">
                  <c:v>8.1</c:v>
                </c:pt>
                <c:pt idx="175">
                  <c:v>8.1</c:v>
                </c:pt>
                <c:pt idx="176">
                  <c:v>8.1</c:v>
                </c:pt>
                <c:pt idx="177">
                  <c:v>8.1</c:v>
                </c:pt>
                <c:pt idx="178">
                  <c:v>8.1</c:v>
                </c:pt>
                <c:pt idx="179">
                  <c:v>8.1</c:v>
                </c:pt>
                <c:pt idx="180">
                  <c:v>8.1</c:v>
                </c:pt>
                <c:pt idx="181">
                  <c:v>8.1</c:v>
                </c:pt>
                <c:pt idx="182">
                  <c:v>8.1</c:v>
                </c:pt>
                <c:pt idx="183">
                  <c:v>8.1</c:v>
                </c:pt>
                <c:pt idx="184">
                  <c:v>8.1</c:v>
                </c:pt>
                <c:pt idx="185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4-44F1-A9CF-E88E0265E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292095"/>
        <c:axId val="1990293759"/>
      </c:lineChart>
      <c:catAx>
        <c:axId val="199029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93759"/>
        <c:crosses val="autoZero"/>
        <c:auto val="1"/>
        <c:lblAlgn val="ctr"/>
        <c:lblOffset val="100"/>
        <c:noMultiLvlLbl val="0"/>
      </c:catAx>
      <c:valAx>
        <c:axId val="1990293759"/>
        <c:scaling>
          <c:orientation val="minMax"/>
          <c:max val="8.5"/>
          <c:min val="7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9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7/2019</a:t>
            </a:r>
          </a:p>
        </c:rich>
      </c:tx>
      <c:layout>
        <c:manualLayout>
          <c:xMode val="edge"/>
          <c:yMode val="edge"/>
          <c:x val="0.35815966754155731"/>
          <c:y val="6.4584765302127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2.5428331875182269E-2"/>
          <c:w val="0.89655796150481193"/>
          <c:h val="0.875077646544181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ADD!$H$878:$H$1063</c:f>
              <c:numCache>
                <c:formatCode>0.0</c:formatCode>
                <c:ptCount val="186"/>
                <c:pt idx="0">
                  <c:v>8.15</c:v>
                </c:pt>
                <c:pt idx="1">
                  <c:v>8.0749999999999993</c:v>
                </c:pt>
                <c:pt idx="2">
                  <c:v>8</c:v>
                </c:pt>
                <c:pt idx="3">
                  <c:v>8</c:v>
                </c:pt>
                <c:pt idx="4">
                  <c:v>8.0749999999999993</c:v>
                </c:pt>
                <c:pt idx="5">
                  <c:v>8.0749999999999993</c:v>
                </c:pt>
                <c:pt idx="6">
                  <c:v>8.0749999999999993</c:v>
                </c:pt>
                <c:pt idx="7">
                  <c:v>8.1125000000000007</c:v>
                </c:pt>
                <c:pt idx="8">
                  <c:v>8.15</c:v>
                </c:pt>
                <c:pt idx="9">
                  <c:v>8.15</c:v>
                </c:pt>
                <c:pt idx="10">
                  <c:v>8.15</c:v>
                </c:pt>
                <c:pt idx="11">
                  <c:v>8.15</c:v>
                </c:pt>
                <c:pt idx="12">
                  <c:v>8.15</c:v>
                </c:pt>
                <c:pt idx="13">
                  <c:v>8.15</c:v>
                </c:pt>
                <c:pt idx="14">
                  <c:v>8.15</c:v>
                </c:pt>
                <c:pt idx="15">
                  <c:v>8.15</c:v>
                </c:pt>
                <c:pt idx="16">
                  <c:v>8.2250000000000014</c:v>
                </c:pt>
                <c:pt idx="17">
                  <c:v>8.1999999999999993</c:v>
                </c:pt>
                <c:pt idx="18">
                  <c:v>8.1999999999999993</c:v>
                </c:pt>
                <c:pt idx="19">
                  <c:v>8.2249999999999996</c:v>
                </c:pt>
                <c:pt idx="20">
                  <c:v>8.25</c:v>
                </c:pt>
                <c:pt idx="21">
                  <c:v>8.3000000000000007</c:v>
                </c:pt>
                <c:pt idx="22">
                  <c:v>8.2250000000000014</c:v>
                </c:pt>
                <c:pt idx="23">
                  <c:v>8.2375000000000007</c:v>
                </c:pt>
                <c:pt idx="24">
                  <c:v>8.2375000000000007</c:v>
                </c:pt>
                <c:pt idx="25">
                  <c:v>8.2312499999999993</c:v>
                </c:pt>
                <c:pt idx="26">
                  <c:v>8.2249999999999996</c:v>
                </c:pt>
                <c:pt idx="27">
                  <c:v>8.15</c:v>
                </c:pt>
                <c:pt idx="28">
                  <c:v>8.0749999999999993</c:v>
                </c:pt>
                <c:pt idx="29">
                  <c:v>8.2124999999999986</c:v>
                </c:pt>
                <c:pt idx="30">
                  <c:v>8.2124999999999986</c:v>
                </c:pt>
                <c:pt idx="31">
                  <c:v>8.2062499999999989</c:v>
                </c:pt>
                <c:pt idx="32">
                  <c:v>8.1999999999999993</c:v>
                </c:pt>
                <c:pt idx="33">
                  <c:v>8</c:v>
                </c:pt>
                <c:pt idx="34">
                  <c:v>8.0500000000000007</c:v>
                </c:pt>
                <c:pt idx="35">
                  <c:v>8.1499999999999986</c:v>
                </c:pt>
                <c:pt idx="36">
                  <c:v>8.1499999999999986</c:v>
                </c:pt>
                <c:pt idx="37">
                  <c:v>8.125</c:v>
                </c:pt>
                <c:pt idx="38">
                  <c:v>8.1</c:v>
                </c:pt>
                <c:pt idx="39">
                  <c:v>8.1</c:v>
                </c:pt>
                <c:pt idx="40">
                  <c:v>8.1</c:v>
                </c:pt>
                <c:pt idx="41">
                  <c:v>8.1</c:v>
                </c:pt>
                <c:pt idx="42">
                  <c:v>8.1</c:v>
                </c:pt>
                <c:pt idx="43">
                  <c:v>8.1</c:v>
                </c:pt>
                <c:pt idx="44">
                  <c:v>8.1</c:v>
                </c:pt>
                <c:pt idx="45">
                  <c:v>8.1</c:v>
                </c:pt>
                <c:pt idx="46">
                  <c:v>8.1</c:v>
                </c:pt>
                <c:pt idx="47">
                  <c:v>8.1</c:v>
                </c:pt>
                <c:pt idx="48">
                  <c:v>8.1</c:v>
                </c:pt>
                <c:pt idx="49">
                  <c:v>8.1</c:v>
                </c:pt>
                <c:pt idx="50">
                  <c:v>8.1</c:v>
                </c:pt>
                <c:pt idx="51">
                  <c:v>8.1</c:v>
                </c:pt>
                <c:pt idx="52">
                  <c:v>8.1</c:v>
                </c:pt>
                <c:pt idx="53">
                  <c:v>8.1</c:v>
                </c:pt>
                <c:pt idx="54">
                  <c:v>8.1</c:v>
                </c:pt>
                <c:pt idx="55">
                  <c:v>8.1</c:v>
                </c:pt>
                <c:pt idx="56">
                  <c:v>8.1</c:v>
                </c:pt>
                <c:pt idx="57">
                  <c:v>8.1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8.25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8.25</c:v>
                </c:pt>
                <c:pt idx="71">
                  <c:v>8.15</c:v>
                </c:pt>
                <c:pt idx="72">
                  <c:v>8.15</c:v>
                </c:pt>
                <c:pt idx="73">
                  <c:v>8.0749999999999993</c:v>
                </c:pt>
                <c:pt idx="74">
                  <c:v>8</c:v>
                </c:pt>
                <c:pt idx="75">
                  <c:v>8.1999999999999993</c:v>
                </c:pt>
                <c:pt idx="76">
                  <c:v>8.25</c:v>
                </c:pt>
                <c:pt idx="77">
                  <c:v>8.15</c:v>
                </c:pt>
                <c:pt idx="78">
                  <c:v>8.15</c:v>
                </c:pt>
                <c:pt idx="79">
                  <c:v>8.2250000000000014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8.1000000000000014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8.1499999999999986</c:v>
                </c:pt>
                <c:pt idx="86">
                  <c:v>8.1</c:v>
                </c:pt>
                <c:pt idx="87">
                  <c:v>7.9</c:v>
                </c:pt>
                <c:pt idx="88">
                  <c:v>8.0500000000000007</c:v>
                </c:pt>
                <c:pt idx="89">
                  <c:v>8.1499999999999986</c:v>
                </c:pt>
                <c:pt idx="90">
                  <c:v>8.1499999999999986</c:v>
                </c:pt>
                <c:pt idx="91">
                  <c:v>8.1749999999999989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8.25</c:v>
                </c:pt>
                <c:pt idx="95">
                  <c:v>8.2249999999999996</c:v>
                </c:pt>
                <c:pt idx="96">
                  <c:v>8.2249999999999996</c:v>
                </c:pt>
                <c:pt idx="97">
                  <c:v>8.2375000000000007</c:v>
                </c:pt>
                <c:pt idx="98">
                  <c:v>8.25</c:v>
                </c:pt>
                <c:pt idx="99">
                  <c:v>8.3000000000000007</c:v>
                </c:pt>
                <c:pt idx="100">
                  <c:v>8.3000000000000007</c:v>
                </c:pt>
                <c:pt idx="101">
                  <c:v>8.25</c:v>
                </c:pt>
                <c:pt idx="102">
                  <c:v>8.25</c:v>
                </c:pt>
                <c:pt idx="103">
                  <c:v>8.25</c:v>
                </c:pt>
                <c:pt idx="104">
                  <c:v>8.25</c:v>
                </c:pt>
                <c:pt idx="105">
                  <c:v>8.3000000000000007</c:v>
                </c:pt>
                <c:pt idx="106">
                  <c:v>8.2750000000000004</c:v>
                </c:pt>
                <c:pt idx="107">
                  <c:v>8.2375000000000007</c:v>
                </c:pt>
                <c:pt idx="108">
                  <c:v>8.2375000000000007</c:v>
                </c:pt>
                <c:pt idx="109">
                  <c:v>8.2312499999999993</c:v>
                </c:pt>
                <c:pt idx="110">
                  <c:v>8.2249999999999996</c:v>
                </c:pt>
                <c:pt idx="111">
                  <c:v>8.25</c:v>
                </c:pt>
                <c:pt idx="112">
                  <c:v>8.2249999999999996</c:v>
                </c:pt>
                <c:pt idx="113">
                  <c:v>8.2124999999999986</c:v>
                </c:pt>
                <c:pt idx="114">
                  <c:v>8.2124999999999986</c:v>
                </c:pt>
                <c:pt idx="115">
                  <c:v>8.2062499999999989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8.2124999999999986</c:v>
                </c:pt>
                <c:pt idx="119">
                  <c:v>8.2124999999999986</c:v>
                </c:pt>
                <c:pt idx="120">
                  <c:v>8.2124999999999986</c:v>
                </c:pt>
                <c:pt idx="121">
                  <c:v>8.21875</c:v>
                </c:pt>
                <c:pt idx="122">
                  <c:v>8.2249999999999996</c:v>
                </c:pt>
                <c:pt idx="123">
                  <c:v>8.2249999999999996</c:v>
                </c:pt>
                <c:pt idx="124">
                  <c:v>8.2375000000000007</c:v>
                </c:pt>
                <c:pt idx="125">
                  <c:v>8.2375000000000007</c:v>
                </c:pt>
                <c:pt idx="126">
                  <c:v>8.2375000000000007</c:v>
                </c:pt>
                <c:pt idx="127">
                  <c:v>8.2437500000000004</c:v>
                </c:pt>
                <c:pt idx="128">
                  <c:v>8.25</c:v>
                </c:pt>
                <c:pt idx="129">
                  <c:v>8.25</c:v>
                </c:pt>
                <c:pt idx="130">
                  <c:v>8.2624999999999993</c:v>
                </c:pt>
                <c:pt idx="131">
                  <c:v>8.2624999999999993</c:v>
                </c:pt>
                <c:pt idx="132">
                  <c:v>8.2624999999999993</c:v>
                </c:pt>
                <c:pt idx="133">
                  <c:v>8.2687500000000007</c:v>
                </c:pt>
                <c:pt idx="134">
                  <c:v>8.2750000000000004</c:v>
                </c:pt>
                <c:pt idx="135">
                  <c:v>8.2750000000000004</c:v>
                </c:pt>
                <c:pt idx="136">
                  <c:v>8.2875000000000014</c:v>
                </c:pt>
                <c:pt idx="137">
                  <c:v>8.2875000000000014</c:v>
                </c:pt>
                <c:pt idx="138">
                  <c:v>8.2875000000000014</c:v>
                </c:pt>
                <c:pt idx="139">
                  <c:v>8.2937500000000011</c:v>
                </c:pt>
                <c:pt idx="140">
                  <c:v>8.3000000000000007</c:v>
                </c:pt>
                <c:pt idx="141">
                  <c:v>8.3000000000000007</c:v>
                </c:pt>
                <c:pt idx="142">
                  <c:v>8.3000000000000007</c:v>
                </c:pt>
                <c:pt idx="143">
                  <c:v>8.25</c:v>
                </c:pt>
                <c:pt idx="144">
                  <c:v>8.25</c:v>
                </c:pt>
                <c:pt idx="145">
                  <c:v>8.2249999999999996</c:v>
                </c:pt>
                <c:pt idx="146">
                  <c:v>8.1999999999999993</c:v>
                </c:pt>
                <c:pt idx="147">
                  <c:v>8.3000000000000007</c:v>
                </c:pt>
                <c:pt idx="148">
                  <c:v>8.25</c:v>
                </c:pt>
                <c:pt idx="149">
                  <c:v>8.25</c:v>
                </c:pt>
                <c:pt idx="150">
                  <c:v>8.25</c:v>
                </c:pt>
                <c:pt idx="151">
                  <c:v>8.2750000000000004</c:v>
                </c:pt>
                <c:pt idx="152">
                  <c:v>8.3000000000000007</c:v>
                </c:pt>
                <c:pt idx="153">
                  <c:v>8.1999999999999993</c:v>
                </c:pt>
                <c:pt idx="154">
                  <c:v>8</c:v>
                </c:pt>
                <c:pt idx="155">
                  <c:v>8.25</c:v>
                </c:pt>
                <c:pt idx="156">
                  <c:v>8.25</c:v>
                </c:pt>
                <c:pt idx="157">
                  <c:v>8.2249999999999996</c:v>
                </c:pt>
                <c:pt idx="158">
                  <c:v>8.1999999999999993</c:v>
                </c:pt>
                <c:pt idx="159">
                  <c:v>7.8</c:v>
                </c:pt>
                <c:pt idx="160">
                  <c:v>7.85</c:v>
                </c:pt>
                <c:pt idx="161">
                  <c:v>8.1749999999999989</c:v>
                </c:pt>
                <c:pt idx="162">
                  <c:v>8.1749999999999989</c:v>
                </c:pt>
                <c:pt idx="163">
                  <c:v>8.1624999999999979</c:v>
                </c:pt>
                <c:pt idx="164">
                  <c:v>8.1499999999999986</c:v>
                </c:pt>
                <c:pt idx="165">
                  <c:v>7.9</c:v>
                </c:pt>
                <c:pt idx="166">
                  <c:v>7.95</c:v>
                </c:pt>
                <c:pt idx="167">
                  <c:v>8.125</c:v>
                </c:pt>
                <c:pt idx="168">
                  <c:v>8.125</c:v>
                </c:pt>
                <c:pt idx="169">
                  <c:v>8.1125000000000007</c:v>
                </c:pt>
                <c:pt idx="170">
                  <c:v>8.1</c:v>
                </c:pt>
                <c:pt idx="171">
                  <c:v>8</c:v>
                </c:pt>
                <c:pt idx="172">
                  <c:v>8.1</c:v>
                </c:pt>
                <c:pt idx="173">
                  <c:v>8.1499999999999986</c:v>
                </c:pt>
                <c:pt idx="174">
                  <c:v>8.1499999999999986</c:v>
                </c:pt>
                <c:pt idx="175">
                  <c:v>8.1749999999999989</c:v>
                </c:pt>
                <c:pt idx="176">
                  <c:v>8.1999999999999993</c:v>
                </c:pt>
                <c:pt idx="177">
                  <c:v>8.1999999999999993</c:v>
                </c:pt>
                <c:pt idx="178">
                  <c:v>8.15625</c:v>
                </c:pt>
                <c:pt idx="179">
                  <c:v>8.1843749999999993</c:v>
                </c:pt>
                <c:pt idx="180">
                  <c:v>8.1843749999999993</c:v>
                </c:pt>
                <c:pt idx="181">
                  <c:v>8.1765624999999993</c:v>
                </c:pt>
                <c:pt idx="182">
                  <c:v>8.1687499999999993</c:v>
                </c:pt>
                <c:pt idx="183">
                  <c:v>8.1125000000000007</c:v>
                </c:pt>
                <c:pt idx="184">
                  <c:v>8.0687500000000014</c:v>
                </c:pt>
                <c:pt idx="185">
                  <c:v>8.1531249999999993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4-44F1-A9CF-E88E0265E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292095"/>
        <c:axId val="1990293759"/>
      </c:lineChart>
      <c:catAx>
        <c:axId val="199029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93759"/>
        <c:crosses val="autoZero"/>
        <c:auto val="1"/>
        <c:lblAlgn val="ctr"/>
        <c:lblOffset val="100"/>
        <c:noMultiLvlLbl val="0"/>
      </c:catAx>
      <c:valAx>
        <c:axId val="1990293759"/>
        <c:scaling>
          <c:orientation val="minMax"/>
          <c:max val="8.5"/>
          <c:min val="7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9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8/2019</a:t>
            </a:r>
          </a:p>
        </c:rich>
      </c:tx>
      <c:layout>
        <c:manualLayout>
          <c:xMode val="edge"/>
          <c:yMode val="edge"/>
          <c:x val="0.49704855643044621"/>
          <c:y val="7.6329219592536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2.5428331875182269E-2"/>
          <c:w val="0.89655796150481193"/>
          <c:h val="0.861188757655293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ADD!$H$1064:$H$1249</c:f>
              <c:numCache>
                <c:formatCode>0.0</c:formatCode>
                <c:ptCount val="186"/>
                <c:pt idx="0">
                  <c:v>8.1531249999999993</c:v>
                </c:pt>
                <c:pt idx="1">
                  <c:v>8.1453124999999993</c:v>
                </c:pt>
                <c:pt idx="2">
                  <c:v>8.1374999999999993</c:v>
                </c:pt>
                <c:pt idx="3">
                  <c:v>8.0250000000000004</c:v>
                </c:pt>
                <c:pt idx="4">
                  <c:v>8.0187500000000007</c:v>
                </c:pt>
                <c:pt idx="5">
                  <c:v>8.1531249999999993</c:v>
                </c:pt>
                <c:pt idx="6">
                  <c:v>8.1531249999999993</c:v>
                </c:pt>
                <c:pt idx="7">
                  <c:v>8.1609374999999993</c:v>
                </c:pt>
                <c:pt idx="8">
                  <c:v>8.1687499999999993</c:v>
                </c:pt>
                <c:pt idx="9">
                  <c:v>8.0124999999999993</c:v>
                </c:pt>
                <c:pt idx="10">
                  <c:v>8.0062499999999996</c:v>
                </c:pt>
                <c:pt idx="11">
                  <c:v>8.1843749999999993</c:v>
                </c:pt>
                <c:pt idx="12">
                  <c:v>8.1843749999999993</c:v>
                </c:pt>
                <c:pt idx="13">
                  <c:v>8.1921874999999993</c:v>
                </c:pt>
                <c:pt idx="14">
                  <c:v>8.1999999999999993</c:v>
                </c:pt>
                <c:pt idx="15">
                  <c:v>8</c:v>
                </c:pt>
                <c:pt idx="16">
                  <c:v>7.95</c:v>
                </c:pt>
                <c:pt idx="17">
                  <c:v>8.125</c:v>
                </c:pt>
                <c:pt idx="18">
                  <c:v>8.125</c:v>
                </c:pt>
                <c:pt idx="19">
                  <c:v>8.0875000000000004</c:v>
                </c:pt>
                <c:pt idx="20">
                  <c:v>8.0500000000000007</c:v>
                </c:pt>
                <c:pt idx="21">
                  <c:v>7.9</c:v>
                </c:pt>
                <c:pt idx="22">
                  <c:v>7.85</c:v>
                </c:pt>
                <c:pt idx="23">
                  <c:v>7.9750000000000005</c:v>
                </c:pt>
                <c:pt idx="24">
                  <c:v>7.9750000000000005</c:v>
                </c:pt>
                <c:pt idx="25">
                  <c:v>7.9375</c:v>
                </c:pt>
                <c:pt idx="26">
                  <c:v>7.9</c:v>
                </c:pt>
                <c:pt idx="27">
                  <c:v>7.8</c:v>
                </c:pt>
                <c:pt idx="28">
                  <c:v>7.9</c:v>
                </c:pt>
                <c:pt idx="29">
                  <c:v>7.9750000000000005</c:v>
                </c:pt>
                <c:pt idx="30">
                  <c:v>7.9750000000000005</c:v>
                </c:pt>
                <c:pt idx="31">
                  <c:v>8.0125000000000011</c:v>
                </c:pt>
                <c:pt idx="32">
                  <c:v>8.0500000000000007</c:v>
                </c:pt>
                <c:pt idx="33">
                  <c:v>8</c:v>
                </c:pt>
                <c:pt idx="34">
                  <c:v>8.0749999999999993</c:v>
                </c:pt>
                <c:pt idx="35">
                  <c:v>8.1375000000000011</c:v>
                </c:pt>
                <c:pt idx="36">
                  <c:v>8.1375000000000011</c:v>
                </c:pt>
                <c:pt idx="37">
                  <c:v>8.1812500000000021</c:v>
                </c:pt>
                <c:pt idx="38">
                  <c:v>8.2250000000000014</c:v>
                </c:pt>
                <c:pt idx="39">
                  <c:v>8.15</c:v>
                </c:pt>
                <c:pt idx="40">
                  <c:v>8.1750000000000007</c:v>
                </c:pt>
                <c:pt idx="41">
                  <c:v>8.2125000000000004</c:v>
                </c:pt>
                <c:pt idx="42">
                  <c:v>8.2125000000000004</c:v>
                </c:pt>
                <c:pt idx="43">
                  <c:v>8.2062500000000007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8.25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8.3500000000000014</c:v>
                </c:pt>
                <c:pt idx="50">
                  <c:v>8.4</c:v>
                </c:pt>
                <c:pt idx="51">
                  <c:v>8.3000000000000007</c:v>
                </c:pt>
                <c:pt idx="52">
                  <c:v>8.15</c:v>
                </c:pt>
                <c:pt idx="53">
                  <c:v>8.25</c:v>
                </c:pt>
                <c:pt idx="54">
                  <c:v>8.25</c:v>
                </c:pt>
                <c:pt idx="55">
                  <c:v>8.1750000000000007</c:v>
                </c:pt>
                <c:pt idx="56">
                  <c:v>8.1</c:v>
                </c:pt>
                <c:pt idx="57">
                  <c:v>8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8.25</c:v>
                </c:pt>
                <c:pt idx="62">
                  <c:v>8.3000000000000007</c:v>
                </c:pt>
                <c:pt idx="63">
                  <c:v>8.4</c:v>
                </c:pt>
                <c:pt idx="64">
                  <c:v>8.1999999999999993</c:v>
                </c:pt>
                <c:pt idx="65">
                  <c:v>8.15</c:v>
                </c:pt>
                <c:pt idx="66">
                  <c:v>8.15</c:v>
                </c:pt>
                <c:pt idx="67">
                  <c:v>8.0749999999999993</c:v>
                </c:pt>
                <c:pt idx="68">
                  <c:v>8</c:v>
                </c:pt>
                <c:pt idx="69">
                  <c:v>8</c:v>
                </c:pt>
                <c:pt idx="70">
                  <c:v>8.0749999999999993</c:v>
                </c:pt>
                <c:pt idx="71">
                  <c:v>8.1</c:v>
                </c:pt>
                <c:pt idx="72">
                  <c:v>8.1</c:v>
                </c:pt>
                <c:pt idx="73">
                  <c:v>8.1499999999999986</c:v>
                </c:pt>
                <c:pt idx="74">
                  <c:v>8.1999999999999993</c:v>
                </c:pt>
                <c:pt idx="75">
                  <c:v>8.15</c:v>
                </c:pt>
                <c:pt idx="76">
                  <c:v>8.0749999999999993</c:v>
                </c:pt>
                <c:pt idx="77">
                  <c:v>8.1</c:v>
                </c:pt>
                <c:pt idx="78">
                  <c:v>8.1</c:v>
                </c:pt>
                <c:pt idx="79">
                  <c:v>8.0500000000000007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8.0500000000000007</c:v>
                </c:pt>
                <c:pt idx="89">
                  <c:v>8.0250000000000004</c:v>
                </c:pt>
                <c:pt idx="90">
                  <c:v>8.0250000000000004</c:v>
                </c:pt>
                <c:pt idx="91">
                  <c:v>8.0375000000000014</c:v>
                </c:pt>
                <c:pt idx="92">
                  <c:v>8.0500000000000007</c:v>
                </c:pt>
                <c:pt idx="93">
                  <c:v>8.1</c:v>
                </c:pt>
                <c:pt idx="94">
                  <c:v>8.1499999999999986</c:v>
                </c:pt>
                <c:pt idx="95">
                  <c:v>8.0749999999999993</c:v>
                </c:pt>
                <c:pt idx="96">
                  <c:v>8.0749999999999993</c:v>
                </c:pt>
                <c:pt idx="97">
                  <c:v>8.0874999999999986</c:v>
                </c:pt>
                <c:pt idx="98">
                  <c:v>8.1</c:v>
                </c:pt>
                <c:pt idx="99">
                  <c:v>8.1999999999999993</c:v>
                </c:pt>
                <c:pt idx="100">
                  <c:v>8.1749999999999989</c:v>
                </c:pt>
                <c:pt idx="101">
                  <c:v>8.0749999999999993</c:v>
                </c:pt>
                <c:pt idx="102">
                  <c:v>8.0749999999999993</c:v>
                </c:pt>
                <c:pt idx="103">
                  <c:v>8.0625</c:v>
                </c:pt>
                <c:pt idx="104">
                  <c:v>8.0500000000000007</c:v>
                </c:pt>
                <c:pt idx="105">
                  <c:v>8.1499999999999986</c:v>
                </c:pt>
                <c:pt idx="106">
                  <c:v>8.125</c:v>
                </c:pt>
                <c:pt idx="107">
                  <c:v>8.0250000000000004</c:v>
                </c:pt>
                <c:pt idx="108">
                  <c:v>8.0250000000000004</c:v>
                </c:pt>
                <c:pt idx="109">
                  <c:v>8.0124999999999993</c:v>
                </c:pt>
                <c:pt idx="110">
                  <c:v>8</c:v>
                </c:pt>
                <c:pt idx="111">
                  <c:v>8.1</c:v>
                </c:pt>
                <c:pt idx="112">
                  <c:v>8.1125000000000007</c:v>
                </c:pt>
                <c:pt idx="113">
                  <c:v>8.0124999999999993</c:v>
                </c:pt>
                <c:pt idx="114">
                  <c:v>8.0124999999999993</c:v>
                </c:pt>
                <c:pt idx="115">
                  <c:v>8.0187500000000007</c:v>
                </c:pt>
                <c:pt idx="116">
                  <c:v>8.0250000000000004</c:v>
                </c:pt>
                <c:pt idx="117">
                  <c:v>8.125</c:v>
                </c:pt>
                <c:pt idx="118">
                  <c:v>8.1187500000000004</c:v>
                </c:pt>
                <c:pt idx="119">
                  <c:v>8.0187500000000007</c:v>
                </c:pt>
                <c:pt idx="120">
                  <c:v>8.0187500000000007</c:v>
                </c:pt>
                <c:pt idx="121">
                  <c:v>8.015625</c:v>
                </c:pt>
                <c:pt idx="122">
                  <c:v>8.0124999999999993</c:v>
                </c:pt>
                <c:pt idx="123">
                  <c:v>8.1125000000000007</c:v>
                </c:pt>
                <c:pt idx="124">
                  <c:v>8.1156250000000014</c:v>
                </c:pt>
                <c:pt idx="125">
                  <c:v>8.015625</c:v>
                </c:pt>
                <c:pt idx="126">
                  <c:v>8.015625</c:v>
                </c:pt>
                <c:pt idx="127">
                  <c:v>8.0171875000000004</c:v>
                </c:pt>
                <c:pt idx="128">
                  <c:v>8.0187500000000007</c:v>
                </c:pt>
                <c:pt idx="129">
                  <c:v>8.1187500000000004</c:v>
                </c:pt>
                <c:pt idx="130">
                  <c:v>8.0640625000000004</c:v>
                </c:pt>
                <c:pt idx="131">
                  <c:v>8.0390625</c:v>
                </c:pt>
                <c:pt idx="132">
                  <c:v>8.0390625</c:v>
                </c:pt>
                <c:pt idx="133">
                  <c:v>8.0492187499999996</c:v>
                </c:pt>
                <c:pt idx="134">
                  <c:v>8.0593749999999993</c:v>
                </c:pt>
                <c:pt idx="135">
                  <c:v>8.0093750000000004</c:v>
                </c:pt>
                <c:pt idx="136">
                  <c:v>7.9546875000000004</c:v>
                </c:pt>
                <c:pt idx="137">
                  <c:v>8.0796874999999986</c:v>
                </c:pt>
                <c:pt idx="138">
                  <c:v>8.0796874999999986</c:v>
                </c:pt>
                <c:pt idx="139">
                  <c:v>8.08984375</c:v>
                </c:pt>
                <c:pt idx="140">
                  <c:v>8.1</c:v>
                </c:pt>
                <c:pt idx="141">
                  <c:v>7.9</c:v>
                </c:pt>
                <c:pt idx="142">
                  <c:v>8.15</c:v>
                </c:pt>
                <c:pt idx="143">
                  <c:v>8.1999999999999993</c:v>
                </c:pt>
                <c:pt idx="144">
                  <c:v>8.1999999999999993</c:v>
                </c:pt>
                <c:pt idx="145">
                  <c:v>8.25</c:v>
                </c:pt>
                <c:pt idx="146">
                  <c:v>8.3000000000000007</c:v>
                </c:pt>
                <c:pt idx="147">
                  <c:v>8.4</c:v>
                </c:pt>
                <c:pt idx="148">
                  <c:v>8.25</c:v>
                </c:pt>
                <c:pt idx="149">
                  <c:v>8.1999999999999993</c:v>
                </c:pt>
                <c:pt idx="150">
                  <c:v>8.1999999999999993</c:v>
                </c:pt>
                <c:pt idx="151">
                  <c:v>8.1499999999999986</c:v>
                </c:pt>
                <c:pt idx="152">
                  <c:v>8.1</c:v>
                </c:pt>
                <c:pt idx="153">
                  <c:v>8.1</c:v>
                </c:pt>
                <c:pt idx="154">
                  <c:v>8.1499999999999986</c:v>
                </c:pt>
                <c:pt idx="155">
                  <c:v>8.1499999999999986</c:v>
                </c:pt>
                <c:pt idx="156">
                  <c:v>8.1499999999999986</c:v>
                </c:pt>
                <c:pt idx="157">
                  <c:v>8.1749999999999989</c:v>
                </c:pt>
                <c:pt idx="158">
                  <c:v>8.1999999999999993</c:v>
                </c:pt>
                <c:pt idx="159">
                  <c:v>8.1999999999999993</c:v>
                </c:pt>
                <c:pt idx="160">
                  <c:v>8.1499999999999986</c:v>
                </c:pt>
                <c:pt idx="161">
                  <c:v>8.0500000000000007</c:v>
                </c:pt>
                <c:pt idx="162">
                  <c:v>8.0500000000000007</c:v>
                </c:pt>
                <c:pt idx="163">
                  <c:v>7.9750000000000005</c:v>
                </c:pt>
                <c:pt idx="164">
                  <c:v>7.9</c:v>
                </c:pt>
                <c:pt idx="165">
                  <c:v>8.1</c:v>
                </c:pt>
                <c:pt idx="166">
                  <c:v>8.1</c:v>
                </c:pt>
                <c:pt idx="167">
                  <c:v>7.9</c:v>
                </c:pt>
                <c:pt idx="168">
                  <c:v>7.9</c:v>
                </c:pt>
                <c:pt idx="169">
                  <c:v>7.9</c:v>
                </c:pt>
                <c:pt idx="170">
                  <c:v>7.9</c:v>
                </c:pt>
                <c:pt idx="171">
                  <c:v>8.1</c:v>
                </c:pt>
                <c:pt idx="172">
                  <c:v>7.9499999999999993</c:v>
                </c:pt>
                <c:pt idx="173">
                  <c:v>7.8000000000000007</c:v>
                </c:pt>
                <c:pt idx="174">
                  <c:v>7.8000000000000007</c:v>
                </c:pt>
                <c:pt idx="175">
                  <c:v>7.75</c:v>
                </c:pt>
                <c:pt idx="176">
                  <c:v>7.7</c:v>
                </c:pt>
                <c:pt idx="177">
                  <c:v>7.8</c:v>
                </c:pt>
                <c:pt idx="178">
                  <c:v>8</c:v>
                </c:pt>
                <c:pt idx="179">
                  <c:v>7.85</c:v>
                </c:pt>
                <c:pt idx="180">
                  <c:v>7.85</c:v>
                </c:pt>
                <c:pt idx="181">
                  <c:v>7.9249999999999998</c:v>
                </c:pt>
                <c:pt idx="182">
                  <c:v>8</c:v>
                </c:pt>
                <c:pt idx="183">
                  <c:v>8.1999999999999993</c:v>
                </c:pt>
                <c:pt idx="184">
                  <c:v>8.1835999999999984</c:v>
                </c:pt>
                <c:pt idx="185">
                  <c:v>8.0643999999999991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4-44F1-A9CF-E88E0265E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292095"/>
        <c:axId val="1990293759"/>
      </c:lineChart>
      <c:catAx>
        <c:axId val="199029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93759"/>
        <c:crosses val="autoZero"/>
        <c:auto val="1"/>
        <c:lblAlgn val="ctr"/>
        <c:lblOffset val="100"/>
        <c:noMultiLvlLbl val="0"/>
      </c:catAx>
      <c:valAx>
        <c:axId val="1990293759"/>
        <c:scaling>
          <c:orientation val="minMax"/>
          <c:max val="8.5"/>
          <c:min val="7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9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9/2019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2.5428331875182269E-2"/>
          <c:w val="0.89655796150481193"/>
          <c:h val="0.8704480169145523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ADD!$H$1250:$H$1429</c:f>
              <c:numCache>
                <c:formatCode>0.0</c:formatCode>
                <c:ptCount val="180"/>
                <c:pt idx="0">
                  <c:v>8.0643999999999991</c:v>
                </c:pt>
                <c:pt idx="1">
                  <c:v>8.0965999999999987</c:v>
                </c:pt>
                <c:pt idx="2">
                  <c:v>8.1287999999999982</c:v>
                </c:pt>
                <c:pt idx="3">
                  <c:v>8.1671999999999993</c:v>
                </c:pt>
                <c:pt idx="4">
                  <c:v>8.1996000000000002</c:v>
                </c:pt>
                <c:pt idx="5">
                  <c:v>8.1283999999999992</c:v>
                </c:pt>
                <c:pt idx="6">
                  <c:v>8.1281999999999996</c:v>
                </c:pt>
                <c:pt idx="7">
                  <c:v>8.1800999999999995</c:v>
                </c:pt>
                <c:pt idx="8">
                  <c:v>8.1280000000000001</c:v>
                </c:pt>
                <c:pt idx="9">
                  <c:v>8.2320000000000011</c:v>
                </c:pt>
                <c:pt idx="10">
                  <c:v>8.2040000000000006</c:v>
                </c:pt>
                <c:pt idx="11">
                  <c:v>8.1159999999999997</c:v>
                </c:pt>
                <c:pt idx="12">
                  <c:v>8.11</c:v>
                </c:pt>
                <c:pt idx="13">
                  <c:v>8.1430000000000007</c:v>
                </c:pt>
                <c:pt idx="14">
                  <c:v>8.1039999999999992</c:v>
                </c:pt>
                <c:pt idx="15">
                  <c:v>8.1760000000000002</c:v>
                </c:pt>
                <c:pt idx="16">
                  <c:v>8.1780000000000008</c:v>
                </c:pt>
                <c:pt idx="17">
                  <c:v>8.1120000000000001</c:v>
                </c:pt>
                <c:pt idx="18">
                  <c:v>8.1159999999999997</c:v>
                </c:pt>
                <c:pt idx="19">
                  <c:v>8.1479999999999997</c:v>
                </c:pt>
                <c:pt idx="20">
                  <c:v>8.120000000000001</c:v>
                </c:pt>
                <c:pt idx="21">
                  <c:v>8.1800000000000015</c:v>
                </c:pt>
                <c:pt idx="22">
                  <c:v>8.18</c:v>
                </c:pt>
                <c:pt idx="23">
                  <c:v>8.120000000000001</c:v>
                </c:pt>
                <c:pt idx="24">
                  <c:v>8.120000000000001</c:v>
                </c:pt>
                <c:pt idx="25">
                  <c:v>8.15</c:v>
                </c:pt>
                <c:pt idx="26">
                  <c:v>8.1199999999999992</c:v>
                </c:pt>
                <c:pt idx="27">
                  <c:v>8.18</c:v>
                </c:pt>
                <c:pt idx="28">
                  <c:v>8.19</c:v>
                </c:pt>
                <c:pt idx="29">
                  <c:v>8.11</c:v>
                </c:pt>
                <c:pt idx="30">
                  <c:v>8.1050000000000004</c:v>
                </c:pt>
                <c:pt idx="31">
                  <c:v>8.1524999999999999</c:v>
                </c:pt>
                <c:pt idx="32">
                  <c:v>8.1</c:v>
                </c:pt>
                <c:pt idx="33">
                  <c:v>8.1999999999999993</c:v>
                </c:pt>
                <c:pt idx="34">
                  <c:v>8.1499999999999986</c:v>
                </c:pt>
                <c:pt idx="35">
                  <c:v>8.1499999999999986</c:v>
                </c:pt>
                <c:pt idx="36">
                  <c:v>8.1749999999999989</c:v>
                </c:pt>
                <c:pt idx="37">
                  <c:v>8.1374999999999993</c:v>
                </c:pt>
                <c:pt idx="38">
                  <c:v>8.1999999999999993</c:v>
                </c:pt>
                <c:pt idx="39">
                  <c:v>8.1</c:v>
                </c:pt>
                <c:pt idx="40">
                  <c:v>8.3000000000000007</c:v>
                </c:pt>
                <c:pt idx="41">
                  <c:v>8.1499999999999986</c:v>
                </c:pt>
                <c:pt idx="42">
                  <c:v>8.125</c:v>
                </c:pt>
                <c:pt idx="43">
                  <c:v>8.3125</c:v>
                </c:pt>
                <c:pt idx="44">
                  <c:v>8.1</c:v>
                </c:pt>
                <c:pt idx="45">
                  <c:v>8.5</c:v>
                </c:pt>
                <c:pt idx="46">
                  <c:v>8.1999999999999993</c:v>
                </c:pt>
                <c:pt idx="47">
                  <c:v>8.0500000000000007</c:v>
                </c:pt>
                <c:pt idx="48">
                  <c:v>8.0250000000000004</c:v>
                </c:pt>
                <c:pt idx="49">
                  <c:v>7.9625000000000004</c:v>
                </c:pt>
                <c:pt idx="50">
                  <c:v>8</c:v>
                </c:pt>
                <c:pt idx="51">
                  <c:v>7.9</c:v>
                </c:pt>
                <c:pt idx="52">
                  <c:v>8.0500000000000007</c:v>
                </c:pt>
                <c:pt idx="53">
                  <c:v>8.1</c:v>
                </c:pt>
                <c:pt idx="54">
                  <c:v>8.1499999999999986</c:v>
                </c:pt>
                <c:pt idx="55">
                  <c:v>8.1749999999999989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8.1499999999999986</c:v>
                </c:pt>
                <c:pt idx="60">
                  <c:v>8.125</c:v>
                </c:pt>
                <c:pt idx="61">
                  <c:v>8.1624999999999996</c:v>
                </c:pt>
                <c:pt idx="62">
                  <c:v>8.1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</c:v>
                </c:pt>
                <c:pt idx="66">
                  <c:v>8.1</c:v>
                </c:pt>
                <c:pt idx="67">
                  <c:v>8.1499999999999986</c:v>
                </c:pt>
                <c:pt idx="68">
                  <c:v>8.1</c:v>
                </c:pt>
                <c:pt idx="69">
                  <c:v>8.1999999999999993</c:v>
                </c:pt>
                <c:pt idx="70">
                  <c:v>8.1749999999999989</c:v>
                </c:pt>
                <c:pt idx="71">
                  <c:v>8.0749999999999993</c:v>
                </c:pt>
                <c:pt idx="72">
                  <c:v>8.0625</c:v>
                </c:pt>
                <c:pt idx="73">
                  <c:v>8.1062499999999993</c:v>
                </c:pt>
                <c:pt idx="74">
                  <c:v>8.0500000000000007</c:v>
                </c:pt>
                <c:pt idx="75">
                  <c:v>8.1499999999999986</c:v>
                </c:pt>
                <c:pt idx="76">
                  <c:v>8.125</c:v>
                </c:pt>
                <c:pt idx="77">
                  <c:v>8.0250000000000004</c:v>
                </c:pt>
                <c:pt idx="78">
                  <c:v>8.0124999999999993</c:v>
                </c:pt>
                <c:pt idx="79">
                  <c:v>8.0562499999999986</c:v>
                </c:pt>
                <c:pt idx="80">
                  <c:v>8</c:v>
                </c:pt>
                <c:pt idx="81">
                  <c:v>8.1</c:v>
                </c:pt>
                <c:pt idx="82">
                  <c:v>8.109375</c:v>
                </c:pt>
                <c:pt idx="83">
                  <c:v>8.0218749999999996</c:v>
                </c:pt>
                <c:pt idx="84">
                  <c:v>8.0328124999999986</c:v>
                </c:pt>
                <c:pt idx="85">
                  <c:v>8.0757812499999986</c:v>
                </c:pt>
                <c:pt idx="86">
                  <c:v>8.0437499999999993</c:v>
                </c:pt>
                <c:pt idx="87">
                  <c:v>8.1187499999999986</c:v>
                </c:pt>
                <c:pt idx="88">
                  <c:v>8.1281249999999989</c:v>
                </c:pt>
                <c:pt idx="89">
                  <c:v>8.0656250000000007</c:v>
                </c:pt>
                <c:pt idx="90">
                  <c:v>8.0765625000000014</c:v>
                </c:pt>
                <c:pt idx="91">
                  <c:v>8.1070312500000004</c:v>
                </c:pt>
                <c:pt idx="92">
                  <c:v>8.0875000000000004</c:v>
                </c:pt>
                <c:pt idx="93">
                  <c:v>8.1374999999999993</c:v>
                </c:pt>
                <c:pt idx="94">
                  <c:v>8.1570312499999993</c:v>
                </c:pt>
                <c:pt idx="95">
                  <c:v>8.1164062500000007</c:v>
                </c:pt>
                <c:pt idx="96">
                  <c:v>8.130859375</c:v>
                </c:pt>
                <c:pt idx="97">
                  <c:v>8.1537109374999996</c:v>
                </c:pt>
                <c:pt idx="98">
                  <c:v>8.1453125000000011</c:v>
                </c:pt>
                <c:pt idx="99">
                  <c:v>8.1765624999999993</c:v>
                </c:pt>
                <c:pt idx="100">
                  <c:v>8.1837890625000007</c:v>
                </c:pt>
                <c:pt idx="101">
                  <c:v>8.1580078125000011</c:v>
                </c:pt>
                <c:pt idx="102">
                  <c:v>8.1643554687500011</c:v>
                </c:pt>
                <c:pt idx="103">
                  <c:v>8.1776855468750007</c:v>
                </c:pt>
                <c:pt idx="104">
                  <c:v>8.1707031250000011</c:v>
                </c:pt>
                <c:pt idx="105">
                  <c:v>8.1910156250000004</c:v>
                </c:pt>
                <c:pt idx="106">
                  <c:v>8.2455078125000014</c:v>
                </c:pt>
                <c:pt idx="107">
                  <c:v>8.2353515625</c:v>
                </c:pt>
                <c:pt idx="108">
                  <c:v>8.2676757812500004</c:v>
                </c:pt>
                <c:pt idx="109">
                  <c:v>8.2838378906250014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8.2250000000000014</c:v>
                </c:pt>
                <c:pt idx="113">
                  <c:v>8.2250000000000014</c:v>
                </c:pt>
                <c:pt idx="114">
                  <c:v>8.1875</c:v>
                </c:pt>
                <c:pt idx="115">
                  <c:v>8.1687499999999993</c:v>
                </c:pt>
                <c:pt idx="116">
                  <c:v>8.15</c:v>
                </c:pt>
                <c:pt idx="117">
                  <c:v>8.15</c:v>
                </c:pt>
                <c:pt idx="118">
                  <c:v>8.0749999999999993</c:v>
                </c:pt>
                <c:pt idx="119">
                  <c:v>8.0749999999999993</c:v>
                </c:pt>
                <c:pt idx="120">
                  <c:v>8.0374999999999996</c:v>
                </c:pt>
                <c:pt idx="121">
                  <c:v>8.0187500000000007</c:v>
                </c:pt>
                <c:pt idx="122">
                  <c:v>8</c:v>
                </c:pt>
                <c:pt idx="123">
                  <c:v>8</c:v>
                </c:pt>
                <c:pt idx="124">
                  <c:v>8.0250000000000004</c:v>
                </c:pt>
                <c:pt idx="125">
                  <c:v>8.0250000000000004</c:v>
                </c:pt>
                <c:pt idx="126">
                  <c:v>8.0375000000000014</c:v>
                </c:pt>
                <c:pt idx="127">
                  <c:v>8.0437500000000011</c:v>
                </c:pt>
                <c:pt idx="128">
                  <c:v>8.0500000000000007</c:v>
                </c:pt>
                <c:pt idx="129">
                  <c:v>8.0500000000000007</c:v>
                </c:pt>
                <c:pt idx="130">
                  <c:v>8.0749999999999993</c:v>
                </c:pt>
                <c:pt idx="131">
                  <c:v>8.0749999999999993</c:v>
                </c:pt>
                <c:pt idx="132">
                  <c:v>8.0874999999999986</c:v>
                </c:pt>
                <c:pt idx="133">
                  <c:v>8.09375</c:v>
                </c:pt>
                <c:pt idx="134">
                  <c:v>8.1</c:v>
                </c:pt>
                <c:pt idx="135">
                  <c:v>8.1</c:v>
                </c:pt>
                <c:pt idx="136">
                  <c:v>8.1499999999999986</c:v>
                </c:pt>
                <c:pt idx="137">
                  <c:v>8.125</c:v>
                </c:pt>
                <c:pt idx="138">
                  <c:v>8.1374999999999993</c:v>
                </c:pt>
                <c:pt idx="139">
                  <c:v>8.1687499999999993</c:v>
                </c:pt>
                <c:pt idx="140">
                  <c:v>8.15</c:v>
                </c:pt>
                <c:pt idx="141">
                  <c:v>8.1999999999999993</c:v>
                </c:pt>
                <c:pt idx="142">
                  <c:v>8.1749999999999989</c:v>
                </c:pt>
                <c:pt idx="143">
                  <c:v>8.1312500000000014</c:v>
                </c:pt>
                <c:pt idx="144">
                  <c:v>8.1218750000000011</c:v>
                </c:pt>
                <c:pt idx="145">
                  <c:v>8.1359375000000007</c:v>
                </c:pt>
                <c:pt idx="146">
                  <c:v>8.1125000000000007</c:v>
                </c:pt>
                <c:pt idx="147">
                  <c:v>8.1499999999999986</c:v>
                </c:pt>
                <c:pt idx="148">
                  <c:v>8.15625</c:v>
                </c:pt>
                <c:pt idx="149">
                  <c:v>8.1140625000000011</c:v>
                </c:pt>
                <c:pt idx="150">
                  <c:v>8.1148437500000021</c:v>
                </c:pt>
                <c:pt idx="151">
                  <c:v>8.138671875</c:v>
                </c:pt>
                <c:pt idx="152">
                  <c:v>8.1156250000000014</c:v>
                </c:pt>
                <c:pt idx="153">
                  <c:v>8.1624999999999996</c:v>
                </c:pt>
                <c:pt idx="154">
                  <c:v>8.1765624999999993</c:v>
                </c:pt>
                <c:pt idx="155">
                  <c:v>8.1363281250000021</c:v>
                </c:pt>
                <c:pt idx="156">
                  <c:v>8.1466796875000007</c:v>
                </c:pt>
                <c:pt idx="157">
                  <c:v>8.1686523437500007</c:v>
                </c:pt>
                <c:pt idx="158">
                  <c:v>8.1570312500000011</c:v>
                </c:pt>
                <c:pt idx="159">
                  <c:v>8.1906250000000007</c:v>
                </c:pt>
                <c:pt idx="160">
                  <c:v>8.0953125000000004</c:v>
                </c:pt>
                <c:pt idx="161">
                  <c:v>8.0285156250000007</c:v>
                </c:pt>
                <c:pt idx="162">
                  <c:v>7.9642578125000005</c:v>
                </c:pt>
                <c:pt idx="163">
                  <c:v>7.9821289062500007</c:v>
                </c:pt>
                <c:pt idx="164">
                  <c:v>7.9</c:v>
                </c:pt>
                <c:pt idx="165">
                  <c:v>8</c:v>
                </c:pt>
                <c:pt idx="166">
                  <c:v>8.15</c:v>
                </c:pt>
                <c:pt idx="167">
                  <c:v>8.1000000000000014</c:v>
                </c:pt>
                <c:pt idx="168">
                  <c:v>8.2000000000000011</c:v>
                </c:pt>
                <c:pt idx="169">
                  <c:v>8.25</c:v>
                </c:pt>
                <c:pt idx="170">
                  <c:v>8.3000000000000007</c:v>
                </c:pt>
                <c:pt idx="171">
                  <c:v>8.3000000000000007</c:v>
                </c:pt>
                <c:pt idx="172">
                  <c:v>8.2250000000000014</c:v>
                </c:pt>
                <c:pt idx="173">
                  <c:v>8.2000000000000011</c:v>
                </c:pt>
                <c:pt idx="174">
                  <c:v>8.1500000000000021</c:v>
                </c:pt>
                <c:pt idx="175">
                  <c:v>8.1500000000000021</c:v>
                </c:pt>
                <c:pt idx="176">
                  <c:v>8.1000000000000014</c:v>
                </c:pt>
                <c:pt idx="177">
                  <c:v>8.15</c:v>
                </c:pt>
                <c:pt idx="178">
                  <c:v>8.1625000000000014</c:v>
                </c:pt>
                <c:pt idx="179">
                  <c:v>8.1375000000000011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4-44F1-A9CF-E88E0265E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292095"/>
        <c:axId val="1990293759"/>
      </c:lineChart>
      <c:catAx>
        <c:axId val="199029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93759"/>
        <c:crosses val="autoZero"/>
        <c:auto val="1"/>
        <c:lblAlgn val="ctr"/>
        <c:lblOffset val="100"/>
        <c:noMultiLvlLbl val="0"/>
      </c:catAx>
      <c:valAx>
        <c:axId val="1990293759"/>
        <c:scaling>
          <c:orientation val="minMax"/>
          <c:max val="8.5"/>
          <c:min val="7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9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 6/2019</a:t>
            </a:r>
          </a:p>
        </c:rich>
      </c:tx>
      <c:layout>
        <c:manualLayout>
          <c:xMode val="edge"/>
          <c:yMode val="edge"/>
          <c:x val="0.39427077865266841"/>
          <c:y val="8.3778609306489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2.5428331875182269E-2"/>
          <c:w val="0.89655796150481193"/>
          <c:h val="0.8704480169145523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ADD!$L$698:$L$877</c:f>
              <c:numCache>
                <c:formatCode>0.0</c:formatCode>
                <c:ptCount val="180"/>
                <c:pt idx="0">
                  <c:v>5.5</c:v>
                </c:pt>
                <c:pt idx="1">
                  <c:v>5.55</c:v>
                </c:pt>
                <c:pt idx="2">
                  <c:v>5.6</c:v>
                </c:pt>
                <c:pt idx="3">
                  <c:v>5.7</c:v>
                </c:pt>
                <c:pt idx="4">
                  <c:v>5.625</c:v>
                </c:pt>
                <c:pt idx="5">
                  <c:v>5.6</c:v>
                </c:pt>
                <c:pt idx="6">
                  <c:v>5.6</c:v>
                </c:pt>
                <c:pt idx="7">
                  <c:v>5.6</c:v>
                </c:pt>
                <c:pt idx="8">
                  <c:v>5.6</c:v>
                </c:pt>
                <c:pt idx="9">
                  <c:v>5.5500000000000007</c:v>
                </c:pt>
                <c:pt idx="10">
                  <c:v>5.4750000000000005</c:v>
                </c:pt>
                <c:pt idx="11">
                  <c:v>5.6</c:v>
                </c:pt>
                <c:pt idx="12">
                  <c:v>5.6</c:v>
                </c:pt>
                <c:pt idx="13">
                  <c:v>5.6</c:v>
                </c:pt>
                <c:pt idx="14">
                  <c:v>5.6</c:v>
                </c:pt>
                <c:pt idx="15">
                  <c:v>5.4</c:v>
                </c:pt>
                <c:pt idx="16">
                  <c:v>5.25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4.8499999999999996</c:v>
                </c:pt>
                <c:pt idx="20">
                  <c:v>4.5999999999999996</c:v>
                </c:pt>
                <c:pt idx="21">
                  <c:v>5.0999999999999996</c:v>
                </c:pt>
                <c:pt idx="22">
                  <c:v>5.1875</c:v>
                </c:pt>
                <c:pt idx="23">
                  <c:v>4.7087500000000002</c:v>
                </c:pt>
                <c:pt idx="24">
                  <c:v>4.7087500000000002</c:v>
                </c:pt>
                <c:pt idx="25">
                  <c:v>4.7631250000000005</c:v>
                </c:pt>
                <c:pt idx="26">
                  <c:v>4.8174999999999999</c:v>
                </c:pt>
                <c:pt idx="27">
                  <c:v>5.2750000000000004</c:v>
                </c:pt>
                <c:pt idx="28">
                  <c:v>5.3625000000000007</c:v>
                </c:pt>
                <c:pt idx="29">
                  <c:v>4.9262499999999996</c:v>
                </c:pt>
                <c:pt idx="30">
                  <c:v>4.9262499999999996</c:v>
                </c:pt>
                <c:pt idx="31">
                  <c:v>4.9806249999999999</c:v>
                </c:pt>
                <c:pt idx="32">
                  <c:v>5.0350000000000001</c:v>
                </c:pt>
                <c:pt idx="33">
                  <c:v>5.45</c:v>
                </c:pt>
                <c:pt idx="34">
                  <c:v>5.3625000000000007</c:v>
                </c:pt>
                <c:pt idx="35">
                  <c:v>5.0512499999999996</c:v>
                </c:pt>
                <c:pt idx="36">
                  <c:v>5.0512499999999996</c:v>
                </c:pt>
                <c:pt idx="37">
                  <c:v>5.0593749999999993</c:v>
                </c:pt>
                <c:pt idx="38">
                  <c:v>5.0674999999999999</c:v>
                </c:pt>
                <c:pt idx="39">
                  <c:v>5.2750000000000004</c:v>
                </c:pt>
                <c:pt idx="40">
                  <c:v>5.1875</c:v>
                </c:pt>
                <c:pt idx="41">
                  <c:v>5.0837500000000002</c:v>
                </c:pt>
                <c:pt idx="42">
                  <c:v>5.0837500000000002</c:v>
                </c:pt>
                <c:pt idx="43">
                  <c:v>5.0918749999999999</c:v>
                </c:pt>
                <c:pt idx="44">
                  <c:v>5.0999999999999996</c:v>
                </c:pt>
                <c:pt idx="45">
                  <c:v>5.0999999999999996</c:v>
                </c:pt>
                <c:pt idx="46">
                  <c:v>5.65</c:v>
                </c:pt>
                <c:pt idx="47">
                  <c:v>4.97</c:v>
                </c:pt>
                <c:pt idx="48">
                  <c:v>4.97</c:v>
                </c:pt>
                <c:pt idx="49">
                  <c:v>4.9049999999999994</c:v>
                </c:pt>
                <c:pt idx="50">
                  <c:v>4.84</c:v>
                </c:pt>
                <c:pt idx="51">
                  <c:v>6.2</c:v>
                </c:pt>
                <c:pt idx="52">
                  <c:v>5.6</c:v>
                </c:pt>
                <c:pt idx="53">
                  <c:v>4.87</c:v>
                </c:pt>
                <c:pt idx="54">
                  <c:v>4.87</c:v>
                </c:pt>
                <c:pt idx="55">
                  <c:v>4.8849999999999998</c:v>
                </c:pt>
                <c:pt idx="56">
                  <c:v>4.9000000000000004</c:v>
                </c:pt>
                <c:pt idx="57">
                  <c:v>5</c:v>
                </c:pt>
                <c:pt idx="58">
                  <c:v>4.8</c:v>
                </c:pt>
                <c:pt idx="59">
                  <c:v>4.8499999999999996</c:v>
                </c:pt>
                <c:pt idx="60">
                  <c:v>4.8499999999999996</c:v>
                </c:pt>
                <c:pt idx="61">
                  <c:v>4.8249999999999993</c:v>
                </c:pt>
                <c:pt idx="62">
                  <c:v>4.8</c:v>
                </c:pt>
                <c:pt idx="63">
                  <c:v>4.5999999999999996</c:v>
                </c:pt>
                <c:pt idx="64">
                  <c:v>5.4</c:v>
                </c:pt>
                <c:pt idx="65">
                  <c:v>5.48</c:v>
                </c:pt>
                <c:pt idx="66">
                  <c:v>5.48</c:v>
                </c:pt>
                <c:pt idx="67">
                  <c:v>5.82</c:v>
                </c:pt>
                <c:pt idx="68">
                  <c:v>6.16</c:v>
                </c:pt>
                <c:pt idx="69">
                  <c:v>6.2</c:v>
                </c:pt>
                <c:pt idx="70">
                  <c:v>5.6137499999999996</c:v>
                </c:pt>
                <c:pt idx="71">
                  <c:v>5.7825000000000006</c:v>
                </c:pt>
                <c:pt idx="72">
                  <c:v>5.7825000000000006</c:v>
                </c:pt>
                <c:pt idx="73">
                  <c:v>5.59375</c:v>
                </c:pt>
                <c:pt idx="74">
                  <c:v>5.4050000000000002</c:v>
                </c:pt>
                <c:pt idx="75">
                  <c:v>5.0274999999999999</c:v>
                </c:pt>
                <c:pt idx="76">
                  <c:v>4.6500000000000004</c:v>
                </c:pt>
                <c:pt idx="77">
                  <c:v>4.9784375000000001</c:v>
                </c:pt>
                <c:pt idx="78">
                  <c:v>5.1206250000000004</c:v>
                </c:pt>
                <c:pt idx="79">
                  <c:v>5.1206250000000004</c:v>
                </c:pt>
                <c:pt idx="80">
                  <c:v>5.1671875000000007</c:v>
                </c:pt>
                <c:pt idx="81">
                  <c:v>5.2137500000000001</c:v>
                </c:pt>
                <c:pt idx="82">
                  <c:v>5.3068749999999998</c:v>
                </c:pt>
                <c:pt idx="83">
                  <c:v>5.18359375</c:v>
                </c:pt>
                <c:pt idx="84">
                  <c:v>5.18359375</c:v>
                </c:pt>
                <c:pt idx="85">
                  <c:v>5.1917968749999996</c:v>
                </c:pt>
                <c:pt idx="86">
                  <c:v>5.2</c:v>
                </c:pt>
                <c:pt idx="87">
                  <c:v>5.4</c:v>
                </c:pt>
                <c:pt idx="88">
                  <c:v>5.4</c:v>
                </c:pt>
                <c:pt idx="89">
                  <c:v>5.1750000000000007</c:v>
                </c:pt>
                <c:pt idx="90">
                  <c:v>5.1750000000000007</c:v>
                </c:pt>
                <c:pt idx="91">
                  <c:v>5.1625000000000005</c:v>
                </c:pt>
                <c:pt idx="92">
                  <c:v>5.15</c:v>
                </c:pt>
                <c:pt idx="93">
                  <c:v>5.4</c:v>
                </c:pt>
                <c:pt idx="94">
                  <c:v>5.4</c:v>
                </c:pt>
                <c:pt idx="95">
                  <c:v>5.125</c:v>
                </c:pt>
                <c:pt idx="96">
                  <c:v>5.125</c:v>
                </c:pt>
                <c:pt idx="97">
                  <c:v>5.1124999999999998</c:v>
                </c:pt>
                <c:pt idx="98">
                  <c:v>5.0999999999999996</c:v>
                </c:pt>
                <c:pt idx="99">
                  <c:v>5.4</c:v>
                </c:pt>
                <c:pt idx="100">
                  <c:v>5.9</c:v>
                </c:pt>
                <c:pt idx="101">
                  <c:v>5.5</c:v>
                </c:pt>
                <c:pt idx="102">
                  <c:v>5.5</c:v>
                </c:pt>
                <c:pt idx="103">
                  <c:v>5.7</c:v>
                </c:pt>
                <c:pt idx="104">
                  <c:v>5.9</c:v>
                </c:pt>
                <c:pt idx="105">
                  <c:v>6.4</c:v>
                </c:pt>
                <c:pt idx="106">
                  <c:v>5.0999999999999996</c:v>
                </c:pt>
                <c:pt idx="107">
                  <c:v>5.35</c:v>
                </c:pt>
                <c:pt idx="108">
                  <c:v>5.35</c:v>
                </c:pt>
                <c:pt idx="109">
                  <c:v>5.0749999999999993</c:v>
                </c:pt>
                <c:pt idx="110">
                  <c:v>4.8</c:v>
                </c:pt>
                <c:pt idx="111">
                  <c:v>3.8</c:v>
                </c:pt>
                <c:pt idx="112">
                  <c:v>4.5</c:v>
                </c:pt>
                <c:pt idx="113">
                  <c:v>4.8</c:v>
                </c:pt>
                <c:pt idx="114">
                  <c:v>4.8</c:v>
                </c:pt>
                <c:pt idx="115">
                  <c:v>4.8</c:v>
                </c:pt>
                <c:pt idx="116">
                  <c:v>4.8</c:v>
                </c:pt>
                <c:pt idx="117">
                  <c:v>5.2</c:v>
                </c:pt>
                <c:pt idx="118">
                  <c:v>5.2750000000000004</c:v>
                </c:pt>
                <c:pt idx="119">
                  <c:v>4.9499999999999993</c:v>
                </c:pt>
                <c:pt idx="120">
                  <c:v>4.9499999999999993</c:v>
                </c:pt>
                <c:pt idx="121">
                  <c:v>5.0249999999999995</c:v>
                </c:pt>
                <c:pt idx="122">
                  <c:v>5.0999999999999996</c:v>
                </c:pt>
                <c:pt idx="123">
                  <c:v>5.35</c:v>
                </c:pt>
                <c:pt idx="124">
                  <c:v>5.4249999999999998</c:v>
                </c:pt>
                <c:pt idx="125">
                  <c:v>5.25</c:v>
                </c:pt>
                <c:pt idx="126">
                  <c:v>5.25</c:v>
                </c:pt>
                <c:pt idx="127">
                  <c:v>5.3250000000000002</c:v>
                </c:pt>
                <c:pt idx="128">
                  <c:v>5.4</c:v>
                </c:pt>
                <c:pt idx="129">
                  <c:v>5.5</c:v>
                </c:pt>
                <c:pt idx="130">
                  <c:v>5.6899999999999995</c:v>
                </c:pt>
                <c:pt idx="131">
                  <c:v>5.24</c:v>
                </c:pt>
                <c:pt idx="132">
                  <c:v>5.24</c:v>
                </c:pt>
                <c:pt idx="133">
                  <c:v>5.16</c:v>
                </c:pt>
                <c:pt idx="134">
                  <c:v>5.08</c:v>
                </c:pt>
                <c:pt idx="135">
                  <c:v>5.88</c:v>
                </c:pt>
                <c:pt idx="136">
                  <c:v>5.8599999999999994</c:v>
                </c:pt>
                <c:pt idx="137">
                  <c:v>5.3</c:v>
                </c:pt>
                <c:pt idx="138">
                  <c:v>5.3</c:v>
                </c:pt>
                <c:pt idx="139">
                  <c:v>5.41</c:v>
                </c:pt>
                <c:pt idx="140">
                  <c:v>5.52</c:v>
                </c:pt>
                <c:pt idx="141">
                  <c:v>5.84</c:v>
                </c:pt>
                <c:pt idx="142">
                  <c:v>5.92</c:v>
                </c:pt>
                <c:pt idx="143">
                  <c:v>5.66</c:v>
                </c:pt>
                <c:pt idx="144">
                  <c:v>5.66</c:v>
                </c:pt>
                <c:pt idx="145">
                  <c:v>5.73</c:v>
                </c:pt>
                <c:pt idx="146">
                  <c:v>5.8</c:v>
                </c:pt>
                <c:pt idx="147">
                  <c:v>6</c:v>
                </c:pt>
                <c:pt idx="148">
                  <c:v>5.8149999999999995</c:v>
                </c:pt>
                <c:pt idx="149">
                  <c:v>5.66</c:v>
                </c:pt>
                <c:pt idx="150">
                  <c:v>5.66</c:v>
                </c:pt>
                <c:pt idx="151">
                  <c:v>5.59</c:v>
                </c:pt>
                <c:pt idx="152">
                  <c:v>5.52</c:v>
                </c:pt>
                <c:pt idx="153">
                  <c:v>5.63</c:v>
                </c:pt>
                <c:pt idx="154">
                  <c:v>5.7349999999999994</c:v>
                </c:pt>
                <c:pt idx="155">
                  <c:v>5.52</c:v>
                </c:pt>
                <c:pt idx="156">
                  <c:v>5.52</c:v>
                </c:pt>
                <c:pt idx="157">
                  <c:v>5.52</c:v>
                </c:pt>
                <c:pt idx="158">
                  <c:v>5.52</c:v>
                </c:pt>
                <c:pt idx="159">
                  <c:v>5.84</c:v>
                </c:pt>
                <c:pt idx="160">
                  <c:v>5.72</c:v>
                </c:pt>
                <c:pt idx="161">
                  <c:v>5.4349999999999996</c:v>
                </c:pt>
                <c:pt idx="162">
                  <c:v>5.4349999999999996</c:v>
                </c:pt>
                <c:pt idx="163">
                  <c:v>5.3925000000000001</c:v>
                </c:pt>
                <c:pt idx="164">
                  <c:v>5.35</c:v>
                </c:pt>
                <c:pt idx="165">
                  <c:v>5.6</c:v>
                </c:pt>
                <c:pt idx="166">
                  <c:v>5.65</c:v>
                </c:pt>
                <c:pt idx="167">
                  <c:v>5.375</c:v>
                </c:pt>
                <c:pt idx="168">
                  <c:v>5.375</c:v>
                </c:pt>
                <c:pt idx="169">
                  <c:v>5.3875000000000002</c:v>
                </c:pt>
                <c:pt idx="170">
                  <c:v>5.4</c:v>
                </c:pt>
                <c:pt idx="171">
                  <c:v>5.7</c:v>
                </c:pt>
                <c:pt idx="172">
                  <c:v>5.99</c:v>
                </c:pt>
                <c:pt idx="173">
                  <c:v>4.7</c:v>
                </c:pt>
                <c:pt idx="174">
                  <c:v>4.7</c:v>
                </c:pt>
                <c:pt idx="175">
                  <c:v>4.3499999999999996</c:v>
                </c:pt>
                <c:pt idx="176">
                  <c:v>4</c:v>
                </c:pt>
                <c:pt idx="177">
                  <c:v>6.28</c:v>
                </c:pt>
                <c:pt idx="178">
                  <c:v>5.59</c:v>
                </c:pt>
                <c:pt idx="179">
                  <c:v>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4-44F1-A9CF-E88E0265E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292095"/>
        <c:axId val="1990293759"/>
      </c:lineChart>
      <c:catAx>
        <c:axId val="199029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93759"/>
        <c:crosses val="autoZero"/>
        <c:auto val="1"/>
        <c:lblAlgn val="ctr"/>
        <c:lblOffset val="100"/>
        <c:noMultiLvlLbl val="0"/>
      </c:catAx>
      <c:valAx>
        <c:axId val="199029375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9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 7/2019</a:t>
            </a:r>
          </a:p>
        </c:rich>
      </c:tx>
      <c:layout>
        <c:manualLayout>
          <c:xMode val="edge"/>
          <c:yMode val="edge"/>
          <c:x val="0.39427077865266841"/>
          <c:y val="8.3778609306489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2.5428331875182269E-2"/>
          <c:w val="0.89655796150481193"/>
          <c:h val="0.8704480169145523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ADD!$L$878:$L$1063</c:f>
              <c:numCache>
                <c:formatCode>0.0</c:formatCode>
                <c:ptCount val="186"/>
                <c:pt idx="0">
                  <c:v>4.55</c:v>
                </c:pt>
                <c:pt idx="1">
                  <c:v>4.8249999999999993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5.25</c:v>
                </c:pt>
                <c:pt idx="5">
                  <c:v>5.3</c:v>
                </c:pt>
                <c:pt idx="6">
                  <c:v>5.3</c:v>
                </c:pt>
                <c:pt idx="7">
                  <c:v>5.4</c:v>
                </c:pt>
                <c:pt idx="8">
                  <c:v>5.5</c:v>
                </c:pt>
                <c:pt idx="9">
                  <c:v>5.6</c:v>
                </c:pt>
                <c:pt idx="10">
                  <c:v>5.6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5.6</c:v>
                </c:pt>
                <c:pt idx="16">
                  <c:v>5.6</c:v>
                </c:pt>
                <c:pt idx="17">
                  <c:v>5.05</c:v>
                </c:pt>
                <c:pt idx="18">
                  <c:v>5.05</c:v>
                </c:pt>
                <c:pt idx="19">
                  <c:v>4.8249999999999993</c:v>
                </c:pt>
                <c:pt idx="20">
                  <c:v>4.5999999999999996</c:v>
                </c:pt>
                <c:pt idx="21">
                  <c:v>5.6</c:v>
                </c:pt>
                <c:pt idx="22">
                  <c:v>5.4499999999999993</c:v>
                </c:pt>
                <c:pt idx="23">
                  <c:v>4.875</c:v>
                </c:pt>
                <c:pt idx="24">
                  <c:v>4.875</c:v>
                </c:pt>
                <c:pt idx="25">
                  <c:v>5.0125000000000002</c:v>
                </c:pt>
                <c:pt idx="26">
                  <c:v>5.15</c:v>
                </c:pt>
                <c:pt idx="27">
                  <c:v>5.3</c:v>
                </c:pt>
                <c:pt idx="28">
                  <c:v>5.15</c:v>
                </c:pt>
                <c:pt idx="29">
                  <c:v>5.4250000000000007</c:v>
                </c:pt>
                <c:pt idx="30">
                  <c:v>5.4250000000000007</c:v>
                </c:pt>
                <c:pt idx="31">
                  <c:v>5.5625</c:v>
                </c:pt>
                <c:pt idx="32">
                  <c:v>5.7</c:v>
                </c:pt>
                <c:pt idx="33">
                  <c:v>5</c:v>
                </c:pt>
                <c:pt idx="34">
                  <c:v>5.46</c:v>
                </c:pt>
                <c:pt idx="35">
                  <c:v>5.7</c:v>
                </c:pt>
                <c:pt idx="36">
                  <c:v>5.7</c:v>
                </c:pt>
                <c:pt idx="37">
                  <c:v>5.7</c:v>
                </c:pt>
                <c:pt idx="38">
                  <c:v>5.7</c:v>
                </c:pt>
                <c:pt idx="39">
                  <c:v>5.92</c:v>
                </c:pt>
                <c:pt idx="40">
                  <c:v>5.71</c:v>
                </c:pt>
                <c:pt idx="41">
                  <c:v>5.7</c:v>
                </c:pt>
                <c:pt idx="42">
                  <c:v>5.7</c:v>
                </c:pt>
                <c:pt idx="43">
                  <c:v>5.7</c:v>
                </c:pt>
                <c:pt idx="44">
                  <c:v>5.7</c:v>
                </c:pt>
                <c:pt idx="45">
                  <c:v>5.5</c:v>
                </c:pt>
                <c:pt idx="46">
                  <c:v>5.71</c:v>
                </c:pt>
                <c:pt idx="47">
                  <c:v>5.7</c:v>
                </c:pt>
                <c:pt idx="48">
                  <c:v>5.7</c:v>
                </c:pt>
                <c:pt idx="49">
                  <c:v>5.7</c:v>
                </c:pt>
                <c:pt idx="50">
                  <c:v>5.7</c:v>
                </c:pt>
                <c:pt idx="51">
                  <c:v>5.92</c:v>
                </c:pt>
                <c:pt idx="52">
                  <c:v>5.92</c:v>
                </c:pt>
                <c:pt idx="53">
                  <c:v>5.7</c:v>
                </c:pt>
                <c:pt idx="54">
                  <c:v>5.7</c:v>
                </c:pt>
                <c:pt idx="55">
                  <c:v>5.7</c:v>
                </c:pt>
                <c:pt idx="56">
                  <c:v>5.7</c:v>
                </c:pt>
                <c:pt idx="57">
                  <c:v>5.92</c:v>
                </c:pt>
                <c:pt idx="58">
                  <c:v>5.51</c:v>
                </c:pt>
                <c:pt idx="59">
                  <c:v>5.67</c:v>
                </c:pt>
                <c:pt idx="60">
                  <c:v>5.67</c:v>
                </c:pt>
                <c:pt idx="61">
                  <c:v>5.6549999999999994</c:v>
                </c:pt>
                <c:pt idx="62">
                  <c:v>5.64</c:v>
                </c:pt>
                <c:pt idx="63">
                  <c:v>5.0999999999999996</c:v>
                </c:pt>
                <c:pt idx="64">
                  <c:v>5.0999999999999996</c:v>
                </c:pt>
                <c:pt idx="65">
                  <c:v>5.64</c:v>
                </c:pt>
                <c:pt idx="66">
                  <c:v>5.64</c:v>
                </c:pt>
                <c:pt idx="67">
                  <c:v>5.64</c:v>
                </c:pt>
                <c:pt idx="68">
                  <c:v>5.64</c:v>
                </c:pt>
                <c:pt idx="69">
                  <c:v>5.0999999999999996</c:v>
                </c:pt>
                <c:pt idx="70">
                  <c:v>5.4499999999999993</c:v>
                </c:pt>
                <c:pt idx="71">
                  <c:v>5.3699999999999992</c:v>
                </c:pt>
                <c:pt idx="72">
                  <c:v>5.3699999999999992</c:v>
                </c:pt>
                <c:pt idx="73">
                  <c:v>5.2349999999999994</c:v>
                </c:pt>
                <c:pt idx="74">
                  <c:v>5.0999999999999996</c:v>
                </c:pt>
                <c:pt idx="75">
                  <c:v>5.8</c:v>
                </c:pt>
                <c:pt idx="76">
                  <c:v>5.4499999999999993</c:v>
                </c:pt>
                <c:pt idx="77">
                  <c:v>5.3699999999999992</c:v>
                </c:pt>
                <c:pt idx="78">
                  <c:v>5.3699999999999992</c:v>
                </c:pt>
                <c:pt idx="79">
                  <c:v>5.504999999999999</c:v>
                </c:pt>
                <c:pt idx="80">
                  <c:v>5.64</c:v>
                </c:pt>
                <c:pt idx="81">
                  <c:v>5.0999999999999996</c:v>
                </c:pt>
                <c:pt idx="82">
                  <c:v>5.15</c:v>
                </c:pt>
                <c:pt idx="83">
                  <c:v>5.6199999999999992</c:v>
                </c:pt>
                <c:pt idx="84">
                  <c:v>5.6199999999999992</c:v>
                </c:pt>
                <c:pt idx="85">
                  <c:v>5.6099999999999994</c:v>
                </c:pt>
                <c:pt idx="86">
                  <c:v>5.6</c:v>
                </c:pt>
                <c:pt idx="87">
                  <c:v>5.2</c:v>
                </c:pt>
                <c:pt idx="88">
                  <c:v>5.5</c:v>
                </c:pt>
                <c:pt idx="89">
                  <c:v>5.5</c:v>
                </c:pt>
                <c:pt idx="90">
                  <c:v>5.5</c:v>
                </c:pt>
                <c:pt idx="91">
                  <c:v>5.45</c:v>
                </c:pt>
                <c:pt idx="92">
                  <c:v>5.4</c:v>
                </c:pt>
                <c:pt idx="93">
                  <c:v>5.8</c:v>
                </c:pt>
                <c:pt idx="94">
                  <c:v>5.4</c:v>
                </c:pt>
                <c:pt idx="95">
                  <c:v>5.2</c:v>
                </c:pt>
                <c:pt idx="96">
                  <c:v>5.2</c:v>
                </c:pt>
                <c:pt idx="97">
                  <c:v>5.0999999999999996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5.1749999999999998</c:v>
                </c:pt>
                <c:pt idx="107">
                  <c:v>5.25</c:v>
                </c:pt>
                <c:pt idx="108">
                  <c:v>5.25</c:v>
                </c:pt>
                <c:pt idx="109">
                  <c:v>5.375</c:v>
                </c:pt>
                <c:pt idx="110">
                  <c:v>5.5</c:v>
                </c:pt>
                <c:pt idx="111">
                  <c:v>5.35</c:v>
                </c:pt>
                <c:pt idx="112">
                  <c:v>5.5250000000000004</c:v>
                </c:pt>
                <c:pt idx="113">
                  <c:v>5.75</c:v>
                </c:pt>
                <c:pt idx="114">
                  <c:v>5.75</c:v>
                </c:pt>
                <c:pt idx="115">
                  <c:v>5.875</c:v>
                </c:pt>
                <c:pt idx="116">
                  <c:v>6</c:v>
                </c:pt>
                <c:pt idx="117">
                  <c:v>5.7</c:v>
                </c:pt>
                <c:pt idx="118">
                  <c:v>5.5975000000000001</c:v>
                </c:pt>
                <c:pt idx="119">
                  <c:v>5.9275000000000002</c:v>
                </c:pt>
                <c:pt idx="120">
                  <c:v>5.9275000000000002</c:v>
                </c:pt>
                <c:pt idx="121">
                  <c:v>5.8912500000000003</c:v>
                </c:pt>
                <c:pt idx="122">
                  <c:v>5.8550000000000004</c:v>
                </c:pt>
                <c:pt idx="123">
                  <c:v>5.4950000000000001</c:v>
                </c:pt>
                <c:pt idx="124">
                  <c:v>5.3925000000000001</c:v>
                </c:pt>
                <c:pt idx="125">
                  <c:v>5.7825000000000006</c:v>
                </c:pt>
                <c:pt idx="126">
                  <c:v>5.7825000000000006</c:v>
                </c:pt>
                <c:pt idx="127">
                  <c:v>5.7462499999999999</c:v>
                </c:pt>
                <c:pt idx="128">
                  <c:v>5.71</c:v>
                </c:pt>
                <c:pt idx="129">
                  <c:v>5.29</c:v>
                </c:pt>
                <c:pt idx="130">
                  <c:v>5.1875</c:v>
                </c:pt>
                <c:pt idx="131">
                  <c:v>5.6374999999999993</c:v>
                </c:pt>
                <c:pt idx="132">
                  <c:v>5.6374999999999993</c:v>
                </c:pt>
                <c:pt idx="133">
                  <c:v>5.6012499999999994</c:v>
                </c:pt>
                <c:pt idx="134">
                  <c:v>5.5649999999999995</c:v>
                </c:pt>
                <c:pt idx="135">
                  <c:v>5.085</c:v>
                </c:pt>
                <c:pt idx="136">
                  <c:v>4.9824999999999999</c:v>
                </c:pt>
                <c:pt idx="137">
                  <c:v>5.4924999999999997</c:v>
                </c:pt>
                <c:pt idx="138">
                  <c:v>5.4924999999999997</c:v>
                </c:pt>
                <c:pt idx="139">
                  <c:v>5.4562499999999998</c:v>
                </c:pt>
                <c:pt idx="140">
                  <c:v>5.42</c:v>
                </c:pt>
                <c:pt idx="141">
                  <c:v>4.88</c:v>
                </c:pt>
                <c:pt idx="142">
                  <c:v>4.88</c:v>
                </c:pt>
                <c:pt idx="143">
                  <c:v>5.42</c:v>
                </c:pt>
                <c:pt idx="144">
                  <c:v>5.42</c:v>
                </c:pt>
                <c:pt idx="145">
                  <c:v>5.42</c:v>
                </c:pt>
                <c:pt idx="146">
                  <c:v>5.42</c:v>
                </c:pt>
                <c:pt idx="147">
                  <c:v>4.88</c:v>
                </c:pt>
                <c:pt idx="148">
                  <c:v>4.88</c:v>
                </c:pt>
                <c:pt idx="149">
                  <c:v>5.49</c:v>
                </c:pt>
                <c:pt idx="150">
                  <c:v>5.49</c:v>
                </c:pt>
                <c:pt idx="151">
                  <c:v>5.5250000000000004</c:v>
                </c:pt>
                <c:pt idx="152">
                  <c:v>5.56</c:v>
                </c:pt>
                <c:pt idx="153">
                  <c:v>4.88</c:v>
                </c:pt>
                <c:pt idx="154">
                  <c:v>4.29</c:v>
                </c:pt>
                <c:pt idx="155">
                  <c:v>5.88</c:v>
                </c:pt>
                <c:pt idx="156">
                  <c:v>5.88</c:v>
                </c:pt>
                <c:pt idx="157">
                  <c:v>6.04</c:v>
                </c:pt>
                <c:pt idx="158">
                  <c:v>6.2</c:v>
                </c:pt>
                <c:pt idx="159">
                  <c:v>3.7</c:v>
                </c:pt>
                <c:pt idx="160">
                  <c:v>3.8250000000000002</c:v>
                </c:pt>
                <c:pt idx="161">
                  <c:v>6</c:v>
                </c:pt>
                <c:pt idx="162">
                  <c:v>6</c:v>
                </c:pt>
                <c:pt idx="163">
                  <c:v>5.9</c:v>
                </c:pt>
                <c:pt idx="164">
                  <c:v>5.8000000000000007</c:v>
                </c:pt>
                <c:pt idx="165">
                  <c:v>3.95</c:v>
                </c:pt>
                <c:pt idx="166">
                  <c:v>4.0750000000000002</c:v>
                </c:pt>
                <c:pt idx="167">
                  <c:v>5.6000000000000005</c:v>
                </c:pt>
                <c:pt idx="168">
                  <c:v>5.6000000000000005</c:v>
                </c:pt>
                <c:pt idx="169">
                  <c:v>5.5</c:v>
                </c:pt>
                <c:pt idx="170">
                  <c:v>5.4</c:v>
                </c:pt>
                <c:pt idx="171">
                  <c:v>4.2</c:v>
                </c:pt>
                <c:pt idx="172">
                  <c:v>5.4</c:v>
                </c:pt>
                <c:pt idx="173">
                  <c:v>5.3000000000000007</c:v>
                </c:pt>
                <c:pt idx="174">
                  <c:v>5.3000000000000007</c:v>
                </c:pt>
                <c:pt idx="175">
                  <c:v>5.25</c:v>
                </c:pt>
                <c:pt idx="176">
                  <c:v>5.2</c:v>
                </c:pt>
                <c:pt idx="177">
                  <c:v>6.6</c:v>
                </c:pt>
                <c:pt idx="178">
                  <c:v>6.234375</c:v>
                </c:pt>
                <c:pt idx="179">
                  <c:v>5.28125</c:v>
                </c:pt>
                <c:pt idx="180">
                  <c:v>5.28125</c:v>
                </c:pt>
                <c:pt idx="181">
                  <c:v>5.3218750000000004</c:v>
                </c:pt>
                <c:pt idx="182">
                  <c:v>5.3625000000000007</c:v>
                </c:pt>
                <c:pt idx="183">
                  <c:v>5.8687500000000004</c:v>
                </c:pt>
                <c:pt idx="184">
                  <c:v>5.5031250000000007</c:v>
                </c:pt>
                <c:pt idx="185">
                  <c:v>5.4437500000000005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4-44F1-A9CF-E88E0265E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292095"/>
        <c:axId val="1990293759"/>
      </c:lineChart>
      <c:catAx>
        <c:axId val="199029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93759"/>
        <c:crosses val="autoZero"/>
        <c:auto val="1"/>
        <c:lblAlgn val="ctr"/>
        <c:lblOffset val="100"/>
        <c:noMultiLvlLbl val="0"/>
      </c:catAx>
      <c:valAx>
        <c:axId val="1990293759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9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 8/2019</a:t>
            </a:r>
          </a:p>
        </c:rich>
      </c:tx>
      <c:layout>
        <c:manualLayout>
          <c:xMode val="edge"/>
          <c:yMode val="edge"/>
          <c:x val="0.39427077865266841"/>
          <c:y val="8.3778609306489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2.5428331875182269E-2"/>
          <c:w val="0.89655796150481193"/>
          <c:h val="0.8704480169145523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ADD!$L$1064:$L$1249</c:f>
              <c:numCache>
                <c:formatCode>0.0</c:formatCode>
                <c:ptCount val="186"/>
                <c:pt idx="0">
                  <c:v>5.4437500000000005</c:v>
                </c:pt>
                <c:pt idx="1">
                  <c:v>5.484375</c:v>
                </c:pt>
                <c:pt idx="2">
                  <c:v>5.5250000000000004</c:v>
                </c:pt>
                <c:pt idx="3">
                  <c:v>5.1375000000000002</c:v>
                </c:pt>
                <c:pt idx="4">
                  <c:v>5.078125</c:v>
                </c:pt>
                <c:pt idx="5">
                  <c:v>5.6937500000000005</c:v>
                </c:pt>
                <c:pt idx="6">
                  <c:v>5.6937500000000005</c:v>
                </c:pt>
                <c:pt idx="7">
                  <c:v>5.7781250000000011</c:v>
                </c:pt>
                <c:pt idx="8">
                  <c:v>5.8625000000000007</c:v>
                </c:pt>
                <c:pt idx="9">
                  <c:v>5.0187500000000007</c:v>
                </c:pt>
                <c:pt idx="10">
                  <c:v>4.9593750000000005</c:v>
                </c:pt>
                <c:pt idx="11">
                  <c:v>6.03125</c:v>
                </c:pt>
                <c:pt idx="12">
                  <c:v>6.03125</c:v>
                </c:pt>
                <c:pt idx="13">
                  <c:v>6.1156249999999996</c:v>
                </c:pt>
                <c:pt idx="14">
                  <c:v>6.2</c:v>
                </c:pt>
                <c:pt idx="15">
                  <c:v>4.9000000000000004</c:v>
                </c:pt>
                <c:pt idx="16">
                  <c:v>4.875</c:v>
                </c:pt>
                <c:pt idx="17">
                  <c:v>5.75</c:v>
                </c:pt>
                <c:pt idx="18">
                  <c:v>5.75</c:v>
                </c:pt>
                <c:pt idx="19">
                  <c:v>5.5250000000000004</c:v>
                </c:pt>
                <c:pt idx="20">
                  <c:v>5.3000000000000007</c:v>
                </c:pt>
                <c:pt idx="21">
                  <c:v>4.8499999999999996</c:v>
                </c:pt>
                <c:pt idx="22">
                  <c:v>4.8249999999999993</c:v>
                </c:pt>
                <c:pt idx="23">
                  <c:v>4.8500000000000005</c:v>
                </c:pt>
                <c:pt idx="24">
                  <c:v>4.8500000000000005</c:v>
                </c:pt>
                <c:pt idx="25">
                  <c:v>4.625</c:v>
                </c:pt>
                <c:pt idx="26">
                  <c:v>4.4000000000000004</c:v>
                </c:pt>
                <c:pt idx="27">
                  <c:v>4.8</c:v>
                </c:pt>
                <c:pt idx="28">
                  <c:v>4.8</c:v>
                </c:pt>
                <c:pt idx="29">
                  <c:v>4.5500000000000007</c:v>
                </c:pt>
                <c:pt idx="30">
                  <c:v>4.5500000000000007</c:v>
                </c:pt>
                <c:pt idx="31">
                  <c:v>4.625</c:v>
                </c:pt>
                <c:pt idx="32">
                  <c:v>4.7</c:v>
                </c:pt>
                <c:pt idx="33">
                  <c:v>4.8</c:v>
                </c:pt>
                <c:pt idx="34">
                  <c:v>4.9949999999999992</c:v>
                </c:pt>
                <c:pt idx="35">
                  <c:v>4.93</c:v>
                </c:pt>
                <c:pt idx="36">
                  <c:v>4.93</c:v>
                </c:pt>
                <c:pt idx="37">
                  <c:v>5.0449999999999999</c:v>
                </c:pt>
                <c:pt idx="38">
                  <c:v>5.16</c:v>
                </c:pt>
                <c:pt idx="39">
                  <c:v>5.1899999999999995</c:v>
                </c:pt>
                <c:pt idx="40">
                  <c:v>4.9949999999999992</c:v>
                </c:pt>
                <c:pt idx="41">
                  <c:v>5.08</c:v>
                </c:pt>
                <c:pt idx="42">
                  <c:v>5.08</c:v>
                </c:pt>
                <c:pt idx="43">
                  <c:v>5.04</c:v>
                </c:pt>
                <c:pt idx="44">
                  <c:v>5</c:v>
                </c:pt>
                <c:pt idx="45">
                  <c:v>4.8</c:v>
                </c:pt>
                <c:pt idx="46">
                  <c:v>5.1899999999999995</c:v>
                </c:pt>
                <c:pt idx="47">
                  <c:v>5.3100000000000005</c:v>
                </c:pt>
                <c:pt idx="48">
                  <c:v>5.3100000000000005</c:v>
                </c:pt>
                <c:pt idx="49">
                  <c:v>5.4649999999999999</c:v>
                </c:pt>
                <c:pt idx="50">
                  <c:v>5.62</c:v>
                </c:pt>
                <c:pt idx="51">
                  <c:v>5.58</c:v>
                </c:pt>
                <c:pt idx="52">
                  <c:v>5.4399999999999995</c:v>
                </c:pt>
                <c:pt idx="53">
                  <c:v>5.91</c:v>
                </c:pt>
                <c:pt idx="54">
                  <c:v>5.91</c:v>
                </c:pt>
                <c:pt idx="55">
                  <c:v>6.0549999999999997</c:v>
                </c:pt>
                <c:pt idx="56">
                  <c:v>6.2</c:v>
                </c:pt>
                <c:pt idx="57">
                  <c:v>5.3</c:v>
                </c:pt>
                <c:pt idx="58">
                  <c:v>5.46</c:v>
                </c:pt>
                <c:pt idx="59">
                  <c:v>5.68</c:v>
                </c:pt>
                <c:pt idx="60">
                  <c:v>5.68</c:v>
                </c:pt>
                <c:pt idx="61">
                  <c:v>5.42</c:v>
                </c:pt>
                <c:pt idx="62">
                  <c:v>5.16</c:v>
                </c:pt>
                <c:pt idx="63">
                  <c:v>5.62</c:v>
                </c:pt>
                <c:pt idx="64">
                  <c:v>5.51</c:v>
                </c:pt>
                <c:pt idx="65">
                  <c:v>5.28</c:v>
                </c:pt>
                <c:pt idx="66">
                  <c:v>5.28</c:v>
                </c:pt>
                <c:pt idx="67">
                  <c:v>5.34</c:v>
                </c:pt>
                <c:pt idx="68">
                  <c:v>5.4</c:v>
                </c:pt>
                <c:pt idx="69">
                  <c:v>5.4</c:v>
                </c:pt>
                <c:pt idx="70">
                  <c:v>5.8000000000000007</c:v>
                </c:pt>
                <c:pt idx="71">
                  <c:v>5.3000000000000007</c:v>
                </c:pt>
                <c:pt idx="72">
                  <c:v>5.3000000000000007</c:v>
                </c:pt>
                <c:pt idx="73">
                  <c:v>5.25</c:v>
                </c:pt>
                <c:pt idx="74">
                  <c:v>5.2</c:v>
                </c:pt>
                <c:pt idx="75">
                  <c:v>6.2</c:v>
                </c:pt>
                <c:pt idx="76">
                  <c:v>5.7</c:v>
                </c:pt>
                <c:pt idx="77">
                  <c:v>5.0500000000000007</c:v>
                </c:pt>
                <c:pt idx="78">
                  <c:v>5.0500000000000007</c:v>
                </c:pt>
                <c:pt idx="79">
                  <c:v>4.9750000000000005</c:v>
                </c:pt>
                <c:pt idx="80">
                  <c:v>4.9000000000000004</c:v>
                </c:pt>
                <c:pt idx="81">
                  <c:v>5.2</c:v>
                </c:pt>
                <c:pt idx="82">
                  <c:v>5.2</c:v>
                </c:pt>
                <c:pt idx="83">
                  <c:v>4.9000000000000004</c:v>
                </c:pt>
                <c:pt idx="84">
                  <c:v>4.9000000000000004</c:v>
                </c:pt>
                <c:pt idx="85">
                  <c:v>4.9000000000000004</c:v>
                </c:pt>
                <c:pt idx="86">
                  <c:v>4.9000000000000004</c:v>
                </c:pt>
                <c:pt idx="87">
                  <c:v>5.2</c:v>
                </c:pt>
                <c:pt idx="88">
                  <c:v>5.4</c:v>
                </c:pt>
                <c:pt idx="89">
                  <c:v>4.95</c:v>
                </c:pt>
                <c:pt idx="90">
                  <c:v>4.95</c:v>
                </c:pt>
                <c:pt idx="91">
                  <c:v>4.9749999999999996</c:v>
                </c:pt>
                <c:pt idx="92">
                  <c:v>5</c:v>
                </c:pt>
                <c:pt idx="93">
                  <c:v>5.6</c:v>
                </c:pt>
                <c:pt idx="94">
                  <c:v>5.8</c:v>
                </c:pt>
                <c:pt idx="95">
                  <c:v>5.05</c:v>
                </c:pt>
                <c:pt idx="96">
                  <c:v>5.05</c:v>
                </c:pt>
                <c:pt idx="97">
                  <c:v>5.0749999999999993</c:v>
                </c:pt>
                <c:pt idx="98">
                  <c:v>5.0999999999999996</c:v>
                </c:pt>
                <c:pt idx="99">
                  <c:v>6</c:v>
                </c:pt>
                <c:pt idx="100">
                  <c:v>6</c:v>
                </c:pt>
                <c:pt idx="101">
                  <c:v>5.0749999999999993</c:v>
                </c:pt>
                <c:pt idx="102">
                  <c:v>5.0749999999999993</c:v>
                </c:pt>
                <c:pt idx="103">
                  <c:v>5.0625</c:v>
                </c:pt>
                <c:pt idx="104">
                  <c:v>5.05</c:v>
                </c:pt>
                <c:pt idx="105">
                  <c:v>6</c:v>
                </c:pt>
                <c:pt idx="106">
                  <c:v>6</c:v>
                </c:pt>
                <c:pt idx="107">
                  <c:v>5.0250000000000004</c:v>
                </c:pt>
                <c:pt idx="108">
                  <c:v>5.0250000000000004</c:v>
                </c:pt>
                <c:pt idx="109">
                  <c:v>5.0125000000000002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5.0125000000000002</c:v>
                </c:pt>
                <c:pt idx="114">
                  <c:v>5.0125000000000002</c:v>
                </c:pt>
                <c:pt idx="115">
                  <c:v>5.0187500000000007</c:v>
                </c:pt>
                <c:pt idx="116">
                  <c:v>5.0250000000000004</c:v>
                </c:pt>
                <c:pt idx="117">
                  <c:v>6</c:v>
                </c:pt>
                <c:pt idx="118">
                  <c:v>6</c:v>
                </c:pt>
                <c:pt idx="119">
                  <c:v>5.0187500000000007</c:v>
                </c:pt>
                <c:pt idx="120">
                  <c:v>5.0187500000000007</c:v>
                </c:pt>
                <c:pt idx="121">
                  <c:v>5.015625</c:v>
                </c:pt>
                <c:pt idx="122">
                  <c:v>5.0125000000000002</c:v>
                </c:pt>
                <c:pt idx="123">
                  <c:v>6</c:v>
                </c:pt>
                <c:pt idx="124">
                  <c:v>6</c:v>
                </c:pt>
                <c:pt idx="125">
                  <c:v>5.015625</c:v>
                </c:pt>
                <c:pt idx="126">
                  <c:v>5.015625</c:v>
                </c:pt>
                <c:pt idx="127">
                  <c:v>5.0171875000000004</c:v>
                </c:pt>
                <c:pt idx="128">
                  <c:v>5.0187500000000007</c:v>
                </c:pt>
                <c:pt idx="129">
                  <c:v>6</c:v>
                </c:pt>
                <c:pt idx="130">
                  <c:v>5.4249999999999998</c:v>
                </c:pt>
                <c:pt idx="131">
                  <c:v>5.2140625000000007</c:v>
                </c:pt>
                <c:pt idx="132">
                  <c:v>5.2140625000000007</c:v>
                </c:pt>
                <c:pt idx="133">
                  <c:v>5.3117187500000007</c:v>
                </c:pt>
                <c:pt idx="134">
                  <c:v>5.4093750000000007</c:v>
                </c:pt>
                <c:pt idx="135">
                  <c:v>4.8499999999999996</c:v>
                </c:pt>
                <c:pt idx="136">
                  <c:v>4.2750000000000004</c:v>
                </c:pt>
                <c:pt idx="137">
                  <c:v>5.6046875000000007</c:v>
                </c:pt>
                <c:pt idx="138">
                  <c:v>5.6046875000000007</c:v>
                </c:pt>
                <c:pt idx="139">
                  <c:v>5.7023437500000007</c:v>
                </c:pt>
                <c:pt idx="140">
                  <c:v>5.8</c:v>
                </c:pt>
                <c:pt idx="141">
                  <c:v>3.7</c:v>
                </c:pt>
                <c:pt idx="142">
                  <c:v>4.5500000000000007</c:v>
                </c:pt>
                <c:pt idx="143">
                  <c:v>5.72</c:v>
                </c:pt>
                <c:pt idx="144">
                  <c:v>5.72</c:v>
                </c:pt>
                <c:pt idx="145">
                  <c:v>5.68</c:v>
                </c:pt>
                <c:pt idx="146">
                  <c:v>5.64</c:v>
                </c:pt>
                <c:pt idx="147">
                  <c:v>5.4</c:v>
                </c:pt>
                <c:pt idx="148">
                  <c:v>5.7</c:v>
                </c:pt>
                <c:pt idx="149">
                  <c:v>5.52</c:v>
                </c:pt>
                <c:pt idx="150">
                  <c:v>5.52</c:v>
                </c:pt>
                <c:pt idx="151">
                  <c:v>5.46</c:v>
                </c:pt>
                <c:pt idx="152">
                  <c:v>5.4</c:v>
                </c:pt>
                <c:pt idx="153">
                  <c:v>6</c:v>
                </c:pt>
                <c:pt idx="154">
                  <c:v>6</c:v>
                </c:pt>
                <c:pt idx="155">
                  <c:v>5.25</c:v>
                </c:pt>
                <c:pt idx="156">
                  <c:v>5.25</c:v>
                </c:pt>
                <c:pt idx="157">
                  <c:v>5.1749999999999998</c:v>
                </c:pt>
                <c:pt idx="158">
                  <c:v>5.0999999999999996</c:v>
                </c:pt>
                <c:pt idx="159">
                  <c:v>6</c:v>
                </c:pt>
                <c:pt idx="160">
                  <c:v>6.2</c:v>
                </c:pt>
                <c:pt idx="161">
                  <c:v>4.6999999999999993</c:v>
                </c:pt>
                <c:pt idx="162">
                  <c:v>4.6999999999999993</c:v>
                </c:pt>
                <c:pt idx="163">
                  <c:v>4.5</c:v>
                </c:pt>
                <c:pt idx="164">
                  <c:v>4.3</c:v>
                </c:pt>
                <c:pt idx="165">
                  <c:v>6.4</c:v>
                </c:pt>
                <c:pt idx="166">
                  <c:v>6.4</c:v>
                </c:pt>
                <c:pt idx="167">
                  <c:v>4.3</c:v>
                </c:pt>
                <c:pt idx="168">
                  <c:v>4.3</c:v>
                </c:pt>
                <c:pt idx="169">
                  <c:v>4.3</c:v>
                </c:pt>
                <c:pt idx="170">
                  <c:v>4.3</c:v>
                </c:pt>
                <c:pt idx="171">
                  <c:v>6.4</c:v>
                </c:pt>
                <c:pt idx="172">
                  <c:v>6.0600000000000005</c:v>
                </c:pt>
                <c:pt idx="173">
                  <c:v>5.22</c:v>
                </c:pt>
                <c:pt idx="174">
                  <c:v>5.22</c:v>
                </c:pt>
                <c:pt idx="175">
                  <c:v>5.68</c:v>
                </c:pt>
                <c:pt idx="176">
                  <c:v>6.14</c:v>
                </c:pt>
                <c:pt idx="177">
                  <c:v>5.72</c:v>
                </c:pt>
                <c:pt idx="178">
                  <c:v>5.66</c:v>
                </c:pt>
                <c:pt idx="179">
                  <c:v>5.47</c:v>
                </c:pt>
                <c:pt idx="180">
                  <c:v>5.47</c:v>
                </c:pt>
                <c:pt idx="181">
                  <c:v>5.1349999999999998</c:v>
                </c:pt>
                <c:pt idx="182">
                  <c:v>4.8</c:v>
                </c:pt>
                <c:pt idx="183">
                  <c:v>5.6</c:v>
                </c:pt>
                <c:pt idx="184">
                  <c:v>5.6795999999999998</c:v>
                </c:pt>
                <c:pt idx="185">
                  <c:v>5.0007999999999999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4-44F1-A9CF-E88E0265E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292095"/>
        <c:axId val="1990293759"/>
      </c:lineChart>
      <c:catAx>
        <c:axId val="199029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93759"/>
        <c:crosses val="autoZero"/>
        <c:auto val="1"/>
        <c:lblAlgn val="ctr"/>
        <c:lblOffset val="100"/>
        <c:noMultiLvlLbl val="0"/>
      </c:catAx>
      <c:valAx>
        <c:axId val="1990293759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9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 9/2019</a:t>
            </a:r>
          </a:p>
        </c:rich>
      </c:tx>
      <c:layout>
        <c:manualLayout>
          <c:xMode val="edge"/>
          <c:yMode val="edge"/>
          <c:x val="0.39427077865266841"/>
          <c:y val="8.3778609306489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2.5428331875182269E-2"/>
          <c:w val="0.89655796150481193"/>
          <c:h val="0.8704480169145523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ADD!$L$1250:$L$1429</c:f>
              <c:numCache>
                <c:formatCode>0.0</c:formatCode>
                <c:ptCount val="180"/>
                <c:pt idx="0">
                  <c:v>5.0007999999999999</c:v>
                </c:pt>
                <c:pt idx="1">
                  <c:v>5.1012000000000004</c:v>
                </c:pt>
                <c:pt idx="2">
                  <c:v>5.2016000000000009</c:v>
                </c:pt>
                <c:pt idx="3">
                  <c:v>5.7591999999999999</c:v>
                </c:pt>
                <c:pt idx="4">
                  <c:v>5.7847999999999997</c:v>
                </c:pt>
                <c:pt idx="5">
                  <c:v>5.1555999999999997</c:v>
                </c:pt>
                <c:pt idx="6">
                  <c:v>5.1326000000000001</c:v>
                </c:pt>
                <c:pt idx="7">
                  <c:v>5.4714999999999998</c:v>
                </c:pt>
                <c:pt idx="8">
                  <c:v>5.1095999999999995</c:v>
                </c:pt>
                <c:pt idx="9">
                  <c:v>5.8103999999999996</c:v>
                </c:pt>
                <c:pt idx="10">
                  <c:v>5.7771999999999997</c:v>
                </c:pt>
                <c:pt idx="11">
                  <c:v>5.1848000000000001</c:v>
                </c:pt>
                <c:pt idx="12">
                  <c:v>5.2224000000000004</c:v>
                </c:pt>
                <c:pt idx="13">
                  <c:v>5.4832000000000001</c:v>
                </c:pt>
                <c:pt idx="14">
                  <c:v>5.2600000000000007</c:v>
                </c:pt>
                <c:pt idx="15">
                  <c:v>5.7439999999999998</c:v>
                </c:pt>
                <c:pt idx="16">
                  <c:v>5.7880000000000003</c:v>
                </c:pt>
                <c:pt idx="17">
                  <c:v>5.2540000000000004</c:v>
                </c:pt>
                <c:pt idx="18">
                  <c:v>5.2510000000000003</c:v>
                </c:pt>
                <c:pt idx="19">
                  <c:v>5.5415000000000001</c:v>
                </c:pt>
                <c:pt idx="20">
                  <c:v>5.2480000000000002</c:v>
                </c:pt>
                <c:pt idx="21">
                  <c:v>5.8319999999999999</c:v>
                </c:pt>
                <c:pt idx="22">
                  <c:v>5.7959999999999994</c:v>
                </c:pt>
                <c:pt idx="23">
                  <c:v>5.1539999999999999</c:v>
                </c:pt>
                <c:pt idx="24">
                  <c:v>5.1070000000000002</c:v>
                </c:pt>
                <c:pt idx="25">
                  <c:v>5.4335000000000004</c:v>
                </c:pt>
                <c:pt idx="26">
                  <c:v>5.0600000000000005</c:v>
                </c:pt>
                <c:pt idx="27">
                  <c:v>5.76</c:v>
                </c:pt>
                <c:pt idx="28">
                  <c:v>5.71</c:v>
                </c:pt>
                <c:pt idx="29">
                  <c:v>4.8499999999999996</c:v>
                </c:pt>
                <c:pt idx="30">
                  <c:v>4.7449999999999992</c:v>
                </c:pt>
                <c:pt idx="31">
                  <c:v>5.2024999999999997</c:v>
                </c:pt>
                <c:pt idx="32">
                  <c:v>4.6399999999999997</c:v>
                </c:pt>
                <c:pt idx="33">
                  <c:v>5.66</c:v>
                </c:pt>
                <c:pt idx="34">
                  <c:v>5.73</c:v>
                </c:pt>
                <c:pt idx="35">
                  <c:v>5.22</c:v>
                </c:pt>
                <c:pt idx="36">
                  <c:v>5.51</c:v>
                </c:pt>
                <c:pt idx="37">
                  <c:v>5.6549999999999994</c:v>
                </c:pt>
                <c:pt idx="38">
                  <c:v>5.8</c:v>
                </c:pt>
                <c:pt idx="39">
                  <c:v>5.8</c:v>
                </c:pt>
                <c:pt idx="40">
                  <c:v>5.9</c:v>
                </c:pt>
                <c:pt idx="41">
                  <c:v>5.3</c:v>
                </c:pt>
                <c:pt idx="42">
                  <c:v>5.05</c:v>
                </c:pt>
                <c:pt idx="43">
                  <c:v>5.5250000000000004</c:v>
                </c:pt>
                <c:pt idx="44">
                  <c:v>4.8</c:v>
                </c:pt>
                <c:pt idx="45">
                  <c:v>6</c:v>
                </c:pt>
                <c:pt idx="46">
                  <c:v>5.75</c:v>
                </c:pt>
                <c:pt idx="47">
                  <c:v>5.4</c:v>
                </c:pt>
                <c:pt idx="48">
                  <c:v>5.7</c:v>
                </c:pt>
                <c:pt idx="49">
                  <c:v>5.6</c:v>
                </c:pt>
                <c:pt idx="50">
                  <c:v>6</c:v>
                </c:pt>
                <c:pt idx="51">
                  <c:v>5.5</c:v>
                </c:pt>
                <c:pt idx="52">
                  <c:v>5.85</c:v>
                </c:pt>
                <c:pt idx="53">
                  <c:v>5.5</c:v>
                </c:pt>
                <c:pt idx="54">
                  <c:v>5.25</c:v>
                </c:pt>
                <c:pt idx="55">
                  <c:v>5.7249999999999996</c:v>
                </c:pt>
                <c:pt idx="56">
                  <c:v>5</c:v>
                </c:pt>
                <c:pt idx="57">
                  <c:v>6.2</c:v>
                </c:pt>
                <c:pt idx="58">
                  <c:v>5.75</c:v>
                </c:pt>
                <c:pt idx="59">
                  <c:v>4.3499999999999996</c:v>
                </c:pt>
                <c:pt idx="60">
                  <c:v>4.0250000000000004</c:v>
                </c:pt>
                <c:pt idx="61">
                  <c:v>4.6624999999999996</c:v>
                </c:pt>
                <c:pt idx="62">
                  <c:v>3.7</c:v>
                </c:pt>
                <c:pt idx="63">
                  <c:v>5.3</c:v>
                </c:pt>
                <c:pt idx="64">
                  <c:v>5.3</c:v>
                </c:pt>
                <c:pt idx="65">
                  <c:v>3.7</c:v>
                </c:pt>
                <c:pt idx="66">
                  <c:v>3.7</c:v>
                </c:pt>
                <c:pt idx="67">
                  <c:v>4.5</c:v>
                </c:pt>
                <c:pt idx="68">
                  <c:v>3.7</c:v>
                </c:pt>
                <c:pt idx="69">
                  <c:v>5.3</c:v>
                </c:pt>
                <c:pt idx="70">
                  <c:v>5.4249999999999998</c:v>
                </c:pt>
                <c:pt idx="71">
                  <c:v>3.95</c:v>
                </c:pt>
                <c:pt idx="72">
                  <c:v>4.0750000000000002</c:v>
                </c:pt>
                <c:pt idx="73">
                  <c:v>4.8125</c:v>
                </c:pt>
                <c:pt idx="74">
                  <c:v>4.2</c:v>
                </c:pt>
                <c:pt idx="75">
                  <c:v>5.55</c:v>
                </c:pt>
                <c:pt idx="76">
                  <c:v>5.6749999999999998</c:v>
                </c:pt>
                <c:pt idx="77">
                  <c:v>4.45</c:v>
                </c:pt>
                <c:pt idx="78">
                  <c:v>4.5750000000000002</c:v>
                </c:pt>
                <c:pt idx="79">
                  <c:v>5.1875</c:v>
                </c:pt>
                <c:pt idx="80">
                  <c:v>4.7</c:v>
                </c:pt>
                <c:pt idx="81">
                  <c:v>5.8</c:v>
                </c:pt>
                <c:pt idx="82">
                  <c:v>5.7156249999999993</c:v>
                </c:pt>
                <c:pt idx="83">
                  <c:v>4.7</c:v>
                </c:pt>
                <c:pt idx="84">
                  <c:v>4.7</c:v>
                </c:pt>
                <c:pt idx="85">
                  <c:v>5.1656250000000004</c:v>
                </c:pt>
                <c:pt idx="86">
                  <c:v>4.7</c:v>
                </c:pt>
                <c:pt idx="87">
                  <c:v>5.6312499999999996</c:v>
                </c:pt>
                <c:pt idx="88">
                  <c:v>5.546875</c:v>
                </c:pt>
                <c:pt idx="89">
                  <c:v>4.7</c:v>
                </c:pt>
                <c:pt idx="90">
                  <c:v>4.7</c:v>
                </c:pt>
                <c:pt idx="91">
                  <c:v>5.0812500000000007</c:v>
                </c:pt>
                <c:pt idx="92">
                  <c:v>4.7</c:v>
                </c:pt>
                <c:pt idx="93">
                  <c:v>5.4625000000000004</c:v>
                </c:pt>
                <c:pt idx="94">
                  <c:v>5.3992187500000002</c:v>
                </c:pt>
                <c:pt idx="95">
                  <c:v>4.7937500000000002</c:v>
                </c:pt>
                <c:pt idx="96">
                  <c:v>4.8406250000000002</c:v>
                </c:pt>
                <c:pt idx="97">
                  <c:v>5.0882812499999996</c:v>
                </c:pt>
                <c:pt idx="98">
                  <c:v>4.8875000000000002</c:v>
                </c:pt>
                <c:pt idx="99">
                  <c:v>5.3359375</c:v>
                </c:pt>
                <c:pt idx="100">
                  <c:v>5.2990234374999998</c:v>
                </c:pt>
                <c:pt idx="101">
                  <c:v>4.9109375000000002</c:v>
                </c:pt>
                <c:pt idx="102">
                  <c:v>4.9226562500000002</c:v>
                </c:pt>
                <c:pt idx="103">
                  <c:v>5.0923828125000004</c:v>
                </c:pt>
                <c:pt idx="104">
                  <c:v>4.9343750000000002</c:v>
                </c:pt>
                <c:pt idx="105">
                  <c:v>5.2621093749999996</c:v>
                </c:pt>
                <c:pt idx="106">
                  <c:v>5.1310546874999998</c:v>
                </c:pt>
                <c:pt idx="107">
                  <c:v>5.0671875000000002</c:v>
                </c:pt>
                <c:pt idx="108">
                  <c:v>5.1335937500000002</c:v>
                </c:pt>
                <c:pt idx="109">
                  <c:v>5.0667968749999996</c:v>
                </c:pt>
                <c:pt idx="110">
                  <c:v>5.2</c:v>
                </c:pt>
                <c:pt idx="111">
                  <c:v>5</c:v>
                </c:pt>
                <c:pt idx="112">
                  <c:v>5.125</c:v>
                </c:pt>
                <c:pt idx="113">
                  <c:v>5.0750000000000002</c:v>
                </c:pt>
                <c:pt idx="114">
                  <c:v>5.0125000000000002</c:v>
                </c:pt>
                <c:pt idx="115">
                  <c:v>5.1312499999999996</c:v>
                </c:pt>
                <c:pt idx="116">
                  <c:v>4.95</c:v>
                </c:pt>
                <c:pt idx="117">
                  <c:v>5.25</c:v>
                </c:pt>
                <c:pt idx="118">
                  <c:v>5.375</c:v>
                </c:pt>
                <c:pt idx="119">
                  <c:v>4.8250000000000002</c:v>
                </c:pt>
                <c:pt idx="120">
                  <c:v>4.7625000000000002</c:v>
                </c:pt>
                <c:pt idx="121">
                  <c:v>5.1312499999999996</c:v>
                </c:pt>
                <c:pt idx="122">
                  <c:v>4.7</c:v>
                </c:pt>
                <c:pt idx="123">
                  <c:v>5.5</c:v>
                </c:pt>
                <c:pt idx="124">
                  <c:v>5.55</c:v>
                </c:pt>
                <c:pt idx="125">
                  <c:v>4.9000000000000004</c:v>
                </c:pt>
                <c:pt idx="126">
                  <c:v>5</c:v>
                </c:pt>
                <c:pt idx="127">
                  <c:v>5.3</c:v>
                </c:pt>
                <c:pt idx="128">
                  <c:v>5.0999999999999996</c:v>
                </c:pt>
                <c:pt idx="129">
                  <c:v>5.6</c:v>
                </c:pt>
                <c:pt idx="130">
                  <c:v>5.65</c:v>
                </c:pt>
                <c:pt idx="131">
                  <c:v>5.3</c:v>
                </c:pt>
                <c:pt idx="132">
                  <c:v>5.4</c:v>
                </c:pt>
                <c:pt idx="133">
                  <c:v>5.5500000000000007</c:v>
                </c:pt>
                <c:pt idx="134">
                  <c:v>5.5</c:v>
                </c:pt>
                <c:pt idx="135">
                  <c:v>5.7</c:v>
                </c:pt>
                <c:pt idx="136">
                  <c:v>5.7</c:v>
                </c:pt>
                <c:pt idx="137">
                  <c:v>5.25</c:v>
                </c:pt>
                <c:pt idx="138">
                  <c:v>5.125</c:v>
                </c:pt>
                <c:pt idx="139">
                  <c:v>5.4124999999999996</c:v>
                </c:pt>
                <c:pt idx="140">
                  <c:v>5</c:v>
                </c:pt>
                <c:pt idx="141">
                  <c:v>5.7</c:v>
                </c:pt>
                <c:pt idx="142">
                  <c:v>5.4499999999999993</c:v>
                </c:pt>
                <c:pt idx="143">
                  <c:v>5.1375000000000002</c:v>
                </c:pt>
                <c:pt idx="144">
                  <c:v>5.2062500000000007</c:v>
                </c:pt>
                <c:pt idx="145">
                  <c:v>5.203125</c:v>
                </c:pt>
                <c:pt idx="146">
                  <c:v>5.2750000000000004</c:v>
                </c:pt>
                <c:pt idx="147">
                  <c:v>5.1999999999999993</c:v>
                </c:pt>
                <c:pt idx="148">
                  <c:v>5.1374999999999993</c:v>
                </c:pt>
                <c:pt idx="149">
                  <c:v>5.2468750000000002</c:v>
                </c:pt>
                <c:pt idx="150">
                  <c:v>5.2328124999999996</c:v>
                </c:pt>
                <c:pt idx="151">
                  <c:v>5.1539062499999995</c:v>
                </c:pt>
                <c:pt idx="152">
                  <c:v>5.21875</c:v>
                </c:pt>
                <c:pt idx="153">
                  <c:v>5.0749999999999993</c:v>
                </c:pt>
                <c:pt idx="154">
                  <c:v>4.9843749999999991</c:v>
                </c:pt>
                <c:pt idx="155">
                  <c:v>5.2085937500000004</c:v>
                </c:pt>
                <c:pt idx="156">
                  <c:v>5.2035156249999996</c:v>
                </c:pt>
                <c:pt idx="157">
                  <c:v>5.0486328124999993</c:v>
                </c:pt>
                <c:pt idx="158">
                  <c:v>5.1984374999999998</c:v>
                </c:pt>
                <c:pt idx="159">
                  <c:v>4.8937499999999989</c:v>
                </c:pt>
                <c:pt idx="160">
                  <c:v>4.8468749999999989</c:v>
                </c:pt>
                <c:pt idx="161">
                  <c:v>5.3992187499999993</c:v>
                </c:pt>
                <c:pt idx="162">
                  <c:v>5.4996093749999995</c:v>
                </c:pt>
                <c:pt idx="163">
                  <c:v>5.1498046874999996</c:v>
                </c:pt>
                <c:pt idx="164">
                  <c:v>5.6</c:v>
                </c:pt>
                <c:pt idx="165">
                  <c:v>4.8</c:v>
                </c:pt>
                <c:pt idx="166">
                  <c:v>4.6999999999999993</c:v>
                </c:pt>
                <c:pt idx="167">
                  <c:v>5.3</c:v>
                </c:pt>
                <c:pt idx="168">
                  <c:v>5.15</c:v>
                </c:pt>
                <c:pt idx="169">
                  <c:v>4.875</c:v>
                </c:pt>
                <c:pt idx="170">
                  <c:v>5</c:v>
                </c:pt>
                <c:pt idx="171">
                  <c:v>4.5999999999999996</c:v>
                </c:pt>
                <c:pt idx="172">
                  <c:v>4.6499999999999995</c:v>
                </c:pt>
                <c:pt idx="173">
                  <c:v>5.15</c:v>
                </c:pt>
                <c:pt idx="174">
                  <c:v>5.2249999999999996</c:v>
                </c:pt>
                <c:pt idx="175">
                  <c:v>4.9624999999999995</c:v>
                </c:pt>
                <c:pt idx="176">
                  <c:v>5.3</c:v>
                </c:pt>
                <c:pt idx="177">
                  <c:v>4.6999999999999993</c:v>
                </c:pt>
                <c:pt idx="178">
                  <c:v>4.7749999999999995</c:v>
                </c:pt>
                <c:pt idx="179">
                  <c:v>5.1624999999999996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4-44F1-A9CF-E88E0265E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292095"/>
        <c:axId val="1990293759"/>
      </c:lineChart>
      <c:catAx>
        <c:axId val="199029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93759"/>
        <c:crosses val="autoZero"/>
        <c:auto val="1"/>
        <c:lblAlgn val="ctr"/>
        <c:lblOffset val="100"/>
        <c:noMultiLvlLbl val="0"/>
      </c:catAx>
      <c:valAx>
        <c:axId val="1990293759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9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 10/2019</a:t>
            </a:r>
          </a:p>
        </c:rich>
      </c:tx>
      <c:layout>
        <c:manualLayout>
          <c:xMode val="edge"/>
          <c:yMode val="edge"/>
          <c:x val="0.37769070994924614"/>
          <c:y val="0.52638241787686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2.5428331875182269E-2"/>
          <c:w val="0.89655796150481193"/>
          <c:h val="0.8704480169145523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ADD!$L$1430:$L$1615</c:f>
              <c:numCache>
                <c:formatCode>0.0</c:formatCode>
                <c:ptCount val="186"/>
                <c:pt idx="0">
                  <c:v>5.09375</c:v>
                </c:pt>
                <c:pt idx="1">
                  <c:v>4.9718749999999998</c:v>
                </c:pt>
                <c:pt idx="2">
                  <c:v>5.0250000000000004</c:v>
                </c:pt>
                <c:pt idx="3">
                  <c:v>4.8499999999999996</c:v>
                </c:pt>
                <c:pt idx="4">
                  <c:v>4.9249999999999998</c:v>
                </c:pt>
                <c:pt idx="5">
                  <c:v>4.8875000000000002</c:v>
                </c:pt>
                <c:pt idx="6">
                  <c:v>4.8187499999999996</c:v>
                </c:pt>
                <c:pt idx="7">
                  <c:v>4.9093749999999998</c:v>
                </c:pt>
                <c:pt idx="8">
                  <c:v>4.75</c:v>
                </c:pt>
                <c:pt idx="9">
                  <c:v>5</c:v>
                </c:pt>
                <c:pt idx="10">
                  <c:v>5.1187500000000004</c:v>
                </c:pt>
                <c:pt idx="11">
                  <c:v>4.7687499999999998</c:v>
                </c:pt>
                <c:pt idx="12">
                  <c:v>4.7781249999999993</c:v>
                </c:pt>
                <c:pt idx="13">
                  <c:v>5.0078125</c:v>
                </c:pt>
                <c:pt idx="14">
                  <c:v>4.7874999999999996</c:v>
                </c:pt>
                <c:pt idx="15">
                  <c:v>5.2375000000000007</c:v>
                </c:pt>
                <c:pt idx="16">
                  <c:v>5.3562500000000011</c:v>
                </c:pt>
                <c:pt idx="17">
                  <c:v>4.8062500000000004</c:v>
                </c:pt>
                <c:pt idx="18">
                  <c:v>4.8156250000000007</c:v>
                </c:pt>
                <c:pt idx="19">
                  <c:v>5.1453125000000011</c:v>
                </c:pt>
                <c:pt idx="20">
                  <c:v>4.8250000000000002</c:v>
                </c:pt>
                <c:pt idx="21">
                  <c:v>5.4750000000000005</c:v>
                </c:pt>
                <c:pt idx="22">
                  <c:v>5.4375</c:v>
                </c:pt>
                <c:pt idx="23">
                  <c:v>4.6624999999999996</c:v>
                </c:pt>
                <c:pt idx="24">
                  <c:v>4.5812499999999998</c:v>
                </c:pt>
                <c:pt idx="25">
                  <c:v>4.9906249999999996</c:v>
                </c:pt>
                <c:pt idx="26">
                  <c:v>4.5</c:v>
                </c:pt>
                <c:pt idx="27">
                  <c:v>5.4</c:v>
                </c:pt>
                <c:pt idx="28">
                  <c:v>5.4750000000000005</c:v>
                </c:pt>
                <c:pt idx="29">
                  <c:v>4.8250000000000002</c:v>
                </c:pt>
                <c:pt idx="30">
                  <c:v>4.9875000000000007</c:v>
                </c:pt>
                <c:pt idx="31">
                  <c:v>5.2687500000000007</c:v>
                </c:pt>
                <c:pt idx="32">
                  <c:v>5.15</c:v>
                </c:pt>
                <c:pt idx="33">
                  <c:v>5.5500000000000007</c:v>
                </c:pt>
                <c:pt idx="34">
                  <c:v>5.625</c:v>
                </c:pt>
                <c:pt idx="35">
                  <c:v>5.4749999999999996</c:v>
                </c:pt>
                <c:pt idx="36">
                  <c:v>5.6374999999999993</c:v>
                </c:pt>
                <c:pt idx="37">
                  <c:v>5.6687499999999993</c:v>
                </c:pt>
                <c:pt idx="38">
                  <c:v>5.8</c:v>
                </c:pt>
                <c:pt idx="39">
                  <c:v>5.7</c:v>
                </c:pt>
                <c:pt idx="40">
                  <c:v>5.625</c:v>
                </c:pt>
                <c:pt idx="41">
                  <c:v>5.4749999999999996</c:v>
                </c:pt>
                <c:pt idx="42">
                  <c:v>5.3125</c:v>
                </c:pt>
                <c:pt idx="43">
                  <c:v>5.4312500000000004</c:v>
                </c:pt>
                <c:pt idx="44">
                  <c:v>5.15</c:v>
                </c:pt>
                <c:pt idx="45">
                  <c:v>5.5500000000000007</c:v>
                </c:pt>
                <c:pt idx="46">
                  <c:v>5.5875000000000004</c:v>
                </c:pt>
                <c:pt idx="47">
                  <c:v>5.3125</c:v>
                </c:pt>
                <c:pt idx="48">
                  <c:v>5.3937499999999998</c:v>
                </c:pt>
                <c:pt idx="49">
                  <c:v>5.5093750000000004</c:v>
                </c:pt>
                <c:pt idx="50">
                  <c:v>5.4749999999999996</c:v>
                </c:pt>
                <c:pt idx="51">
                  <c:v>5.625</c:v>
                </c:pt>
                <c:pt idx="52">
                  <c:v>5.6062500000000002</c:v>
                </c:pt>
                <c:pt idx="53">
                  <c:v>5.3937499999999998</c:v>
                </c:pt>
                <c:pt idx="54">
                  <c:v>5.3531250000000004</c:v>
                </c:pt>
                <c:pt idx="55">
                  <c:v>5.4703125000000004</c:v>
                </c:pt>
                <c:pt idx="56">
                  <c:v>5.3125</c:v>
                </c:pt>
                <c:pt idx="57">
                  <c:v>5.5875000000000004</c:v>
                </c:pt>
                <c:pt idx="58">
                  <c:v>5.680625</c:v>
                </c:pt>
                <c:pt idx="59">
                  <c:v>5.4293750000000003</c:v>
                </c:pt>
                <c:pt idx="60">
                  <c:v>5.4878125000000004</c:v>
                </c:pt>
                <c:pt idx="61">
                  <c:v>5.6307812500000001</c:v>
                </c:pt>
                <c:pt idx="62">
                  <c:v>5.5462499999999997</c:v>
                </c:pt>
                <c:pt idx="63">
                  <c:v>5.7737499999999997</c:v>
                </c:pt>
                <c:pt idx="64">
                  <c:v>5.8668750000000003</c:v>
                </c:pt>
                <c:pt idx="65">
                  <c:v>5.6631249999999991</c:v>
                </c:pt>
                <c:pt idx="66">
                  <c:v>5.7215624999999992</c:v>
                </c:pt>
                <c:pt idx="67">
                  <c:v>5.8407812499999991</c:v>
                </c:pt>
                <c:pt idx="68">
                  <c:v>5.7799999999999994</c:v>
                </c:pt>
                <c:pt idx="69">
                  <c:v>5.96</c:v>
                </c:pt>
                <c:pt idx="70">
                  <c:v>6.0418750000000001</c:v>
                </c:pt>
                <c:pt idx="71">
                  <c:v>5.7693750000000001</c:v>
                </c:pt>
                <c:pt idx="72">
                  <c:v>5.7640624999999996</c:v>
                </c:pt>
                <c:pt idx="73">
                  <c:v>5.9439062499999995</c:v>
                </c:pt>
                <c:pt idx="74">
                  <c:v>5.75875</c:v>
                </c:pt>
                <c:pt idx="75">
                  <c:v>6.1237500000000002</c:v>
                </c:pt>
                <c:pt idx="76">
                  <c:v>6.2056250000000004</c:v>
                </c:pt>
                <c:pt idx="77">
                  <c:v>5.7481249999999999</c:v>
                </c:pt>
                <c:pt idx="78">
                  <c:v>5.7428125000000003</c:v>
                </c:pt>
                <c:pt idx="79">
                  <c:v>6.0151562500000004</c:v>
                </c:pt>
                <c:pt idx="80">
                  <c:v>5.7375000000000007</c:v>
                </c:pt>
                <c:pt idx="81">
                  <c:v>6.2875000000000005</c:v>
                </c:pt>
                <c:pt idx="82">
                  <c:v>6.276250000000001</c:v>
                </c:pt>
                <c:pt idx="83">
                  <c:v>5.7412500000000009</c:v>
                </c:pt>
                <c:pt idx="84">
                  <c:v>5.7431250000000009</c:v>
                </c:pt>
                <c:pt idx="85">
                  <c:v>6.0040625000000007</c:v>
                </c:pt>
                <c:pt idx="86">
                  <c:v>5.7450000000000001</c:v>
                </c:pt>
                <c:pt idx="87">
                  <c:v>6.2650000000000006</c:v>
                </c:pt>
                <c:pt idx="88">
                  <c:v>6.2875000000000005</c:v>
                </c:pt>
                <c:pt idx="89">
                  <c:v>5.7375000000000007</c:v>
                </c:pt>
                <c:pt idx="90">
                  <c:v>5.7337500000000006</c:v>
                </c:pt>
                <c:pt idx="91">
                  <c:v>6.0218750000000005</c:v>
                </c:pt>
                <c:pt idx="92">
                  <c:v>5.73</c:v>
                </c:pt>
                <c:pt idx="93">
                  <c:v>6.3100000000000005</c:v>
                </c:pt>
                <c:pt idx="94">
                  <c:v>6.2650000000000006</c:v>
                </c:pt>
                <c:pt idx="95">
                  <c:v>5.7450000000000001</c:v>
                </c:pt>
                <c:pt idx="96">
                  <c:v>5.7524999999999995</c:v>
                </c:pt>
                <c:pt idx="97">
                  <c:v>5.9862500000000001</c:v>
                </c:pt>
                <c:pt idx="98">
                  <c:v>5.76</c:v>
                </c:pt>
                <c:pt idx="99">
                  <c:v>6.22</c:v>
                </c:pt>
                <c:pt idx="100">
                  <c:v>6.3100000000000005</c:v>
                </c:pt>
                <c:pt idx="101">
                  <c:v>5.73</c:v>
                </c:pt>
                <c:pt idx="102">
                  <c:v>5.7149999999999999</c:v>
                </c:pt>
                <c:pt idx="103">
                  <c:v>6.0575000000000001</c:v>
                </c:pt>
                <c:pt idx="104">
                  <c:v>5.7</c:v>
                </c:pt>
                <c:pt idx="105">
                  <c:v>6.4</c:v>
                </c:pt>
                <c:pt idx="106">
                  <c:v>6.15</c:v>
                </c:pt>
                <c:pt idx="107">
                  <c:v>5.95</c:v>
                </c:pt>
                <c:pt idx="108">
                  <c:v>6.0750000000000002</c:v>
                </c:pt>
                <c:pt idx="109">
                  <c:v>5.9875000000000007</c:v>
                </c:pt>
                <c:pt idx="110">
                  <c:v>6.2</c:v>
                </c:pt>
                <c:pt idx="111">
                  <c:v>5.9</c:v>
                </c:pt>
                <c:pt idx="112">
                  <c:v>5.8000000000000007</c:v>
                </c:pt>
                <c:pt idx="113">
                  <c:v>5.95</c:v>
                </c:pt>
                <c:pt idx="114">
                  <c:v>5.8250000000000002</c:v>
                </c:pt>
                <c:pt idx="115">
                  <c:v>5.7625000000000002</c:v>
                </c:pt>
                <c:pt idx="116">
                  <c:v>5.7</c:v>
                </c:pt>
                <c:pt idx="117">
                  <c:v>5.7</c:v>
                </c:pt>
                <c:pt idx="118">
                  <c:v>5.6</c:v>
                </c:pt>
                <c:pt idx="119">
                  <c:v>5.45</c:v>
                </c:pt>
                <c:pt idx="120">
                  <c:v>5.3250000000000002</c:v>
                </c:pt>
                <c:pt idx="121">
                  <c:v>5.4124999999999996</c:v>
                </c:pt>
                <c:pt idx="122">
                  <c:v>5.2</c:v>
                </c:pt>
                <c:pt idx="123">
                  <c:v>5.5</c:v>
                </c:pt>
                <c:pt idx="124">
                  <c:v>5.6</c:v>
                </c:pt>
                <c:pt idx="125">
                  <c:v>4.8499999999999996</c:v>
                </c:pt>
                <c:pt idx="126">
                  <c:v>4.6749999999999998</c:v>
                </c:pt>
                <c:pt idx="127">
                  <c:v>5.1875</c:v>
                </c:pt>
                <c:pt idx="128">
                  <c:v>4.5</c:v>
                </c:pt>
                <c:pt idx="129">
                  <c:v>5.7</c:v>
                </c:pt>
                <c:pt idx="130">
                  <c:v>5.7312500000000002</c:v>
                </c:pt>
                <c:pt idx="131">
                  <c:v>4.5687499999999996</c:v>
                </c:pt>
                <c:pt idx="132">
                  <c:v>4.6031250000000004</c:v>
                </c:pt>
                <c:pt idx="133">
                  <c:v>5.1828125000000007</c:v>
                </c:pt>
                <c:pt idx="134">
                  <c:v>4.6375000000000002</c:v>
                </c:pt>
                <c:pt idx="135">
                  <c:v>5.7625000000000002</c:v>
                </c:pt>
                <c:pt idx="136">
                  <c:v>5.7781250000000002</c:v>
                </c:pt>
                <c:pt idx="137">
                  <c:v>4.671875</c:v>
                </c:pt>
                <c:pt idx="138">
                  <c:v>4.6890625000000004</c:v>
                </c:pt>
                <c:pt idx="139">
                  <c:v>5.2414062500000007</c:v>
                </c:pt>
                <c:pt idx="140">
                  <c:v>4.7062500000000007</c:v>
                </c:pt>
                <c:pt idx="141">
                  <c:v>5.7937500000000002</c:v>
                </c:pt>
                <c:pt idx="142">
                  <c:v>5.8093750000000002</c:v>
                </c:pt>
                <c:pt idx="143">
                  <c:v>4.7406250000000005</c:v>
                </c:pt>
                <c:pt idx="144">
                  <c:v>4.7578125</c:v>
                </c:pt>
                <c:pt idx="145">
                  <c:v>5.2914062499999996</c:v>
                </c:pt>
                <c:pt idx="146">
                  <c:v>4.7750000000000004</c:v>
                </c:pt>
                <c:pt idx="147">
                  <c:v>5.8250000000000002</c:v>
                </c:pt>
                <c:pt idx="148">
                  <c:v>5.8406250000000002</c:v>
                </c:pt>
                <c:pt idx="149">
                  <c:v>4.8093750000000002</c:v>
                </c:pt>
                <c:pt idx="150">
                  <c:v>4.8265624999999996</c:v>
                </c:pt>
                <c:pt idx="151">
                  <c:v>5.3414062500000004</c:v>
                </c:pt>
                <c:pt idx="152">
                  <c:v>4.84375</c:v>
                </c:pt>
                <c:pt idx="153">
                  <c:v>5.8562500000000002</c:v>
                </c:pt>
                <c:pt idx="154">
                  <c:v>5.8718750000000002</c:v>
                </c:pt>
                <c:pt idx="155">
                  <c:v>4.8781249999999998</c:v>
                </c:pt>
                <c:pt idx="156">
                  <c:v>4.8953124999999993</c:v>
                </c:pt>
                <c:pt idx="157">
                  <c:v>5.3914062499999993</c:v>
                </c:pt>
                <c:pt idx="158">
                  <c:v>4.9124999999999996</c:v>
                </c:pt>
                <c:pt idx="159">
                  <c:v>5.8875000000000002</c:v>
                </c:pt>
                <c:pt idx="160">
                  <c:v>5.9187500000000002</c:v>
                </c:pt>
                <c:pt idx="161">
                  <c:v>4.9812499999999993</c:v>
                </c:pt>
                <c:pt idx="162">
                  <c:v>5.015625</c:v>
                </c:pt>
                <c:pt idx="163">
                  <c:v>5.4828124999999996</c:v>
                </c:pt>
                <c:pt idx="164">
                  <c:v>5.05</c:v>
                </c:pt>
                <c:pt idx="165">
                  <c:v>5.95</c:v>
                </c:pt>
                <c:pt idx="166">
                  <c:v>5.9812500000000002</c:v>
                </c:pt>
                <c:pt idx="167">
                  <c:v>5.1187500000000004</c:v>
                </c:pt>
                <c:pt idx="168">
                  <c:v>5.1531250000000002</c:v>
                </c:pt>
                <c:pt idx="169">
                  <c:v>5.5828125000000002</c:v>
                </c:pt>
                <c:pt idx="170">
                  <c:v>5.1875</c:v>
                </c:pt>
                <c:pt idx="171">
                  <c:v>6.0125000000000002</c:v>
                </c:pt>
                <c:pt idx="172">
                  <c:v>6.0437500000000002</c:v>
                </c:pt>
                <c:pt idx="173">
                  <c:v>5.2562499999999996</c:v>
                </c:pt>
                <c:pt idx="174">
                  <c:v>5.2906249999999995</c:v>
                </c:pt>
                <c:pt idx="175">
                  <c:v>5.6828124999999998</c:v>
                </c:pt>
                <c:pt idx="176">
                  <c:v>5.3249999999999993</c:v>
                </c:pt>
                <c:pt idx="177">
                  <c:v>6.0750000000000002</c:v>
                </c:pt>
                <c:pt idx="178">
                  <c:v>6.0906250000000002</c:v>
                </c:pt>
                <c:pt idx="179">
                  <c:v>5.3593749999999991</c:v>
                </c:pt>
                <c:pt idx="180">
                  <c:v>5.3765624999999986</c:v>
                </c:pt>
                <c:pt idx="181">
                  <c:v>5.7414062499999989</c:v>
                </c:pt>
                <c:pt idx="182">
                  <c:v>5.3937499999999989</c:v>
                </c:pt>
                <c:pt idx="183">
                  <c:v>6.1062500000000002</c:v>
                </c:pt>
                <c:pt idx="184">
                  <c:v>6.1218750000000002</c:v>
                </c:pt>
                <c:pt idx="185">
                  <c:v>5.4281249999999996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4-44F1-A9CF-E88E0265E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292095"/>
        <c:axId val="1990293759"/>
      </c:lineChart>
      <c:catAx>
        <c:axId val="199029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93759"/>
        <c:crosses val="autoZero"/>
        <c:auto val="1"/>
        <c:lblAlgn val="ctr"/>
        <c:lblOffset val="100"/>
        <c:noMultiLvlLbl val="0"/>
      </c:catAx>
      <c:valAx>
        <c:axId val="1990293759"/>
        <c:scaling>
          <c:orientation val="minMax"/>
          <c:max val="6.5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9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1</xdr:row>
      <xdr:rowOff>13447</xdr:rowOff>
    </xdr:from>
    <xdr:to>
      <xdr:col>7</xdr:col>
      <xdr:colOff>307975</xdr:colOff>
      <xdr:row>12</xdr:row>
      <xdr:rowOff>168462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2A38F-7BE6-4115-AF21-DF9500324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127000</xdr:rowOff>
    </xdr:from>
    <xdr:to>
      <xdr:col>7</xdr:col>
      <xdr:colOff>304800</xdr:colOff>
      <xdr:row>26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68127C-84D4-4209-BEA9-4B895B479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101600</xdr:rowOff>
    </xdr:from>
    <xdr:to>
      <xdr:col>7</xdr:col>
      <xdr:colOff>304800</xdr:colOff>
      <xdr:row>38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1A18B5-83D6-4BD8-9F09-2422CC22A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3175</xdr:colOff>
      <xdr:row>39</xdr:row>
      <xdr:rowOff>25400</xdr:rowOff>
    </xdr:from>
    <xdr:to>
      <xdr:col>7</xdr:col>
      <xdr:colOff>307975</xdr:colOff>
      <xdr:row>51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139F13-0C0E-41BC-9153-F667EEB84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593725</xdr:colOff>
      <xdr:row>1</xdr:row>
      <xdr:rowOff>13447</xdr:rowOff>
    </xdr:from>
    <xdr:to>
      <xdr:col>15</xdr:col>
      <xdr:colOff>288925</xdr:colOff>
      <xdr:row>12</xdr:row>
      <xdr:rowOff>168462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07E233-4DF8-4404-A522-F137E57C3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593725</xdr:colOff>
      <xdr:row>13</xdr:row>
      <xdr:rowOff>162859</xdr:rowOff>
    </xdr:from>
    <xdr:to>
      <xdr:col>15</xdr:col>
      <xdr:colOff>288925</xdr:colOff>
      <xdr:row>25</xdr:row>
      <xdr:rowOff>131108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9845AC-EAE1-42DA-B8D7-1F82F97E7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593725</xdr:colOff>
      <xdr:row>26</xdr:row>
      <xdr:rowOff>110565</xdr:rowOff>
    </xdr:from>
    <xdr:to>
      <xdr:col>15</xdr:col>
      <xdr:colOff>288925</xdr:colOff>
      <xdr:row>38</xdr:row>
      <xdr:rowOff>78814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E361AD-6BD2-41D2-95A9-4D5E49C28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593725</xdr:colOff>
      <xdr:row>39</xdr:row>
      <xdr:rowOff>73211</xdr:rowOff>
    </xdr:from>
    <xdr:to>
      <xdr:col>15</xdr:col>
      <xdr:colOff>288925</xdr:colOff>
      <xdr:row>51</xdr:row>
      <xdr:rowOff>41461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CCAD6C-04FA-4146-BD41-DE3BAD2C8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33431</xdr:colOff>
      <xdr:row>52</xdr:row>
      <xdr:rowOff>125505</xdr:rowOff>
    </xdr:from>
    <xdr:to>
      <xdr:col>15</xdr:col>
      <xdr:colOff>341219</xdr:colOff>
      <xdr:row>64</xdr:row>
      <xdr:rowOff>93755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7BC1B5-9EC1-46F9-8F4F-00D9DDE2E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3175</xdr:colOff>
      <xdr:row>52</xdr:row>
      <xdr:rowOff>129988</xdr:rowOff>
    </xdr:from>
    <xdr:to>
      <xdr:col>7</xdr:col>
      <xdr:colOff>307975</xdr:colOff>
      <xdr:row>65</xdr:row>
      <xdr:rowOff>82923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B1223C-0057-4342-8ECE-7D0022398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2194"/>
  <sheetViews>
    <sheetView topLeftCell="A3" zoomScale="70" zoomScaleNormal="70" workbookViewId="0">
      <pane ySplit="2" topLeftCell="A5" activePane="bottomLeft" state="frozen"/>
      <selection activeCell="A3" sqref="A3"/>
      <selection pane="bottomLeft" activeCell="D2162" sqref="D2162"/>
    </sheetView>
  </sheetViews>
  <sheetFormatPr defaultColWidth="9.140625" defaultRowHeight="15.75" x14ac:dyDescent="0.25"/>
  <cols>
    <col min="1" max="1" width="9.140625" style="2"/>
    <col min="2" max="2" width="7.28515625" style="2" bestFit="1" customWidth="1"/>
    <col min="3" max="3" width="5.7109375" style="2" bestFit="1" customWidth="1"/>
    <col min="4" max="16384" width="9.140625" style="1"/>
  </cols>
  <sheetData>
    <row r="3" spans="1:13" x14ac:dyDescent="0.25">
      <c r="A3" s="66" t="s">
        <v>0</v>
      </c>
      <c r="B3" s="64" t="s">
        <v>12</v>
      </c>
      <c r="C3" s="66" t="s">
        <v>13</v>
      </c>
      <c r="D3" s="66" t="s">
        <v>1</v>
      </c>
      <c r="E3" s="66" t="s">
        <v>2</v>
      </c>
      <c r="F3" s="66"/>
      <c r="G3" s="66"/>
      <c r="H3" s="66"/>
      <c r="I3" s="66"/>
      <c r="J3" s="66"/>
      <c r="K3" s="66"/>
      <c r="L3" s="66"/>
      <c r="M3" s="64" t="s">
        <v>11</v>
      </c>
    </row>
    <row r="4" spans="1:13" x14ac:dyDescent="0.25">
      <c r="A4" s="66"/>
      <c r="B4" s="65"/>
      <c r="C4" s="66"/>
      <c r="D4" s="66"/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9</v>
      </c>
      <c r="K4" s="4" t="s">
        <v>8</v>
      </c>
      <c r="L4" s="4" t="s">
        <v>10</v>
      </c>
      <c r="M4" s="65"/>
    </row>
    <row r="5" spans="1:13" x14ac:dyDescent="0.25">
      <c r="A5" s="2">
        <v>2019</v>
      </c>
      <c r="B5" s="2">
        <v>1</v>
      </c>
      <c r="C5" s="5">
        <v>1</v>
      </c>
      <c r="D5" s="3">
        <v>0</v>
      </c>
    </row>
    <row r="6" spans="1:13" x14ac:dyDescent="0.25">
      <c r="D6" s="3">
        <v>0.25</v>
      </c>
    </row>
    <row r="7" spans="1:13" x14ac:dyDescent="0.25">
      <c r="D7" s="3">
        <v>0.375</v>
      </c>
    </row>
    <row r="8" spans="1:13" x14ac:dyDescent="0.25">
      <c r="D8" s="3">
        <v>0.5</v>
      </c>
    </row>
    <row r="9" spans="1:13" x14ac:dyDescent="0.25">
      <c r="D9" s="3">
        <v>0.625</v>
      </c>
    </row>
    <row r="10" spans="1:13" x14ac:dyDescent="0.25">
      <c r="D10" s="3">
        <v>0.75</v>
      </c>
    </row>
    <row r="11" spans="1:13" x14ac:dyDescent="0.25">
      <c r="B11" s="2">
        <v>1</v>
      </c>
      <c r="C11" s="5">
        <v>2</v>
      </c>
      <c r="D11" s="3">
        <v>0</v>
      </c>
    </row>
    <row r="12" spans="1:13" x14ac:dyDescent="0.25">
      <c r="D12" s="3">
        <v>0.25</v>
      </c>
    </row>
    <row r="13" spans="1:13" x14ac:dyDescent="0.25">
      <c r="D13" s="3">
        <v>0.375</v>
      </c>
    </row>
    <row r="14" spans="1:13" x14ac:dyDescent="0.25">
      <c r="D14" s="3">
        <v>0.5</v>
      </c>
    </row>
    <row r="15" spans="1:13" x14ac:dyDescent="0.25">
      <c r="D15" s="3">
        <v>0.625</v>
      </c>
    </row>
    <row r="16" spans="1:13" x14ac:dyDescent="0.25">
      <c r="D16" s="3">
        <v>0.75</v>
      </c>
    </row>
    <row r="17" spans="2:4" x14ac:dyDescent="0.25">
      <c r="B17" s="2">
        <v>1</v>
      </c>
      <c r="C17" s="5">
        <v>3</v>
      </c>
      <c r="D17" s="3">
        <v>0</v>
      </c>
    </row>
    <row r="18" spans="2:4" x14ac:dyDescent="0.25">
      <c r="D18" s="3">
        <v>0.25</v>
      </c>
    </row>
    <row r="19" spans="2:4" x14ac:dyDescent="0.25">
      <c r="D19" s="3">
        <v>0.375</v>
      </c>
    </row>
    <row r="20" spans="2:4" x14ac:dyDescent="0.25">
      <c r="D20" s="3">
        <v>0.5</v>
      </c>
    </row>
    <row r="21" spans="2:4" x14ac:dyDescent="0.25">
      <c r="D21" s="3">
        <v>0.625</v>
      </c>
    </row>
    <row r="22" spans="2:4" x14ac:dyDescent="0.25">
      <c r="D22" s="3">
        <v>0.75</v>
      </c>
    </row>
    <row r="23" spans="2:4" x14ac:dyDescent="0.25">
      <c r="B23" s="2">
        <v>1</v>
      </c>
      <c r="C23" s="5">
        <v>4</v>
      </c>
      <c r="D23" s="3">
        <v>0</v>
      </c>
    </row>
    <row r="24" spans="2:4" x14ac:dyDescent="0.25">
      <c r="D24" s="3">
        <v>0.25</v>
      </c>
    </row>
    <row r="25" spans="2:4" x14ac:dyDescent="0.25">
      <c r="D25" s="3">
        <v>0.375</v>
      </c>
    </row>
    <row r="26" spans="2:4" x14ac:dyDescent="0.25">
      <c r="D26" s="3">
        <v>0.5</v>
      </c>
    </row>
    <row r="27" spans="2:4" x14ac:dyDescent="0.25">
      <c r="D27" s="3">
        <v>0.625</v>
      </c>
    </row>
    <row r="28" spans="2:4" x14ac:dyDescent="0.25">
      <c r="D28" s="3">
        <v>0.75</v>
      </c>
    </row>
    <row r="29" spans="2:4" x14ac:dyDescent="0.25">
      <c r="B29" s="2">
        <v>1</v>
      </c>
      <c r="C29" s="5">
        <v>5</v>
      </c>
      <c r="D29" s="3">
        <v>0</v>
      </c>
    </row>
    <row r="30" spans="2:4" x14ac:dyDescent="0.25">
      <c r="D30" s="3">
        <v>0.25</v>
      </c>
    </row>
    <row r="31" spans="2:4" x14ac:dyDescent="0.25">
      <c r="D31" s="3">
        <v>0.375</v>
      </c>
    </row>
    <row r="32" spans="2:4" x14ac:dyDescent="0.25">
      <c r="D32" s="3">
        <v>0.5</v>
      </c>
    </row>
    <row r="33" spans="2:4" x14ac:dyDescent="0.25">
      <c r="D33" s="3">
        <v>0.625</v>
      </c>
    </row>
    <row r="34" spans="2:4" x14ac:dyDescent="0.25">
      <c r="D34" s="3">
        <v>0.75</v>
      </c>
    </row>
    <row r="35" spans="2:4" x14ac:dyDescent="0.25">
      <c r="B35" s="2">
        <v>1</v>
      </c>
      <c r="C35" s="5">
        <v>6</v>
      </c>
      <c r="D35" s="3">
        <v>0</v>
      </c>
    </row>
    <row r="36" spans="2:4" x14ac:dyDescent="0.25">
      <c r="D36" s="3">
        <v>0.25</v>
      </c>
    </row>
    <row r="37" spans="2:4" x14ac:dyDescent="0.25">
      <c r="D37" s="3">
        <v>0.375</v>
      </c>
    </row>
    <row r="38" spans="2:4" x14ac:dyDescent="0.25">
      <c r="D38" s="3">
        <v>0.5</v>
      </c>
    </row>
    <row r="39" spans="2:4" x14ac:dyDescent="0.25">
      <c r="D39" s="3">
        <v>0.625</v>
      </c>
    </row>
    <row r="40" spans="2:4" x14ac:dyDescent="0.25">
      <c r="D40" s="3">
        <v>0.75</v>
      </c>
    </row>
    <row r="41" spans="2:4" x14ac:dyDescent="0.25">
      <c r="B41" s="2">
        <v>1</v>
      </c>
      <c r="C41" s="5">
        <v>7</v>
      </c>
      <c r="D41" s="3">
        <v>0</v>
      </c>
    </row>
    <row r="42" spans="2:4" x14ac:dyDescent="0.25">
      <c r="D42" s="3">
        <v>0.25</v>
      </c>
    </row>
    <row r="43" spans="2:4" x14ac:dyDescent="0.25">
      <c r="D43" s="3">
        <v>0.375</v>
      </c>
    </row>
    <row r="44" spans="2:4" x14ac:dyDescent="0.25">
      <c r="D44" s="3">
        <v>0.5</v>
      </c>
    </row>
    <row r="45" spans="2:4" x14ac:dyDescent="0.25">
      <c r="D45" s="3">
        <v>0.625</v>
      </c>
    </row>
    <row r="46" spans="2:4" x14ac:dyDescent="0.25">
      <c r="D46" s="3">
        <v>0.75</v>
      </c>
    </row>
    <row r="47" spans="2:4" x14ac:dyDescent="0.25">
      <c r="B47" s="2">
        <v>1</v>
      </c>
      <c r="C47" s="5">
        <v>8</v>
      </c>
      <c r="D47" s="3">
        <v>0</v>
      </c>
    </row>
    <row r="48" spans="2:4" x14ac:dyDescent="0.25">
      <c r="D48" s="3">
        <v>0.25</v>
      </c>
    </row>
    <row r="49" spans="2:15" x14ac:dyDescent="0.25">
      <c r="D49" s="3">
        <v>0.375</v>
      </c>
    </row>
    <row r="50" spans="2:15" x14ac:dyDescent="0.25">
      <c r="D50" s="3">
        <v>0.5</v>
      </c>
    </row>
    <row r="51" spans="2:15" x14ac:dyDescent="0.25">
      <c r="D51" s="3">
        <v>0.625</v>
      </c>
    </row>
    <row r="52" spans="2:15" x14ac:dyDescent="0.25">
      <c r="D52" s="3">
        <v>0.75</v>
      </c>
    </row>
    <row r="53" spans="2:15" x14ac:dyDescent="0.25">
      <c r="B53" s="2">
        <v>1</v>
      </c>
      <c r="C53" s="5">
        <v>9</v>
      </c>
      <c r="D53" s="3">
        <v>0</v>
      </c>
    </row>
    <row r="54" spans="2:15" x14ac:dyDescent="0.25">
      <c r="D54" s="3">
        <v>0.25</v>
      </c>
    </row>
    <row r="55" spans="2:15" x14ac:dyDescent="0.25">
      <c r="D55" s="3">
        <v>0.375</v>
      </c>
      <c r="E55" s="1">
        <v>27</v>
      </c>
      <c r="F55" s="1">
        <v>34</v>
      </c>
      <c r="G55" s="1">
        <v>8.15</v>
      </c>
      <c r="H55" s="1">
        <v>0.02</v>
      </c>
      <c r="I55" s="1">
        <v>0</v>
      </c>
      <c r="J55" s="1" t="s">
        <v>14</v>
      </c>
      <c r="K55" s="1">
        <v>7.2</v>
      </c>
      <c r="L55" s="1">
        <v>2.6</v>
      </c>
      <c r="M55" s="1">
        <v>2018</v>
      </c>
      <c r="N55" s="1" t="s">
        <v>16</v>
      </c>
      <c r="O55" s="1" t="s">
        <v>19</v>
      </c>
    </row>
    <row r="56" spans="2:15" x14ac:dyDescent="0.25">
      <c r="D56" s="3">
        <v>0.5</v>
      </c>
    </row>
    <row r="57" spans="2:15" x14ac:dyDescent="0.25">
      <c r="D57" s="3">
        <v>0.625</v>
      </c>
    </row>
    <row r="58" spans="2:15" x14ac:dyDescent="0.25">
      <c r="D58" s="3">
        <v>0.75</v>
      </c>
    </row>
    <row r="59" spans="2:15" x14ac:dyDescent="0.25">
      <c r="B59" s="2">
        <v>1</v>
      </c>
      <c r="C59" s="5">
        <v>10</v>
      </c>
      <c r="D59" s="3">
        <v>0</v>
      </c>
    </row>
    <row r="60" spans="2:15" x14ac:dyDescent="0.25">
      <c r="D60" s="3">
        <v>0.25</v>
      </c>
    </row>
    <row r="61" spans="2:15" x14ac:dyDescent="0.25">
      <c r="D61" s="3">
        <v>0.375</v>
      </c>
    </row>
    <row r="62" spans="2:15" x14ac:dyDescent="0.25">
      <c r="D62" s="3">
        <v>0.5</v>
      </c>
    </row>
    <row r="63" spans="2:15" x14ac:dyDescent="0.25">
      <c r="D63" s="3">
        <v>0.625</v>
      </c>
    </row>
    <row r="64" spans="2:15" x14ac:dyDescent="0.25">
      <c r="D64" s="3">
        <v>0.75</v>
      </c>
    </row>
    <row r="65" spans="2:4" x14ac:dyDescent="0.25">
      <c r="B65" s="2">
        <v>1</v>
      </c>
      <c r="C65" s="5">
        <v>11</v>
      </c>
      <c r="D65" s="3">
        <v>0</v>
      </c>
    </row>
    <row r="66" spans="2:4" x14ac:dyDescent="0.25">
      <c r="D66" s="3">
        <v>0.25</v>
      </c>
    </row>
    <row r="67" spans="2:4" x14ac:dyDescent="0.25">
      <c r="D67" s="3">
        <v>0.375</v>
      </c>
    </row>
    <row r="68" spans="2:4" x14ac:dyDescent="0.25">
      <c r="D68" s="3">
        <v>0.5</v>
      </c>
    </row>
    <row r="69" spans="2:4" x14ac:dyDescent="0.25">
      <c r="D69" s="3">
        <v>0.625</v>
      </c>
    </row>
    <row r="70" spans="2:4" x14ac:dyDescent="0.25">
      <c r="D70" s="3">
        <v>0.75</v>
      </c>
    </row>
    <row r="71" spans="2:4" x14ac:dyDescent="0.25">
      <c r="B71" s="2">
        <v>1</v>
      </c>
      <c r="C71" s="5">
        <v>12</v>
      </c>
      <c r="D71" s="3">
        <v>0</v>
      </c>
    </row>
    <row r="72" spans="2:4" x14ac:dyDescent="0.25">
      <c r="D72" s="3">
        <v>0.25</v>
      </c>
    </row>
    <row r="73" spans="2:4" x14ac:dyDescent="0.25">
      <c r="D73" s="3">
        <v>0.375</v>
      </c>
    </row>
    <row r="74" spans="2:4" x14ac:dyDescent="0.25">
      <c r="D74" s="3">
        <v>0.5</v>
      </c>
    </row>
    <row r="75" spans="2:4" x14ac:dyDescent="0.25">
      <c r="D75" s="3">
        <v>0.625</v>
      </c>
    </row>
    <row r="76" spans="2:4" x14ac:dyDescent="0.25">
      <c r="D76" s="3">
        <v>0.75</v>
      </c>
    </row>
    <row r="77" spans="2:4" x14ac:dyDescent="0.25">
      <c r="B77" s="2">
        <v>1</v>
      </c>
      <c r="C77" s="5">
        <v>13</v>
      </c>
      <c r="D77" s="3">
        <v>0</v>
      </c>
    </row>
    <row r="78" spans="2:4" x14ac:dyDescent="0.25">
      <c r="D78" s="3">
        <v>0.25</v>
      </c>
    </row>
    <row r="79" spans="2:4" x14ac:dyDescent="0.25">
      <c r="D79" s="3">
        <v>0.375</v>
      </c>
    </row>
    <row r="80" spans="2:4" x14ac:dyDescent="0.25">
      <c r="D80" s="3">
        <v>0.5</v>
      </c>
    </row>
    <row r="81" spans="2:4" x14ac:dyDescent="0.25">
      <c r="D81" s="3">
        <v>0.625</v>
      </c>
    </row>
    <row r="82" spans="2:4" x14ac:dyDescent="0.25">
      <c r="D82" s="3">
        <v>0.75</v>
      </c>
    </row>
    <row r="83" spans="2:4" x14ac:dyDescent="0.25">
      <c r="B83" s="2">
        <v>1</v>
      </c>
      <c r="C83" s="5">
        <v>14</v>
      </c>
      <c r="D83" s="3">
        <v>0</v>
      </c>
    </row>
    <row r="84" spans="2:4" x14ac:dyDescent="0.25">
      <c r="D84" s="3">
        <v>0.25</v>
      </c>
    </row>
    <row r="85" spans="2:4" x14ac:dyDescent="0.25">
      <c r="D85" s="3">
        <v>0.375</v>
      </c>
    </row>
    <row r="86" spans="2:4" x14ac:dyDescent="0.25">
      <c r="D86" s="3">
        <v>0.5</v>
      </c>
    </row>
    <row r="87" spans="2:4" x14ac:dyDescent="0.25">
      <c r="D87" s="3">
        <v>0.625</v>
      </c>
    </row>
    <row r="88" spans="2:4" x14ac:dyDescent="0.25">
      <c r="D88" s="3">
        <v>0.75</v>
      </c>
    </row>
    <row r="89" spans="2:4" x14ac:dyDescent="0.25">
      <c r="B89" s="2">
        <v>1</v>
      </c>
      <c r="C89" s="5">
        <v>15</v>
      </c>
      <c r="D89" s="3">
        <v>0</v>
      </c>
    </row>
    <row r="90" spans="2:4" x14ac:dyDescent="0.25">
      <c r="D90" s="3">
        <v>0.25</v>
      </c>
    </row>
    <row r="91" spans="2:4" x14ac:dyDescent="0.25">
      <c r="D91" s="3">
        <v>0.375</v>
      </c>
    </row>
    <row r="92" spans="2:4" x14ac:dyDescent="0.25">
      <c r="D92" s="3">
        <v>0.5</v>
      </c>
    </row>
    <row r="93" spans="2:4" x14ac:dyDescent="0.25">
      <c r="D93" s="3">
        <v>0.625</v>
      </c>
    </row>
    <row r="94" spans="2:4" x14ac:dyDescent="0.25">
      <c r="D94" s="3">
        <v>0.75</v>
      </c>
    </row>
    <row r="95" spans="2:4" x14ac:dyDescent="0.25">
      <c r="B95" s="2">
        <v>1</v>
      </c>
      <c r="C95" s="5">
        <v>16</v>
      </c>
      <c r="D95" s="3">
        <v>0</v>
      </c>
    </row>
    <row r="96" spans="2:4" x14ac:dyDescent="0.25">
      <c r="D96" s="3">
        <v>0.25</v>
      </c>
    </row>
    <row r="97" spans="2:4" x14ac:dyDescent="0.25">
      <c r="D97" s="3">
        <v>0.375</v>
      </c>
    </row>
    <row r="98" spans="2:4" x14ac:dyDescent="0.25">
      <c r="D98" s="3">
        <v>0.5</v>
      </c>
    </row>
    <row r="99" spans="2:4" x14ac:dyDescent="0.25">
      <c r="D99" s="3">
        <v>0.625</v>
      </c>
    </row>
    <row r="100" spans="2:4" x14ac:dyDescent="0.25">
      <c r="D100" s="3">
        <v>0.75</v>
      </c>
    </row>
    <row r="101" spans="2:4" x14ac:dyDescent="0.25">
      <c r="B101" s="2">
        <v>1</v>
      </c>
      <c r="C101" s="5">
        <v>17</v>
      </c>
      <c r="D101" s="3">
        <v>0</v>
      </c>
    </row>
    <row r="102" spans="2:4" x14ac:dyDescent="0.25">
      <c r="D102" s="3">
        <v>0.25</v>
      </c>
    </row>
    <row r="103" spans="2:4" x14ac:dyDescent="0.25">
      <c r="D103" s="3">
        <v>0.375</v>
      </c>
    </row>
    <row r="104" spans="2:4" x14ac:dyDescent="0.25">
      <c r="D104" s="3">
        <v>0.5</v>
      </c>
    </row>
    <row r="105" spans="2:4" x14ac:dyDescent="0.25">
      <c r="D105" s="3">
        <v>0.625</v>
      </c>
    </row>
    <row r="106" spans="2:4" x14ac:dyDescent="0.25">
      <c r="D106" s="3">
        <v>0.75</v>
      </c>
    </row>
    <row r="107" spans="2:4" x14ac:dyDescent="0.25">
      <c r="B107" s="2">
        <v>1</v>
      </c>
      <c r="C107" s="5">
        <v>18</v>
      </c>
      <c r="D107" s="3">
        <v>0</v>
      </c>
    </row>
    <row r="108" spans="2:4" x14ac:dyDescent="0.25">
      <c r="D108" s="3">
        <v>0.25</v>
      </c>
    </row>
    <row r="109" spans="2:4" x14ac:dyDescent="0.25">
      <c r="D109" s="3">
        <v>0.375</v>
      </c>
    </row>
    <row r="110" spans="2:4" x14ac:dyDescent="0.25">
      <c r="D110" s="3">
        <v>0.5</v>
      </c>
    </row>
    <row r="111" spans="2:4" x14ac:dyDescent="0.25">
      <c r="D111" s="3">
        <v>0.625</v>
      </c>
    </row>
    <row r="112" spans="2:4" x14ac:dyDescent="0.25">
      <c r="D112" s="3">
        <v>0.75</v>
      </c>
    </row>
    <row r="113" spans="2:4" x14ac:dyDescent="0.25">
      <c r="B113" s="2">
        <v>1</v>
      </c>
      <c r="C113" s="5">
        <v>19</v>
      </c>
      <c r="D113" s="3">
        <v>0</v>
      </c>
    </row>
    <row r="114" spans="2:4" x14ac:dyDescent="0.25">
      <c r="D114" s="3">
        <v>0.25</v>
      </c>
    </row>
    <row r="115" spans="2:4" x14ac:dyDescent="0.25">
      <c r="D115" s="3">
        <v>0.375</v>
      </c>
    </row>
    <row r="116" spans="2:4" x14ac:dyDescent="0.25">
      <c r="D116" s="3">
        <v>0.5</v>
      </c>
    </row>
    <row r="117" spans="2:4" x14ac:dyDescent="0.25">
      <c r="D117" s="3">
        <v>0.625</v>
      </c>
    </row>
    <row r="118" spans="2:4" x14ac:dyDescent="0.25">
      <c r="D118" s="3">
        <v>0.75</v>
      </c>
    </row>
    <row r="119" spans="2:4" x14ac:dyDescent="0.25">
      <c r="B119" s="2">
        <v>1</v>
      </c>
      <c r="C119" s="5">
        <v>20</v>
      </c>
      <c r="D119" s="3">
        <v>0</v>
      </c>
    </row>
    <row r="120" spans="2:4" x14ac:dyDescent="0.25">
      <c r="B120" s="2">
        <v>1</v>
      </c>
      <c r="D120" s="3">
        <v>0.25</v>
      </c>
    </row>
    <row r="121" spans="2:4" x14ac:dyDescent="0.25">
      <c r="D121" s="3">
        <v>0.375</v>
      </c>
    </row>
    <row r="122" spans="2:4" x14ac:dyDescent="0.25">
      <c r="D122" s="3">
        <v>0.5</v>
      </c>
    </row>
    <row r="123" spans="2:4" x14ac:dyDescent="0.25">
      <c r="D123" s="3">
        <v>0.625</v>
      </c>
    </row>
    <row r="124" spans="2:4" x14ac:dyDescent="0.25">
      <c r="D124" s="3">
        <v>0.75</v>
      </c>
    </row>
    <row r="125" spans="2:4" x14ac:dyDescent="0.25">
      <c r="B125" s="2">
        <v>1</v>
      </c>
      <c r="C125" s="5">
        <v>21</v>
      </c>
      <c r="D125" s="3">
        <v>0</v>
      </c>
    </row>
    <row r="126" spans="2:4" x14ac:dyDescent="0.25">
      <c r="D126" s="3">
        <v>0.25</v>
      </c>
    </row>
    <row r="127" spans="2:4" x14ac:dyDescent="0.25">
      <c r="D127" s="3">
        <v>0.375</v>
      </c>
    </row>
    <row r="128" spans="2:4" x14ac:dyDescent="0.25">
      <c r="D128" s="3">
        <v>0.5</v>
      </c>
    </row>
    <row r="129" spans="2:4" x14ac:dyDescent="0.25">
      <c r="D129" s="3">
        <v>0.625</v>
      </c>
    </row>
    <row r="130" spans="2:4" x14ac:dyDescent="0.25">
      <c r="D130" s="3">
        <v>0.75</v>
      </c>
    </row>
    <row r="131" spans="2:4" x14ac:dyDescent="0.25">
      <c r="B131" s="2">
        <v>1</v>
      </c>
      <c r="C131" s="5">
        <v>22</v>
      </c>
      <c r="D131" s="3">
        <v>0</v>
      </c>
    </row>
    <row r="132" spans="2:4" x14ac:dyDescent="0.25">
      <c r="D132" s="3">
        <v>0.25</v>
      </c>
    </row>
    <row r="133" spans="2:4" x14ac:dyDescent="0.25">
      <c r="D133" s="3">
        <v>0.375</v>
      </c>
    </row>
    <row r="134" spans="2:4" x14ac:dyDescent="0.25">
      <c r="D134" s="3">
        <v>0.5</v>
      </c>
    </row>
    <row r="135" spans="2:4" x14ac:dyDescent="0.25">
      <c r="D135" s="3">
        <v>0.625</v>
      </c>
    </row>
    <row r="136" spans="2:4" x14ac:dyDescent="0.25">
      <c r="D136" s="3">
        <v>0.75</v>
      </c>
    </row>
    <row r="137" spans="2:4" x14ac:dyDescent="0.25">
      <c r="B137" s="2">
        <v>1</v>
      </c>
      <c r="C137" s="5">
        <v>23</v>
      </c>
      <c r="D137" s="3">
        <v>0</v>
      </c>
    </row>
    <row r="138" spans="2:4" x14ac:dyDescent="0.25">
      <c r="D138" s="3">
        <v>0.25</v>
      </c>
    </row>
    <row r="139" spans="2:4" x14ac:dyDescent="0.25">
      <c r="D139" s="3">
        <v>0.375</v>
      </c>
    </row>
    <row r="140" spans="2:4" x14ac:dyDescent="0.25">
      <c r="D140" s="3">
        <v>0.5</v>
      </c>
    </row>
    <row r="141" spans="2:4" x14ac:dyDescent="0.25">
      <c r="D141" s="3">
        <v>0.625</v>
      </c>
    </row>
    <row r="142" spans="2:4" x14ac:dyDescent="0.25">
      <c r="D142" s="3">
        <v>0.75</v>
      </c>
    </row>
    <row r="143" spans="2:4" x14ac:dyDescent="0.25">
      <c r="B143" s="2">
        <v>1</v>
      </c>
      <c r="C143" s="5">
        <v>24</v>
      </c>
      <c r="D143" s="3">
        <v>0</v>
      </c>
    </row>
    <row r="144" spans="2:4" x14ac:dyDescent="0.25">
      <c r="D144" s="3">
        <v>0.25</v>
      </c>
    </row>
    <row r="145" spans="2:4" x14ac:dyDescent="0.25">
      <c r="D145" s="3">
        <v>0.375</v>
      </c>
    </row>
    <row r="146" spans="2:4" x14ac:dyDescent="0.25">
      <c r="D146" s="3">
        <v>0.5</v>
      </c>
    </row>
    <row r="147" spans="2:4" x14ac:dyDescent="0.25">
      <c r="D147" s="3">
        <v>0.625</v>
      </c>
    </row>
    <row r="148" spans="2:4" x14ac:dyDescent="0.25">
      <c r="D148" s="3">
        <v>0.75</v>
      </c>
    </row>
    <row r="149" spans="2:4" x14ac:dyDescent="0.25">
      <c r="B149" s="2">
        <v>1</v>
      </c>
      <c r="C149" s="5">
        <v>25</v>
      </c>
      <c r="D149" s="3">
        <v>0</v>
      </c>
    </row>
    <row r="150" spans="2:4" x14ac:dyDescent="0.25">
      <c r="D150" s="3">
        <v>0.25</v>
      </c>
    </row>
    <row r="151" spans="2:4" x14ac:dyDescent="0.25">
      <c r="D151" s="3">
        <v>0.375</v>
      </c>
    </row>
    <row r="152" spans="2:4" x14ac:dyDescent="0.25">
      <c r="D152" s="3">
        <v>0.5</v>
      </c>
    </row>
    <row r="153" spans="2:4" x14ac:dyDescent="0.25">
      <c r="D153" s="3">
        <v>0.625</v>
      </c>
    </row>
    <row r="154" spans="2:4" x14ac:dyDescent="0.25">
      <c r="D154" s="3">
        <v>0.75</v>
      </c>
    </row>
    <row r="155" spans="2:4" x14ac:dyDescent="0.25">
      <c r="B155" s="2">
        <v>1</v>
      </c>
      <c r="C155" s="5">
        <v>26</v>
      </c>
      <c r="D155" s="3">
        <v>0</v>
      </c>
    </row>
    <row r="156" spans="2:4" x14ac:dyDescent="0.25">
      <c r="D156" s="3">
        <v>0.25</v>
      </c>
    </row>
    <row r="157" spans="2:4" x14ac:dyDescent="0.25">
      <c r="D157" s="3">
        <v>0.375</v>
      </c>
    </row>
    <row r="158" spans="2:4" x14ac:dyDescent="0.25">
      <c r="D158" s="3">
        <v>0.5</v>
      </c>
    </row>
    <row r="159" spans="2:4" x14ac:dyDescent="0.25">
      <c r="D159" s="3">
        <v>0.625</v>
      </c>
    </row>
    <row r="160" spans="2:4" x14ac:dyDescent="0.25">
      <c r="D160" s="3">
        <v>0.75</v>
      </c>
    </row>
    <row r="161" spans="2:4" x14ac:dyDescent="0.25">
      <c r="B161" s="2">
        <v>1</v>
      </c>
      <c r="C161" s="5">
        <v>27</v>
      </c>
      <c r="D161" s="3">
        <v>0</v>
      </c>
    </row>
    <row r="162" spans="2:4" x14ac:dyDescent="0.25">
      <c r="D162" s="3">
        <v>0.25</v>
      </c>
    </row>
    <row r="163" spans="2:4" x14ac:dyDescent="0.25">
      <c r="D163" s="3">
        <v>0.375</v>
      </c>
    </row>
    <row r="164" spans="2:4" x14ac:dyDescent="0.25">
      <c r="D164" s="3">
        <v>0.5</v>
      </c>
    </row>
    <row r="165" spans="2:4" x14ac:dyDescent="0.25">
      <c r="D165" s="3">
        <v>0.625</v>
      </c>
    </row>
    <row r="166" spans="2:4" x14ac:dyDescent="0.25">
      <c r="D166" s="3">
        <v>0.75</v>
      </c>
    </row>
    <row r="167" spans="2:4" x14ac:dyDescent="0.25">
      <c r="B167" s="2">
        <v>1</v>
      </c>
      <c r="C167" s="5">
        <v>28</v>
      </c>
      <c r="D167" s="3">
        <v>0</v>
      </c>
    </row>
    <row r="168" spans="2:4" x14ac:dyDescent="0.25">
      <c r="D168" s="3">
        <v>0.25</v>
      </c>
    </row>
    <row r="169" spans="2:4" x14ac:dyDescent="0.25">
      <c r="D169" s="3">
        <v>0.375</v>
      </c>
    </row>
    <row r="170" spans="2:4" x14ac:dyDescent="0.25">
      <c r="D170" s="3">
        <v>0.5</v>
      </c>
    </row>
    <row r="171" spans="2:4" x14ac:dyDescent="0.25">
      <c r="D171" s="3">
        <v>0.625</v>
      </c>
    </row>
    <row r="172" spans="2:4" x14ac:dyDescent="0.25">
      <c r="D172" s="3">
        <v>0.75</v>
      </c>
    </row>
    <row r="173" spans="2:4" x14ac:dyDescent="0.25">
      <c r="B173" s="2">
        <v>1</v>
      </c>
      <c r="C173" s="5">
        <v>29</v>
      </c>
      <c r="D173" s="3">
        <v>0</v>
      </c>
    </row>
    <row r="174" spans="2:4" x14ac:dyDescent="0.25">
      <c r="D174" s="3">
        <v>0.25</v>
      </c>
    </row>
    <row r="175" spans="2:4" x14ac:dyDescent="0.25">
      <c r="D175" s="3">
        <v>0.375</v>
      </c>
    </row>
    <row r="176" spans="2:4" x14ac:dyDescent="0.25">
      <c r="D176" s="3">
        <v>0.5</v>
      </c>
    </row>
    <row r="177" spans="1:4" x14ac:dyDescent="0.25">
      <c r="D177" s="3">
        <v>0.625</v>
      </c>
    </row>
    <row r="178" spans="1:4" x14ac:dyDescent="0.25">
      <c r="D178" s="3">
        <v>0.75</v>
      </c>
    </row>
    <row r="179" spans="1:4" x14ac:dyDescent="0.25">
      <c r="B179" s="2">
        <v>1</v>
      </c>
      <c r="C179" s="5">
        <v>30</v>
      </c>
      <c r="D179" s="3">
        <v>0</v>
      </c>
    </row>
    <row r="180" spans="1:4" x14ac:dyDescent="0.25">
      <c r="D180" s="3">
        <v>0.25</v>
      </c>
    </row>
    <row r="181" spans="1:4" x14ac:dyDescent="0.25">
      <c r="D181" s="3">
        <v>0.375</v>
      </c>
    </row>
    <row r="182" spans="1:4" x14ac:dyDescent="0.25">
      <c r="D182" s="3">
        <v>0.5</v>
      </c>
    </row>
    <row r="183" spans="1:4" x14ac:dyDescent="0.25">
      <c r="D183" s="3">
        <v>0.625</v>
      </c>
    </row>
    <row r="184" spans="1:4" x14ac:dyDescent="0.25">
      <c r="D184" s="3">
        <v>0.75</v>
      </c>
    </row>
    <row r="185" spans="1:4" x14ac:dyDescent="0.25">
      <c r="B185" s="2">
        <v>1</v>
      </c>
      <c r="C185" s="5">
        <v>31</v>
      </c>
      <c r="D185" s="3">
        <v>0</v>
      </c>
    </row>
    <row r="186" spans="1:4" x14ac:dyDescent="0.25">
      <c r="D186" s="3">
        <v>0.25</v>
      </c>
    </row>
    <row r="187" spans="1:4" x14ac:dyDescent="0.25">
      <c r="D187" s="3">
        <v>0.375</v>
      </c>
    </row>
    <row r="188" spans="1:4" x14ac:dyDescent="0.25">
      <c r="D188" s="3">
        <v>0.5</v>
      </c>
    </row>
    <row r="189" spans="1:4" x14ac:dyDescent="0.25">
      <c r="D189" s="3">
        <v>0.625</v>
      </c>
    </row>
    <row r="190" spans="1:4" x14ac:dyDescent="0.25">
      <c r="D190" s="3">
        <v>0.75</v>
      </c>
    </row>
    <row r="191" spans="1:4" s="8" customFormat="1" x14ac:dyDescent="0.25">
      <c r="A191" s="6">
        <v>2019</v>
      </c>
      <c r="B191" s="6">
        <v>2</v>
      </c>
      <c r="C191" s="6">
        <v>1</v>
      </c>
      <c r="D191" s="7">
        <v>0</v>
      </c>
    </row>
    <row r="192" spans="1:4" x14ac:dyDescent="0.25">
      <c r="D192" s="3">
        <v>0.25</v>
      </c>
    </row>
    <row r="193" spans="2:4" x14ac:dyDescent="0.25">
      <c r="D193" s="3">
        <v>0.375</v>
      </c>
    </row>
    <row r="194" spans="2:4" x14ac:dyDescent="0.25">
      <c r="D194" s="3">
        <v>0.5</v>
      </c>
    </row>
    <row r="195" spans="2:4" x14ac:dyDescent="0.25">
      <c r="D195" s="3">
        <v>0.625</v>
      </c>
    </row>
    <row r="196" spans="2:4" x14ac:dyDescent="0.25">
      <c r="D196" s="3">
        <v>0.75</v>
      </c>
    </row>
    <row r="197" spans="2:4" x14ac:dyDescent="0.25">
      <c r="B197" s="2">
        <v>2</v>
      </c>
      <c r="C197" s="6">
        <v>2</v>
      </c>
      <c r="D197" s="3">
        <v>0</v>
      </c>
    </row>
    <row r="198" spans="2:4" x14ac:dyDescent="0.25">
      <c r="D198" s="3">
        <v>0.25</v>
      </c>
    </row>
    <row r="199" spans="2:4" x14ac:dyDescent="0.25">
      <c r="D199" s="3">
        <v>0.375</v>
      </c>
    </row>
    <row r="200" spans="2:4" x14ac:dyDescent="0.25">
      <c r="D200" s="3">
        <v>0.5</v>
      </c>
    </row>
    <row r="201" spans="2:4" x14ac:dyDescent="0.25">
      <c r="D201" s="3">
        <v>0.625</v>
      </c>
    </row>
    <row r="202" spans="2:4" x14ac:dyDescent="0.25">
      <c r="D202" s="3">
        <v>0.75</v>
      </c>
    </row>
    <row r="203" spans="2:4" x14ac:dyDescent="0.25">
      <c r="B203" s="2">
        <v>2</v>
      </c>
      <c r="C203" s="6">
        <v>3</v>
      </c>
      <c r="D203" s="3">
        <v>0</v>
      </c>
    </row>
    <row r="204" spans="2:4" x14ac:dyDescent="0.25">
      <c r="D204" s="3">
        <v>0.25</v>
      </c>
    </row>
    <row r="205" spans="2:4" x14ac:dyDescent="0.25">
      <c r="D205" s="3">
        <v>0.375</v>
      </c>
    </row>
    <row r="206" spans="2:4" x14ac:dyDescent="0.25">
      <c r="D206" s="3">
        <v>0.5</v>
      </c>
    </row>
    <row r="207" spans="2:4" x14ac:dyDescent="0.25">
      <c r="D207" s="3">
        <v>0.625</v>
      </c>
    </row>
    <row r="208" spans="2:4" x14ac:dyDescent="0.25">
      <c r="D208" s="3">
        <v>0.75</v>
      </c>
    </row>
    <row r="209" spans="1:14" x14ac:dyDescent="0.25">
      <c r="B209" s="2">
        <v>2</v>
      </c>
      <c r="C209" s="6">
        <v>4</v>
      </c>
      <c r="D209" s="3">
        <v>0</v>
      </c>
    </row>
    <row r="210" spans="1:14" x14ac:dyDescent="0.25">
      <c r="D210" s="3">
        <v>0.25</v>
      </c>
    </row>
    <row r="211" spans="1:14" x14ac:dyDescent="0.25">
      <c r="D211" s="3">
        <v>0.375</v>
      </c>
    </row>
    <row r="212" spans="1:14" x14ac:dyDescent="0.25">
      <c r="D212" s="3">
        <v>0.5</v>
      </c>
    </row>
    <row r="213" spans="1:14" x14ac:dyDescent="0.25">
      <c r="D213" s="3">
        <v>0.625</v>
      </c>
    </row>
    <row r="214" spans="1:14" x14ac:dyDescent="0.25">
      <c r="D214" s="3">
        <v>0.75</v>
      </c>
    </row>
    <row r="215" spans="1:14" x14ac:dyDescent="0.25">
      <c r="A215" s="2">
        <v>2019</v>
      </c>
      <c r="B215" s="2">
        <v>2</v>
      </c>
      <c r="C215" s="6">
        <v>5</v>
      </c>
      <c r="D215" s="3">
        <v>0</v>
      </c>
    </row>
    <row r="216" spans="1:14" x14ac:dyDescent="0.25">
      <c r="D216" s="3">
        <v>0.25</v>
      </c>
      <c r="E216" s="1">
        <v>18</v>
      </c>
      <c r="F216" s="1">
        <v>33</v>
      </c>
      <c r="G216" s="1">
        <v>8.25</v>
      </c>
      <c r="H216" s="1">
        <v>0.06</v>
      </c>
      <c r="I216" s="1">
        <v>0</v>
      </c>
      <c r="J216" s="1" t="s">
        <v>14</v>
      </c>
      <c r="K216" s="1">
        <v>7.6</v>
      </c>
      <c r="L216" s="1">
        <v>5.6</v>
      </c>
      <c r="M216" s="1">
        <v>2018</v>
      </c>
      <c r="N216" s="1" t="s">
        <v>16</v>
      </c>
    </row>
    <row r="217" spans="1:14" x14ac:dyDescent="0.25">
      <c r="D217" s="3">
        <v>0.375</v>
      </c>
      <c r="E217" s="1">
        <v>18.5</v>
      </c>
      <c r="F217" s="1">
        <v>35</v>
      </c>
      <c r="G217" s="1">
        <v>8.1999999999999993</v>
      </c>
      <c r="H217" s="1">
        <v>0.09</v>
      </c>
      <c r="I217" s="1">
        <v>0</v>
      </c>
      <c r="K217" s="1">
        <v>6.7</v>
      </c>
      <c r="L217" s="1">
        <v>5.6</v>
      </c>
      <c r="M217" s="1">
        <v>2018</v>
      </c>
      <c r="N217" s="1" t="s">
        <v>16</v>
      </c>
    </row>
    <row r="218" spans="1:14" x14ac:dyDescent="0.25">
      <c r="D218" s="3">
        <v>0.5</v>
      </c>
      <c r="E218" s="1">
        <v>19</v>
      </c>
      <c r="F218" s="1">
        <v>34</v>
      </c>
      <c r="G218" s="1">
        <v>7.9</v>
      </c>
      <c r="H218" s="1">
        <v>0.12</v>
      </c>
      <c r="I218" s="1">
        <v>0.01</v>
      </c>
      <c r="K218" s="1">
        <v>5.8</v>
      </c>
      <c r="L218" s="1">
        <v>5.0999999999999996</v>
      </c>
      <c r="M218" s="1">
        <v>2018</v>
      </c>
      <c r="N218" s="1" t="s">
        <v>16</v>
      </c>
    </row>
    <row r="219" spans="1:14" x14ac:dyDescent="0.25">
      <c r="D219" s="3">
        <v>0.625</v>
      </c>
    </row>
    <row r="220" spans="1:14" x14ac:dyDescent="0.25">
      <c r="D220" s="3">
        <v>0.75</v>
      </c>
    </row>
    <row r="221" spans="1:14" x14ac:dyDescent="0.25">
      <c r="B221" s="2">
        <v>2</v>
      </c>
      <c r="C221" s="6">
        <v>6</v>
      </c>
      <c r="D221" s="3">
        <v>0</v>
      </c>
    </row>
    <row r="222" spans="1:14" x14ac:dyDescent="0.25">
      <c r="D222" s="3">
        <v>0.25</v>
      </c>
    </row>
    <row r="223" spans="1:14" x14ac:dyDescent="0.25">
      <c r="D223" s="3">
        <v>0.375</v>
      </c>
    </row>
    <row r="224" spans="1:14" x14ac:dyDescent="0.25">
      <c r="D224" s="3">
        <v>0.5</v>
      </c>
    </row>
    <row r="225" spans="2:4" x14ac:dyDescent="0.25">
      <c r="D225" s="3">
        <v>0.625</v>
      </c>
    </row>
    <row r="226" spans="2:4" x14ac:dyDescent="0.25">
      <c r="D226" s="3">
        <v>0.75</v>
      </c>
    </row>
    <row r="227" spans="2:4" x14ac:dyDescent="0.25">
      <c r="B227" s="2">
        <v>2</v>
      </c>
      <c r="C227" s="6">
        <v>7</v>
      </c>
      <c r="D227" s="3">
        <v>0</v>
      </c>
    </row>
    <row r="228" spans="2:4" x14ac:dyDescent="0.25">
      <c r="D228" s="3">
        <v>0.25</v>
      </c>
    </row>
    <row r="229" spans="2:4" x14ac:dyDescent="0.25">
      <c r="D229" s="3">
        <v>0.375</v>
      </c>
    </row>
    <row r="230" spans="2:4" x14ac:dyDescent="0.25">
      <c r="D230" s="3">
        <v>0.5</v>
      </c>
    </row>
    <row r="231" spans="2:4" x14ac:dyDescent="0.25">
      <c r="D231" s="3">
        <v>0.625</v>
      </c>
    </row>
    <row r="232" spans="2:4" x14ac:dyDescent="0.25">
      <c r="D232" s="3">
        <v>0.75</v>
      </c>
    </row>
    <row r="233" spans="2:4" x14ac:dyDescent="0.25">
      <c r="B233" s="2">
        <v>2</v>
      </c>
      <c r="C233" s="6">
        <v>8</v>
      </c>
      <c r="D233" s="3">
        <v>0</v>
      </c>
    </row>
    <row r="234" spans="2:4" x14ac:dyDescent="0.25">
      <c r="D234" s="3">
        <v>0.25</v>
      </c>
    </row>
    <row r="235" spans="2:4" x14ac:dyDescent="0.25">
      <c r="D235" s="3">
        <v>0.375</v>
      </c>
    </row>
    <row r="236" spans="2:4" x14ac:dyDescent="0.25">
      <c r="D236" s="3">
        <v>0.5</v>
      </c>
    </row>
    <row r="237" spans="2:4" x14ac:dyDescent="0.25">
      <c r="D237" s="3">
        <v>0.625</v>
      </c>
    </row>
    <row r="238" spans="2:4" x14ac:dyDescent="0.25">
      <c r="D238" s="3">
        <v>0.75</v>
      </c>
    </row>
    <row r="239" spans="2:4" x14ac:dyDescent="0.25">
      <c r="B239" s="2">
        <v>2</v>
      </c>
      <c r="C239" s="6">
        <v>9</v>
      </c>
      <c r="D239" s="3">
        <v>0</v>
      </c>
    </row>
    <row r="240" spans="2:4" x14ac:dyDescent="0.25">
      <c r="D240" s="3">
        <v>0.25</v>
      </c>
    </row>
    <row r="241" spans="2:4" x14ac:dyDescent="0.25">
      <c r="D241" s="3">
        <v>0.375</v>
      </c>
    </row>
    <row r="242" spans="2:4" x14ac:dyDescent="0.25">
      <c r="D242" s="3">
        <v>0.5</v>
      </c>
    </row>
    <row r="243" spans="2:4" x14ac:dyDescent="0.25">
      <c r="D243" s="3">
        <v>0.625</v>
      </c>
    </row>
    <row r="244" spans="2:4" x14ac:dyDescent="0.25">
      <c r="D244" s="3">
        <v>0.75</v>
      </c>
    </row>
    <row r="245" spans="2:4" x14ac:dyDescent="0.25">
      <c r="B245" s="2">
        <v>2</v>
      </c>
      <c r="C245" s="6">
        <v>10</v>
      </c>
      <c r="D245" s="3">
        <v>0</v>
      </c>
    </row>
    <row r="246" spans="2:4" x14ac:dyDescent="0.25">
      <c r="D246" s="3">
        <v>0.25</v>
      </c>
    </row>
    <row r="247" spans="2:4" x14ac:dyDescent="0.25">
      <c r="D247" s="3">
        <v>0.375</v>
      </c>
    </row>
    <row r="248" spans="2:4" x14ac:dyDescent="0.25">
      <c r="D248" s="3">
        <v>0.5</v>
      </c>
    </row>
    <row r="249" spans="2:4" x14ac:dyDescent="0.25">
      <c r="D249" s="3">
        <v>0.625</v>
      </c>
    </row>
    <row r="250" spans="2:4" x14ac:dyDescent="0.25">
      <c r="D250" s="3">
        <v>0.75</v>
      </c>
    </row>
    <row r="251" spans="2:4" x14ac:dyDescent="0.25">
      <c r="B251" s="2">
        <v>2</v>
      </c>
      <c r="C251" s="6">
        <v>11</v>
      </c>
      <c r="D251" s="3">
        <v>0</v>
      </c>
    </row>
    <row r="252" spans="2:4" x14ac:dyDescent="0.25">
      <c r="D252" s="3">
        <v>0.25</v>
      </c>
    </row>
    <row r="253" spans="2:4" x14ac:dyDescent="0.25">
      <c r="D253" s="3">
        <v>0.375</v>
      </c>
    </row>
    <row r="254" spans="2:4" x14ac:dyDescent="0.25">
      <c r="D254" s="3">
        <v>0.5</v>
      </c>
    </row>
    <row r="255" spans="2:4" x14ac:dyDescent="0.25">
      <c r="D255" s="3">
        <v>0.625</v>
      </c>
    </row>
    <row r="256" spans="2:4" x14ac:dyDescent="0.25">
      <c r="D256" s="3">
        <v>0.75</v>
      </c>
    </row>
    <row r="257" spans="2:14" x14ac:dyDescent="0.25">
      <c r="B257" s="2">
        <v>2</v>
      </c>
      <c r="C257" s="6">
        <v>12</v>
      </c>
      <c r="D257" s="3">
        <v>0</v>
      </c>
    </row>
    <row r="258" spans="2:14" x14ac:dyDescent="0.25">
      <c r="D258" s="3">
        <v>0.25</v>
      </c>
    </row>
    <row r="259" spans="2:14" x14ac:dyDescent="0.25">
      <c r="D259" s="3">
        <v>0.375</v>
      </c>
      <c r="E259" s="1">
        <v>27.6</v>
      </c>
      <c r="F259" s="1">
        <v>33</v>
      </c>
      <c r="G259" s="1">
        <v>8.1999999999999993</v>
      </c>
      <c r="H259" s="1">
        <v>0.128</v>
      </c>
      <c r="K259" s="1">
        <v>5.64</v>
      </c>
      <c r="L259" s="1">
        <v>4.6399999999999997</v>
      </c>
      <c r="M259" s="1">
        <v>2019</v>
      </c>
      <c r="N259" s="1" t="s">
        <v>18</v>
      </c>
    </row>
    <row r="260" spans="2:14" x14ac:dyDescent="0.25">
      <c r="D260" s="3">
        <v>0.5</v>
      </c>
      <c r="E260" s="1">
        <v>27.6</v>
      </c>
      <c r="F260" s="1">
        <v>33</v>
      </c>
      <c r="G260" s="1">
        <v>8.1</v>
      </c>
      <c r="H260" s="1">
        <v>7.2999999999999995E-2</v>
      </c>
      <c r="K260" s="1">
        <v>5.68</v>
      </c>
      <c r="L260" s="1">
        <v>3.49</v>
      </c>
      <c r="M260" s="1">
        <v>2019</v>
      </c>
      <c r="N260" s="1" t="s">
        <v>18</v>
      </c>
    </row>
    <row r="261" spans="2:14" x14ac:dyDescent="0.25">
      <c r="D261" s="3">
        <v>0.625</v>
      </c>
    </row>
    <row r="262" spans="2:14" x14ac:dyDescent="0.25">
      <c r="D262" s="3">
        <v>0.75</v>
      </c>
    </row>
    <row r="263" spans="2:14" x14ac:dyDescent="0.25">
      <c r="B263" s="2">
        <v>2</v>
      </c>
      <c r="C263" s="6">
        <v>13</v>
      </c>
      <c r="D263" s="3">
        <v>0</v>
      </c>
    </row>
    <row r="264" spans="2:14" x14ac:dyDescent="0.25">
      <c r="D264" s="3">
        <v>0.25</v>
      </c>
    </row>
    <row r="265" spans="2:14" x14ac:dyDescent="0.25">
      <c r="D265" s="3">
        <v>0.375</v>
      </c>
      <c r="E265" s="1">
        <v>27.6</v>
      </c>
      <c r="F265" s="1">
        <v>33</v>
      </c>
      <c r="G265" s="1">
        <v>8.1999999999999993</v>
      </c>
      <c r="H265" s="1">
        <v>0.14699999999999999</v>
      </c>
      <c r="K265" s="1">
        <v>5.46</v>
      </c>
      <c r="L265" s="1">
        <v>4.62</v>
      </c>
      <c r="M265" s="1">
        <v>2019</v>
      </c>
      <c r="N265" s="1" t="s">
        <v>18</v>
      </c>
    </row>
    <row r="266" spans="2:14" x14ac:dyDescent="0.25">
      <c r="D266" s="3">
        <v>0.5</v>
      </c>
      <c r="E266" s="1">
        <v>27.6</v>
      </c>
      <c r="F266" s="1">
        <v>33</v>
      </c>
      <c r="G266" s="1">
        <v>8.1</v>
      </c>
      <c r="H266" s="1">
        <v>7.2999999999999995E-2</v>
      </c>
      <c r="K266" s="1">
        <v>5.68</v>
      </c>
      <c r="L266" s="1">
        <v>3.49</v>
      </c>
      <c r="M266" s="1">
        <v>2019</v>
      </c>
      <c r="N266" s="1" t="s">
        <v>18</v>
      </c>
    </row>
    <row r="267" spans="2:14" x14ac:dyDescent="0.25">
      <c r="D267" s="3">
        <v>0.625</v>
      </c>
    </row>
    <row r="268" spans="2:14" x14ac:dyDescent="0.25">
      <c r="D268" s="3">
        <v>0.75</v>
      </c>
    </row>
    <row r="269" spans="2:14" x14ac:dyDescent="0.25">
      <c r="B269" s="2">
        <v>2</v>
      </c>
      <c r="C269" s="6">
        <v>14</v>
      </c>
      <c r="D269" s="3">
        <v>0</v>
      </c>
    </row>
    <row r="270" spans="2:14" x14ac:dyDescent="0.25">
      <c r="D270" s="3">
        <v>0.25</v>
      </c>
    </row>
    <row r="271" spans="2:14" x14ac:dyDescent="0.25">
      <c r="D271" s="3">
        <v>0.375</v>
      </c>
      <c r="E271" s="1">
        <v>25</v>
      </c>
      <c r="F271" s="1">
        <v>35</v>
      </c>
      <c r="G271" s="1">
        <v>8.25</v>
      </c>
      <c r="H271" s="1">
        <v>0.04</v>
      </c>
      <c r="I271" s="1">
        <v>0</v>
      </c>
      <c r="J271" s="1">
        <v>4</v>
      </c>
      <c r="K271" s="1">
        <v>5.4</v>
      </c>
      <c r="L271" s="1">
        <v>2</v>
      </c>
      <c r="M271" s="1">
        <v>2017</v>
      </c>
      <c r="N271" s="1" t="s">
        <v>16</v>
      </c>
    </row>
    <row r="272" spans="2:14" x14ac:dyDescent="0.25">
      <c r="D272" s="3">
        <v>0.5</v>
      </c>
      <c r="E272" s="1">
        <v>25</v>
      </c>
      <c r="F272" s="1">
        <v>34</v>
      </c>
      <c r="G272" s="1">
        <v>8.3000000000000007</v>
      </c>
      <c r="H272" s="1">
        <v>0.03</v>
      </c>
      <c r="I272" s="1">
        <v>0</v>
      </c>
      <c r="J272" s="1">
        <v>4</v>
      </c>
      <c r="K272" s="1">
        <v>5.8</v>
      </c>
      <c r="L272" s="1">
        <v>2.5</v>
      </c>
      <c r="M272" s="1">
        <v>2017</v>
      </c>
      <c r="N272" s="1" t="s">
        <v>16</v>
      </c>
    </row>
    <row r="273" spans="2:4" x14ac:dyDescent="0.25">
      <c r="D273" s="3">
        <v>0.625</v>
      </c>
    </row>
    <row r="274" spans="2:4" x14ac:dyDescent="0.25">
      <c r="D274" s="3">
        <v>0.75</v>
      </c>
    </row>
    <row r="275" spans="2:4" x14ac:dyDescent="0.25">
      <c r="B275" s="2">
        <v>2</v>
      </c>
      <c r="C275" s="6">
        <v>15</v>
      </c>
      <c r="D275" s="3">
        <v>0</v>
      </c>
    </row>
    <row r="276" spans="2:4" x14ac:dyDescent="0.25">
      <c r="D276" s="3">
        <v>0.25</v>
      </c>
    </row>
    <row r="277" spans="2:4" x14ac:dyDescent="0.25">
      <c r="D277" s="3">
        <v>0.375</v>
      </c>
    </row>
    <row r="278" spans="2:4" x14ac:dyDescent="0.25">
      <c r="D278" s="3">
        <v>0.5</v>
      </c>
    </row>
    <row r="279" spans="2:4" x14ac:dyDescent="0.25">
      <c r="D279" s="3">
        <v>0.625</v>
      </c>
    </row>
    <row r="280" spans="2:4" x14ac:dyDescent="0.25">
      <c r="D280" s="3">
        <v>0.75</v>
      </c>
    </row>
    <row r="281" spans="2:4" x14ac:dyDescent="0.25">
      <c r="B281" s="2">
        <v>2</v>
      </c>
      <c r="C281" s="6">
        <v>16</v>
      </c>
      <c r="D281" s="3">
        <v>0</v>
      </c>
    </row>
    <row r="282" spans="2:4" x14ac:dyDescent="0.25">
      <c r="D282" s="3">
        <v>0.25</v>
      </c>
    </row>
    <row r="283" spans="2:4" x14ac:dyDescent="0.25">
      <c r="D283" s="3">
        <v>0.375</v>
      </c>
    </row>
    <row r="284" spans="2:4" x14ac:dyDescent="0.25">
      <c r="D284" s="3">
        <v>0.5</v>
      </c>
    </row>
    <row r="285" spans="2:4" x14ac:dyDescent="0.25">
      <c r="D285" s="3">
        <v>0.625</v>
      </c>
    </row>
    <row r="286" spans="2:4" x14ac:dyDescent="0.25">
      <c r="D286" s="3">
        <v>0.75</v>
      </c>
    </row>
    <row r="287" spans="2:4" x14ac:dyDescent="0.25">
      <c r="B287" s="2">
        <v>2</v>
      </c>
      <c r="C287" s="6">
        <v>17</v>
      </c>
      <c r="D287" s="3">
        <v>0</v>
      </c>
    </row>
    <row r="288" spans="2:4" x14ac:dyDescent="0.25">
      <c r="D288" s="3">
        <v>0.25</v>
      </c>
    </row>
    <row r="289" spans="2:4" x14ac:dyDescent="0.25">
      <c r="D289" s="3">
        <v>0.375</v>
      </c>
    </row>
    <row r="290" spans="2:4" x14ac:dyDescent="0.25">
      <c r="D290" s="3">
        <v>0.5</v>
      </c>
    </row>
    <row r="291" spans="2:4" x14ac:dyDescent="0.25">
      <c r="D291" s="3">
        <v>0.625</v>
      </c>
    </row>
    <row r="292" spans="2:4" x14ac:dyDescent="0.25">
      <c r="D292" s="3">
        <v>0.75</v>
      </c>
    </row>
    <row r="293" spans="2:4" x14ac:dyDescent="0.25">
      <c r="B293" s="2">
        <v>2</v>
      </c>
      <c r="C293" s="6">
        <v>18</v>
      </c>
      <c r="D293" s="3">
        <v>0</v>
      </c>
    </row>
    <row r="294" spans="2:4" x14ac:dyDescent="0.25">
      <c r="D294" s="3">
        <v>0.25</v>
      </c>
    </row>
    <row r="295" spans="2:4" x14ac:dyDescent="0.25">
      <c r="D295" s="3">
        <v>0.375</v>
      </c>
    </row>
    <row r="296" spans="2:4" x14ac:dyDescent="0.25">
      <c r="D296" s="3">
        <v>0.5</v>
      </c>
    </row>
    <row r="297" spans="2:4" x14ac:dyDescent="0.25">
      <c r="D297" s="3">
        <v>0.625</v>
      </c>
    </row>
    <row r="298" spans="2:4" x14ac:dyDescent="0.25">
      <c r="D298" s="3">
        <v>0.75</v>
      </c>
    </row>
    <row r="299" spans="2:4" x14ac:dyDescent="0.25">
      <c r="B299" s="2">
        <v>2</v>
      </c>
      <c r="C299" s="6">
        <v>19</v>
      </c>
      <c r="D299" s="3">
        <v>0</v>
      </c>
    </row>
    <row r="300" spans="2:4" x14ac:dyDescent="0.25">
      <c r="D300" s="3">
        <v>0.25</v>
      </c>
    </row>
    <row r="301" spans="2:4" x14ac:dyDescent="0.25">
      <c r="D301" s="3">
        <v>0.375</v>
      </c>
    </row>
    <row r="302" spans="2:4" x14ac:dyDescent="0.25">
      <c r="D302" s="3">
        <v>0.5</v>
      </c>
    </row>
    <row r="303" spans="2:4" x14ac:dyDescent="0.25">
      <c r="D303" s="3">
        <v>0.625</v>
      </c>
    </row>
    <row r="304" spans="2:4" x14ac:dyDescent="0.25">
      <c r="D304" s="3">
        <v>0.75</v>
      </c>
    </row>
    <row r="305" spans="2:14" x14ac:dyDescent="0.25">
      <c r="B305" s="2">
        <v>2</v>
      </c>
      <c r="C305" s="6">
        <v>20</v>
      </c>
      <c r="D305" s="3">
        <v>0</v>
      </c>
    </row>
    <row r="306" spans="2:14" x14ac:dyDescent="0.25">
      <c r="D306" s="3">
        <v>0.25</v>
      </c>
    </row>
    <row r="307" spans="2:14" x14ac:dyDescent="0.25">
      <c r="D307" s="3">
        <v>0.375</v>
      </c>
    </row>
    <row r="308" spans="2:14" x14ac:dyDescent="0.25">
      <c r="D308" s="3">
        <v>0.5</v>
      </c>
    </row>
    <row r="309" spans="2:14" x14ac:dyDescent="0.25">
      <c r="D309" s="3">
        <v>0.625</v>
      </c>
    </row>
    <row r="310" spans="2:14" x14ac:dyDescent="0.25">
      <c r="D310" s="3">
        <v>0.75</v>
      </c>
    </row>
    <row r="311" spans="2:14" x14ac:dyDescent="0.25">
      <c r="B311" s="2">
        <v>2</v>
      </c>
      <c r="C311" s="6">
        <v>21</v>
      </c>
      <c r="D311" s="3">
        <v>0</v>
      </c>
    </row>
    <row r="312" spans="2:14" x14ac:dyDescent="0.25">
      <c r="D312" s="3">
        <v>0.25</v>
      </c>
    </row>
    <row r="313" spans="2:14" x14ac:dyDescent="0.25">
      <c r="D313" s="3">
        <v>0.375</v>
      </c>
    </row>
    <row r="314" spans="2:14" x14ac:dyDescent="0.25">
      <c r="D314" s="3">
        <v>0.5</v>
      </c>
    </row>
    <row r="315" spans="2:14" x14ac:dyDescent="0.25">
      <c r="D315" s="3">
        <v>0.625</v>
      </c>
    </row>
    <row r="316" spans="2:14" x14ac:dyDescent="0.25">
      <c r="D316" s="3">
        <v>0.75</v>
      </c>
    </row>
    <row r="317" spans="2:14" x14ac:dyDescent="0.25">
      <c r="B317" s="2">
        <v>2</v>
      </c>
      <c r="C317" s="6">
        <v>22</v>
      </c>
      <c r="D317" s="3">
        <v>0</v>
      </c>
    </row>
    <row r="318" spans="2:14" x14ac:dyDescent="0.25">
      <c r="D318" s="3">
        <v>0.25</v>
      </c>
    </row>
    <row r="319" spans="2:14" x14ac:dyDescent="0.25">
      <c r="D319" s="3">
        <v>0.375</v>
      </c>
      <c r="F319" s="1">
        <v>35</v>
      </c>
      <c r="G319" s="1">
        <v>7.7</v>
      </c>
      <c r="H319" s="1">
        <v>0.01</v>
      </c>
      <c r="I319" s="1">
        <v>0</v>
      </c>
      <c r="K319" s="1">
        <v>4.8</v>
      </c>
      <c r="L319" s="1">
        <v>5.5</v>
      </c>
      <c r="M319" s="1">
        <v>2016</v>
      </c>
      <c r="N319" s="1" t="s">
        <v>16</v>
      </c>
    </row>
    <row r="320" spans="2:14" x14ac:dyDescent="0.25">
      <c r="D320" s="3">
        <v>0.5</v>
      </c>
      <c r="F320" s="1">
        <v>35</v>
      </c>
      <c r="G320" s="1">
        <v>7.9</v>
      </c>
      <c r="H320" s="1">
        <v>0.01</v>
      </c>
      <c r="I320" s="1">
        <v>0</v>
      </c>
      <c r="K320" s="1">
        <v>6</v>
      </c>
      <c r="L320" s="1">
        <v>4.5</v>
      </c>
      <c r="M320" s="1">
        <v>2016</v>
      </c>
      <c r="N320" s="1" t="s">
        <v>16</v>
      </c>
    </row>
    <row r="321" spans="2:4" x14ac:dyDescent="0.25">
      <c r="D321" s="3">
        <v>0.625</v>
      </c>
    </row>
    <row r="322" spans="2:4" x14ac:dyDescent="0.25">
      <c r="D322" s="3">
        <v>0.75</v>
      </c>
    </row>
    <row r="323" spans="2:4" x14ac:dyDescent="0.25">
      <c r="B323" s="2">
        <v>2</v>
      </c>
      <c r="C323" s="6">
        <v>23</v>
      </c>
      <c r="D323" s="3">
        <v>0</v>
      </c>
    </row>
    <row r="324" spans="2:4" x14ac:dyDescent="0.25">
      <c r="D324" s="3">
        <v>0.25</v>
      </c>
    </row>
    <row r="325" spans="2:4" x14ac:dyDescent="0.25">
      <c r="D325" s="3">
        <v>0.375</v>
      </c>
    </row>
    <row r="326" spans="2:4" x14ac:dyDescent="0.25">
      <c r="D326" s="3">
        <v>0.5</v>
      </c>
    </row>
    <row r="327" spans="2:4" x14ac:dyDescent="0.25">
      <c r="D327" s="3">
        <v>0.625</v>
      </c>
    </row>
    <row r="328" spans="2:4" x14ac:dyDescent="0.25">
      <c r="D328" s="3">
        <v>0.75</v>
      </c>
    </row>
    <row r="329" spans="2:4" x14ac:dyDescent="0.25">
      <c r="B329" s="2">
        <v>2</v>
      </c>
      <c r="C329" s="6">
        <v>24</v>
      </c>
      <c r="D329" s="3">
        <v>0</v>
      </c>
    </row>
    <row r="330" spans="2:4" x14ac:dyDescent="0.25">
      <c r="D330" s="3">
        <v>0.25</v>
      </c>
    </row>
    <row r="331" spans="2:4" x14ac:dyDescent="0.25">
      <c r="D331" s="3">
        <v>0.375</v>
      </c>
    </row>
    <row r="332" spans="2:4" x14ac:dyDescent="0.25">
      <c r="D332" s="3">
        <v>0.5</v>
      </c>
    </row>
    <row r="333" spans="2:4" x14ac:dyDescent="0.25">
      <c r="D333" s="3">
        <v>0.625</v>
      </c>
    </row>
    <row r="334" spans="2:4" x14ac:dyDescent="0.25">
      <c r="D334" s="3">
        <v>0.75</v>
      </c>
    </row>
    <row r="335" spans="2:4" x14ac:dyDescent="0.25">
      <c r="B335" s="2">
        <v>2</v>
      </c>
      <c r="C335" s="6">
        <v>25</v>
      </c>
      <c r="D335" s="3">
        <v>0</v>
      </c>
    </row>
    <row r="336" spans="2:4" x14ac:dyDescent="0.25">
      <c r="D336" s="3">
        <v>0.25</v>
      </c>
    </row>
    <row r="337" spans="2:14" x14ac:dyDescent="0.25">
      <c r="D337" s="3">
        <v>0.375</v>
      </c>
      <c r="E337" s="1">
        <v>28</v>
      </c>
      <c r="F337" s="1">
        <v>35</v>
      </c>
      <c r="G337" s="1">
        <v>8</v>
      </c>
      <c r="H337" s="1">
        <v>0.06</v>
      </c>
      <c r="I337" s="1">
        <v>5.0000000000000001E-3</v>
      </c>
      <c r="J337" s="1">
        <v>3.7</v>
      </c>
      <c r="K337" s="1">
        <v>4.9000000000000004</v>
      </c>
      <c r="L337" s="1">
        <v>3.3</v>
      </c>
      <c r="M337" s="1">
        <v>2019</v>
      </c>
      <c r="N337" s="1" t="s">
        <v>16</v>
      </c>
    </row>
    <row r="338" spans="2:14" x14ac:dyDescent="0.25">
      <c r="D338" s="3">
        <v>0.5</v>
      </c>
      <c r="E338" s="1">
        <v>28</v>
      </c>
      <c r="F338" s="1">
        <v>35</v>
      </c>
      <c r="G338" s="1">
        <v>8.0500000000000007</v>
      </c>
      <c r="H338" s="1">
        <v>0.05</v>
      </c>
      <c r="I338" s="1">
        <v>1.2E-2</v>
      </c>
      <c r="J338" s="1">
        <v>7.2</v>
      </c>
      <c r="K338" s="1">
        <v>4.7</v>
      </c>
      <c r="L338" s="1">
        <v>4.5999999999999996</v>
      </c>
      <c r="M338" s="1">
        <v>2019</v>
      </c>
      <c r="N338" s="1" t="s">
        <v>16</v>
      </c>
    </row>
    <row r="339" spans="2:14" x14ac:dyDescent="0.25">
      <c r="D339" s="3">
        <v>0.625</v>
      </c>
    </row>
    <row r="340" spans="2:14" x14ac:dyDescent="0.25">
      <c r="D340" s="3">
        <v>0.75</v>
      </c>
    </row>
    <row r="341" spans="2:14" x14ac:dyDescent="0.25">
      <c r="B341" s="2">
        <v>2</v>
      </c>
      <c r="C341" s="6">
        <v>26</v>
      </c>
      <c r="D341" s="3">
        <v>0</v>
      </c>
    </row>
    <row r="342" spans="2:14" x14ac:dyDescent="0.25">
      <c r="D342" s="3">
        <v>0.25</v>
      </c>
    </row>
    <row r="343" spans="2:14" x14ac:dyDescent="0.25">
      <c r="D343" s="3">
        <v>0.375</v>
      </c>
      <c r="E343" s="1">
        <v>21</v>
      </c>
      <c r="F343" s="1">
        <v>33</v>
      </c>
      <c r="G343" s="1">
        <v>8.1</v>
      </c>
      <c r="H343" s="1">
        <v>0.02</v>
      </c>
      <c r="I343" s="1">
        <v>0</v>
      </c>
      <c r="K343" s="1">
        <v>7</v>
      </c>
      <c r="L343" s="1">
        <v>6</v>
      </c>
      <c r="M343" s="1">
        <v>2018</v>
      </c>
      <c r="N343" s="1" t="s">
        <v>16</v>
      </c>
    </row>
    <row r="344" spans="2:14" x14ac:dyDescent="0.25">
      <c r="D344" s="3">
        <v>0.5</v>
      </c>
      <c r="E344" s="1">
        <v>23</v>
      </c>
      <c r="F344" s="1">
        <v>34</v>
      </c>
      <c r="G344" s="1">
        <v>8.15</v>
      </c>
      <c r="H344" s="1">
        <v>0.03</v>
      </c>
      <c r="I344" s="1">
        <v>0</v>
      </c>
      <c r="K344" s="1">
        <v>6.9</v>
      </c>
      <c r="L344" s="1">
        <v>5.7</v>
      </c>
      <c r="M344" s="1">
        <v>2018</v>
      </c>
      <c r="N344" s="1" t="s">
        <v>16</v>
      </c>
    </row>
    <row r="345" spans="2:14" x14ac:dyDescent="0.25">
      <c r="D345" s="3">
        <v>0.625</v>
      </c>
    </row>
    <row r="346" spans="2:14" x14ac:dyDescent="0.25">
      <c r="D346" s="3">
        <v>0.75</v>
      </c>
    </row>
    <row r="347" spans="2:14" x14ac:dyDescent="0.25">
      <c r="B347" s="2">
        <v>2</v>
      </c>
      <c r="C347" s="6">
        <v>27</v>
      </c>
      <c r="D347" s="3">
        <v>0</v>
      </c>
    </row>
    <row r="348" spans="2:14" x14ac:dyDescent="0.25">
      <c r="D348" s="3">
        <v>0.25</v>
      </c>
    </row>
    <row r="349" spans="2:14" x14ac:dyDescent="0.25">
      <c r="D349" s="3">
        <v>0.375</v>
      </c>
      <c r="E349" s="1">
        <v>22</v>
      </c>
      <c r="F349" s="1">
        <v>31</v>
      </c>
      <c r="G349" s="1">
        <v>8.15</v>
      </c>
      <c r="H349" s="1">
        <v>7.0000000000000007E-2</v>
      </c>
      <c r="I349" s="1">
        <v>0</v>
      </c>
      <c r="J349" s="1">
        <v>1</v>
      </c>
      <c r="K349" s="1">
        <v>5.4</v>
      </c>
      <c r="L349" s="1">
        <v>3</v>
      </c>
      <c r="M349" s="1">
        <v>2017</v>
      </c>
      <c r="N349" s="1" t="s">
        <v>16</v>
      </c>
    </row>
    <row r="350" spans="2:14" x14ac:dyDescent="0.25">
      <c r="D350" s="3">
        <v>0.5</v>
      </c>
      <c r="E350" s="1">
        <v>23</v>
      </c>
      <c r="F350" s="1">
        <v>33</v>
      </c>
      <c r="G350" s="1">
        <v>8.1</v>
      </c>
      <c r="H350" s="1">
        <v>0.01</v>
      </c>
      <c r="I350" s="1">
        <v>0.02</v>
      </c>
      <c r="J350" s="1">
        <v>1</v>
      </c>
      <c r="K350" s="1">
        <v>5.4</v>
      </c>
      <c r="L350" s="1">
        <v>3</v>
      </c>
      <c r="M350" s="1">
        <v>2017</v>
      </c>
      <c r="N350" s="1" t="s">
        <v>16</v>
      </c>
    </row>
    <row r="351" spans="2:14" x14ac:dyDescent="0.25">
      <c r="D351" s="3">
        <v>0.625</v>
      </c>
    </row>
    <row r="352" spans="2:14" x14ac:dyDescent="0.25">
      <c r="D352" s="3">
        <v>0.75</v>
      </c>
    </row>
    <row r="353" spans="1:14" x14ac:dyDescent="0.25">
      <c r="B353" s="2">
        <v>2</v>
      </c>
      <c r="C353" s="6">
        <v>28</v>
      </c>
      <c r="D353" s="3">
        <v>0</v>
      </c>
    </row>
    <row r="354" spans="1:14" x14ac:dyDescent="0.25">
      <c r="D354" s="3">
        <v>0.25</v>
      </c>
    </row>
    <row r="355" spans="1:14" x14ac:dyDescent="0.25">
      <c r="D355" s="3">
        <v>0.375</v>
      </c>
      <c r="E355" s="1">
        <v>22</v>
      </c>
      <c r="F355" s="1">
        <v>30</v>
      </c>
      <c r="G355" s="1">
        <v>7.85</v>
      </c>
      <c r="H355" s="1">
        <v>0.05</v>
      </c>
      <c r="I355" s="1">
        <v>0</v>
      </c>
      <c r="J355" s="1">
        <v>55</v>
      </c>
      <c r="K355" s="1">
        <v>4.8</v>
      </c>
      <c r="L355" s="1">
        <v>2.5</v>
      </c>
      <c r="M355" s="1">
        <v>2017</v>
      </c>
      <c r="N355" s="1" t="s">
        <v>16</v>
      </c>
    </row>
    <row r="356" spans="1:14" x14ac:dyDescent="0.25">
      <c r="D356" s="3">
        <v>0.5</v>
      </c>
      <c r="E356" s="1">
        <v>23</v>
      </c>
      <c r="F356" s="1">
        <v>33</v>
      </c>
      <c r="G356" s="1">
        <v>8.1</v>
      </c>
      <c r="H356" s="1">
        <v>0.01</v>
      </c>
      <c r="I356" s="1">
        <v>0.02</v>
      </c>
      <c r="J356" s="1">
        <v>1</v>
      </c>
      <c r="K356" s="1">
        <v>5.4</v>
      </c>
      <c r="L356" s="1">
        <v>3</v>
      </c>
      <c r="M356" s="1">
        <v>2017</v>
      </c>
      <c r="N356" s="1" t="s">
        <v>16</v>
      </c>
    </row>
    <row r="357" spans="1:14" x14ac:dyDescent="0.25">
      <c r="D357" s="3">
        <v>0.625</v>
      </c>
    </row>
    <row r="358" spans="1:14" x14ac:dyDescent="0.25">
      <c r="D358" s="3">
        <v>0.75</v>
      </c>
    </row>
    <row r="359" spans="1:14" s="8" customFormat="1" x14ac:dyDescent="0.25">
      <c r="A359" s="6">
        <v>2019</v>
      </c>
      <c r="B359" s="6">
        <v>3</v>
      </c>
      <c r="C359" s="6">
        <v>1</v>
      </c>
      <c r="D359" s="7">
        <v>0</v>
      </c>
    </row>
    <row r="360" spans="1:14" x14ac:dyDescent="0.25">
      <c r="D360" s="3">
        <v>0.25</v>
      </c>
    </row>
    <row r="361" spans="1:14" x14ac:dyDescent="0.25">
      <c r="D361" s="3">
        <v>0.375</v>
      </c>
    </row>
    <row r="362" spans="1:14" x14ac:dyDescent="0.25">
      <c r="D362" s="3">
        <v>0.5</v>
      </c>
    </row>
    <row r="363" spans="1:14" x14ac:dyDescent="0.25">
      <c r="D363" s="3">
        <v>0.625</v>
      </c>
    </row>
    <row r="364" spans="1:14" x14ac:dyDescent="0.25">
      <c r="D364" s="3">
        <v>0.75</v>
      </c>
    </row>
    <row r="365" spans="1:14" x14ac:dyDescent="0.25">
      <c r="B365" s="2">
        <v>3</v>
      </c>
      <c r="C365" s="6">
        <v>2</v>
      </c>
      <c r="D365" s="3">
        <v>0</v>
      </c>
    </row>
    <row r="366" spans="1:14" x14ac:dyDescent="0.25">
      <c r="D366" s="3">
        <v>0.25</v>
      </c>
    </row>
    <row r="367" spans="1:14" x14ac:dyDescent="0.25">
      <c r="D367" s="3">
        <v>0.375</v>
      </c>
      <c r="E367" s="1">
        <v>26</v>
      </c>
      <c r="F367" s="1">
        <v>35</v>
      </c>
      <c r="G367" s="1">
        <v>7.9</v>
      </c>
      <c r="H367" s="1">
        <v>0.08</v>
      </c>
      <c r="I367" s="1">
        <v>4.0000000000000001E-3</v>
      </c>
      <c r="J367" s="1">
        <v>8.6999999999999993</v>
      </c>
      <c r="K367" s="1">
        <v>5</v>
      </c>
      <c r="L367" s="1">
        <v>3.3</v>
      </c>
      <c r="M367" s="1">
        <v>2020</v>
      </c>
      <c r="N367" s="1" t="s">
        <v>16</v>
      </c>
    </row>
    <row r="368" spans="1:14" x14ac:dyDescent="0.25">
      <c r="D368" s="3">
        <v>0.5</v>
      </c>
      <c r="E368" s="1">
        <v>26.5</v>
      </c>
      <c r="F368" s="1">
        <v>35</v>
      </c>
      <c r="G368" s="1">
        <v>8.1</v>
      </c>
      <c r="H368" s="1">
        <v>0.01</v>
      </c>
      <c r="I368" s="1">
        <v>0</v>
      </c>
      <c r="J368" s="1">
        <v>5.5</v>
      </c>
      <c r="K368" s="1">
        <v>5.8</v>
      </c>
      <c r="L368" s="1">
        <v>2.2999999999999998</v>
      </c>
      <c r="M368" s="1">
        <v>2020</v>
      </c>
      <c r="N368" s="1" t="s">
        <v>16</v>
      </c>
    </row>
    <row r="369" spans="2:4" x14ac:dyDescent="0.25">
      <c r="D369" s="3">
        <v>0.625</v>
      </c>
    </row>
    <row r="370" spans="2:4" x14ac:dyDescent="0.25">
      <c r="D370" s="3">
        <v>0.75</v>
      </c>
    </row>
    <row r="371" spans="2:4" x14ac:dyDescent="0.25">
      <c r="B371" s="2">
        <v>3</v>
      </c>
      <c r="C371" s="6">
        <v>3</v>
      </c>
      <c r="D371" s="3">
        <v>0</v>
      </c>
    </row>
    <row r="372" spans="2:4" x14ac:dyDescent="0.25">
      <c r="D372" s="3">
        <v>0.25</v>
      </c>
    </row>
    <row r="373" spans="2:4" x14ac:dyDescent="0.25">
      <c r="D373" s="3">
        <v>0.375</v>
      </c>
    </row>
    <row r="374" spans="2:4" x14ac:dyDescent="0.25">
      <c r="D374" s="3">
        <v>0.5</v>
      </c>
    </row>
    <row r="375" spans="2:4" x14ac:dyDescent="0.25">
      <c r="D375" s="3">
        <v>0.625</v>
      </c>
    </row>
    <row r="376" spans="2:4" x14ac:dyDescent="0.25">
      <c r="D376" s="3">
        <v>0.75</v>
      </c>
    </row>
    <row r="377" spans="2:4" x14ac:dyDescent="0.25">
      <c r="B377" s="2">
        <v>3</v>
      </c>
      <c r="C377" s="6">
        <v>4</v>
      </c>
      <c r="D377" s="3">
        <v>0</v>
      </c>
    </row>
    <row r="378" spans="2:4" x14ac:dyDescent="0.25">
      <c r="D378" s="3">
        <v>0.25</v>
      </c>
    </row>
    <row r="379" spans="2:4" x14ac:dyDescent="0.25">
      <c r="D379" s="3">
        <v>0.375</v>
      </c>
    </row>
    <row r="380" spans="2:4" x14ac:dyDescent="0.25">
      <c r="D380" s="3">
        <v>0.5</v>
      </c>
    </row>
    <row r="381" spans="2:4" x14ac:dyDescent="0.25">
      <c r="D381" s="3">
        <v>0.625</v>
      </c>
    </row>
    <row r="382" spans="2:4" x14ac:dyDescent="0.25">
      <c r="D382" s="3">
        <v>0.75</v>
      </c>
    </row>
    <row r="383" spans="2:4" x14ac:dyDescent="0.25">
      <c r="B383" s="2">
        <v>3</v>
      </c>
      <c r="C383" s="6">
        <v>5</v>
      </c>
      <c r="D383" s="3">
        <v>0</v>
      </c>
    </row>
    <row r="384" spans="2:4" x14ac:dyDescent="0.25">
      <c r="D384" s="3">
        <v>0.25</v>
      </c>
    </row>
    <row r="385" spans="2:14" x14ac:dyDescent="0.25">
      <c r="D385" s="3">
        <v>0.375</v>
      </c>
    </row>
    <row r="386" spans="2:14" x14ac:dyDescent="0.25">
      <c r="D386" s="3">
        <v>0.5</v>
      </c>
    </row>
    <row r="387" spans="2:14" x14ac:dyDescent="0.25">
      <c r="D387" s="3">
        <v>0.625</v>
      </c>
    </row>
    <row r="388" spans="2:14" x14ac:dyDescent="0.25">
      <c r="D388" s="3">
        <v>0.75</v>
      </c>
    </row>
    <row r="389" spans="2:14" x14ac:dyDescent="0.25">
      <c r="B389" s="2">
        <v>3</v>
      </c>
      <c r="C389" s="6">
        <v>6</v>
      </c>
      <c r="D389" s="3">
        <v>0</v>
      </c>
    </row>
    <row r="390" spans="2:14" x14ac:dyDescent="0.25">
      <c r="D390" s="3">
        <v>0.25</v>
      </c>
    </row>
    <row r="391" spans="2:14" x14ac:dyDescent="0.25">
      <c r="D391" s="3">
        <v>0.375</v>
      </c>
      <c r="F391" s="1">
        <v>35</v>
      </c>
      <c r="G391" s="1">
        <v>8.27</v>
      </c>
      <c r="H391" s="1">
        <v>0.01</v>
      </c>
      <c r="I391" s="1">
        <v>0</v>
      </c>
      <c r="K391" s="1">
        <v>4.4000000000000004</v>
      </c>
      <c r="L391" s="1">
        <v>5.5</v>
      </c>
      <c r="M391" s="1">
        <v>2016</v>
      </c>
      <c r="N391" s="1" t="s">
        <v>16</v>
      </c>
    </row>
    <row r="392" spans="2:14" x14ac:dyDescent="0.25">
      <c r="D392" s="3">
        <v>0.5</v>
      </c>
      <c r="F392" s="1">
        <v>35</v>
      </c>
      <c r="G392" s="1">
        <v>8.4</v>
      </c>
      <c r="H392" s="1">
        <v>0.01</v>
      </c>
      <c r="I392" s="1">
        <v>0</v>
      </c>
      <c r="K392" s="1">
        <v>5.6</v>
      </c>
      <c r="L392" s="1">
        <v>4</v>
      </c>
      <c r="M392" s="1">
        <v>2016</v>
      </c>
      <c r="N392" s="1" t="s">
        <v>16</v>
      </c>
    </row>
    <row r="393" spans="2:14" x14ac:dyDescent="0.25">
      <c r="D393" s="3">
        <v>0.625</v>
      </c>
    </row>
    <row r="394" spans="2:14" x14ac:dyDescent="0.25">
      <c r="D394" s="3">
        <v>0.75</v>
      </c>
    </row>
    <row r="395" spans="2:14" x14ac:dyDescent="0.25">
      <c r="B395" s="2">
        <v>3</v>
      </c>
      <c r="C395" s="6">
        <v>7</v>
      </c>
      <c r="D395" s="3">
        <v>0</v>
      </c>
    </row>
    <row r="396" spans="2:14" x14ac:dyDescent="0.25">
      <c r="D396" s="3">
        <v>0.25</v>
      </c>
    </row>
    <row r="397" spans="2:14" x14ac:dyDescent="0.25">
      <c r="D397" s="3">
        <v>0.375</v>
      </c>
      <c r="F397" s="1">
        <v>35</v>
      </c>
      <c r="G397" s="1">
        <v>8.27</v>
      </c>
      <c r="H397" s="1">
        <v>0.01</v>
      </c>
      <c r="I397" s="1">
        <v>0</v>
      </c>
      <c r="K397" s="1">
        <v>4.4000000000000004</v>
      </c>
      <c r="L397" s="1">
        <v>5.5</v>
      </c>
      <c r="M397" s="1">
        <v>2016</v>
      </c>
      <c r="N397" s="1" t="s">
        <v>16</v>
      </c>
    </row>
    <row r="398" spans="2:14" x14ac:dyDescent="0.25">
      <c r="D398" s="3">
        <v>0.5</v>
      </c>
      <c r="F398" s="1">
        <v>35</v>
      </c>
      <c r="G398" s="1">
        <v>8.4</v>
      </c>
      <c r="H398" s="1">
        <v>0.01</v>
      </c>
      <c r="I398" s="1">
        <v>0</v>
      </c>
      <c r="K398" s="1">
        <v>5.6</v>
      </c>
      <c r="L398" s="1">
        <v>4</v>
      </c>
      <c r="M398" s="1">
        <v>2016</v>
      </c>
      <c r="N398" s="1" t="s">
        <v>16</v>
      </c>
    </row>
    <row r="399" spans="2:14" x14ac:dyDescent="0.25">
      <c r="D399" s="3">
        <v>0.625</v>
      </c>
    </row>
    <row r="400" spans="2:14" x14ac:dyDescent="0.25">
      <c r="D400" s="3">
        <v>0.75</v>
      </c>
    </row>
    <row r="401" spans="2:14" x14ac:dyDescent="0.25">
      <c r="B401" s="2">
        <v>3</v>
      </c>
      <c r="C401" s="6">
        <v>8</v>
      </c>
      <c r="D401" s="3">
        <v>0</v>
      </c>
    </row>
    <row r="402" spans="2:14" x14ac:dyDescent="0.25">
      <c r="D402" s="3">
        <v>0.25</v>
      </c>
    </row>
    <row r="403" spans="2:14" x14ac:dyDescent="0.25">
      <c r="D403" s="3">
        <v>0.375</v>
      </c>
      <c r="E403" s="1">
        <v>29.5</v>
      </c>
      <c r="F403" s="1">
        <v>33</v>
      </c>
      <c r="G403" s="1">
        <v>8</v>
      </c>
      <c r="H403" s="1">
        <v>1.2E-2</v>
      </c>
      <c r="K403" s="1">
        <v>6.68</v>
      </c>
      <c r="L403" s="1">
        <v>1.3</v>
      </c>
      <c r="M403" s="1">
        <v>2018</v>
      </c>
      <c r="N403" s="1" t="s">
        <v>18</v>
      </c>
    </row>
    <row r="404" spans="2:14" x14ac:dyDescent="0.25">
      <c r="D404" s="3">
        <v>0.5</v>
      </c>
      <c r="E404" s="1">
        <v>30</v>
      </c>
      <c r="F404" s="1">
        <v>33</v>
      </c>
      <c r="G404" s="1">
        <v>8.1</v>
      </c>
      <c r="H404" s="1">
        <v>1.2999999999999999E-2</v>
      </c>
      <c r="K404" s="1">
        <v>6.5</v>
      </c>
      <c r="L404" s="1">
        <v>1.5</v>
      </c>
      <c r="M404" s="1">
        <v>2018</v>
      </c>
      <c r="N404" s="1" t="s">
        <v>18</v>
      </c>
    </row>
    <row r="405" spans="2:14" x14ac:dyDescent="0.25">
      <c r="D405" s="3">
        <v>0.625</v>
      </c>
    </row>
    <row r="406" spans="2:14" x14ac:dyDescent="0.25">
      <c r="D406" s="3">
        <v>0.75</v>
      </c>
    </row>
    <row r="407" spans="2:14" x14ac:dyDescent="0.25">
      <c r="B407" s="2">
        <v>3</v>
      </c>
      <c r="C407" s="6">
        <v>9</v>
      </c>
      <c r="D407" s="3">
        <v>0</v>
      </c>
    </row>
    <row r="408" spans="2:14" x14ac:dyDescent="0.25">
      <c r="D408" s="3">
        <v>0.25</v>
      </c>
    </row>
    <row r="409" spans="2:14" x14ac:dyDescent="0.25">
      <c r="D409" s="3">
        <v>0.375</v>
      </c>
      <c r="E409" s="1">
        <v>29.4</v>
      </c>
      <c r="F409" s="1">
        <v>34</v>
      </c>
      <c r="G409" s="1">
        <v>8.1999999999999993</v>
      </c>
      <c r="H409" s="1">
        <v>6.3E-2</v>
      </c>
      <c r="K409" s="1">
        <v>5.98</v>
      </c>
      <c r="L409" s="1">
        <v>2.6</v>
      </c>
      <c r="M409" s="1">
        <v>2018</v>
      </c>
      <c r="N409" s="1" t="s">
        <v>18</v>
      </c>
    </row>
    <row r="410" spans="2:14" x14ac:dyDescent="0.25">
      <c r="D410" s="3">
        <v>0.5</v>
      </c>
      <c r="E410" s="1">
        <v>29.7</v>
      </c>
      <c r="F410" s="1">
        <v>34</v>
      </c>
      <c r="G410" s="1">
        <v>8.1999999999999993</v>
      </c>
      <c r="H410" s="1">
        <v>5.8000000000000003E-2</v>
      </c>
      <c r="K410" s="1">
        <v>6</v>
      </c>
      <c r="L410" s="1">
        <v>3</v>
      </c>
      <c r="M410" s="1">
        <v>2018</v>
      </c>
      <c r="N410" s="1" t="s">
        <v>18</v>
      </c>
    </row>
    <row r="411" spans="2:14" x14ac:dyDescent="0.25">
      <c r="D411" s="3">
        <v>0.625</v>
      </c>
    </row>
    <row r="412" spans="2:14" x14ac:dyDescent="0.25">
      <c r="D412" s="3">
        <v>0.75</v>
      </c>
    </row>
    <row r="413" spans="2:14" x14ac:dyDescent="0.25">
      <c r="B413" s="2">
        <v>3</v>
      </c>
      <c r="C413" s="6">
        <v>10</v>
      </c>
      <c r="D413" s="3">
        <v>0</v>
      </c>
    </row>
    <row r="414" spans="2:14" x14ac:dyDescent="0.25">
      <c r="D414" s="3">
        <v>0.25</v>
      </c>
    </row>
    <row r="415" spans="2:14" x14ac:dyDescent="0.25">
      <c r="D415" s="3">
        <v>0.375</v>
      </c>
      <c r="E415" s="1">
        <v>29.5</v>
      </c>
      <c r="F415" s="1">
        <v>33</v>
      </c>
      <c r="G415" s="1">
        <v>8</v>
      </c>
      <c r="H415" s="1">
        <v>1.2E-2</v>
      </c>
      <c r="K415" s="1">
        <v>5.2</v>
      </c>
      <c r="L415" s="1">
        <v>1.8</v>
      </c>
      <c r="M415" s="1">
        <v>2018</v>
      </c>
      <c r="N415" s="1" t="s">
        <v>18</v>
      </c>
    </row>
    <row r="416" spans="2:14" x14ac:dyDescent="0.25">
      <c r="D416" s="3">
        <v>0.5</v>
      </c>
      <c r="E416" s="1">
        <v>30</v>
      </c>
      <c r="F416" s="1">
        <v>33</v>
      </c>
      <c r="G416" s="1">
        <v>8</v>
      </c>
      <c r="H416" s="1">
        <v>1.4999999999999999E-2</v>
      </c>
      <c r="K416" s="1">
        <v>5.5</v>
      </c>
      <c r="L416" s="1">
        <v>2</v>
      </c>
      <c r="M416" s="1">
        <v>2018</v>
      </c>
      <c r="N416" s="1" t="s">
        <v>18</v>
      </c>
    </row>
    <row r="417" spans="1:14" x14ac:dyDescent="0.25">
      <c r="D417" s="3">
        <v>0.625</v>
      </c>
    </row>
    <row r="418" spans="1:14" x14ac:dyDescent="0.25">
      <c r="D418" s="3">
        <v>0.75</v>
      </c>
    </row>
    <row r="419" spans="1:14" x14ac:dyDescent="0.25">
      <c r="B419" s="2">
        <v>3</v>
      </c>
      <c r="C419" s="6">
        <v>11</v>
      </c>
      <c r="D419" s="3">
        <v>0</v>
      </c>
    </row>
    <row r="420" spans="1:14" x14ac:dyDescent="0.25">
      <c r="D420" s="3">
        <v>0.25</v>
      </c>
    </row>
    <row r="421" spans="1:14" x14ac:dyDescent="0.25">
      <c r="D421" s="3">
        <v>0.375</v>
      </c>
      <c r="E421" s="1">
        <v>26</v>
      </c>
      <c r="F421" s="1">
        <v>35</v>
      </c>
      <c r="G421" s="1">
        <v>8.1</v>
      </c>
      <c r="H421" s="1">
        <v>0.02</v>
      </c>
      <c r="I421" s="1">
        <v>0</v>
      </c>
      <c r="J421" s="1">
        <v>4.0999999999999996</v>
      </c>
      <c r="K421" s="1">
        <v>5.7</v>
      </c>
      <c r="L421" s="1">
        <v>3.8</v>
      </c>
      <c r="M421" s="1">
        <v>2019</v>
      </c>
      <c r="N421" s="1" t="s">
        <v>16</v>
      </c>
    </row>
    <row r="422" spans="1:14" x14ac:dyDescent="0.25">
      <c r="D422" s="3">
        <v>0.5</v>
      </c>
      <c r="E422" s="1">
        <v>26.5</v>
      </c>
      <c r="F422" s="1">
        <v>35</v>
      </c>
      <c r="G422" s="1">
        <v>8.1</v>
      </c>
      <c r="H422" s="1">
        <v>0.01</v>
      </c>
      <c r="I422" s="1">
        <v>2E-3</v>
      </c>
      <c r="J422" s="1">
        <v>4.0999999999999996</v>
      </c>
      <c r="K422" s="1">
        <v>5.7</v>
      </c>
      <c r="L422" s="1">
        <v>4.4000000000000004</v>
      </c>
      <c r="M422" s="1">
        <v>2019</v>
      </c>
      <c r="N422" s="1" t="s">
        <v>16</v>
      </c>
    </row>
    <row r="423" spans="1:14" x14ac:dyDescent="0.25">
      <c r="D423" s="3">
        <v>0.625</v>
      </c>
    </row>
    <row r="424" spans="1:14" x14ac:dyDescent="0.25">
      <c r="D424" s="3">
        <v>0.75</v>
      </c>
    </row>
    <row r="425" spans="1:14" x14ac:dyDescent="0.25">
      <c r="A425" s="2">
        <v>2019</v>
      </c>
      <c r="B425" s="2">
        <v>3</v>
      </c>
      <c r="C425" s="6">
        <v>12</v>
      </c>
      <c r="D425" s="3">
        <v>0</v>
      </c>
    </row>
    <row r="426" spans="1:14" x14ac:dyDescent="0.25">
      <c r="D426" s="3">
        <v>0.25</v>
      </c>
    </row>
    <row r="427" spans="1:14" x14ac:dyDescent="0.25">
      <c r="D427" s="3">
        <v>0.375</v>
      </c>
      <c r="E427" s="1">
        <v>24</v>
      </c>
      <c r="F427" s="1">
        <v>33</v>
      </c>
      <c r="G427" s="1">
        <v>8.1</v>
      </c>
      <c r="H427" s="1">
        <v>0.11</v>
      </c>
      <c r="I427" s="1">
        <v>0</v>
      </c>
      <c r="J427" s="1">
        <v>5.5</v>
      </c>
      <c r="K427" s="1">
        <v>6.6</v>
      </c>
      <c r="L427" s="1">
        <v>2.2000000000000002</v>
      </c>
      <c r="M427" s="1">
        <v>2018</v>
      </c>
      <c r="N427" s="1" t="s">
        <v>16</v>
      </c>
    </row>
    <row r="428" spans="1:14" x14ac:dyDescent="0.25">
      <c r="D428" s="3">
        <v>0.5</v>
      </c>
      <c r="E428" s="1">
        <v>26</v>
      </c>
      <c r="F428" s="1">
        <v>34</v>
      </c>
      <c r="G428" s="1">
        <v>8.1</v>
      </c>
      <c r="H428" s="1">
        <v>0.11</v>
      </c>
      <c r="I428" s="1">
        <v>0</v>
      </c>
      <c r="J428" s="1">
        <v>5.5</v>
      </c>
      <c r="K428" s="1">
        <v>5.9</v>
      </c>
      <c r="L428" s="1">
        <v>2.6</v>
      </c>
      <c r="M428" s="1">
        <v>2018</v>
      </c>
      <c r="N428" s="1" t="s">
        <v>16</v>
      </c>
    </row>
    <row r="429" spans="1:14" x14ac:dyDescent="0.25">
      <c r="D429" s="3">
        <v>0.625</v>
      </c>
    </row>
    <row r="430" spans="1:14" x14ac:dyDescent="0.25">
      <c r="D430" s="3">
        <v>0.75</v>
      </c>
    </row>
    <row r="431" spans="1:14" x14ac:dyDescent="0.25">
      <c r="A431" s="2">
        <v>2019</v>
      </c>
      <c r="B431" s="2">
        <v>3</v>
      </c>
      <c r="C431" s="6">
        <v>13</v>
      </c>
      <c r="D431" s="3">
        <v>0</v>
      </c>
    </row>
    <row r="432" spans="1:14" x14ac:dyDescent="0.25">
      <c r="D432" s="3">
        <v>0.25</v>
      </c>
    </row>
    <row r="433" spans="2:14" x14ac:dyDescent="0.25">
      <c r="D433" s="3">
        <v>0.375</v>
      </c>
      <c r="E433" s="1">
        <v>24</v>
      </c>
      <c r="F433" s="1">
        <v>33</v>
      </c>
      <c r="G433" s="1">
        <v>8.1</v>
      </c>
      <c r="H433" s="1">
        <v>0.11</v>
      </c>
      <c r="I433" s="1">
        <v>0</v>
      </c>
      <c r="J433" s="1">
        <v>5.5</v>
      </c>
      <c r="K433" s="1">
        <v>6.6</v>
      </c>
      <c r="L433" s="1">
        <v>2.2000000000000002</v>
      </c>
      <c r="M433" s="1">
        <v>2018</v>
      </c>
      <c r="N433" s="1" t="s">
        <v>16</v>
      </c>
    </row>
    <row r="434" spans="2:14" x14ac:dyDescent="0.25">
      <c r="D434" s="3">
        <v>0.5</v>
      </c>
      <c r="E434" s="1">
        <v>26</v>
      </c>
      <c r="F434" s="1">
        <v>34</v>
      </c>
      <c r="G434" s="1">
        <v>8.1</v>
      </c>
      <c r="H434" s="1">
        <v>0.11</v>
      </c>
      <c r="I434" s="1">
        <v>0</v>
      </c>
      <c r="J434" s="1">
        <v>5.5</v>
      </c>
      <c r="K434" s="1">
        <v>5.9</v>
      </c>
      <c r="L434" s="1">
        <v>2.6</v>
      </c>
      <c r="M434" s="1">
        <v>2018</v>
      </c>
      <c r="N434" s="1" t="s">
        <v>16</v>
      </c>
    </row>
    <row r="435" spans="2:14" x14ac:dyDescent="0.25">
      <c r="D435" s="3">
        <v>0.625</v>
      </c>
    </row>
    <row r="436" spans="2:14" x14ac:dyDescent="0.25">
      <c r="D436" s="3">
        <v>0.75</v>
      </c>
    </row>
    <row r="437" spans="2:14" x14ac:dyDescent="0.25">
      <c r="B437" s="2">
        <v>3</v>
      </c>
      <c r="C437" s="6">
        <v>14</v>
      </c>
      <c r="D437" s="3">
        <v>0</v>
      </c>
    </row>
    <row r="438" spans="2:14" x14ac:dyDescent="0.25">
      <c r="D438" s="3">
        <v>0.25</v>
      </c>
    </row>
    <row r="439" spans="2:14" x14ac:dyDescent="0.25">
      <c r="D439" s="3">
        <v>0.375</v>
      </c>
      <c r="E439" s="1">
        <v>27</v>
      </c>
      <c r="F439" s="1">
        <v>33</v>
      </c>
      <c r="G439" s="1">
        <v>8.15</v>
      </c>
      <c r="H439" s="1">
        <v>0</v>
      </c>
      <c r="I439" s="1">
        <v>0.01</v>
      </c>
      <c r="J439" s="1">
        <v>13</v>
      </c>
      <c r="K439" s="1">
        <v>6.2</v>
      </c>
      <c r="L439" s="1">
        <v>3</v>
      </c>
      <c r="M439" s="1">
        <v>2017</v>
      </c>
      <c r="N439" s="1" t="s">
        <v>16</v>
      </c>
    </row>
    <row r="440" spans="2:14" x14ac:dyDescent="0.25">
      <c r="D440" s="3">
        <v>0.5</v>
      </c>
      <c r="E440" s="1">
        <v>30</v>
      </c>
      <c r="F440" s="1">
        <v>35</v>
      </c>
      <c r="G440" s="1">
        <v>8.1</v>
      </c>
      <c r="H440" s="1">
        <v>0.09</v>
      </c>
      <c r="I440" s="1">
        <v>0.01</v>
      </c>
      <c r="J440" s="1">
        <v>4</v>
      </c>
      <c r="K440" s="1">
        <v>5</v>
      </c>
      <c r="L440" s="1">
        <v>2.5</v>
      </c>
      <c r="M440" s="1">
        <v>2017</v>
      </c>
      <c r="N440" s="1" t="s">
        <v>16</v>
      </c>
    </row>
    <row r="441" spans="2:14" x14ac:dyDescent="0.25">
      <c r="D441" s="3">
        <v>0.625</v>
      </c>
    </row>
    <row r="442" spans="2:14" x14ac:dyDescent="0.25">
      <c r="D442" s="3">
        <v>0.75</v>
      </c>
    </row>
    <row r="443" spans="2:14" x14ac:dyDescent="0.25">
      <c r="B443" s="2">
        <v>3</v>
      </c>
      <c r="C443" s="6">
        <v>15</v>
      </c>
      <c r="D443" s="3">
        <v>0</v>
      </c>
    </row>
    <row r="444" spans="2:14" x14ac:dyDescent="0.25">
      <c r="D444" s="3">
        <v>0.25</v>
      </c>
    </row>
    <row r="445" spans="2:14" x14ac:dyDescent="0.25">
      <c r="D445" s="3">
        <v>0.375</v>
      </c>
    </row>
    <row r="446" spans="2:14" x14ac:dyDescent="0.25">
      <c r="D446" s="3">
        <v>0.5</v>
      </c>
    </row>
    <row r="447" spans="2:14" x14ac:dyDescent="0.25">
      <c r="D447" s="3">
        <v>0.625</v>
      </c>
    </row>
    <row r="448" spans="2:14" x14ac:dyDescent="0.25">
      <c r="D448" s="3">
        <v>0.75</v>
      </c>
    </row>
    <row r="449" spans="2:14" x14ac:dyDescent="0.25">
      <c r="B449" s="2">
        <v>3</v>
      </c>
      <c r="C449" s="6">
        <v>16</v>
      </c>
      <c r="D449" s="3">
        <v>0</v>
      </c>
    </row>
    <row r="450" spans="2:14" x14ac:dyDescent="0.25">
      <c r="D450" s="3">
        <v>0.25</v>
      </c>
    </row>
    <row r="451" spans="2:14" x14ac:dyDescent="0.25">
      <c r="D451" s="3">
        <v>0.375</v>
      </c>
      <c r="E451" s="1">
        <v>27</v>
      </c>
      <c r="F451" s="1">
        <v>35</v>
      </c>
      <c r="G451" s="1">
        <v>8.1</v>
      </c>
      <c r="H451" s="1">
        <v>0.01</v>
      </c>
      <c r="I451" s="1">
        <v>0</v>
      </c>
      <c r="J451" s="1">
        <v>3.7</v>
      </c>
      <c r="K451" s="1">
        <v>5.8</v>
      </c>
      <c r="L451" s="1">
        <v>2.8</v>
      </c>
      <c r="M451" s="1">
        <v>2020</v>
      </c>
      <c r="N451" s="1" t="s">
        <v>16</v>
      </c>
    </row>
    <row r="452" spans="2:14" x14ac:dyDescent="0.25">
      <c r="D452" s="3">
        <v>0.5</v>
      </c>
      <c r="E452" s="1">
        <v>26</v>
      </c>
      <c r="F452" s="1">
        <v>35</v>
      </c>
      <c r="G452" s="1">
        <v>8.1</v>
      </c>
      <c r="H452" s="1">
        <v>0.01</v>
      </c>
      <c r="I452" s="1">
        <v>0</v>
      </c>
      <c r="J452" s="1">
        <v>6</v>
      </c>
      <c r="K452" s="1">
        <v>5.9</v>
      </c>
      <c r="L452" s="1">
        <v>2.6</v>
      </c>
      <c r="M452" s="1">
        <v>2020</v>
      </c>
      <c r="N452" s="1" t="s">
        <v>16</v>
      </c>
    </row>
    <row r="453" spans="2:14" x14ac:dyDescent="0.25">
      <c r="D453" s="3">
        <v>0.625</v>
      </c>
    </row>
    <row r="454" spans="2:14" x14ac:dyDescent="0.25">
      <c r="D454" s="3">
        <v>0.75</v>
      </c>
    </row>
    <row r="455" spans="2:14" x14ac:dyDescent="0.25">
      <c r="B455" s="2">
        <v>3</v>
      </c>
      <c r="C455" s="6">
        <v>17</v>
      </c>
      <c r="D455" s="3">
        <v>0</v>
      </c>
    </row>
    <row r="456" spans="2:14" x14ac:dyDescent="0.25">
      <c r="D456" s="3">
        <v>0.25</v>
      </c>
    </row>
    <row r="457" spans="2:14" x14ac:dyDescent="0.25">
      <c r="D457" s="3">
        <v>0.375</v>
      </c>
    </row>
    <row r="458" spans="2:14" x14ac:dyDescent="0.25">
      <c r="D458" s="3">
        <v>0.5</v>
      </c>
    </row>
    <row r="459" spans="2:14" x14ac:dyDescent="0.25">
      <c r="D459" s="3">
        <v>0.625</v>
      </c>
    </row>
    <row r="460" spans="2:14" x14ac:dyDescent="0.25">
      <c r="D460" s="3">
        <v>0.75</v>
      </c>
    </row>
    <row r="461" spans="2:14" x14ac:dyDescent="0.25">
      <c r="B461" s="2">
        <v>3</v>
      </c>
      <c r="C461" s="6">
        <v>18</v>
      </c>
      <c r="D461" s="3">
        <v>0</v>
      </c>
    </row>
    <row r="462" spans="2:14" x14ac:dyDescent="0.25">
      <c r="D462" s="3">
        <v>0.25</v>
      </c>
    </row>
    <row r="463" spans="2:14" x14ac:dyDescent="0.25">
      <c r="D463" s="3">
        <v>0.375</v>
      </c>
    </row>
    <row r="464" spans="2:14" x14ac:dyDescent="0.25">
      <c r="D464" s="3">
        <v>0.5</v>
      </c>
    </row>
    <row r="465" spans="2:15" x14ac:dyDescent="0.25">
      <c r="D465" s="3">
        <v>0.625</v>
      </c>
    </row>
    <row r="466" spans="2:15" x14ac:dyDescent="0.25">
      <c r="D466" s="3">
        <v>0.75</v>
      </c>
    </row>
    <row r="467" spans="2:15" x14ac:dyDescent="0.25">
      <c r="B467" s="2">
        <v>3</v>
      </c>
      <c r="C467" s="6">
        <v>19</v>
      </c>
      <c r="D467" s="3">
        <v>0</v>
      </c>
    </row>
    <row r="468" spans="2:15" x14ac:dyDescent="0.25">
      <c r="D468" s="3">
        <v>0.25</v>
      </c>
    </row>
    <row r="469" spans="2:15" x14ac:dyDescent="0.25">
      <c r="D469" s="3">
        <v>0.375</v>
      </c>
    </row>
    <row r="470" spans="2:15" x14ac:dyDescent="0.25">
      <c r="D470" s="3">
        <v>0.5</v>
      </c>
    </row>
    <row r="471" spans="2:15" x14ac:dyDescent="0.25">
      <c r="D471" s="3">
        <v>0.625</v>
      </c>
    </row>
    <row r="472" spans="2:15" x14ac:dyDescent="0.25">
      <c r="D472" s="3">
        <v>0.75</v>
      </c>
    </row>
    <row r="473" spans="2:15" x14ac:dyDescent="0.25">
      <c r="B473" s="2">
        <v>3</v>
      </c>
      <c r="C473" s="6">
        <v>20</v>
      </c>
      <c r="D473" s="3">
        <v>0</v>
      </c>
    </row>
    <row r="474" spans="2:15" x14ac:dyDescent="0.25">
      <c r="D474" s="3">
        <v>0.25</v>
      </c>
    </row>
    <row r="475" spans="2:15" x14ac:dyDescent="0.25">
      <c r="D475" s="3">
        <v>0.375</v>
      </c>
    </row>
    <row r="476" spans="2:15" x14ac:dyDescent="0.25">
      <c r="D476" s="3">
        <v>0.5</v>
      </c>
    </row>
    <row r="477" spans="2:15" x14ac:dyDescent="0.25">
      <c r="D477" s="3">
        <v>0.625</v>
      </c>
      <c r="E477" s="1">
        <v>29</v>
      </c>
      <c r="F477" s="1">
        <v>34</v>
      </c>
      <c r="G477" s="1">
        <v>8.1999999999999993</v>
      </c>
      <c r="H477" s="1">
        <v>0.06</v>
      </c>
      <c r="I477" s="1">
        <v>0</v>
      </c>
      <c r="J477" s="1">
        <v>17</v>
      </c>
      <c r="K477" s="1">
        <v>6.4</v>
      </c>
      <c r="L477" s="1">
        <v>6.1</v>
      </c>
      <c r="M477" s="1">
        <v>2017</v>
      </c>
      <c r="N477" s="1" t="s">
        <v>16</v>
      </c>
      <c r="O477" s="1" t="s">
        <v>21</v>
      </c>
    </row>
    <row r="478" spans="2:15" x14ac:dyDescent="0.25">
      <c r="D478" s="3">
        <v>0.75</v>
      </c>
    </row>
    <row r="479" spans="2:15" x14ac:dyDescent="0.25">
      <c r="B479" s="2">
        <v>3</v>
      </c>
      <c r="C479" s="6">
        <v>21</v>
      </c>
      <c r="D479" s="3">
        <v>0</v>
      </c>
    </row>
    <row r="480" spans="2:15" x14ac:dyDescent="0.25">
      <c r="D480" s="3">
        <v>0.25</v>
      </c>
    </row>
    <row r="481" spans="2:4" x14ac:dyDescent="0.25">
      <c r="D481" s="3">
        <v>0.375</v>
      </c>
    </row>
    <row r="482" spans="2:4" x14ac:dyDescent="0.25">
      <c r="D482" s="3">
        <v>0.5</v>
      </c>
    </row>
    <row r="483" spans="2:4" x14ac:dyDescent="0.25">
      <c r="D483" s="3">
        <v>0.625</v>
      </c>
    </row>
    <row r="484" spans="2:4" x14ac:dyDescent="0.25">
      <c r="D484" s="3">
        <v>0.75</v>
      </c>
    </row>
    <row r="485" spans="2:4" x14ac:dyDescent="0.25">
      <c r="B485" s="2">
        <v>3</v>
      </c>
      <c r="C485" s="6">
        <v>22</v>
      </c>
      <c r="D485" s="3">
        <v>0</v>
      </c>
    </row>
    <row r="486" spans="2:4" x14ac:dyDescent="0.25">
      <c r="D486" s="3">
        <v>0.25</v>
      </c>
    </row>
    <row r="487" spans="2:4" x14ac:dyDescent="0.25">
      <c r="D487" s="3">
        <v>0.375</v>
      </c>
    </row>
    <row r="488" spans="2:4" x14ac:dyDescent="0.25">
      <c r="D488" s="3">
        <v>0.5</v>
      </c>
    </row>
    <row r="489" spans="2:4" x14ac:dyDescent="0.25">
      <c r="D489" s="3">
        <v>0.625</v>
      </c>
    </row>
    <row r="490" spans="2:4" x14ac:dyDescent="0.25">
      <c r="D490" s="3">
        <v>0.75</v>
      </c>
    </row>
    <row r="491" spans="2:4" x14ac:dyDescent="0.25">
      <c r="B491" s="2">
        <v>3</v>
      </c>
      <c r="C491" s="6">
        <v>23</v>
      </c>
      <c r="D491" s="3">
        <v>0</v>
      </c>
    </row>
    <row r="492" spans="2:4" x14ac:dyDescent="0.25">
      <c r="D492" s="3">
        <v>0.25</v>
      </c>
    </row>
    <row r="493" spans="2:4" x14ac:dyDescent="0.25">
      <c r="D493" s="3">
        <v>0.375</v>
      </c>
    </row>
    <row r="494" spans="2:4" x14ac:dyDescent="0.25">
      <c r="D494" s="3">
        <v>0.5</v>
      </c>
    </row>
    <row r="495" spans="2:4" x14ac:dyDescent="0.25">
      <c r="D495" s="3">
        <v>0.625</v>
      </c>
    </row>
    <row r="496" spans="2:4" x14ac:dyDescent="0.25">
      <c r="D496" s="3">
        <v>0.75</v>
      </c>
    </row>
    <row r="497" spans="2:14" x14ac:dyDescent="0.25">
      <c r="B497" s="2">
        <v>3</v>
      </c>
      <c r="C497" s="6">
        <v>24</v>
      </c>
      <c r="D497" s="3">
        <v>0</v>
      </c>
    </row>
    <row r="498" spans="2:14" x14ac:dyDescent="0.25">
      <c r="D498" s="3">
        <v>0.25</v>
      </c>
    </row>
    <row r="499" spans="2:14" x14ac:dyDescent="0.25">
      <c r="D499" s="3">
        <v>0.375</v>
      </c>
      <c r="E499" s="1">
        <v>26</v>
      </c>
      <c r="F499" s="1">
        <v>33</v>
      </c>
      <c r="G499" s="1">
        <v>8.1</v>
      </c>
      <c r="H499" s="1">
        <v>3.4000000000000002E-2</v>
      </c>
      <c r="K499" s="1">
        <v>5.6</v>
      </c>
      <c r="L499" s="1">
        <v>1.91</v>
      </c>
      <c r="M499" s="1">
        <v>2018</v>
      </c>
      <c r="N499" s="1" t="s">
        <v>18</v>
      </c>
    </row>
    <row r="500" spans="2:14" x14ac:dyDescent="0.25">
      <c r="D500" s="3">
        <v>0.5</v>
      </c>
      <c r="E500" s="1">
        <v>26.7</v>
      </c>
      <c r="F500" s="1">
        <v>33</v>
      </c>
      <c r="G500" s="1">
        <v>8.1</v>
      </c>
      <c r="H500" s="1">
        <v>3.5000000000000003E-2</v>
      </c>
      <c r="K500" s="1">
        <v>5.8</v>
      </c>
      <c r="L500" s="1">
        <v>2.34</v>
      </c>
      <c r="M500" s="1">
        <v>2018</v>
      </c>
      <c r="N500" s="1" t="s">
        <v>18</v>
      </c>
    </row>
    <row r="501" spans="2:14" x14ac:dyDescent="0.25">
      <c r="D501" s="3">
        <v>0.625</v>
      </c>
    </row>
    <row r="502" spans="2:14" x14ac:dyDescent="0.25">
      <c r="D502" s="3">
        <v>0.75</v>
      </c>
    </row>
    <row r="503" spans="2:14" x14ac:dyDescent="0.25">
      <c r="B503" s="2">
        <v>3</v>
      </c>
      <c r="C503" s="6">
        <v>25</v>
      </c>
      <c r="D503" s="3">
        <v>0</v>
      </c>
    </row>
    <row r="504" spans="2:14" x14ac:dyDescent="0.25">
      <c r="D504" s="3">
        <v>0.25</v>
      </c>
    </row>
    <row r="505" spans="2:14" x14ac:dyDescent="0.25">
      <c r="D505" s="3">
        <v>0.375</v>
      </c>
      <c r="E505" s="1">
        <v>28</v>
      </c>
      <c r="F505" s="1">
        <v>35</v>
      </c>
      <c r="G505" s="1">
        <v>8.1999999999999993</v>
      </c>
      <c r="H505" s="1">
        <v>0.01</v>
      </c>
      <c r="I505" s="1">
        <v>2E-3</v>
      </c>
      <c r="J505" s="1">
        <v>3.6</v>
      </c>
      <c r="K505" s="1">
        <v>5.7</v>
      </c>
      <c r="L505" s="1">
        <v>3.8</v>
      </c>
      <c r="M505" s="1">
        <v>2019</v>
      </c>
      <c r="N505" s="1" t="s">
        <v>16</v>
      </c>
    </row>
    <row r="506" spans="2:14" x14ac:dyDescent="0.25">
      <c r="D506" s="3">
        <v>0.5</v>
      </c>
      <c r="E506" s="1">
        <v>27</v>
      </c>
      <c r="F506" s="1">
        <v>35</v>
      </c>
      <c r="G506" s="1">
        <v>8.1</v>
      </c>
      <c r="H506" s="1">
        <v>0.01</v>
      </c>
      <c r="I506" s="1">
        <v>5.0000000000000001E-3</v>
      </c>
      <c r="J506" s="1">
        <v>7.7</v>
      </c>
      <c r="K506" s="1">
        <v>5.4</v>
      </c>
      <c r="L506" s="1">
        <v>4.9000000000000004</v>
      </c>
      <c r="M506" s="1">
        <v>2019</v>
      </c>
      <c r="N506" s="1" t="s">
        <v>16</v>
      </c>
    </row>
    <row r="507" spans="2:14" x14ac:dyDescent="0.25">
      <c r="D507" s="3">
        <v>0.625</v>
      </c>
    </row>
    <row r="508" spans="2:14" x14ac:dyDescent="0.25">
      <c r="D508" s="3">
        <v>0.75</v>
      </c>
    </row>
    <row r="509" spans="2:14" x14ac:dyDescent="0.25">
      <c r="B509" s="2">
        <v>3</v>
      </c>
      <c r="C509" s="6">
        <v>26</v>
      </c>
      <c r="D509" s="3">
        <v>0</v>
      </c>
    </row>
    <row r="510" spans="2:14" x14ac:dyDescent="0.25">
      <c r="D510" s="3">
        <v>0.25</v>
      </c>
    </row>
    <row r="511" spans="2:14" x14ac:dyDescent="0.25">
      <c r="D511" s="3">
        <v>0.375</v>
      </c>
      <c r="E511" s="1">
        <v>26</v>
      </c>
      <c r="F511" s="1">
        <v>35</v>
      </c>
      <c r="G511" s="1">
        <v>8.15</v>
      </c>
      <c r="H511" s="1">
        <v>0.01</v>
      </c>
      <c r="I511" s="1">
        <v>0</v>
      </c>
      <c r="J511" s="1">
        <v>4.4000000000000004</v>
      </c>
      <c r="K511" s="1">
        <v>5.6</v>
      </c>
      <c r="L511" s="1">
        <v>2.4</v>
      </c>
      <c r="M511" s="1">
        <v>2018</v>
      </c>
      <c r="N511" s="1" t="s">
        <v>16</v>
      </c>
    </row>
    <row r="512" spans="2:14" x14ac:dyDescent="0.25">
      <c r="D512" s="3">
        <v>0.5</v>
      </c>
      <c r="E512" s="1">
        <v>27</v>
      </c>
      <c r="F512" s="1">
        <v>35</v>
      </c>
      <c r="G512" s="1">
        <v>8.15</v>
      </c>
      <c r="H512" s="1">
        <v>0.01</v>
      </c>
      <c r="I512" s="1">
        <v>0</v>
      </c>
      <c r="J512" s="1">
        <v>5.4</v>
      </c>
      <c r="K512" s="1">
        <v>6</v>
      </c>
      <c r="L512" s="1">
        <v>2.6</v>
      </c>
      <c r="M512" s="1">
        <v>2018</v>
      </c>
      <c r="N512" s="1" t="s">
        <v>16</v>
      </c>
    </row>
    <row r="513" spans="2:14" x14ac:dyDescent="0.25">
      <c r="D513" s="3">
        <v>0.625</v>
      </c>
    </row>
    <row r="514" spans="2:14" x14ac:dyDescent="0.25">
      <c r="D514" s="3">
        <v>0.75</v>
      </c>
    </row>
    <row r="515" spans="2:14" x14ac:dyDescent="0.25">
      <c r="B515" s="2">
        <v>3</v>
      </c>
      <c r="C515" s="6">
        <v>27</v>
      </c>
      <c r="D515" s="3">
        <v>0</v>
      </c>
    </row>
    <row r="516" spans="2:14" x14ac:dyDescent="0.25">
      <c r="D516" s="3">
        <v>0.25</v>
      </c>
    </row>
    <row r="517" spans="2:14" x14ac:dyDescent="0.25">
      <c r="D517" s="3">
        <v>0.375</v>
      </c>
      <c r="E517" s="1">
        <v>30</v>
      </c>
      <c r="F517" s="1">
        <v>33</v>
      </c>
      <c r="G517" s="1">
        <v>8</v>
      </c>
      <c r="H517" s="1">
        <v>0.14199999999999999</v>
      </c>
      <c r="K517" s="1">
        <v>4.72</v>
      </c>
      <c r="L517" s="1">
        <v>5.69</v>
      </c>
      <c r="M517" s="1">
        <v>2019</v>
      </c>
      <c r="N517" s="1" t="s">
        <v>18</v>
      </c>
    </row>
    <row r="518" spans="2:14" x14ac:dyDescent="0.25">
      <c r="D518" s="3">
        <v>0.5</v>
      </c>
      <c r="E518" s="1">
        <v>30</v>
      </c>
      <c r="F518" s="1">
        <v>33</v>
      </c>
      <c r="G518" s="1">
        <v>7.9</v>
      </c>
      <c r="H518" s="1">
        <v>0.186</v>
      </c>
      <c r="K518" s="1">
        <v>4.16</v>
      </c>
      <c r="L518" s="1">
        <v>6.15</v>
      </c>
      <c r="M518" s="1">
        <v>2019</v>
      </c>
      <c r="N518" s="1" t="s">
        <v>18</v>
      </c>
    </row>
    <row r="519" spans="2:14" x14ac:dyDescent="0.25">
      <c r="D519" s="3">
        <v>0.625</v>
      </c>
      <c r="E519" s="1">
        <v>29</v>
      </c>
      <c r="F519" s="1">
        <v>35</v>
      </c>
      <c r="G519" s="1">
        <v>8.4</v>
      </c>
      <c r="H519" s="1">
        <v>0.01</v>
      </c>
      <c r="I519" s="1">
        <v>3.0000000000000001E-3</v>
      </c>
      <c r="J519" s="1">
        <v>7.8</v>
      </c>
      <c r="K519" s="1">
        <v>6.5</v>
      </c>
      <c r="L519" s="1">
        <v>11.1</v>
      </c>
      <c r="M519" s="1">
        <v>2019</v>
      </c>
      <c r="N519" s="1" t="s">
        <v>16</v>
      </c>
    </row>
    <row r="520" spans="2:14" x14ac:dyDescent="0.25">
      <c r="D520" s="3">
        <v>0.75</v>
      </c>
    </row>
    <row r="521" spans="2:14" x14ac:dyDescent="0.25">
      <c r="B521" s="2">
        <v>3</v>
      </c>
      <c r="C521" s="6">
        <v>28</v>
      </c>
      <c r="D521" s="3">
        <v>0</v>
      </c>
    </row>
    <row r="522" spans="2:14" x14ac:dyDescent="0.25">
      <c r="D522" s="3">
        <v>0.25</v>
      </c>
    </row>
    <row r="523" spans="2:14" x14ac:dyDescent="0.25">
      <c r="D523" s="3">
        <v>0.375</v>
      </c>
      <c r="E523" s="1">
        <v>30</v>
      </c>
      <c r="F523" s="1">
        <v>33</v>
      </c>
      <c r="G523" s="1">
        <v>8</v>
      </c>
      <c r="H523" s="1">
        <v>0.14199999999999999</v>
      </c>
      <c r="K523" s="1">
        <v>4.72</v>
      </c>
      <c r="L523" s="1">
        <v>5.69</v>
      </c>
      <c r="M523" s="1">
        <v>2019</v>
      </c>
      <c r="N523" s="1" t="s">
        <v>18</v>
      </c>
    </row>
    <row r="524" spans="2:14" x14ac:dyDescent="0.25">
      <c r="D524" s="3">
        <v>0.5</v>
      </c>
      <c r="E524" s="1">
        <v>30</v>
      </c>
      <c r="F524" s="1">
        <v>33</v>
      </c>
      <c r="G524" s="1">
        <v>7.9</v>
      </c>
      <c r="H524" s="1">
        <v>0.186</v>
      </c>
      <c r="K524" s="1">
        <v>4.16</v>
      </c>
      <c r="L524" s="1">
        <v>6.15</v>
      </c>
      <c r="M524" s="1">
        <v>2019</v>
      </c>
      <c r="N524" s="1" t="s">
        <v>18</v>
      </c>
    </row>
    <row r="525" spans="2:14" x14ac:dyDescent="0.25">
      <c r="D525" s="3">
        <v>0.625</v>
      </c>
    </row>
    <row r="526" spans="2:14" x14ac:dyDescent="0.25">
      <c r="D526" s="3">
        <v>0.75</v>
      </c>
    </row>
    <row r="527" spans="2:14" x14ac:dyDescent="0.25">
      <c r="B527" s="2">
        <v>3</v>
      </c>
      <c r="C527" s="6">
        <v>29</v>
      </c>
      <c r="D527" s="3">
        <v>0</v>
      </c>
    </row>
    <row r="528" spans="2:14" x14ac:dyDescent="0.25">
      <c r="D528" s="3">
        <v>0.25</v>
      </c>
    </row>
    <row r="529" spans="2:14" x14ac:dyDescent="0.25">
      <c r="D529" s="3">
        <v>0.375</v>
      </c>
      <c r="E529" s="1">
        <v>30</v>
      </c>
      <c r="F529" s="1">
        <v>33</v>
      </c>
      <c r="G529" s="1">
        <v>8</v>
      </c>
      <c r="H529" s="1">
        <v>0.14199999999999999</v>
      </c>
      <c r="K529" s="1">
        <v>4.72</v>
      </c>
      <c r="L529" s="1">
        <v>5.69</v>
      </c>
      <c r="M529" s="1">
        <v>2019</v>
      </c>
      <c r="N529" s="1" t="s">
        <v>18</v>
      </c>
    </row>
    <row r="530" spans="2:14" x14ac:dyDescent="0.25">
      <c r="D530" s="3">
        <v>0.5</v>
      </c>
      <c r="E530" s="1">
        <v>30</v>
      </c>
      <c r="F530" s="1">
        <v>33</v>
      </c>
      <c r="G530" s="1">
        <v>7.9</v>
      </c>
      <c r="H530" s="1">
        <v>0.186</v>
      </c>
      <c r="K530" s="1">
        <v>4.16</v>
      </c>
      <c r="L530" s="1">
        <v>6.15</v>
      </c>
      <c r="M530" s="1">
        <v>2019</v>
      </c>
      <c r="N530" s="1" t="s">
        <v>18</v>
      </c>
    </row>
    <row r="531" spans="2:14" x14ac:dyDescent="0.25">
      <c r="D531" s="3">
        <v>0.625</v>
      </c>
    </row>
    <row r="532" spans="2:14" x14ac:dyDescent="0.25">
      <c r="D532" s="3">
        <v>0.75</v>
      </c>
    </row>
    <row r="533" spans="2:14" x14ac:dyDescent="0.25">
      <c r="B533" s="2">
        <v>3</v>
      </c>
      <c r="C533" s="6">
        <v>30</v>
      </c>
      <c r="D533" s="3">
        <v>0</v>
      </c>
    </row>
    <row r="534" spans="2:14" x14ac:dyDescent="0.25">
      <c r="D534" s="3">
        <v>0.25</v>
      </c>
    </row>
    <row r="535" spans="2:14" x14ac:dyDescent="0.25">
      <c r="D535" s="3">
        <v>0.375</v>
      </c>
      <c r="E535" s="1">
        <v>29</v>
      </c>
      <c r="F535" s="1">
        <v>35</v>
      </c>
      <c r="G535" s="1">
        <v>8.1</v>
      </c>
      <c r="H535" s="1">
        <v>0.01</v>
      </c>
      <c r="I535" s="1">
        <v>0</v>
      </c>
      <c r="J535" s="1">
        <v>4.2</v>
      </c>
      <c r="K535" s="1">
        <v>5.8</v>
      </c>
      <c r="L535" s="1">
        <v>4.0999999999999996</v>
      </c>
      <c r="M535" s="1">
        <v>2019</v>
      </c>
      <c r="N535" s="1" t="s">
        <v>18</v>
      </c>
    </row>
    <row r="536" spans="2:14" x14ac:dyDescent="0.25">
      <c r="D536" s="3">
        <v>0.5</v>
      </c>
      <c r="E536" s="1">
        <v>28</v>
      </c>
      <c r="F536" s="1">
        <v>35</v>
      </c>
      <c r="G536" s="1">
        <v>8.1999999999999993</v>
      </c>
      <c r="H536" s="1">
        <v>0.01</v>
      </c>
      <c r="I536" s="1">
        <v>0</v>
      </c>
      <c r="J536" s="1">
        <v>9.6</v>
      </c>
      <c r="K536" s="1">
        <v>5.8</v>
      </c>
      <c r="L536" s="1">
        <v>6.9</v>
      </c>
      <c r="M536" s="1">
        <v>2019</v>
      </c>
      <c r="N536" s="1" t="s">
        <v>18</v>
      </c>
    </row>
    <row r="537" spans="2:14" x14ac:dyDescent="0.25">
      <c r="D537" s="3">
        <v>0.625</v>
      </c>
    </row>
    <row r="538" spans="2:14" x14ac:dyDescent="0.25">
      <c r="D538" s="3">
        <v>0.75</v>
      </c>
    </row>
    <row r="539" spans="2:14" x14ac:dyDescent="0.25">
      <c r="B539" s="2">
        <v>3</v>
      </c>
      <c r="C539" s="6">
        <v>31</v>
      </c>
      <c r="D539" s="3">
        <v>0</v>
      </c>
    </row>
    <row r="540" spans="2:14" x14ac:dyDescent="0.25">
      <c r="D540" s="3">
        <v>0.25</v>
      </c>
    </row>
    <row r="541" spans="2:14" x14ac:dyDescent="0.25">
      <c r="D541" s="3">
        <v>0.375</v>
      </c>
    </row>
    <row r="542" spans="2:14" x14ac:dyDescent="0.25">
      <c r="D542" s="3">
        <v>0.5</v>
      </c>
    </row>
    <row r="543" spans="2:14" x14ac:dyDescent="0.25">
      <c r="D543" s="3">
        <v>0.625</v>
      </c>
    </row>
    <row r="544" spans="2:14" x14ac:dyDescent="0.25">
      <c r="D544" s="3">
        <v>0.75</v>
      </c>
    </row>
    <row r="545" spans="1:14" s="8" customFormat="1" x14ac:dyDescent="0.25">
      <c r="A545" s="6">
        <v>2019</v>
      </c>
      <c r="B545" s="6">
        <v>4</v>
      </c>
      <c r="C545" s="6">
        <v>1</v>
      </c>
      <c r="D545" s="7">
        <v>0</v>
      </c>
    </row>
    <row r="546" spans="1:14" x14ac:dyDescent="0.25">
      <c r="D546" s="3">
        <v>0.25</v>
      </c>
    </row>
    <row r="547" spans="1:14" x14ac:dyDescent="0.25">
      <c r="D547" s="3">
        <v>0.375</v>
      </c>
      <c r="E547" s="1">
        <v>29</v>
      </c>
      <c r="F547" s="1">
        <v>31</v>
      </c>
      <c r="G547" s="1">
        <v>8</v>
      </c>
      <c r="H547" s="1">
        <v>0.13</v>
      </c>
      <c r="I547" s="1">
        <v>0</v>
      </c>
      <c r="J547" s="1">
        <v>5.4</v>
      </c>
      <c r="K547" s="1">
        <v>4.0999999999999996</v>
      </c>
      <c r="L547" s="1">
        <v>2.2999999999999998</v>
      </c>
      <c r="M547" s="1">
        <v>2018</v>
      </c>
      <c r="N547" s="1" t="s">
        <v>16</v>
      </c>
    </row>
    <row r="548" spans="1:14" x14ac:dyDescent="0.25">
      <c r="D548" s="3">
        <v>0.5</v>
      </c>
      <c r="E548" s="1">
        <v>29</v>
      </c>
      <c r="F548" s="1">
        <v>31</v>
      </c>
      <c r="G548" s="1">
        <v>8.1999999999999993</v>
      </c>
      <c r="H548" s="1">
        <v>0.01</v>
      </c>
      <c r="I548" s="1">
        <v>4.0000000000000001E-3</v>
      </c>
      <c r="J548" s="1">
        <v>3.4</v>
      </c>
      <c r="K548" s="1">
        <v>6.5</v>
      </c>
      <c r="L548" s="1">
        <v>5.9</v>
      </c>
      <c r="M548" s="1">
        <v>2018</v>
      </c>
      <c r="N548" s="1" t="s">
        <v>16</v>
      </c>
    </row>
    <row r="549" spans="1:14" x14ac:dyDescent="0.25">
      <c r="D549" s="3">
        <v>0.625</v>
      </c>
    </row>
    <row r="550" spans="1:14" x14ac:dyDescent="0.25">
      <c r="D550" s="3">
        <v>0.75</v>
      </c>
    </row>
    <row r="551" spans="1:14" x14ac:dyDescent="0.25">
      <c r="B551" s="2">
        <v>4</v>
      </c>
      <c r="C551" s="6">
        <v>2</v>
      </c>
      <c r="D551" s="3">
        <v>0</v>
      </c>
    </row>
    <row r="552" spans="1:14" x14ac:dyDescent="0.25">
      <c r="D552" s="3">
        <v>0.25</v>
      </c>
    </row>
    <row r="553" spans="1:14" x14ac:dyDescent="0.25">
      <c r="D553" s="3">
        <v>0.375</v>
      </c>
      <c r="E553" s="1">
        <v>25</v>
      </c>
      <c r="F553" s="1">
        <v>34</v>
      </c>
      <c r="G553" s="1">
        <v>8.15</v>
      </c>
      <c r="H553" s="1">
        <v>0.02</v>
      </c>
      <c r="I553" s="1">
        <v>0</v>
      </c>
      <c r="J553" s="1">
        <v>6</v>
      </c>
      <c r="K553" s="1">
        <v>6</v>
      </c>
      <c r="L553" s="1">
        <v>2.6</v>
      </c>
      <c r="M553" s="1">
        <v>2018</v>
      </c>
      <c r="N553" s="1" t="s">
        <v>16</v>
      </c>
    </row>
    <row r="554" spans="1:14" x14ac:dyDescent="0.25">
      <c r="D554" s="3">
        <v>0.5</v>
      </c>
      <c r="E554" s="1">
        <v>26</v>
      </c>
      <c r="F554" s="1">
        <v>35</v>
      </c>
      <c r="G554" s="1">
        <v>8.15</v>
      </c>
      <c r="H554" s="1">
        <v>0.04</v>
      </c>
      <c r="I554" s="1">
        <v>0</v>
      </c>
      <c r="J554" s="1">
        <v>6</v>
      </c>
      <c r="K554" s="1">
        <v>5.9</v>
      </c>
      <c r="L554" s="1">
        <v>1.3</v>
      </c>
      <c r="M554" s="1">
        <v>2018</v>
      </c>
      <c r="N554" s="1" t="s">
        <v>16</v>
      </c>
    </row>
    <row r="555" spans="1:14" x14ac:dyDescent="0.25">
      <c r="D555" s="3">
        <v>0.625</v>
      </c>
    </row>
    <row r="556" spans="1:14" x14ac:dyDescent="0.25">
      <c r="D556" s="3">
        <v>0.75</v>
      </c>
    </row>
    <row r="557" spans="1:14" x14ac:dyDescent="0.25">
      <c r="B557" s="2">
        <v>4</v>
      </c>
      <c r="C557" s="6">
        <v>3</v>
      </c>
      <c r="D557" s="3">
        <v>0</v>
      </c>
    </row>
    <row r="558" spans="1:14" x14ac:dyDescent="0.25">
      <c r="D558" s="3">
        <v>0.25</v>
      </c>
    </row>
    <row r="559" spans="1:14" x14ac:dyDescent="0.25">
      <c r="D559" s="3">
        <v>0.375</v>
      </c>
    </row>
    <row r="560" spans="1:14" x14ac:dyDescent="0.25">
      <c r="D560" s="3">
        <v>0.5</v>
      </c>
    </row>
    <row r="561" spans="2:14" x14ac:dyDescent="0.25">
      <c r="D561" s="3">
        <v>0.625</v>
      </c>
    </row>
    <row r="562" spans="2:14" x14ac:dyDescent="0.25">
      <c r="D562" s="3">
        <v>0.75</v>
      </c>
    </row>
    <row r="563" spans="2:14" x14ac:dyDescent="0.25">
      <c r="B563" s="2">
        <v>4</v>
      </c>
      <c r="C563" s="6">
        <v>4</v>
      </c>
      <c r="D563" s="3">
        <v>0</v>
      </c>
    </row>
    <row r="564" spans="2:14" x14ac:dyDescent="0.25">
      <c r="D564" s="3">
        <v>0.25</v>
      </c>
    </row>
    <row r="565" spans="2:14" x14ac:dyDescent="0.25">
      <c r="D565" s="3">
        <v>0.375</v>
      </c>
      <c r="E565" s="1">
        <v>28.6</v>
      </c>
      <c r="F565" s="1">
        <v>33</v>
      </c>
      <c r="G565" s="1">
        <v>8.1</v>
      </c>
      <c r="H565" s="1">
        <v>4.2999999999999997E-2</v>
      </c>
      <c r="K565" s="1">
        <v>5.82</v>
      </c>
      <c r="L565" s="1">
        <v>1.9</v>
      </c>
      <c r="M565" s="1">
        <v>2018</v>
      </c>
      <c r="N565" s="1" t="s">
        <v>18</v>
      </c>
    </row>
    <row r="566" spans="2:14" x14ac:dyDescent="0.25">
      <c r="D566" s="3">
        <v>0.5</v>
      </c>
      <c r="E566" s="1">
        <v>28.6</v>
      </c>
      <c r="F566" s="1">
        <v>33</v>
      </c>
      <c r="G566" s="1">
        <v>8.1</v>
      </c>
      <c r="H566" s="1">
        <v>0.13800000000000001</v>
      </c>
      <c r="K566" s="1">
        <v>5.98</v>
      </c>
      <c r="L566" s="1">
        <v>2.6</v>
      </c>
      <c r="M566" s="1">
        <v>2018</v>
      </c>
      <c r="N566" s="1" t="s">
        <v>18</v>
      </c>
    </row>
    <row r="567" spans="2:14" x14ac:dyDescent="0.25">
      <c r="D567" s="3">
        <v>0.625</v>
      </c>
    </row>
    <row r="568" spans="2:14" x14ac:dyDescent="0.25">
      <c r="D568" s="3">
        <v>0.75</v>
      </c>
    </row>
    <row r="569" spans="2:14" x14ac:dyDescent="0.25">
      <c r="B569" s="2">
        <v>4</v>
      </c>
      <c r="C569" s="6">
        <v>5</v>
      </c>
      <c r="D569" s="3">
        <v>0</v>
      </c>
    </row>
    <row r="570" spans="2:14" x14ac:dyDescent="0.25">
      <c r="D570" s="3">
        <v>0.25</v>
      </c>
    </row>
    <row r="571" spans="2:14" x14ac:dyDescent="0.25">
      <c r="D571" s="3">
        <v>0.375</v>
      </c>
      <c r="E571" s="1">
        <v>28.6</v>
      </c>
      <c r="F571" s="1">
        <v>33</v>
      </c>
      <c r="G571" s="1">
        <v>8.1</v>
      </c>
      <c r="H571" s="1">
        <v>4.2999999999999997E-2</v>
      </c>
      <c r="K571" s="1">
        <v>5.82</v>
      </c>
      <c r="L571" s="1">
        <v>1.9</v>
      </c>
      <c r="M571" s="1">
        <v>2018</v>
      </c>
      <c r="N571" s="1" t="s">
        <v>18</v>
      </c>
    </row>
    <row r="572" spans="2:14" x14ac:dyDescent="0.25">
      <c r="D572" s="3">
        <v>0.5</v>
      </c>
      <c r="E572" s="1">
        <v>28.6</v>
      </c>
      <c r="F572" s="1">
        <v>33</v>
      </c>
      <c r="G572" s="1">
        <v>8.1</v>
      </c>
      <c r="H572" s="1">
        <v>0.13800000000000001</v>
      </c>
      <c r="K572" s="1">
        <v>5.98</v>
      </c>
      <c r="L572" s="1">
        <v>2.6</v>
      </c>
      <c r="M572" s="1">
        <v>2018</v>
      </c>
      <c r="N572" s="1" t="s">
        <v>18</v>
      </c>
    </row>
    <row r="573" spans="2:14" x14ac:dyDescent="0.25">
      <c r="D573" s="3">
        <v>0.625</v>
      </c>
    </row>
    <row r="574" spans="2:14" x14ac:dyDescent="0.25">
      <c r="D574" s="3">
        <v>0.75</v>
      </c>
    </row>
    <row r="575" spans="2:14" x14ac:dyDescent="0.25">
      <c r="B575" s="2">
        <v>4</v>
      </c>
      <c r="C575" s="6">
        <v>6</v>
      </c>
      <c r="D575" s="3">
        <v>0</v>
      </c>
    </row>
    <row r="576" spans="2:14" x14ac:dyDescent="0.25">
      <c r="D576" s="3">
        <v>0.25</v>
      </c>
    </row>
    <row r="577" spans="2:14" x14ac:dyDescent="0.25">
      <c r="D577" s="3">
        <v>0.375</v>
      </c>
      <c r="E577" s="1">
        <v>30</v>
      </c>
      <c r="F577" s="1">
        <v>35</v>
      </c>
      <c r="G577" s="1">
        <v>8.1999999999999993</v>
      </c>
      <c r="H577" s="1">
        <v>0.02</v>
      </c>
      <c r="I577" s="1">
        <v>4.0000000000000001E-3</v>
      </c>
      <c r="J577" s="1">
        <v>6.3</v>
      </c>
      <c r="K577" s="1">
        <v>5.8</v>
      </c>
      <c r="L577" s="1">
        <v>3.8</v>
      </c>
      <c r="M577" s="1">
        <v>2020</v>
      </c>
      <c r="N577" s="1" t="s">
        <v>16</v>
      </c>
    </row>
    <row r="578" spans="2:14" x14ac:dyDescent="0.25">
      <c r="D578" s="3">
        <v>0.5</v>
      </c>
      <c r="E578" s="1">
        <v>29.5</v>
      </c>
      <c r="F578" s="1">
        <v>35</v>
      </c>
      <c r="G578" s="1">
        <v>8.3000000000000007</v>
      </c>
      <c r="H578" s="1">
        <v>0.02</v>
      </c>
      <c r="I578" s="1">
        <v>6.0000000000000001E-3</v>
      </c>
      <c r="J578" s="1">
        <v>6.1</v>
      </c>
      <c r="K578" s="1">
        <v>5.6</v>
      </c>
      <c r="L578" s="1">
        <v>7.4</v>
      </c>
      <c r="M578" s="1">
        <v>2020</v>
      </c>
      <c r="N578" s="1" t="s">
        <v>16</v>
      </c>
    </row>
    <row r="579" spans="2:14" x14ac:dyDescent="0.25">
      <c r="D579" s="3">
        <v>0.625</v>
      </c>
    </row>
    <row r="580" spans="2:14" x14ac:dyDescent="0.25">
      <c r="D580" s="3">
        <v>0.75</v>
      </c>
    </row>
    <row r="581" spans="2:14" x14ac:dyDescent="0.25">
      <c r="B581" s="2">
        <v>4</v>
      </c>
      <c r="C581" s="6">
        <v>7</v>
      </c>
      <c r="D581" s="3">
        <v>0</v>
      </c>
    </row>
    <row r="582" spans="2:14" x14ac:dyDescent="0.25">
      <c r="D582" s="3">
        <v>0.25</v>
      </c>
    </row>
    <row r="583" spans="2:14" x14ac:dyDescent="0.25">
      <c r="D583" s="3">
        <v>0.375</v>
      </c>
      <c r="E583" s="1">
        <v>28.4</v>
      </c>
      <c r="F583" s="1">
        <v>34</v>
      </c>
      <c r="G583" s="1">
        <v>8.1</v>
      </c>
      <c r="H583" s="1">
        <v>5.8000000000000003E-2</v>
      </c>
      <c r="K583" s="1">
        <v>5.48</v>
      </c>
      <c r="L583" s="1">
        <v>2.6</v>
      </c>
      <c r="M583" s="1">
        <v>2017</v>
      </c>
      <c r="N583" s="1" t="s">
        <v>18</v>
      </c>
    </row>
    <row r="584" spans="2:14" x14ac:dyDescent="0.25">
      <c r="D584" s="3">
        <v>0.5</v>
      </c>
      <c r="E584" s="1">
        <v>28.4</v>
      </c>
      <c r="F584" s="1">
        <v>34</v>
      </c>
      <c r="G584" s="1">
        <v>8.1999999999999993</v>
      </c>
      <c r="H584" s="1">
        <v>4.7E-2</v>
      </c>
      <c r="K584" s="1">
        <v>6.08</v>
      </c>
      <c r="L584" s="1">
        <v>1.7</v>
      </c>
      <c r="M584" s="1">
        <v>2017</v>
      </c>
      <c r="N584" s="1" t="s">
        <v>18</v>
      </c>
    </row>
    <row r="585" spans="2:14" x14ac:dyDescent="0.25">
      <c r="D585" s="3">
        <v>0.625</v>
      </c>
    </row>
    <row r="586" spans="2:14" x14ac:dyDescent="0.25">
      <c r="D586" s="3">
        <v>0.75</v>
      </c>
    </row>
    <row r="587" spans="2:14" x14ac:dyDescent="0.25">
      <c r="B587" s="2">
        <v>4</v>
      </c>
      <c r="C587" s="6">
        <v>8</v>
      </c>
      <c r="D587" s="3">
        <v>0</v>
      </c>
    </row>
    <row r="588" spans="2:14" x14ac:dyDescent="0.25">
      <c r="D588" s="3">
        <v>0.25</v>
      </c>
    </row>
    <row r="589" spans="2:14" x14ac:dyDescent="0.25">
      <c r="D589" s="3">
        <v>0.375</v>
      </c>
      <c r="E589" s="1">
        <v>29</v>
      </c>
      <c r="F589" s="1">
        <v>35</v>
      </c>
      <c r="G589" s="1">
        <v>8.1999999999999993</v>
      </c>
      <c r="H589" s="1">
        <v>0.01</v>
      </c>
      <c r="I589" s="1">
        <v>1E-3</v>
      </c>
      <c r="J589" s="1">
        <v>7.8</v>
      </c>
      <c r="K589" s="1">
        <v>5.9</v>
      </c>
      <c r="L589" s="1">
        <v>6.4</v>
      </c>
      <c r="M589" s="1">
        <v>2019</v>
      </c>
      <c r="N589" s="1" t="s">
        <v>16</v>
      </c>
    </row>
    <row r="590" spans="2:14" x14ac:dyDescent="0.25">
      <c r="D590" s="3">
        <v>0.5</v>
      </c>
      <c r="E590" s="1">
        <v>29</v>
      </c>
      <c r="F590" s="1">
        <v>35</v>
      </c>
      <c r="G590" s="1">
        <v>8</v>
      </c>
      <c r="H590" s="1">
        <v>0.03</v>
      </c>
      <c r="I590" s="1">
        <v>1E-3</v>
      </c>
      <c r="J590" s="1">
        <v>5.5</v>
      </c>
      <c r="K590" s="1">
        <v>5</v>
      </c>
      <c r="L590" s="1">
        <v>2.8</v>
      </c>
      <c r="M590" s="1">
        <v>2019</v>
      </c>
      <c r="N590" s="1" t="s">
        <v>16</v>
      </c>
    </row>
    <row r="591" spans="2:14" x14ac:dyDescent="0.25">
      <c r="D591" s="3">
        <v>0.625</v>
      </c>
    </row>
    <row r="592" spans="2:14" x14ac:dyDescent="0.25">
      <c r="D592" s="3">
        <v>0.75</v>
      </c>
    </row>
    <row r="593" spans="1:14" x14ac:dyDescent="0.25">
      <c r="A593" s="2">
        <v>2019</v>
      </c>
      <c r="B593" s="2">
        <v>4</v>
      </c>
      <c r="C593" s="6">
        <v>9</v>
      </c>
      <c r="D593" s="3">
        <v>0</v>
      </c>
    </row>
    <row r="594" spans="1:14" x14ac:dyDescent="0.25">
      <c r="D594" s="3">
        <v>0.25</v>
      </c>
    </row>
    <row r="595" spans="1:14" x14ac:dyDescent="0.25">
      <c r="D595" s="3">
        <v>0.375</v>
      </c>
      <c r="E595" s="1">
        <v>28.4</v>
      </c>
      <c r="F595" s="1">
        <v>34</v>
      </c>
      <c r="G595" s="1">
        <v>8.1</v>
      </c>
      <c r="H595" s="1">
        <v>0.1</v>
      </c>
      <c r="I595" s="1">
        <v>0</v>
      </c>
      <c r="J595" s="1">
        <v>5.5</v>
      </c>
      <c r="K595" s="1">
        <v>5.9</v>
      </c>
      <c r="L595" s="1">
        <v>2</v>
      </c>
      <c r="M595" s="1">
        <v>2018</v>
      </c>
      <c r="N595" s="1" t="s">
        <v>16</v>
      </c>
    </row>
    <row r="596" spans="1:14" x14ac:dyDescent="0.25">
      <c r="D596" s="3">
        <v>0.5</v>
      </c>
      <c r="E596" s="1">
        <v>29</v>
      </c>
      <c r="F596" s="1">
        <v>34</v>
      </c>
      <c r="G596" s="1">
        <v>8.15</v>
      </c>
      <c r="H596" s="1">
        <v>7.0000000000000007E-2</v>
      </c>
      <c r="I596" s="1">
        <v>2E-3</v>
      </c>
      <c r="J596" s="1">
        <v>6.6</v>
      </c>
      <c r="K596" s="1">
        <v>5.8</v>
      </c>
      <c r="L596" s="1">
        <v>1.5</v>
      </c>
      <c r="M596" s="1">
        <v>2018</v>
      </c>
      <c r="N596" s="1" t="s">
        <v>16</v>
      </c>
    </row>
    <row r="597" spans="1:14" x14ac:dyDescent="0.25">
      <c r="D597" s="3">
        <v>0.625</v>
      </c>
    </row>
    <row r="598" spans="1:14" x14ac:dyDescent="0.25">
      <c r="D598" s="3">
        <v>0.75</v>
      </c>
    </row>
    <row r="599" spans="1:14" x14ac:dyDescent="0.25">
      <c r="B599" s="2">
        <v>4</v>
      </c>
      <c r="C599" s="6">
        <v>10</v>
      </c>
      <c r="D599" s="3">
        <v>0</v>
      </c>
    </row>
    <row r="600" spans="1:14" x14ac:dyDescent="0.25">
      <c r="D600" s="3">
        <v>0.25</v>
      </c>
    </row>
    <row r="601" spans="1:14" x14ac:dyDescent="0.25">
      <c r="D601" s="3">
        <v>0.375</v>
      </c>
      <c r="E601" s="1">
        <v>28.4</v>
      </c>
      <c r="F601" s="1">
        <v>33</v>
      </c>
      <c r="G601" s="1">
        <v>8.1</v>
      </c>
      <c r="H601" s="1">
        <v>8.1000000000000003E-2</v>
      </c>
      <c r="I601" s="1">
        <v>0</v>
      </c>
      <c r="K601" s="1">
        <v>5.16</v>
      </c>
      <c r="L601" s="1">
        <v>2.65</v>
      </c>
      <c r="M601" s="1">
        <v>2018</v>
      </c>
      <c r="N601" s="1" t="s">
        <v>18</v>
      </c>
    </row>
    <row r="602" spans="1:14" x14ac:dyDescent="0.25">
      <c r="D602" s="3">
        <v>0.5</v>
      </c>
      <c r="E602" s="1">
        <v>28.5</v>
      </c>
      <c r="F602" s="1">
        <v>34</v>
      </c>
      <c r="G602" s="1">
        <v>8.1999999999999993</v>
      </c>
      <c r="H602" s="1">
        <v>4.5999999999999999E-2</v>
      </c>
      <c r="I602" s="1">
        <v>0</v>
      </c>
      <c r="K602" s="1">
        <v>6.02</v>
      </c>
      <c r="L602" s="1">
        <v>1.52</v>
      </c>
      <c r="M602" s="1">
        <v>2018</v>
      </c>
      <c r="N602" s="1" t="s">
        <v>18</v>
      </c>
    </row>
    <row r="603" spans="1:14" x14ac:dyDescent="0.25">
      <c r="D603" s="3">
        <v>0.625</v>
      </c>
    </row>
    <row r="604" spans="1:14" x14ac:dyDescent="0.25">
      <c r="D604" s="3">
        <v>0.75</v>
      </c>
    </row>
    <row r="605" spans="1:14" x14ac:dyDescent="0.25">
      <c r="B605" s="2">
        <v>4</v>
      </c>
      <c r="C605" s="6">
        <v>11</v>
      </c>
      <c r="D605" s="3">
        <v>0</v>
      </c>
    </row>
    <row r="606" spans="1:14" x14ac:dyDescent="0.25">
      <c r="D606" s="3">
        <v>0.25</v>
      </c>
    </row>
    <row r="607" spans="1:14" x14ac:dyDescent="0.25">
      <c r="D607" s="3">
        <v>0.375</v>
      </c>
      <c r="E607" s="1">
        <v>28.7</v>
      </c>
      <c r="F607" s="1">
        <v>30.59</v>
      </c>
      <c r="G607" s="1">
        <v>6.86</v>
      </c>
      <c r="H607" s="1">
        <v>0.28999999999999998</v>
      </c>
      <c r="I607" s="1">
        <v>0</v>
      </c>
      <c r="K607" s="1">
        <v>5.39</v>
      </c>
      <c r="L607" s="1">
        <v>9.5500000000000007</v>
      </c>
      <c r="M607" s="1">
        <v>2018</v>
      </c>
      <c r="N607" s="1" t="s">
        <v>15</v>
      </c>
    </row>
    <row r="608" spans="1:14" x14ac:dyDescent="0.25">
      <c r="D608" s="3">
        <v>0.5</v>
      </c>
      <c r="E608" s="1">
        <v>28.1</v>
      </c>
      <c r="F608" s="1">
        <v>31.77</v>
      </c>
      <c r="G608" s="1">
        <v>7.56</v>
      </c>
      <c r="H608" s="1">
        <v>0.03</v>
      </c>
      <c r="I608" s="1">
        <v>0</v>
      </c>
      <c r="K608" s="1">
        <v>5.54</v>
      </c>
      <c r="L608" s="1">
        <v>8.92</v>
      </c>
      <c r="M608" s="1">
        <v>2018</v>
      </c>
      <c r="N608" s="1" t="s">
        <v>15</v>
      </c>
    </row>
    <row r="609" spans="2:14" x14ac:dyDescent="0.25">
      <c r="D609" s="3">
        <v>0.625</v>
      </c>
    </row>
    <row r="610" spans="2:14" x14ac:dyDescent="0.25">
      <c r="D610" s="3">
        <v>0.75</v>
      </c>
    </row>
    <row r="611" spans="2:14" x14ac:dyDescent="0.25">
      <c r="B611" s="2">
        <v>4</v>
      </c>
      <c r="C611" s="6">
        <v>12</v>
      </c>
      <c r="D611" s="3">
        <v>0</v>
      </c>
    </row>
    <row r="612" spans="2:14" x14ac:dyDescent="0.25">
      <c r="D612" s="3">
        <v>0.25</v>
      </c>
    </row>
    <row r="613" spans="2:14" x14ac:dyDescent="0.25">
      <c r="D613" s="3">
        <v>0.375</v>
      </c>
      <c r="E613" s="1">
        <v>29</v>
      </c>
      <c r="F613" s="1">
        <v>35</v>
      </c>
      <c r="G613" s="1">
        <v>8</v>
      </c>
      <c r="H613" s="1">
        <v>0.03</v>
      </c>
      <c r="I613" s="1">
        <v>1E-3</v>
      </c>
      <c r="J613" s="1">
        <v>5.5</v>
      </c>
      <c r="K613" s="1">
        <v>5</v>
      </c>
      <c r="L613" s="1">
        <v>2.8</v>
      </c>
      <c r="M613" s="1">
        <v>2019</v>
      </c>
      <c r="N613" s="1" t="s">
        <v>16</v>
      </c>
    </row>
    <row r="614" spans="2:14" x14ac:dyDescent="0.25">
      <c r="D614" s="3">
        <v>0.5</v>
      </c>
      <c r="E614" s="1">
        <v>29</v>
      </c>
      <c r="F614" s="1">
        <v>35</v>
      </c>
      <c r="G614" s="1">
        <v>8.1999999999999993</v>
      </c>
      <c r="H614" s="1">
        <v>0.01</v>
      </c>
      <c r="I614" s="1">
        <v>1E-3</v>
      </c>
      <c r="J614" s="1">
        <v>7.8</v>
      </c>
      <c r="K614" s="1">
        <v>5.9</v>
      </c>
      <c r="L614" s="1">
        <v>6.4</v>
      </c>
      <c r="M614" s="1">
        <v>2019</v>
      </c>
      <c r="N614" s="1" t="s">
        <v>16</v>
      </c>
    </row>
    <row r="615" spans="2:14" x14ac:dyDescent="0.25">
      <c r="D615" s="3">
        <v>0.625</v>
      </c>
    </row>
    <row r="616" spans="2:14" x14ac:dyDescent="0.25">
      <c r="D616" s="3">
        <v>0.75</v>
      </c>
    </row>
    <row r="617" spans="2:14" x14ac:dyDescent="0.25">
      <c r="B617" s="2">
        <v>4</v>
      </c>
      <c r="C617" s="6">
        <v>13</v>
      </c>
      <c r="D617" s="3">
        <v>0</v>
      </c>
    </row>
    <row r="618" spans="2:14" x14ac:dyDescent="0.25">
      <c r="D618" s="3">
        <v>0.25</v>
      </c>
    </row>
    <row r="619" spans="2:14" x14ac:dyDescent="0.25">
      <c r="D619" s="3">
        <v>0.375</v>
      </c>
    </row>
    <row r="620" spans="2:14" x14ac:dyDescent="0.25">
      <c r="D620" s="3">
        <v>0.5</v>
      </c>
    </row>
    <row r="621" spans="2:14" x14ac:dyDescent="0.25">
      <c r="D621" s="3">
        <v>0.625</v>
      </c>
    </row>
    <row r="622" spans="2:14" x14ac:dyDescent="0.25">
      <c r="D622" s="3">
        <v>0.75</v>
      </c>
    </row>
    <row r="623" spans="2:14" x14ac:dyDescent="0.25">
      <c r="B623" s="2">
        <v>4</v>
      </c>
      <c r="C623" s="6">
        <v>14</v>
      </c>
      <c r="D623" s="3">
        <v>0</v>
      </c>
    </row>
    <row r="624" spans="2:14" x14ac:dyDescent="0.25">
      <c r="D624" s="3">
        <v>0.25</v>
      </c>
    </row>
    <row r="625" spans="1:14" x14ac:dyDescent="0.25">
      <c r="D625" s="3">
        <v>0.375</v>
      </c>
    </row>
    <row r="626" spans="1:14" x14ac:dyDescent="0.25">
      <c r="D626" s="3">
        <v>0.5</v>
      </c>
    </row>
    <row r="627" spans="1:14" x14ac:dyDescent="0.25">
      <c r="D627" s="3">
        <v>0.625</v>
      </c>
    </row>
    <row r="628" spans="1:14" x14ac:dyDescent="0.25">
      <c r="D628" s="3">
        <v>0.75</v>
      </c>
    </row>
    <row r="629" spans="1:14" x14ac:dyDescent="0.25">
      <c r="B629" s="2">
        <v>4</v>
      </c>
      <c r="C629" s="6">
        <v>15</v>
      </c>
      <c r="D629" s="3">
        <v>0</v>
      </c>
    </row>
    <row r="630" spans="1:14" x14ac:dyDescent="0.25">
      <c r="D630" s="3">
        <v>0.25</v>
      </c>
    </row>
    <row r="631" spans="1:14" x14ac:dyDescent="0.25">
      <c r="D631" s="3">
        <v>0.375</v>
      </c>
    </row>
    <row r="632" spans="1:14" x14ac:dyDescent="0.25">
      <c r="D632" s="3">
        <v>0.5</v>
      </c>
    </row>
    <row r="633" spans="1:14" x14ac:dyDescent="0.25">
      <c r="D633" s="3">
        <v>0.625</v>
      </c>
    </row>
    <row r="634" spans="1:14" x14ac:dyDescent="0.25">
      <c r="D634" s="3">
        <v>0.75</v>
      </c>
    </row>
    <row r="635" spans="1:14" x14ac:dyDescent="0.25">
      <c r="A635" s="2">
        <v>2019</v>
      </c>
      <c r="B635" s="2">
        <v>4</v>
      </c>
      <c r="C635" s="6">
        <v>16</v>
      </c>
      <c r="D635" s="3">
        <v>0</v>
      </c>
    </row>
    <row r="636" spans="1:14" x14ac:dyDescent="0.25">
      <c r="D636" s="3">
        <v>0.25</v>
      </c>
    </row>
    <row r="637" spans="1:14" x14ac:dyDescent="0.25">
      <c r="D637" s="3">
        <v>0.375</v>
      </c>
      <c r="E637" s="1">
        <v>29</v>
      </c>
      <c r="F637" s="1">
        <v>35</v>
      </c>
      <c r="G637" s="1">
        <v>8</v>
      </c>
      <c r="H637" s="1">
        <v>0.19</v>
      </c>
      <c r="I637" s="1">
        <v>1E-3</v>
      </c>
      <c r="J637" s="1">
        <v>5</v>
      </c>
      <c r="K637" s="1">
        <v>4.9000000000000004</v>
      </c>
      <c r="L637" s="1">
        <v>2.2999999999999998</v>
      </c>
      <c r="M637" s="1">
        <v>2019</v>
      </c>
      <c r="N637" s="1" t="s">
        <v>16</v>
      </c>
    </row>
    <row r="638" spans="1:14" x14ac:dyDescent="0.25">
      <c r="D638" s="3">
        <v>0.5</v>
      </c>
      <c r="E638" s="1">
        <v>29</v>
      </c>
      <c r="F638" s="1">
        <v>35</v>
      </c>
      <c r="G638" s="1">
        <v>8.3000000000000007</v>
      </c>
      <c r="H638" s="1">
        <v>0.01</v>
      </c>
      <c r="I638" s="1">
        <v>0</v>
      </c>
      <c r="J638" s="1">
        <v>4.7</v>
      </c>
      <c r="K638" s="1">
        <v>5.3</v>
      </c>
      <c r="L638" s="1">
        <v>7.4</v>
      </c>
      <c r="M638" s="1">
        <v>2019</v>
      </c>
      <c r="N638" s="1" t="s">
        <v>16</v>
      </c>
    </row>
    <row r="639" spans="1:14" x14ac:dyDescent="0.25">
      <c r="D639" s="3">
        <v>0.625</v>
      </c>
    </row>
    <row r="640" spans="1:14" x14ac:dyDescent="0.25">
      <c r="D640" s="3">
        <v>0.75</v>
      </c>
    </row>
    <row r="641" spans="2:14" x14ac:dyDescent="0.25">
      <c r="B641" s="2">
        <v>4</v>
      </c>
      <c r="C641" s="6">
        <v>17</v>
      </c>
      <c r="D641" s="3">
        <v>0</v>
      </c>
    </row>
    <row r="642" spans="2:14" x14ac:dyDescent="0.25">
      <c r="D642" s="3">
        <v>0.25</v>
      </c>
    </row>
    <row r="643" spans="2:14" x14ac:dyDescent="0.25">
      <c r="D643" s="3">
        <v>0.375</v>
      </c>
      <c r="E643" s="1">
        <v>28.8</v>
      </c>
      <c r="F643" s="1">
        <v>34</v>
      </c>
      <c r="G643" s="1">
        <v>8.1</v>
      </c>
      <c r="H643" s="1">
        <v>5.8000000000000003E-2</v>
      </c>
      <c r="K643" s="1">
        <v>5.78</v>
      </c>
      <c r="L643" s="1">
        <v>3.26</v>
      </c>
      <c r="M643" s="1">
        <v>2018</v>
      </c>
      <c r="N643" s="1" t="s">
        <v>18</v>
      </c>
    </row>
    <row r="644" spans="2:14" x14ac:dyDescent="0.25">
      <c r="D644" s="3">
        <v>0.5</v>
      </c>
      <c r="E644" s="1">
        <v>28.8</v>
      </c>
      <c r="F644" s="1">
        <v>34</v>
      </c>
      <c r="G644" s="1">
        <v>8.1</v>
      </c>
      <c r="H644" s="1">
        <v>3.4000000000000002E-2</v>
      </c>
      <c r="K644" s="1">
        <v>5.92</v>
      </c>
      <c r="L644" s="1">
        <v>2.38</v>
      </c>
      <c r="M644" s="1">
        <v>2018</v>
      </c>
      <c r="N644" s="1" t="s">
        <v>18</v>
      </c>
    </row>
    <row r="645" spans="2:14" x14ac:dyDescent="0.25">
      <c r="D645" s="3">
        <v>0.625</v>
      </c>
    </row>
    <row r="646" spans="2:14" x14ac:dyDescent="0.25">
      <c r="D646" s="3">
        <v>0.75</v>
      </c>
    </row>
    <row r="647" spans="2:14" x14ac:dyDescent="0.25">
      <c r="B647" s="2">
        <v>4</v>
      </c>
      <c r="C647" s="6">
        <v>18</v>
      </c>
      <c r="D647" s="3">
        <v>0</v>
      </c>
    </row>
    <row r="648" spans="2:14" x14ac:dyDescent="0.25">
      <c r="D648" s="3">
        <v>0.25</v>
      </c>
    </row>
    <row r="649" spans="2:14" x14ac:dyDescent="0.25">
      <c r="D649" s="3">
        <v>0.375</v>
      </c>
      <c r="E649" s="1">
        <v>28.8</v>
      </c>
      <c r="F649" s="1">
        <v>34</v>
      </c>
      <c r="G649" s="1">
        <v>8.1</v>
      </c>
      <c r="H649" s="1">
        <v>5.8000000000000003E-2</v>
      </c>
      <c r="K649" s="1">
        <v>5.78</v>
      </c>
      <c r="L649" s="1">
        <v>3.26</v>
      </c>
      <c r="M649" s="1">
        <v>2018</v>
      </c>
      <c r="N649" s="1" t="s">
        <v>18</v>
      </c>
    </row>
    <row r="650" spans="2:14" x14ac:dyDescent="0.25">
      <c r="D650" s="3">
        <v>0.5</v>
      </c>
      <c r="E650" s="1">
        <v>28.8</v>
      </c>
      <c r="F650" s="1">
        <v>34</v>
      </c>
      <c r="G650" s="1">
        <v>8.1999999999999993</v>
      </c>
      <c r="H650" s="1">
        <v>0.161</v>
      </c>
      <c r="K650" s="1">
        <v>6.08</v>
      </c>
      <c r="L650" s="1">
        <v>2.4</v>
      </c>
      <c r="M650" s="1">
        <v>2018</v>
      </c>
      <c r="N650" s="1" t="s">
        <v>18</v>
      </c>
    </row>
    <row r="651" spans="2:14" x14ac:dyDescent="0.25">
      <c r="D651" s="3">
        <v>0.625</v>
      </c>
    </row>
    <row r="652" spans="2:14" x14ac:dyDescent="0.25">
      <c r="D652" s="3">
        <v>0.75</v>
      </c>
    </row>
    <row r="653" spans="2:14" x14ac:dyDescent="0.25">
      <c r="B653" s="2">
        <v>4</v>
      </c>
      <c r="C653" s="6">
        <v>19</v>
      </c>
      <c r="D653" s="3">
        <v>0</v>
      </c>
    </row>
    <row r="654" spans="2:14" x14ac:dyDescent="0.25">
      <c r="D654" s="3">
        <v>0.25</v>
      </c>
    </row>
    <row r="655" spans="2:14" x14ac:dyDescent="0.25">
      <c r="D655" s="3">
        <v>0.375</v>
      </c>
      <c r="E655" s="1">
        <v>28.8</v>
      </c>
      <c r="F655" s="1">
        <v>34</v>
      </c>
      <c r="G655" s="1">
        <v>8.1</v>
      </c>
      <c r="H655" s="1">
        <v>5.8000000000000003E-2</v>
      </c>
      <c r="K655" s="1">
        <v>5.78</v>
      </c>
      <c r="L655" s="1">
        <v>3.26</v>
      </c>
      <c r="M655" s="1">
        <v>2018</v>
      </c>
      <c r="N655" s="1" t="s">
        <v>18</v>
      </c>
    </row>
    <row r="656" spans="2:14" x14ac:dyDescent="0.25">
      <c r="D656" s="3">
        <v>0.5</v>
      </c>
      <c r="E656" s="1">
        <v>28.8</v>
      </c>
      <c r="F656" s="1">
        <v>34</v>
      </c>
      <c r="G656" s="1">
        <v>8.1</v>
      </c>
      <c r="H656" s="1">
        <v>3.4000000000000002E-2</v>
      </c>
      <c r="K656" s="1">
        <v>5.92</v>
      </c>
      <c r="L656" s="1">
        <v>2.38</v>
      </c>
      <c r="M656" s="1">
        <v>2018</v>
      </c>
      <c r="N656" s="1" t="s">
        <v>18</v>
      </c>
    </row>
    <row r="657" spans="2:14" x14ac:dyDescent="0.25">
      <c r="D657" s="3">
        <v>0.625</v>
      </c>
    </row>
    <row r="658" spans="2:14" x14ac:dyDescent="0.25">
      <c r="D658" s="3">
        <v>0.75</v>
      </c>
    </row>
    <row r="659" spans="2:14" x14ac:dyDescent="0.25">
      <c r="B659" s="2">
        <v>4</v>
      </c>
      <c r="C659" s="6">
        <v>20</v>
      </c>
      <c r="D659" s="3">
        <v>0</v>
      </c>
    </row>
    <row r="660" spans="2:14" x14ac:dyDescent="0.25">
      <c r="D660" s="3">
        <v>0.25</v>
      </c>
    </row>
    <row r="661" spans="2:14" x14ac:dyDescent="0.25">
      <c r="D661" s="3">
        <v>0.375</v>
      </c>
      <c r="E661" s="1">
        <v>28.5</v>
      </c>
      <c r="F661" s="1">
        <v>35</v>
      </c>
      <c r="G661" s="1">
        <v>8.1</v>
      </c>
      <c r="H661" s="1">
        <v>0.01</v>
      </c>
      <c r="I661" s="1">
        <v>4.0000000000000001E-3</v>
      </c>
      <c r="J661" s="1">
        <v>7.6</v>
      </c>
      <c r="K661" s="1">
        <v>5.7</v>
      </c>
      <c r="L661" s="1">
        <v>4.0999999999999996</v>
      </c>
      <c r="M661" s="1">
        <v>2020</v>
      </c>
      <c r="N661" s="1" t="s">
        <v>16</v>
      </c>
    </row>
    <row r="662" spans="2:14" x14ac:dyDescent="0.25">
      <c r="D662" s="3">
        <v>0.5</v>
      </c>
      <c r="E662" s="1">
        <v>28</v>
      </c>
      <c r="F662" s="1">
        <v>35</v>
      </c>
      <c r="G662" s="1">
        <v>8.1</v>
      </c>
      <c r="H662" s="1">
        <v>0</v>
      </c>
      <c r="I662" s="1">
        <v>6.0000000000000001E-3</v>
      </c>
      <c r="J662" s="1">
        <v>9.1</v>
      </c>
      <c r="K662" s="1">
        <v>5.6</v>
      </c>
      <c r="L662" s="1">
        <v>6.4</v>
      </c>
      <c r="M662" s="1">
        <v>2020</v>
      </c>
      <c r="N662" s="1" t="s">
        <v>16</v>
      </c>
    </row>
    <row r="663" spans="2:14" x14ac:dyDescent="0.25">
      <c r="D663" s="3">
        <v>0.625</v>
      </c>
    </row>
    <row r="664" spans="2:14" x14ac:dyDescent="0.25">
      <c r="D664" s="3">
        <v>0.75</v>
      </c>
    </row>
    <row r="665" spans="2:14" x14ac:dyDescent="0.25">
      <c r="B665" s="2">
        <v>4</v>
      </c>
      <c r="C665" s="6">
        <v>21</v>
      </c>
      <c r="D665" s="3">
        <v>0</v>
      </c>
    </row>
    <row r="666" spans="2:14" x14ac:dyDescent="0.25">
      <c r="D666" s="3">
        <v>0.25</v>
      </c>
    </row>
    <row r="667" spans="2:14" x14ac:dyDescent="0.25">
      <c r="D667" s="3">
        <v>0.375</v>
      </c>
      <c r="E667" s="1">
        <v>29.6</v>
      </c>
      <c r="F667" s="1">
        <v>32</v>
      </c>
      <c r="G667" s="1">
        <v>7.8</v>
      </c>
      <c r="H667" s="1">
        <v>6.2E-2</v>
      </c>
      <c r="K667" s="1">
        <v>5.76</v>
      </c>
      <c r="L667" s="1">
        <v>3.67</v>
      </c>
      <c r="M667" s="1">
        <v>2017</v>
      </c>
      <c r="N667" s="1" t="s">
        <v>18</v>
      </c>
    </row>
    <row r="668" spans="2:14" x14ac:dyDescent="0.25">
      <c r="D668" s="3">
        <v>0.5</v>
      </c>
      <c r="E668" s="1">
        <v>29.6</v>
      </c>
      <c r="F668" s="1">
        <v>32</v>
      </c>
      <c r="G668" s="1">
        <v>8</v>
      </c>
      <c r="H668" s="1">
        <v>6.8000000000000005E-2</v>
      </c>
      <c r="K668" s="1">
        <v>6.22</v>
      </c>
      <c r="L668" s="1">
        <v>1.95</v>
      </c>
      <c r="M668" s="1">
        <v>2017</v>
      </c>
      <c r="N668" s="1" t="s">
        <v>18</v>
      </c>
    </row>
    <row r="669" spans="2:14" x14ac:dyDescent="0.25">
      <c r="D669" s="3">
        <v>0.625</v>
      </c>
    </row>
    <row r="670" spans="2:14" x14ac:dyDescent="0.25">
      <c r="D670" s="3">
        <v>0.75</v>
      </c>
    </row>
    <row r="671" spans="2:14" x14ac:dyDescent="0.25">
      <c r="B671" s="2">
        <v>4</v>
      </c>
      <c r="C671" s="6">
        <v>22</v>
      </c>
      <c r="D671" s="3">
        <v>0</v>
      </c>
    </row>
    <row r="672" spans="2:14" x14ac:dyDescent="0.25">
      <c r="D672" s="3">
        <v>0.25</v>
      </c>
    </row>
    <row r="673" spans="1:14" x14ac:dyDescent="0.25">
      <c r="D673" s="3">
        <v>0.375</v>
      </c>
      <c r="E673" s="1">
        <v>30.1</v>
      </c>
      <c r="F673" s="1">
        <v>34</v>
      </c>
      <c r="G673" s="1">
        <v>8.1</v>
      </c>
      <c r="H673" s="1">
        <v>3.4000000000000002E-2</v>
      </c>
      <c r="I673" s="1">
        <v>0</v>
      </c>
      <c r="K673" s="1">
        <v>5.48</v>
      </c>
      <c r="L673" s="1">
        <v>1.8</v>
      </c>
      <c r="M673" s="1">
        <v>2018</v>
      </c>
      <c r="N673" s="1" t="s">
        <v>18</v>
      </c>
    </row>
    <row r="674" spans="1:14" x14ac:dyDescent="0.25">
      <c r="D674" s="3">
        <v>0.5</v>
      </c>
      <c r="E674" s="1">
        <v>30.1</v>
      </c>
      <c r="F674" s="1">
        <v>34</v>
      </c>
      <c r="G674" s="1">
        <v>8.1999999999999993</v>
      </c>
      <c r="H674" s="1">
        <v>9.1999999999999998E-2</v>
      </c>
      <c r="I674" s="1">
        <v>0</v>
      </c>
      <c r="K674" s="1">
        <v>5.58</v>
      </c>
      <c r="L674" s="1">
        <v>2.5499999999999998</v>
      </c>
      <c r="M674" s="1">
        <v>2018</v>
      </c>
      <c r="N674" s="1" t="s">
        <v>18</v>
      </c>
    </row>
    <row r="675" spans="1:14" x14ac:dyDescent="0.25">
      <c r="D675" s="3">
        <v>0.625</v>
      </c>
    </row>
    <row r="676" spans="1:14" x14ac:dyDescent="0.25">
      <c r="D676" s="3">
        <v>0.75</v>
      </c>
    </row>
    <row r="677" spans="1:14" x14ac:dyDescent="0.25">
      <c r="B677" s="2">
        <v>4</v>
      </c>
      <c r="C677" s="6">
        <v>23</v>
      </c>
      <c r="D677" s="3">
        <v>0</v>
      </c>
    </row>
    <row r="678" spans="1:14" x14ac:dyDescent="0.25">
      <c r="D678" s="3">
        <v>0.25</v>
      </c>
    </row>
    <row r="679" spans="1:14" x14ac:dyDescent="0.25">
      <c r="D679" s="3">
        <v>0.375</v>
      </c>
      <c r="E679" s="1">
        <v>30</v>
      </c>
      <c r="F679" s="1">
        <v>35</v>
      </c>
      <c r="G679" s="1">
        <v>8.1</v>
      </c>
      <c r="H679" s="1">
        <v>0.02</v>
      </c>
      <c r="I679" s="1">
        <v>0</v>
      </c>
      <c r="J679" s="1">
        <v>8.4</v>
      </c>
      <c r="K679" s="1">
        <v>5.2</v>
      </c>
      <c r="L679" s="1">
        <v>1</v>
      </c>
      <c r="M679" s="1">
        <v>2018</v>
      </c>
      <c r="N679" s="1" t="s">
        <v>16</v>
      </c>
    </row>
    <row r="680" spans="1:14" x14ac:dyDescent="0.25">
      <c r="D680" s="3">
        <v>0.5</v>
      </c>
      <c r="E680" s="1">
        <v>32</v>
      </c>
      <c r="F680" s="1">
        <v>35</v>
      </c>
      <c r="G680" s="1">
        <v>8.15</v>
      </c>
      <c r="H680" s="1">
        <v>0.08</v>
      </c>
      <c r="I680" s="1">
        <v>0.01</v>
      </c>
      <c r="J680" s="1">
        <v>10</v>
      </c>
      <c r="K680" s="1">
        <v>6</v>
      </c>
      <c r="L680" s="1">
        <v>3.3</v>
      </c>
      <c r="M680" s="1">
        <v>2018</v>
      </c>
      <c r="N680" s="1" t="s">
        <v>16</v>
      </c>
    </row>
    <row r="681" spans="1:14" x14ac:dyDescent="0.25">
      <c r="D681" s="3">
        <v>0.625</v>
      </c>
    </row>
    <row r="682" spans="1:14" x14ac:dyDescent="0.25">
      <c r="D682" s="3">
        <v>0.75</v>
      </c>
    </row>
    <row r="683" spans="1:14" x14ac:dyDescent="0.25">
      <c r="A683" s="2">
        <v>2019</v>
      </c>
      <c r="B683" s="2">
        <v>4</v>
      </c>
      <c r="C683" s="6">
        <v>24</v>
      </c>
      <c r="D683" s="3">
        <v>0</v>
      </c>
    </row>
    <row r="684" spans="1:14" x14ac:dyDescent="0.25">
      <c r="D684" s="3">
        <v>0.25</v>
      </c>
    </row>
    <row r="685" spans="1:14" x14ac:dyDescent="0.25">
      <c r="D685" s="3">
        <v>0.375</v>
      </c>
      <c r="E685" s="1">
        <v>30.1</v>
      </c>
      <c r="F685" s="1">
        <v>34</v>
      </c>
      <c r="G685" s="1">
        <v>8.1</v>
      </c>
      <c r="H685" s="1">
        <v>3.4000000000000002E-2</v>
      </c>
      <c r="I685" s="1">
        <v>0</v>
      </c>
      <c r="K685" s="1">
        <v>5.48</v>
      </c>
      <c r="L685" s="1">
        <v>1.8</v>
      </c>
      <c r="M685" s="1">
        <v>2018</v>
      </c>
      <c r="N685" s="1" t="s">
        <v>18</v>
      </c>
    </row>
    <row r="686" spans="1:14" x14ac:dyDescent="0.25">
      <c r="D686" s="3">
        <v>0.5</v>
      </c>
      <c r="E686" s="1">
        <v>30.1</v>
      </c>
      <c r="F686" s="1">
        <v>34</v>
      </c>
      <c r="G686" s="1">
        <v>8.1999999999999993</v>
      </c>
      <c r="H686" s="1">
        <v>9.1999999999999998E-2</v>
      </c>
      <c r="I686" s="1">
        <v>0</v>
      </c>
      <c r="K686" s="1">
        <v>5.58</v>
      </c>
      <c r="L686" s="1">
        <v>2.5499999999999998</v>
      </c>
      <c r="M686" s="1">
        <v>2018</v>
      </c>
      <c r="N686" s="1" t="s">
        <v>18</v>
      </c>
    </row>
    <row r="687" spans="1:14" x14ac:dyDescent="0.25">
      <c r="D687" s="3">
        <v>0.625</v>
      </c>
    </row>
    <row r="688" spans="1:14" x14ac:dyDescent="0.25">
      <c r="D688" s="3">
        <v>0.75</v>
      </c>
    </row>
    <row r="689" spans="2:14" x14ac:dyDescent="0.25">
      <c r="B689" s="2">
        <v>4</v>
      </c>
      <c r="C689" s="6">
        <v>25</v>
      </c>
      <c r="D689" s="3">
        <v>0</v>
      </c>
    </row>
    <row r="690" spans="2:14" x14ac:dyDescent="0.25">
      <c r="D690" s="3">
        <v>0.25</v>
      </c>
    </row>
    <row r="691" spans="2:14" x14ac:dyDescent="0.25">
      <c r="D691" s="3">
        <v>0.375</v>
      </c>
      <c r="E691" s="1">
        <v>29.8</v>
      </c>
      <c r="F691" s="1">
        <v>34</v>
      </c>
      <c r="G691" s="1">
        <v>8.1</v>
      </c>
      <c r="H691" s="1">
        <v>0.32</v>
      </c>
      <c r="I691" s="1">
        <v>0</v>
      </c>
      <c r="K691" s="1">
        <v>6</v>
      </c>
      <c r="L691" s="1">
        <v>1.94</v>
      </c>
      <c r="M691" s="1">
        <v>2018</v>
      </c>
      <c r="N691" s="1" t="s">
        <v>18</v>
      </c>
    </row>
    <row r="692" spans="2:14" x14ac:dyDescent="0.25">
      <c r="D692" s="3">
        <v>0.5</v>
      </c>
      <c r="E692" s="1">
        <v>30.1</v>
      </c>
      <c r="F692" s="1">
        <v>34</v>
      </c>
      <c r="G692" s="1">
        <v>8.1999999999999993</v>
      </c>
      <c r="H692" s="1">
        <v>9.1999999999999998E-2</v>
      </c>
      <c r="I692" s="1">
        <v>0</v>
      </c>
      <c r="K692" s="1">
        <v>5.58</v>
      </c>
      <c r="L692" s="1">
        <v>2.5499999999999998</v>
      </c>
      <c r="M692" s="1">
        <v>2018</v>
      </c>
      <c r="N692" s="1" t="s">
        <v>18</v>
      </c>
    </row>
    <row r="693" spans="2:14" x14ac:dyDescent="0.25">
      <c r="D693" s="3">
        <v>0.625</v>
      </c>
    </row>
    <row r="694" spans="2:14" x14ac:dyDescent="0.25">
      <c r="D694" s="3">
        <v>0.75</v>
      </c>
    </row>
    <row r="695" spans="2:14" x14ac:dyDescent="0.25">
      <c r="B695" s="2">
        <v>4</v>
      </c>
      <c r="C695" s="6">
        <v>26</v>
      </c>
      <c r="D695" s="3">
        <v>0</v>
      </c>
    </row>
    <row r="696" spans="2:14" x14ac:dyDescent="0.25">
      <c r="D696" s="3">
        <v>0.25</v>
      </c>
    </row>
    <row r="697" spans="2:14" x14ac:dyDescent="0.25">
      <c r="D697" s="3">
        <v>0.375</v>
      </c>
    </row>
    <row r="698" spans="2:14" x14ac:dyDescent="0.25">
      <c r="D698" s="3">
        <v>0.5</v>
      </c>
    </row>
    <row r="699" spans="2:14" x14ac:dyDescent="0.25">
      <c r="D699" s="3">
        <v>0.625</v>
      </c>
    </row>
    <row r="700" spans="2:14" x14ac:dyDescent="0.25">
      <c r="D700" s="3">
        <v>0.75</v>
      </c>
    </row>
    <row r="701" spans="2:14" x14ac:dyDescent="0.25">
      <c r="B701" s="2">
        <v>4</v>
      </c>
      <c r="C701" s="6">
        <v>27</v>
      </c>
      <c r="D701" s="3">
        <v>0</v>
      </c>
    </row>
    <row r="702" spans="2:14" x14ac:dyDescent="0.25">
      <c r="D702" s="3">
        <v>0.25</v>
      </c>
    </row>
    <row r="703" spans="2:14" x14ac:dyDescent="0.25">
      <c r="D703" s="3">
        <v>0.375</v>
      </c>
      <c r="E703" s="1">
        <v>27</v>
      </c>
      <c r="F703" s="1">
        <v>35</v>
      </c>
      <c r="G703" s="1">
        <v>7.9</v>
      </c>
      <c r="H703" s="1">
        <v>7.0000000000000007E-2</v>
      </c>
      <c r="I703" s="1">
        <v>2E-3</v>
      </c>
      <c r="J703" s="1">
        <v>8.6999999999999993</v>
      </c>
      <c r="K703" s="1">
        <v>4.2</v>
      </c>
      <c r="L703" s="1">
        <v>3.8</v>
      </c>
      <c r="M703" s="1">
        <v>2020</v>
      </c>
      <c r="N703" s="1" t="s">
        <v>16</v>
      </c>
    </row>
    <row r="704" spans="2:14" x14ac:dyDescent="0.25">
      <c r="D704" s="3">
        <v>0.5</v>
      </c>
      <c r="E704" s="1">
        <v>27</v>
      </c>
      <c r="F704" s="1">
        <v>35</v>
      </c>
      <c r="G704" s="1">
        <v>8.1</v>
      </c>
      <c r="H704" s="1">
        <v>0.02</v>
      </c>
      <c r="I704" s="1">
        <v>2E-3</v>
      </c>
      <c r="J704" s="1">
        <v>12.4</v>
      </c>
      <c r="K704" s="1">
        <v>5.7</v>
      </c>
      <c r="L704" s="1">
        <v>5.0999999999999996</v>
      </c>
      <c r="M704" s="1">
        <v>2020</v>
      </c>
      <c r="N704" s="1" t="s">
        <v>16</v>
      </c>
    </row>
    <row r="705" spans="2:4" x14ac:dyDescent="0.25">
      <c r="D705" s="3">
        <v>0.625</v>
      </c>
    </row>
    <row r="706" spans="2:4" x14ac:dyDescent="0.25">
      <c r="D706" s="3">
        <v>0.75</v>
      </c>
    </row>
    <row r="707" spans="2:4" x14ac:dyDescent="0.25">
      <c r="B707" s="2">
        <v>4</v>
      </c>
      <c r="C707" s="6">
        <v>28</v>
      </c>
      <c r="D707" s="3">
        <v>0</v>
      </c>
    </row>
    <row r="708" spans="2:4" x14ac:dyDescent="0.25">
      <c r="D708" s="3">
        <v>0.25</v>
      </c>
    </row>
    <row r="709" spans="2:4" x14ac:dyDescent="0.25">
      <c r="D709" s="3">
        <v>0.375</v>
      </c>
    </row>
    <row r="710" spans="2:4" x14ac:dyDescent="0.25">
      <c r="D710" s="3">
        <v>0.5</v>
      </c>
    </row>
    <row r="711" spans="2:4" x14ac:dyDescent="0.25">
      <c r="D711" s="3">
        <v>0.625</v>
      </c>
    </row>
    <row r="712" spans="2:4" x14ac:dyDescent="0.25">
      <c r="D712" s="3">
        <v>0.75</v>
      </c>
    </row>
    <row r="713" spans="2:4" x14ac:dyDescent="0.25">
      <c r="B713" s="2">
        <v>4</v>
      </c>
      <c r="C713" s="6">
        <v>29</v>
      </c>
      <c r="D713" s="3">
        <v>0</v>
      </c>
    </row>
    <row r="714" spans="2:4" x14ac:dyDescent="0.25">
      <c r="D714" s="3">
        <v>0.25</v>
      </c>
    </row>
    <row r="715" spans="2:4" x14ac:dyDescent="0.25">
      <c r="D715" s="3">
        <v>0.375</v>
      </c>
    </row>
    <row r="716" spans="2:4" x14ac:dyDescent="0.25">
      <c r="D716" s="3">
        <v>0.5</v>
      </c>
    </row>
    <row r="717" spans="2:4" x14ac:dyDescent="0.25">
      <c r="D717" s="3">
        <v>0.625</v>
      </c>
    </row>
    <row r="718" spans="2:4" x14ac:dyDescent="0.25">
      <c r="D718" s="3">
        <v>0.75</v>
      </c>
    </row>
    <row r="719" spans="2:4" x14ac:dyDescent="0.25">
      <c r="B719" s="2">
        <v>4</v>
      </c>
      <c r="C719" s="6">
        <v>30</v>
      </c>
      <c r="D719" s="3">
        <v>0</v>
      </c>
    </row>
    <row r="720" spans="2:4" x14ac:dyDescent="0.25">
      <c r="D720" s="3">
        <v>0.25</v>
      </c>
    </row>
    <row r="721" spans="1:4" x14ac:dyDescent="0.25">
      <c r="D721" s="3">
        <v>0.375</v>
      </c>
    </row>
    <row r="722" spans="1:4" x14ac:dyDescent="0.25">
      <c r="D722" s="3">
        <v>0.5</v>
      </c>
    </row>
    <row r="723" spans="1:4" x14ac:dyDescent="0.25">
      <c r="D723" s="3">
        <v>0.625</v>
      </c>
    </row>
    <row r="724" spans="1:4" x14ac:dyDescent="0.25">
      <c r="D724" s="3">
        <v>0.75</v>
      </c>
    </row>
    <row r="725" spans="1:4" s="8" customFormat="1" x14ac:dyDescent="0.25">
      <c r="A725" s="6">
        <v>2019</v>
      </c>
      <c r="B725" s="6">
        <v>5</v>
      </c>
      <c r="C725" s="6">
        <v>1</v>
      </c>
      <c r="D725" s="7">
        <v>0</v>
      </c>
    </row>
    <row r="726" spans="1:4" x14ac:dyDescent="0.25">
      <c r="D726" s="3">
        <v>0.25</v>
      </c>
    </row>
    <row r="727" spans="1:4" x14ac:dyDescent="0.25">
      <c r="D727" s="3">
        <v>0.375</v>
      </c>
    </row>
    <row r="728" spans="1:4" x14ac:dyDescent="0.25">
      <c r="D728" s="3">
        <v>0.5</v>
      </c>
    </row>
    <row r="729" spans="1:4" x14ac:dyDescent="0.25">
      <c r="D729" s="3">
        <v>0.625</v>
      </c>
    </row>
    <row r="730" spans="1:4" x14ac:dyDescent="0.25">
      <c r="D730" s="3">
        <v>0.75</v>
      </c>
    </row>
    <row r="731" spans="1:4" x14ac:dyDescent="0.25">
      <c r="B731" s="2">
        <v>5</v>
      </c>
      <c r="C731" s="6">
        <v>2</v>
      </c>
      <c r="D731" s="3">
        <v>0</v>
      </c>
    </row>
    <row r="732" spans="1:4" x14ac:dyDescent="0.25">
      <c r="D732" s="3">
        <v>0.25</v>
      </c>
    </row>
    <row r="733" spans="1:4" x14ac:dyDescent="0.25">
      <c r="D733" s="3">
        <v>0.375</v>
      </c>
    </row>
    <row r="734" spans="1:4" x14ac:dyDescent="0.25">
      <c r="D734" s="3">
        <v>0.5</v>
      </c>
    </row>
    <row r="735" spans="1:4" x14ac:dyDescent="0.25">
      <c r="D735" s="3">
        <v>0.625</v>
      </c>
    </row>
    <row r="736" spans="1:4" x14ac:dyDescent="0.25">
      <c r="D736" s="3">
        <v>0.75</v>
      </c>
    </row>
    <row r="737" spans="2:14" x14ac:dyDescent="0.25">
      <c r="B737" s="2">
        <v>5</v>
      </c>
      <c r="C737" s="6">
        <v>3</v>
      </c>
      <c r="D737" s="3">
        <v>0</v>
      </c>
    </row>
    <row r="738" spans="2:14" x14ac:dyDescent="0.25">
      <c r="D738" s="3">
        <v>0.25</v>
      </c>
    </row>
    <row r="739" spans="2:14" x14ac:dyDescent="0.25">
      <c r="D739" s="3">
        <v>0.375</v>
      </c>
      <c r="E739" s="1">
        <v>31</v>
      </c>
      <c r="F739" s="1">
        <v>34</v>
      </c>
      <c r="G739" s="1">
        <v>8.3000000000000007</v>
      </c>
      <c r="H739" s="1">
        <v>0.126</v>
      </c>
      <c r="K739" s="1">
        <v>5.16</v>
      </c>
      <c r="L739" s="1">
        <v>4.0599999999999996</v>
      </c>
      <c r="M739" s="1">
        <v>2018</v>
      </c>
      <c r="N739" s="1" t="s">
        <v>18</v>
      </c>
    </row>
    <row r="740" spans="2:14" x14ac:dyDescent="0.25">
      <c r="D740" s="3">
        <v>0.5</v>
      </c>
      <c r="E740" s="1">
        <v>31.2</v>
      </c>
      <c r="F740" s="1">
        <v>34</v>
      </c>
      <c r="G740" s="1">
        <v>8.3000000000000007</v>
      </c>
      <c r="H740" s="1">
        <v>0.112</v>
      </c>
      <c r="K740" s="1">
        <v>5.3</v>
      </c>
      <c r="L740" s="1">
        <v>4.6500000000000004</v>
      </c>
      <c r="M740" s="1">
        <v>2018</v>
      </c>
      <c r="N740" s="1" t="s">
        <v>18</v>
      </c>
    </row>
    <row r="741" spans="2:14" x14ac:dyDescent="0.25">
      <c r="D741" s="3">
        <v>0.625</v>
      </c>
    </row>
    <row r="742" spans="2:14" x14ac:dyDescent="0.25">
      <c r="D742" s="3">
        <v>0.75</v>
      </c>
    </row>
    <row r="743" spans="2:14" x14ac:dyDescent="0.25">
      <c r="B743" s="2">
        <v>5</v>
      </c>
      <c r="C743" s="6">
        <v>4</v>
      </c>
      <c r="D743" s="3">
        <v>0</v>
      </c>
    </row>
    <row r="744" spans="2:14" x14ac:dyDescent="0.25">
      <c r="D744" s="3">
        <v>0.25</v>
      </c>
    </row>
    <row r="745" spans="2:14" x14ac:dyDescent="0.25">
      <c r="D745" s="3">
        <v>0.375</v>
      </c>
      <c r="E745" s="1">
        <v>29</v>
      </c>
      <c r="F745" s="1">
        <v>35</v>
      </c>
      <c r="G745" s="1">
        <v>8.1</v>
      </c>
      <c r="H745" s="1">
        <v>0.02</v>
      </c>
      <c r="I745" s="1">
        <v>0</v>
      </c>
      <c r="J745" s="1">
        <v>2.4</v>
      </c>
      <c r="K745" s="1">
        <v>5.9</v>
      </c>
      <c r="L745" s="1">
        <v>6.1</v>
      </c>
      <c r="M745" s="1">
        <v>2020</v>
      </c>
      <c r="N745" s="1" t="s">
        <v>16</v>
      </c>
    </row>
    <row r="746" spans="2:14" x14ac:dyDescent="0.25">
      <c r="D746" s="3">
        <v>0.5</v>
      </c>
      <c r="E746" s="1">
        <v>28</v>
      </c>
      <c r="F746" s="1">
        <v>35</v>
      </c>
      <c r="G746" s="1">
        <v>8</v>
      </c>
      <c r="H746" s="1">
        <v>0.02</v>
      </c>
      <c r="I746" s="1">
        <v>5.0000000000000001E-3</v>
      </c>
      <c r="J746" s="1">
        <v>7.1</v>
      </c>
      <c r="K746" s="1">
        <v>4.8</v>
      </c>
      <c r="L746" s="1">
        <v>5.0999999999999996</v>
      </c>
      <c r="M746" s="1">
        <v>2020</v>
      </c>
      <c r="N746" s="1" t="s">
        <v>16</v>
      </c>
    </row>
    <row r="747" spans="2:14" x14ac:dyDescent="0.25">
      <c r="D747" s="3">
        <v>0.625</v>
      </c>
    </row>
    <row r="748" spans="2:14" x14ac:dyDescent="0.25">
      <c r="D748" s="3">
        <v>0.75</v>
      </c>
    </row>
    <row r="749" spans="2:14" x14ac:dyDescent="0.25">
      <c r="B749" s="2">
        <v>5</v>
      </c>
      <c r="C749" s="6">
        <v>5</v>
      </c>
      <c r="D749" s="3">
        <v>0</v>
      </c>
    </row>
    <row r="750" spans="2:14" x14ac:dyDescent="0.25">
      <c r="D750" s="3">
        <v>0.25</v>
      </c>
    </row>
    <row r="751" spans="2:14" x14ac:dyDescent="0.25">
      <c r="D751" s="3">
        <v>0.375</v>
      </c>
      <c r="E751" s="1">
        <v>31</v>
      </c>
      <c r="F751" s="1">
        <v>34</v>
      </c>
      <c r="G751" s="1">
        <v>8.1999999999999993</v>
      </c>
      <c r="H751" s="1">
        <v>0.121</v>
      </c>
      <c r="K751" s="1">
        <v>5.0199999999999996</v>
      </c>
      <c r="L751" s="1">
        <v>3.26</v>
      </c>
      <c r="M751" s="1">
        <v>2018</v>
      </c>
      <c r="N751" s="1" t="s">
        <v>18</v>
      </c>
    </row>
    <row r="752" spans="2:14" x14ac:dyDescent="0.25">
      <c r="D752" s="3">
        <v>0.5</v>
      </c>
      <c r="E752" s="1">
        <v>31</v>
      </c>
      <c r="F752" s="1">
        <v>34</v>
      </c>
      <c r="G752" s="1">
        <v>8.3000000000000007</v>
      </c>
      <c r="H752" s="1">
        <v>0.11799999999999999</v>
      </c>
      <c r="K752" s="1">
        <v>5.5</v>
      </c>
      <c r="L752" s="1">
        <v>4</v>
      </c>
      <c r="M752" s="1">
        <v>2018</v>
      </c>
      <c r="N752" s="1" t="s">
        <v>18</v>
      </c>
    </row>
    <row r="753" spans="1:14" x14ac:dyDescent="0.25">
      <c r="D753" s="3">
        <v>0.625</v>
      </c>
    </row>
    <row r="754" spans="1:14" x14ac:dyDescent="0.25">
      <c r="D754" s="3">
        <v>0.75</v>
      </c>
    </row>
    <row r="755" spans="1:14" x14ac:dyDescent="0.25">
      <c r="B755" s="2">
        <v>5</v>
      </c>
      <c r="C755" s="6">
        <v>6</v>
      </c>
      <c r="D755" s="3">
        <v>0</v>
      </c>
    </row>
    <row r="756" spans="1:14" x14ac:dyDescent="0.25">
      <c r="D756" s="3">
        <v>0.25</v>
      </c>
    </row>
    <row r="757" spans="1:14" x14ac:dyDescent="0.25">
      <c r="D757" s="3">
        <v>0.375</v>
      </c>
    </row>
    <row r="758" spans="1:14" x14ac:dyDescent="0.25">
      <c r="D758" s="3">
        <v>0.5</v>
      </c>
    </row>
    <row r="759" spans="1:14" x14ac:dyDescent="0.25">
      <c r="D759" s="3">
        <v>0.625</v>
      </c>
    </row>
    <row r="760" spans="1:14" x14ac:dyDescent="0.25">
      <c r="D760" s="3">
        <v>0.75</v>
      </c>
    </row>
    <row r="761" spans="1:14" x14ac:dyDescent="0.25">
      <c r="A761" s="2">
        <v>2019</v>
      </c>
      <c r="B761" s="2">
        <v>5</v>
      </c>
      <c r="C761" s="6">
        <v>7</v>
      </c>
      <c r="D761" s="3">
        <v>0</v>
      </c>
    </row>
    <row r="762" spans="1:14" x14ac:dyDescent="0.25">
      <c r="D762" s="3">
        <v>0.25</v>
      </c>
    </row>
    <row r="763" spans="1:14" x14ac:dyDescent="0.25">
      <c r="D763" s="3">
        <v>0.375</v>
      </c>
      <c r="E763" s="1">
        <v>30</v>
      </c>
      <c r="F763" s="1">
        <v>35</v>
      </c>
      <c r="G763" s="1">
        <v>8.1</v>
      </c>
      <c r="H763" s="1">
        <v>0.03</v>
      </c>
      <c r="I763" s="1">
        <v>0</v>
      </c>
      <c r="J763" s="1">
        <v>7.3</v>
      </c>
      <c r="K763" s="1">
        <v>6</v>
      </c>
      <c r="L763" s="1">
        <v>2.6</v>
      </c>
      <c r="M763" s="1">
        <v>2018</v>
      </c>
      <c r="N763" s="1" t="s">
        <v>16</v>
      </c>
    </row>
    <row r="764" spans="1:14" x14ac:dyDescent="0.25">
      <c r="D764" s="3">
        <v>0.5</v>
      </c>
      <c r="E764" s="1">
        <v>32</v>
      </c>
      <c r="F764" s="1">
        <v>35</v>
      </c>
      <c r="G764" s="1">
        <v>8.15</v>
      </c>
      <c r="H764" s="1">
        <v>0.02</v>
      </c>
      <c r="I764" s="1">
        <v>0</v>
      </c>
      <c r="J764" s="1">
        <v>3.7</v>
      </c>
      <c r="K764" s="1">
        <v>6.1</v>
      </c>
      <c r="L764" s="1">
        <v>6.4</v>
      </c>
      <c r="M764" s="1">
        <v>2018</v>
      </c>
      <c r="N764" s="1" t="s">
        <v>16</v>
      </c>
    </row>
    <row r="765" spans="1:14" x14ac:dyDescent="0.25">
      <c r="D765" s="3">
        <v>0.625</v>
      </c>
    </row>
    <row r="766" spans="1:14" x14ac:dyDescent="0.25">
      <c r="D766" s="3">
        <v>0.75</v>
      </c>
    </row>
    <row r="767" spans="1:14" x14ac:dyDescent="0.25">
      <c r="B767" s="2">
        <v>5</v>
      </c>
      <c r="C767" s="6">
        <v>8</v>
      </c>
      <c r="D767" s="3">
        <v>0</v>
      </c>
    </row>
    <row r="768" spans="1:14" x14ac:dyDescent="0.25">
      <c r="D768" s="3">
        <v>0.25</v>
      </c>
    </row>
    <row r="769" spans="2:14" x14ac:dyDescent="0.25">
      <c r="D769" s="3">
        <v>0.375</v>
      </c>
      <c r="E769" s="1">
        <v>32</v>
      </c>
      <c r="F769" s="1">
        <v>31</v>
      </c>
      <c r="G769" s="1">
        <v>8.2799999999999994</v>
      </c>
      <c r="H769" s="1">
        <v>0</v>
      </c>
      <c r="I769" s="1">
        <v>0</v>
      </c>
      <c r="J769" s="1">
        <v>4</v>
      </c>
      <c r="K769" s="1">
        <v>5.6</v>
      </c>
      <c r="L769" s="1">
        <v>3.5</v>
      </c>
      <c r="M769" s="1">
        <v>2017</v>
      </c>
      <c r="N769" s="1" t="s">
        <v>16</v>
      </c>
    </row>
    <row r="770" spans="2:14" x14ac:dyDescent="0.25">
      <c r="D770" s="3">
        <v>0.5</v>
      </c>
      <c r="E770" s="1">
        <v>33</v>
      </c>
      <c r="F770" s="1">
        <v>32</v>
      </c>
      <c r="G770" s="1">
        <v>8.0500000000000007</v>
      </c>
      <c r="H770" s="1">
        <v>0</v>
      </c>
      <c r="I770" s="1">
        <v>0</v>
      </c>
      <c r="J770" s="1">
        <v>3</v>
      </c>
      <c r="K770" s="1">
        <v>4.2</v>
      </c>
      <c r="L770" s="1">
        <v>5</v>
      </c>
      <c r="M770" s="1">
        <v>2017</v>
      </c>
      <c r="N770" s="1" t="s">
        <v>16</v>
      </c>
    </row>
    <row r="771" spans="2:14" x14ac:dyDescent="0.25">
      <c r="D771" s="3">
        <v>0.625</v>
      </c>
    </row>
    <row r="772" spans="2:14" x14ac:dyDescent="0.25">
      <c r="D772" s="3">
        <v>0.75</v>
      </c>
    </row>
    <row r="773" spans="2:14" x14ac:dyDescent="0.25">
      <c r="B773" s="2">
        <v>5</v>
      </c>
      <c r="C773" s="6">
        <v>9</v>
      </c>
      <c r="D773" s="3">
        <v>0</v>
      </c>
    </row>
    <row r="774" spans="2:14" x14ac:dyDescent="0.25">
      <c r="D774" s="3">
        <v>0.25</v>
      </c>
    </row>
    <row r="775" spans="2:14" x14ac:dyDescent="0.25">
      <c r="D775" s="3">
        <v>0.375</v>
      </c>
      <c r="E775" s="1">
        <v>30</v>
      </c>
      <c r="F775" s="1">
        <v>33</v>
      </c>
      <c r="G775" s="1">
        <v>8.1</v>
      </c>
      <c r="H775" s="1">
        <v>0.124</v>
      </c>
      <c r="I775" s="1">
        <v>0</v>
      </c>
      <c r="K775" s="1">
        <v>5.26</v>
      </c>
      <c r="L775" s="1">
        <v>3.45</v>
      </c>
      <c r="M775" s="1">
        <v>2018</v>
      </c>
      <c r="N775" s="1" t="s">
        <v>18</v>
      </c>
    </row>
    <row r="776" spans="2:14" x14ac:dyDescent="0.25">
      <c r="D776" s="3">
        <v>0.5</v>
      </c>
      <c r="E776" s="1">
        <v>30</v>
      </c>
      <c r="F776" s="1">
        <v>33</v>
      </c>
      <c r="G776" s="1">
        <v>8.1</v>
      </c>
      <c r="H776" s="1">
        <v>0.13800000000000001</v>
      </c>
      <c r="I776" s="1">
        <v>0</v>
      </c>
      <c r="K776" s="1">
        <v>4.92</v>
      </c>
      <c r="L776" s="1">
        <v>3.35</v>
      </c>
      <c r="M776" s="1">
        <v>2018</v>
      </c>
      <c r="N776" s="1" t="s">
        <v>18</v>
      </c>
    </row>
    <row r="777" spans="2:14" x14ac:dyDescent="0.25">
      <c r="D777" s="3">
        <v>0.625</v>
      </c>
    </row>
    <row r="778" spans="2:14" x14ac:dyDescent="0.25">
      <c r="D778" s="3">
        <v>0.75</v>
      </c>
    </row>
    <row r="779" spans="2:14" x14ac:dyDescent="0.25">
      <c r="B779" s="2">
        <v>5</v>
      </c>
      <c r="C779" s="6">
        <v>10</v>
      </c>
      <c r="D779" s="3">
        <v>0</v>
      </c>
    </row>
    <row r="780" spans="2:14" x14ac:dyDescent="0.25">
      <c r="D780" s="3">
        <v>0.25</v>
      </c>
    </row>
    <row r="781" spans="2:14" x14ac:dyDescent="0.25">
      <c r="D781" s="3">
        <v>0.375</v>
      </c>
      <c r="E781" s="1">
        <v>29.9</v>
      </c>
      <c r="F781" s="1">
        <v>33</v>
      </c>
      <c r="G781" s="1">
        <v>8.1999999999999993</v>
      </c>
      <c r="H781" s="1">
        <v>0.09</v>
      </c>
      <c r="I781" s="1">
        <v>0</v>
      </c>
      <c r="K781" s="1">
        <v>5.76</v>
      </c>
      <c r="L781" s="1">
        <v>3.02</v>
      </c>
      <c r="M781" s="1">
        <v>2018</v>
      </c>
      <c r="N781" s="1" t="s">
        <v>18</v>
      </c>
    </row>
    <row r="782" spans="2:14" x14ac:dyDescent="0.25">
      <c r="D782" s="3">
        <v>0.5</v>
      </c>
      <c r="E782" s="1">
        <v>30</v>
      </c>
      <c r="F782" s="1">
        <v>33</v>
      </c>
      <c r="G782" s="1">
        <v>8.1</v>
      </c>
      <c r="H782" s="1">
        <v>0.13800000000000001</v>
      </c>
      <c r="I782" s="1">
        <v>0</v>
      </c>
      <c r="K782" s="1">
        <v>4.92</v>
      </c>
      <c r="L782" s="1">
        <v>3.35</v>
      </c>
      <c r="M782" s="1">
        <v>2018</v>
      </c>
      <c r="N782" s="1" t="s">
        <v>18</v>
      </c>
    </row>
    <row r="783" spans="2:14" x14ac:dyDescent="0.25">
      <c r="D783" s="3">
        <v>0.625</v>
      </c>
    </row>
    <row r="784" spans="2:14" x14ac:dyDescent="0.25">
      <c r="D784" s="3">
        <v>0.75</v>
      </c>
    </row>
    <row r="785" spans="2:14" x14ac:dyDescent="0.25">
      <c r="B785" s="2">
        <v>5</v>
      </c>
      <c r="C785" s="6">
        <v>11</v>
      </c>
      <c r="D785" s="3">
        <v>0</v>
      </c>
    </row>
    <row r="786" spans="2:14" x14ac:dyDescent="0.25">
      <c r="D786" s="3">
        <v>0.25</v>
      </c>
    </row>
    <row r="787" spans="2:14" x14ac:dyDescent="0.25">
      <c r="D787" s="3">
        <v>0.375</v>
      </c>
      <c r="E787" s="1">
        <v>31</v>
      </c>
      <c r="F787" s="1">
        <v>35</v>
      </c>
      <c r="G787" s="1">
        <v>8.1</v>
      </c>
      <c r="H787" s="1">
        <v>0.01</v>
      </c>
      <c r="I787" s="1">
        <v>0</v>
      </c>
      <c r="J787" s="1">
        <v>8</v>
      </c>
      <c r="K787" s="1">
        <v>5.0999999999999996</v>
      </c>
      <c r="L787" s="1">
        <v>6.7</v>
      </c>
      <c r="M787" s="1">
        <v>2020</v>
      </c>
      <c r="N787" s="1" t="s">
        <v>16</v>
      </c>
    </row>
    <row r="788" spans="2:14" x14ac:dyDescent="0.25">
      <c r="D788" s="3">
        <v>0.5</v>
      </c>
      <c r="E788" s="1">
        <v>29</v>
      </c>
      <c r="F788" s="1">
        <v>35</v>
      </c>
      <c r="G788" s="1">
        <v>8</v>
      </c>
      <c r="H788" s="1">
        <v>0.01</v>
      </c>
      <c r="I788" s="1">
        <v>1E-3</v>
      </c>
      <c r="J788" s="1">
        <v>4.9000000000000004</v>
      </c>
      <c r="K788" s="1">
        <v>5.7</v>
      </c>
      <c r="L788" s="1">
        <v>3.8</v>
      </c>
      <c r="M788" s="1">
        <v>2020</v>
      </c>
      <c r="N788" s="1" t="s">
        <v>16</v>
      </c>
    </row>
    <row r="789" spans="2:14" x14ac:dyDescent="0.25">
      <c r="D789" s="3">
        <v>0.625</v>
      </c>
    </row>
    <row r="790" spans="2:14" x14ac:dyDescent="0.25">
      <c r="D790" s="3">
        <v>0.75</v>
      </c>
    </row>
    <row r="791" spans="2:14" x14ac:dyDescent="0.25">
      <c r="B791" s="2">
        <v>5</v>
      </c>
      <c r="C791" s="6">
        <v>12</v>
      </c>
      <c r="D791" s="3">
        <v>0</v>
      </c>
    </row>
    <row r="792" spans="2:14" x14ac:dyDescent="0.25">
      <c r="D792" s="3">
        <v>0.25</v>
      </c>
    </row>
    <row r="793" spans="2:14" x14ac:dyDescent="0.25">
      <c r="D793" s="3">
        <v>0.375</v>
      </c>
    </row>
    <row r="794" spans="2:14" x14ac:dyDescent="0.25">
      <c r="D794" s="3">
        <v>0.5</v>
      </c>
    </row>
    <row r="795" spans="2:14" x14ac:dyDescent="0.25">
      <c r="D795" s="3">
        <v>0.625</v>
      </c>
    </row>
    <row r="796" spans="2:14" x14ac:dyDescent="0.25">
      <c r="D796" s="3">
        <v>0.75</v>
      </c>
    </row>
    <row r="797" spans="2:14" x14ac:dyDescent="0.25">
      <c r="B797" s="2">
        <v>5</v>
      </c>
      <c r="C797" s="6">
        <v>13</v>
      </c>
      <c r="D797" s="3">
        <v>0</v>
      </c>
    </row>
    <row r="798" spans="2:14" x14ac:dyDescent="0.25">
      <c r="D798" s="3">
        <v>0.25</v>
      </c>
    </row>
    <row r="799" spans="2:14" x14ac:dyDescent="0.25">
      <c r="D799" s="3">
        <v>0.375</v>
      </c>
    </row>
    <row r="800" spans="2:14" x14ac:dyDescent="0.25">
      <c r="D800" s="3">
        <v>0.5</v>
      </c>
    </row>
    <row r="801" spans="1:13" x14ac:dyDescent="0.25">
      <c r="D801" s="3">
        <v>0.625</v>
      </c>
    </row>
    <row r="802" spans="1:13" x14ac:dyDescent="0.25">
      <c r="D802" s="3">
        <v>0.75</v>
      </c>
    </row>
    <row r="803" spans="1:13" x14ac:dyDescent="0.25">
      <c r="A803" s="2">
        <v>2019</v>
      </c>
      <c r="B803" s="2">
        <v>5</v>
      </c>
      <c r="C803" s="6">
        <v>14</v>
      </c>
      <c r="D803" s="3">
        <v>0</v>
      </c>
    </row>
    <row r="804" spans="1:13" x14ac:dyDescent="0.25">
      <c r="D804" s="3">
        <v>0.25</v>
      </c>
    </row>
    <row r="805" spans="1:13" x14ac:dyDescent="0.25">
      <c r="D805" s="3">
        <v>0.375</v>
      </c>
      <c r="E805" s="1">
        <v>30</v>
      </c>
      <c r="F805" s="1">
        <v>35</v>
      </c>
      <c r="G805" s="1">
        <v>8.15</v>
      </c>
      <c r="H805" s="1">
        <v>0.08</v>
      </c>
      <c r="I805" s="1">
        <v>0.01</v>
      </c>
      <c r="J805" s="1">
        <v>7.3</v>
      </c>
      <c r="K805" s="1">
        <v>5.4</v>
      </c>
      <c r="L805" s="1">
        <v>2.8</v>
      </c>
      <c r="M805" s="1">
        <v>2018</v>
      </c>
    </row>
    <row r="806" spans="1:13" x14ac:dyDescent="0.25">
      <c r="D806" s="3">
        <v>0.5</v>
      </c>
      <c r="E806" s="1">
        <v>31</v>
      </c>
      <c r="F806" s="1">
        <v>35</v>
      </c>
      <c r="G806" s="1">
        <v>8.15</v>
      </c>
      <c r="H806" s="1">
        <v>0.02</v>
      </c>
      <c r="I806" s="1">
        <v>0.01</v>
      </c>
      <c r="J806" s="1">
        <v>2.8</v>
      </c>
      <c r="K806" s="1">
        <v>5.9</v>
      </c>
      <c r="L806" s="1">
        <v>4.4000000000000004</v>
      </c>
      <c r="M806" s="1">
        <v>2018</v>
      </c>
    </row>
    <row r="807" spans="1:13" x14ac:dyDescent="0.25">
      <c r="D807" s="3">
        <v>0.625</v>
      </c>
    </row>
    <row r="808" spans="1:13" x14ac:dyDescent="0.25">
      <c r="D808" s="3">
        <v>0.75</v>
      </c>
    </row>
    <row r="809" spans="1:13" x14ac:dyDescent="0.25">
      <c r="B809" s="2">
        <v>5</v>
      </c>
      <c r="C809" s="6">
        <v>15</v>
      </c>
      <c r="D809" s="3">
        <v>0</v>
      </c>
    </row>
    <row r="810" spans="1:13" x14ac:dyDescent="0.25">
      <c r="D810" s="3">
        <v>0.25</v>
      </c>
    </row>
    <row r="811" spans="1:13" x14ac:dyDescent="0.25">
      <c r="D811" s="3">
        <v>0.375</v>
      </c>
    </row>
    <row r="812" spans="1:13" x14ac:dyDescent="0.25">
      <c r="D812" s="3">
        <v>0.5</v>
      </c>
    </row>
    <row r="813" spans="1:13" x14ac:dyDescent="0.25">
      <c r="D813" s="3">
        <v>0.625</v>
      </c>
    </row>
    <row r="814" spans="1:13" x14ac:dyDescent="0.25">
      <c r="D814" s="3">
        <v>0.75</v>
      </c>
    </row>
    <row r="815" spans="1:13" x14ac:dyDescent="0.25">
      <c r="B815" s="2">
        <v>5</v>
      </c>
      <c r="C815" s="6">
        <v>16</v>
      </c>
      <c r="D815" s="3">
        <v>0</v>
      </c>
    </row>
    <row r="816" spans="1:13" x14ac:dyDescent="0.25">
      <c r="D816" s="3">
        <v>0.25</v>
      </c>
    </row>
    <row r="817" spans="2:14" x14ac:dyDescent="0.25">
      <c r="D817" s="3">
        <v>0.375</v>
      </c>
      <c r="E817" s="1">
        <v>29.8</v>
      </c>
      <c r="F817" s="1">
        <v>34</v>
      </c>
      <c r="G817" s="1">
        <v>8.1999999999999993</v>
      </c>
      <c r="H817" s="1">
        <v>7.3999999999999996E-2</v>
      </c>
      <c r="K817" s="1">
        <v>5.6</v>
      </c>
      <c r="L817" s="1">
        <v>2.92</v>
      </c>
      <c r="M817" s="1">
        <v>2018</v>
      </c>
      <c r="N817" s="1" t="s">
        <v>18</v>
      </c>
    </row>
    <row r="818" spans="2:14" x14ac:dyDescent="0.25">
      <c r="D818" s="3">
        <v>0.5</v>
      </c>
      <c r="E818" s="1">
        <v>30</v>
      </c>
      <c r="F818" s="1">
        <v>34</v>
      </c>
      <c r="G818" s="1">
        <v>8.1999999999999993</v>
      </c>
      <c r="H818" s="1">
        <v>7.1999999999999995E-2</v>
      </c>
      <c r="K818" s="1">
        <v>5.8</v>
      </c>
      <c r="L818" s="1">
        <v>3.2</v>
      </c>
      <c r="M818" s="1">
        <v>2018</v>
      </c>
      <c r="N818" s="1" t="s">
        <v>18</v>
      </c>
    </row>
    <row r="819" spans="2:14" x14ac:dyDescent="0.25">
      <c r="D819" s="3">
        <v>0.625</v>
      </c>
    </row>
    <row r="820" spans="2:14" x14ac:dyDescent="0.25">
      <c r="D820" s="3">
        <v>0.75</v>
      </c>
    </row>
    <row r="821" spans="2:14" x14ac:dyDescent="0.25">
      <c r="B821" s="2">
        <v>5</v>
      </c>
      <c r="C821" s="6">
        <v>17</v>
      </c>
      <c r="D821" s="3">
        <v>0</v>
      </c>
    </row>
    <row r="822" spans="2:14" x14ac:dyDescent="0.25">
      <c r="D822" s="3">
        <v>0.25</v>
      </c>
    </row>
    <row r="823" spans="2:14" x14ac:dyDescent="0.25">
      <c r="D823" s="3">
        <v>0.375</v>
      </c>
      <c r="E823" s="1">
        <v>29.9</v>
      </c>
      <c r="F823" s="1">
        <v>34</v>
      </c>
      <c r="G823" s="1">
        <v>8</v>
      </c>
      <c r="H823" s="1">
        <v>0.124</v>
      </c>
      <c r="K823" s="1">
        <v>5.24</v>
      </c>
      <c r="L823" s="1">
        <v>4.26</v>
      </c>
      <c r="M823" s="1">
        <v>2018</v>
      </c>
      <c r="N823" s="1" t="s">
        <v>18</v>
      </c>
    </row>
    <row r="824" spans="2:14" x14ac:dyDescent="0.25">
      <c r="D824" s="3">
        <v>0.5</v>
      </c>
      <c r="E824" s="1">
        <v>30</v>
      </c>
      <c r="F824" s="1">
        <v>34</v>
      </c>
      <c r="G824" s="1">
        <v>8</v>
      </c>
      <c r="H824" s="1">
        <v>0.10299999999999999</v>
      </c>
      <c r="K824" s="1">
        <v>5.2</v>
      </c>
      <c r="L824" s="1">
        <v>5.2</v>
      </c>
      <c r="M824" s="1">
        <v>2018</v>
      </c>
      <c r="N824" s="1" t="s">
        <v>18</v>
      </c>
    </row>
    <row r="825" spans="2:14" x14ac:dyDescent="0.25">
      <c r="D825" s="3">
        <v>0.625</v>
      </c>
    </row>
    <row r="826" spans="2:14" x14ac:dyDescent="0.25">
      <c r="D826" s="3">
        <v>0.75</v>
      </c>
    </row>
    <row r="827" spans="2:14" x14ac:dyDescent="0.25">
      <c r="B827" s="2">
        <v>5</v>
      </c>
      <c r="C827" s="6">
        <v>18</v>
      </c>
      <c r="D827" s="3">
        <v>0</v>
      </c>
    </row>
    <row r="828" spans="2:14" x14ac:dyDescent="0.25">
      <c r="D828" s="3">
        <v>0.25</v>
      </c>
    </row>
    <row r="829" spans="2:14" x14ac:dyDescent="0.25">
      <c r="D829" s="3">
        <v>0.375</v>
      </c>
      <c r="E829" s="1">
        <v>30</v>
      </c>
      <c r="F829" s="1">
        <v>35</v>
      </c>
      <c r="G829" s="1">
        <v>8.1</v>
      </c>
      <c r="H829" s="1">
        <v>0.01</v>
      </c>
      <c r="I829" s="1">
        <v>0</v>
      </c>
      <c r="J829" s="1">
        <v>3.3</v>
      </c>
      <c r="K829" s="1">
        <v>5.4</v>
      </c>
      <c r="L829" s="1">
        <v>5.6</v>
      </c>
      <c r="M829" s="1">
        <v>2020</v>
      </c>
      <c r="N829" s="1" t="s">
        <v>16</v>
      </c>
    </row>
    <row r="830" spans="2:14" x14ac:dyDescent="0.25">
      <c r="D830" s="3">
        <v>0.5</v>
      </c>
      <c r="E830" s="1">
        <v>28</v>
      </c>
      <c r="F830" s="1">
        <v>35</v>
      </c>
      <c r="G830" s="1">
        <v>8</v>
      </c>
      <c r="H830" s="1">
        <v>0.01</v>
      </c>
      <c r="I830" s="1">
        <v>2E-3</v>
      </c>
      <c r="J830" s="1">
        <v>13.8</v>
      </c>
      <c r="K830" s="1">
        <v>5.3</v>
      </c>
      <c r="L830" s="1">
        <v>4.0999999999999996</v>
      </c>
      <c r="M830" s="1">
        <v>2020</v>
      </c>
      <c r="N830" s="1" t="s">
        <v>16</v>
      </c>
    </row>
    <row r="831" spans="2:14" x14ac:dyDescent="0.25">
      <c r="D831" s="3">
        <v>0.625</v>
      </c>
    </row>
    <row r="832" spans="2:14" x14ac:dyDescent="0.25">
      <c r="D832" s="3">
        <v>0.75</v>
      </c>
    </row>
    <row r="833" spans="1:14" x14ac:dyDescent="0.25">
      <c r="B833" s="2">
        <v>5</v>
      </c>
      <c r="C833" s="6">
        <v>19</v>
      </c>
      <c r="D833" s="3">
        <v>0</v>
      </c>
    </row>
    <row r="834" spans="1:14" x14ac:dyDescent="0.25">
      <c r="D834" s="3">
        <v>0.25</v>
      </c>
    </row>
    <row r="835" spans="1:14" x14ac:dyDescent="0.25">
      <c r="D835" s="3">
        <v>0.375</v>
      </c>
      <c r="E835" s="1">
        <v>29.9</v>
      </c>
      <c r="F835" s="1">
        <v>34</v>
      </c>
      <c r="G835" s="1">
        <v>8</v>
      </c>
      <c r="H835" s="1">
        <v>0.124</v>
      </c>
      <c r="K835" s="1">
        <v>5.24</v>
      </c>
      <c r="L835" s="1">
        <v>4.26</v>
      </c>
      <c r="M835" s="1">
        <v>2018</v>
      </c>
      <c r="N835" s="1" t="s">
        <v>18</v>
      </c>
    </row>
    <row r="836" spans="1:14" x14ac:dyDescent="0.25">
      <c r="D836" s="3">
        <v>0.5</v>
      </c>
      <c r="E836" s="1">
        <v>30</v>
      </c>
      <c r="F836" s="1">
        <v>34</v>
      </c>
      <c r="G836" s="1">
        <v>8</v>
      </c>
      <c r="H836" s="1">
        <v>0.10299999999999999</v>
      </c>
      <c r="K836" s="1">
        <v>5.2</v>
      </c>
      <c r="L836" s="1">
        <v>5.2</v>
      </c>
      <c r="M836" s="1">
        <v>2018</v>
      </c>
      <c r="N836" s="1" t="s">
        <v>18</v>
      </c>
    </row>
    <row r="837" spans="1:14" x14ac:dyDescent="0.25">
      <c r="D837" s="3">
        <v>0.625</v>
      </c>
    </row>
    <row r="838" spans="1:14" x14ac:dyDescent="0.25">
      <c r="D838" s="3">
        <v>0.75</v>
      </c>
    </row>
    <row r="839" spans="1:14" x14ac:dyDescent="0.25">
      <c r="B839" s="2">
        <v>5</v>
      </c>
      <c r="C839" s="6">
        <v>20</v>
      </c>
      <c r="D839" s="3">
        <v>0</v>
      </c>
    </row>
    <row r="840" spans="1:14" x14ac:dyDescent="0.25">
      <c r="D840" s="3">
        <v>0.25</v>
      </c>
    </row>
    <row r="841" spans="1:14" x14ac:dyDescent="0.25">
      <c r="D841" s="3">
        <v>0.375</v>
      </c>
    </row>
    <row r="842" spans="1:14" x14ac:dyDescent="0.25">
      <c r="D842" s="3">
        <v>0.5</v>
      </c>
    </row>
    <row r="843" spans="1:14" x14ac:dyDescent="0.25">
      <c r="D843" s="3">
        <v>0.625</v>
      </c>
    </row>
    <row r="844" spans="1:14" x14ac:dyDescent="0.25">
      <c r="D844" s="3">
        <v>0.75</v>
      </c>
    </row>
    <row r="845" spans="1:14" x14ac:dyDescent="0.25">
      <c r="A845" s="2">
        <v>2019</v>
      </c>
      <c r="B845" s="2">
        <v>5</v>
      </c>
      <c r="C845" s="6">
        <v>21</v>
      </c>
      <c r="D845" s="3">
        <v>0</v>
      </c>
    </row>
    <row r="846" spans="1:14" x14ac:dyDescent="0.25">
      <c r="D846" s="3">
        <v>0.25</v>
      </c>
    </row>
    <row r="847" spans="1:14" x14ac:dyDescent="0.25">
      <c r="D847" s="3">
        <v>0.375</v>
      </c>
      <c r="E847" s="1">
        <v>31</v>
      </c>
      <c r="F847" s="1">
        <v>35</v>
      </c>
      <c r="G847" s="1">
        <v>8.15</v>
      </c>
      <c r="H847" s="1">
        <v>7.0000000000000007E-2</v>
      </c>
      <c r="I847" s="1">
        <v>0.01</v>
      </c>
      <c r="J847" s="1">
        <v>6.5</v>
      </c>
      <c r="K847" s="1">
        <v>4.5999999999999996</v>
      </c>
      <c r="L847" s="1">
        <v>3.6</v>
      </c>
      <c r="M847" s="1">
        <v>2018</v>
      </c>
    </row>
    <row r="848" spans="1:14" x14ac:dyDescent="0.25">
      <c r="D848" s="3">
        <v>0.5</v>
      </c>
      <c r="E848" s="1">
        <v>32</v>
      </c>
      <c r="F848" s="1">
        <v>35</v>
      </c>
      <c r="G848" s="1">
        <v>8.15</v>
      </c>
      <c r="H848" s="1">
        <v>0.01</v>
      </c>
      <c r="I848" s="1">
        <v>0</v>
      </c>
      <c r="J848" s="1">
        <v>4.8</v>
      </c>
      <c r="K848" s="1">
        <v>5.7</v>
      </c>
      <c r="L848" s="1">
        <v>6.1</v>
      </c>
      <c r="M848" s="1">
        <v>2018</v>
      </c>
    </row>
    <row r="849" spans="2:4" x14ac:dyDescent="0.25">
      <c r="D849" s="3">
        <v>0.625</v>
      </c>
    </row>
    <row r="850" spans="2:4" x14ac:dyDescent="0.25">
      <c r="D850" s="3">
        <v>0.75</v>
      </c>
    </row>
    <row r="851" spans="2:4" x14ac:dyDescent="0.25">
      <c r="B851" s="2">
        <v>5</v>
      </c>
      <c r="C851" s="6">
        <v>22</v>
      </c>
      <c r="D851" s="3">
        <v>0</v>
      </c>
    </row>
    <row r="852" spans="2:4" x14ac:dyDescent="0.25">
      <c r="D852" s="3">
        <v>0.25</v>
      </c>
    </row>
    <row r="853" spans="2:4" x14ac:dyDescent="0.25">
      <c r="D853" s="3">
        <v>0.375</v>
      </c>
    </row>
    <row r="854" spans="2:4" x14ac:dyDescent="0.25">
      <c r="D854" s="3">
        <v>0.5</v>
      </c>
    </row>
    <row r="855" spans="2:4" x14ac:dyDescent="0.25">
      <c r="D855" s="3">
        <v>0.625</v>
      </c>
    </row>
    <row r="856" spans="2:4" x14ac:dyDescent="0.25">
      <c r="D856" s="3">
        <v>0.75</v>
      </c>
    </row>
    <row r="857" spans="2:4" x14ac:dyDescent="0.25">
      <c r="B857" s="2">
        <v>5</v>
      </c>
      <c r="C857" s="6">
        <v>23</v>
      </c>
      <c r="D857" s="3">
        <v>0</v>
      </c>
    </row>
    <row r="858" spans="2:4" x14ac:dyDescent="0.25">
      <c r="D858" s="3">
        <v>0.25</v>
      </c>
    </row>
    <row r="859" spans="2:4" x14ac:dyDescent="0.25">
      <c r="D859" s="3">
        <v>0.375</v>
      </c>
    </row>
    <row r="860" spans="2:4" x14ac:dyDescent="0.25">
      <c r="D860" s="3">
        <v>0.5</v>
      </c>
    </row>
    <row r="861" spans="2:4" x14ac:dyDescent="0.25">
      <c r="D861" s="3">
        <v>0.625</v>
      </c>
    </row>
    <row r="862" spans="2:4" x14ac:dyDescent="0.25">
      <c r="D862" s="3">
        <v>0.75</v>
      </c>
    </row>
    <row r="863" spans="2:4" x14ac:dyDescent="0.25">
      <c r="B863" s="2">
        <v>5</v>
      </c>
      <c r="C863" s="6">
        <v>24</v>
      </c>
      <c r="D863" s="3">
        <v>0</v>
      </c>
    </row>
    <row r="864" spans="2:4" x14ac:dyDescent="0.25">
      <c r="D864" s="3">
        <v>0.25</v>
      </c>
    </row>
    <row r="865" spans="2:14" x14ac:dyDescent="0.25">
      <c r="D865" s="3">
        <v>0.375</v>
      </c>
      <c r="E865" s="1">
        <v>31.2</v>
      </c>
      <c r="F865" s="1">
        <v>34</v>
      </c>
      <c r="G865" s="1">
        <v>8.3000000000000007</v>
      </c>
      <c r="H865" s="1">
        <v>8.1000000000000003E-2</v>
      </c>
      <c r="K865" s="1">
        <v>5.0999999999999996</v>
      </c>
      <c r="L865" s="1">
        <v>4.0599999999999996</v>
      </c>
      <c r="M865" s="1">
        <v>2018</v>
      </c>
      <c r="N865" s="1" t="s">
        <v>18</v>
      </c>
    </row>
    <row r="866" spans="2:14" x14ac:dyDescent="0.25">
      <c r="D866" s="3">
        <v>0.5</v>
      </c>
      <c r="E866" s="1">
        <v>31.5</v>
      </c>
      <c r="F866" s="1">
        <v>34</v>
      </c>
      <c r="G866" s="1">
        <v>8.3000000000000007</v>
      </c>
      <c r="H866" s="1">
        <v>7.8E-2</v>
      </c>
      <c r="K866" s="1">
        <v>5.3</v>
      </c>
      <c r="L866" s="1">
        <v>4.5999999999999996</v>
      </c>
      <c r="M866" s="1">
        <v>2018</v>
      </c>
      <c r="N866" s="1" t="s">
        <v>18</v>
      </c>
    </row>
    <row r="867" spans="2:14" x14ac:dyDescent="0.25">
      <c r="D867" s="3">
        <v>0.625</v>
      </c>
    </row>
    <row r="868" spans="2:14" x14ac:dyDescent="0.25">
      <c r="D868" s="3">
        <v>0.75</v>
      </c>
    </row>
    <row r="869" spans="2:14" x14ac:dyDescent="0.25">
      <c r="B869" s="2">
        <v>5</v>
      </c>
      <c r="C869" s="6">
        <v>25</v>
      </c>
      <c r="D869" s="3">
        <v>0</v>
      </c>
    </row>
    <row r="870" spans="2:14" x14ac:dyDescent="0.25">
      <c r="D870" s="3">
        <v>0.25</v>
      </c>
    </row>
    <row r="871" spans="2:14" x14ac:dyDescent="0.25">
      <c r="D871" s="3">
        <v>0.375</v>
      </c>
      <c r="E871" s="1">
        <v>31</v>
      </c>
      <c r="F871" s="1">
        <v>34</v>
      </c>
      <c r="G871" s="1">
        <v>8.1999999999999993</v>
      </c>
      <c r="H871" s="1">
        <v>6.3E-2</v>
      </c>
      <c r="K871" s="1">
        <v>5.74</v>
      </c>
      <c r="L871" s="1">
        <v>3.32</v>
      </c>
      <c r="M871" s="1">
        <v>2018</v>
      </c>
      <c r="N871" s="1" t="s">
        <v>18</v>
      </c>
    </row>
    <row r="872" spans="2:14" x14ac:dyDescent="0.25">
      <c r="D872" s="3">
        <v>0.5</v>
      </c>
      <c r="E872" s="1">
        <v>31.3</v>
      </c>
      <c r="F872" s="1">
        <v>34</v>
      </c>
      <c r="G872" s="1">
        <v>8.3000000000000007</v>
      </c>
      <c r="H872" s="1">
        <v>7.1999999999999995E-2</v>
      </c>
      <c r="K872" s="1">
        <v>5.5</v>
      </c>
      <c r="L872" s="1">
        <v>3.98</v>
      </c>
      <c r="M872" s="1">
        <v>2018</v>
      </c>
      <c r="N872" s="1" t="s">
        <v>18</v>
      </c>
    </row>
    <row r="873" spans="2:14" x14ac:dyDescent="0.25">
      <c r="D873" s="3">
        <v>0.625</v>
      </c>
    </row>
    <row r="874" spans="2:14" x14ac:dyDescent="0.25">
      <c r="D874" s="3">
        <v>0.75</v>
      </c>
    </row>
    <row r="875" spans="2:14" x14ac:dyDescent="0.25">
      <c r="B875" s="2">
        <v>5</v>
      </c>
      <c r="C875" s="6">
        <v>26</v>
      </c>
      <c r="D875" s="3">
        <v>0</v>
      </c>
    </row>
    <row r="876" spans="2:14" x14ac:dyDescent="0.25">
      <c r="D876" s="3">
        <v>0.25</v>
      </c>
    </row>
    <row r="877" spans="2:14" x14ac:dyDescent="0.25">
      <c r="D877" s="3">
        <v>0.375</v>
      </c>
      <c r="E877" s="1">
        <v>31.4</v>
      </c>
      <c r="F877" s="1">
        <v>34</v>
      </c>
      <c r="G877" s="1">
        <v>8.3000000000000007</v>
      </c>
      <c r="H877" s="1">
        <v>9.1999999999999998E-2</v>
      </c>
      <c r="K877" s="1">
        <v>5.12</v>
      </c>
      <c r="L877" s="1">
        <v>3.8</v>
      </c>
      <c r="M877" s="1">
        <v>2018</v>
      </c>
      <c r="N877" s="1" t="s">
        <v>18</v>
      </c>
    </row>
    <row r="878" spans="2:14" x14ac:dyDescent="0.25">
      <c r="D878" s="3">
        <v>0.5</v>
      </c>
      <c r="E878" s="1">
        <v>31.8</v>
      </c>
      <c r="F878" s="1">
        <v>34</v>
      </c>
      <c r="G878" s="1">
        <v>8.3000000000000007</v>
      </c>
      <c r="H878" s="1">
        <v>8.5000000000000006E-2</v>
      </c>
      <c r="K878" s="1">
        <v>5.5</v>
      </c>
      <c r="L878" s="1">
        <v>3.98</v>
      </c>
      <c r="M878" s="1">
        <v>2018</v>
      </c>
      <c r="N878" s="1" t="s">
        <v>18</v>
      </c>
    </row>
    <row r="879" spans="2:14" x14ac:dyDescent="0.25">
      <c r="D879" s="3">
        <v>0.625</v>
      </c>
    </row>
    <row r="880" spans="2:14" x14ac:dyDescent="0.25">
      <c r="D880" s="3">
        <v>0.75</v>
      </c>
    </row>
    <row r="881" spans="1:14" x14ac:dyDescent="0.25">
      <c r="B881" s="2">
        <v>5</v>
      </c>
      <c r="C881" s="6">
        <v>27</v>
      </c>
      <c r="D881" s="3">
        <v>0</v>
      </c>
    </row>
    <row r="882" spans="1:14" x14ac:dyDescent="0.25">
      <c r="D882" s="3">
        <v>0.25</v>
      </c>
    </row>
    <row r="883" spans="1:14" x14ac:dyDescent="0.25">
      <c r="D883" s="3">
        <v>0.375</v>
      </c>
      <c r="E883" s="1">
        <v>31.2</v>
      </c>
      <c r="F883" s="1">
        <v>34</v>
      </c>
      <c r="G883" s="1">
        <v>8.3000000000000007</v>
      </c>
      <c r="H883" s="1">
        <v>8.1000000000000003E-2</v>
      </c>
      <c r="I883" s="1">
        <v>0.01</v>
      </c>
      <c r="J883" s="1">
        <v>7.3</v>
      </c>
      <c r="K883" s="1">
        <v>5.0999999999999996</v>
      </c>
      <c r="L883" s="1">
        <v>4.0599999999999996</v>
      </c>
      <c r="M883" s="1">
        <v>2018</v>
      </c>
      <c r="N883" s="1" t="s">
        <v>18</v>
      </c>
    </row>
    <row r="884" spans="1:14" x14ac:dyDescent="0.25">
      <c r="D884" s="3">
        <v>0.5</v>
      </c>
      <c r="E884" s="1">
        <v>31.5</v>
      </c>
      <c r="F884" s="1">
        <v>34</v>
      </c>
      <c r="G884" s="1">
        <v>8.3000000000000007</v>
      </c>
      <c r="H884" s="1">
        <v>7.8E-2</v>
      </c>
      <c r="I884" s="1">
        <v>0.01</v>
      </c>
      <c r="J884" s="1">
        <v>4.4000000000000004</v>
      </c>
      <c r="K884" s="1">
        <v>5.3</v>
      </c>
      <c r="L884" s="1">
        <v>4.5999999999999996</v>
      </c>
      <c r="M884" s="1">
        <v>2018</v>
      </c>
      <c r="N884" s="1" t="s">
        <v>18</v>
      </c>
    </row>
    <row r="885" spans="1:14" x14ac:dyDescent="0.25">
      <c r="D885" s="3">
        <v>0.625</v>
      </c>
    </row>
    <row r="886" spans="1:14" x14ac:dyDescent="0.25">
      <c r="D886" s="3">
        <v>0.75</v>
      </c>
    </row>
    <row r="887" spans="1:14" x14ac:dyDescent="0.25">
      <c r="A887" s="2">
        <v>2019</v>
      </c>
      <c r="B887" s="2">
        <v>5</v>
      </c>
      <c r="C887" s="6">
        <v>28</v>
      </c>
      <c r="D887" s="3">
        <v>0</v>
      </c>
    </row>
    <row r="888" spans="1:14" x14ac:dyDescent="0.25">
      <c r="D888" s="3">
        <v>0.25</v>
      </c>
    </row>
    <row r="889" spans="1:14" x14ac:dyDescent="0.25">
      <c r="D889" s="3">
        <v>0.375</v>
      </c>
      <c r="E889" s="1">
        <v>31</v>
      </c>
      <c r="F889" s="1">
        <v>35</v>
      </c>
      <c r="G889" s="1">
        <v>8.1999999999999993</v>
      </c>
      <c r="H889" s="1">
        <v>0.1</v>
      </c>
      <c r="I889" s="1">
        <v>0.01</v>
      </c>
      <c r="J889" s="1">
        <v>7.9</v>
      </c>
      <c r="K889" s="1">
        <v>4.5</v>
      </c>
      <c r="L889" s="1">
        <v>1.3</v>
      </c>
    </row>
    <row r="890" spans="1:14" x14ac:dyDescent="0.25">
      <c r="D890" s="3">
        <v>0.5</v>
      </c>
      <c r="E890" s="1">
        <v>32</v>
      </c>
      <c r="F890" s="1">
        <v>35</v>
      </c>
      <c r="G890" s="1">
        <v>8.1999999999999993</v>
      </c>
      <c r="H890" s="1">
        <v>0.16</v>
      </c>
      <c r="I890" s="1">
        <v>0.01</v>
      </c>
      <c r="J890" s="1">
        <v>4.5999999999999996</v>
      </c>
      <c r="K890" s="1">
        <v>5.2</v>
      </c>
      <c r="L890" s="1">
        <v>7.2</v>
      </c>
    </row>
    <row r="891" spans="1:14" x14ac:dyDescent="0.25">
      <c r="D891" s="3">
        <v>0.625</v>
      </c>
    </row>
    <row r="892" spans="1:14" x14ac:dyDescent="0.25">
      <c r="D892" s="3">
        <v>0.75</v>
      </c>
    </row>
    <row r="893" spans="1:14" x14ac:dyDescent="0.25">
      <c r="B893" s="2">
        <v>5</v>
      </c>
      <c r="C893" s="6">
        <v>29</v>
      </c>
      <c r="D893" s="3">
        <v>0</v>
      </c>
    </row>
    <row r="894" spans="1:14" x14ac:dyDescent="0.25">
      <c r="D894" s="3">
        <v>0.25</v>
      </c>
    </row>
    <row r="895" spans="1:14" x14ac:dyDescent="0.25">
      <c r="D895" s="3">
        <v>0.375</v>
      </c>
    </row>
    <row r="896" spans="1:14" x14ac:dyDescent="0.25">
      <c r="D896" s="3">
        <v>0.5</v>
      </c>
    </row>
    <row r="897" spans="1:4" x14ac:dyDescent="0.25">
      <c r="D897" s="3">
        <v>0.625</v>
      </c>
    </row>
    <row r="898" spans="1:4" x14ac:dyDescent="0.25">
      <c r="D898" s="3">
        <v>0.75</v>
      </c>
    </row>
    <row r="899" spans="1:4" x14ac:dyDescent="0.25">
      <c r="B899" s="2">
        <v>5</v>
      </c>
      <c r="C899" s="6">
        <v>30</v>
      </c>
      <c r="D899" s="3">
        <v>0</v>
      </c>
    </row>
    <row r="900" spans="1:4" x14ac:dyDescent="0.25">
      <c r="D900" s="3">
        <v>0.25</v>
      </c>
    </row>
    <row r="901" spans="1:4" x14ac:dyDescent="0.25">
      <c r="D901" s="3">
        <v>0.375</v>
      </c>
    </row>
    <row r="902" spans="1:4" x14ac:dyDescent="0.25">
      <c r="D902" s="3">
        <v>0.5</v>
      </c>
    </row>
    <row r="903" spans="1:4" x14ac:dyDescent="0.25">
      <c r="D903" s="3">
        <v>0.625</v>
      </c>
    </row>
    <row r="904" spans="1:4" x14ac:dyDescent="0.25">
      <c r="D904" s="3">
        <v>0.75</v>
      </c>
    </row>
    <row r="905" spans="1:4" x14ac:dyDescent="0.25">
      <c r="B905" s="2">
        <v>5</v>
      </c>
      <c r="C905" s="6">
        <v>31</v>
      </c>
      <c r="D905" s="3">
        <v>0</v>
      </c>
    </row>
    <row r="906" spans="1:4" x14ac:dyDescent="0.25">
      <c r="D906" s="3">
        <v>0.25</v>
      </c>
    </row>
    <row r="907" spans="1:4" x14ac:dyDescent="0.25">
      <c r="D907" s="3">
        <v>0.375</v>
      </c>
    </row>
    <row r="908" spans="1:4" x14ac:dyDescent="0.25">
      <c r="D908" s="3">
        <v>0.5</v>
      </c>
    </row>
    <row r="909" spans="1:4" x14ac:dyDescent="0.25">
      <c r="D909" s="3">
        <v>0.625</v>
      </c>
    </row>
    <row r="910" spans="1:4" x14ac:dyDescent="0.25">
      <c r="D910" s="3">
        <v>0.75</v>
      </c>
    </row>
    <row r="911" spans="1:4" s="8" customFormat="1" x14ac:dyDescent="0.25">
      <c r="A911" s="6">
        <v>2019</v>
      </c>
      <c r="B911" s="6">
        <v>6</v>
      </c>
      <c r="C911" s="6">
        <v>1</v>
      </c>
      <c r="D911" s="7">
        <v>0</v>
      </c>
    </row>
    <row r="912" spans="1:4" x14ac:dyDescent="0.25">
      <c r="D912" s="3">
        <v>0.25</v>
      </c>
    </row>
    <row r="913" spans="2:14" x14ac:dyDescent="0.25">
      <c r="D913" s="3">
        <v>0.375</v>
      </c>
      <c r="E913" s="1">
        <v>31</v>
      </c>
      <c r="F913" s="1">
        <v>35</v>
      </c>
      <c r="G913" s="1">
        <v>8.1</v>
      </c>
      <c r="H913" s="1">
        <v>0.01</v>
      </c>
      <c r="I913" s="1">
        <v>0</v>
      </c>
      <c r="J913" s="1">
        <v>5.5</v>
      </c>
      <c r="K913" s="1">
        <v>5.6</v>
      </c>
      <c r="L913" s="1">
        <v>5.6</v>
      </c>
      <c r="M913" s="1">
        <v>2020</v>
      </c>
      <c r="N913" s="1" t="s">
        <v>16</v>
      </c>
    </row>
    <row r="914" spans="2:14" x14ac:dyDescent="0.25">
      <c r="D914" s="3">
        <v>0.5</v>
      </c>
      <c r="E914" s="1">
        <v>30</v>
      </c>
      <c r="F914" s="1">
        <v>35</v>
      </c>
      <c r="G914" s="1">
        <v>8.1</v>
      </c>
      <c r="H914" s="1">
        <v>0.01</v>
      </c>
      <c r="I914" s="1">
        <v>1E-3</v>
      </c>
      <c r="J914" s="1">
        <v>6.2</v>
      </c>
      <c r="K914" s="1">
        <v>5.7</v>
      </c>
      <c r="L914" s="1">
        <v>5.0999999999999996</v>
      </c>
      <c r="M914" s="1">
        <v>2020</v>
      </c>
      <c r="N914" s="1" t="s">
        <v>16</v>
      </c>
    </row>
    <row r="915" spans="2:14" x14ac:dyDescent="0.25">
      <c r="D915" s="3">
        <v>0.625</v>
      </c>
    </row>
    <row r="916" spans="2:14" x14ac:dyDescent="0.25">
      <c r="D916" s="3">
        <v>0.75</v>
      </c>
    </row>
    <row r="917" spans="2:14" x14ac:dyDescent="0.25">
      <c r="B917" s="2">
        <v>6</v>
      </c>
      <c r="C917" s="2">
        <v>2</v>
      </c>
      <c r="D917" s="3">
        <v>0</v>
      </c>
    </row>
    <row r="918" spans="2:14" x14ac:dyDescent="0.25">
      <c r="D918" s="3">
        <v>0.25</v>
      </c>
    </row>
    <row r="919" spans="2:14" x14ac:dyDescent="0.25">
      <c r="D919" s="3">
        <v>0.375</v>
      </c>
    </row>
    <row r="920" spans="2:14" x14ac:dyDescent="0.25">
      <c r="D920" s="3">
        <v>0.5</v>
      </c>
    </row>
    <row r="921" spans="2:14" x14ac:dyDescent="0.25">
      <c r="D921" s="3">
        <v>0.625</v>
      </c>
    </row>
    <row r="922" spans="2:14" x14ac:dyDescent="0.25">
      <c r="D922" s="3">
        <v>0.75</v>
      </c>
    </row>
    <row r="923" spans="2:14" x14ac:dyDescent="0.25">
      <c r="B923" s="2">
        <v>6</v>
      </c>
      <c r="C923" s="2">
        <v>3</v>
      </c>
      <c r="D923" s="3">
        <v>0</v>
      </c>
    </row>
    <row r="924" spans="2:14" x14ac:dyDescent="0.25">
      <c r="D924" s="3">
        <v>0.25</v>
      </c>
    </row>
    <row r="925" spans="2:14" x14ac:dyDescent="0.25">
      <c r="D925" s="3">
        <v>0.375</v>
      </c>
      <c r="E925" s="1">
        <v>28</v>
      </c>
      <c r="F925" s="1">
        <v>35</v>
      </c>
      <c r="G925" s="1">
        <v>8</v>
      </c>
      <c r="H925" s="1">
        <v>0.01</v>
      </c>
      <c r="I925" s="1">
        <v>1E-3</v>
      </c>
      <c r="J925" s="1">
        <v>4.5</v>
      </c>
      <c r="K925" s="1">
        <v>5.6</v>
      </c>
      <c r="L925" s="1">
        <v>4.5999999999999996</v>
      </c>
      <c r="M925" s="1">
        <v>2019</v>
      </c>
      <c r="N925" s="1" t="s">
        <v>16</v>
      </c>
    </row>
    <row r="926" spans="2:14" x14ac:dyDescent="0.25">
      <c r="D926" s="3">
        <v>0.5</v>
      </c>
      <c r="E926" s="1">
        <v>31</v>
      </c>
      <c r="F926" s="1">
        <v>35</v>
      </c>
      <c r="G926" s="1">
        <v>8.1</v>
      </c>
      <c r="H926" s="1">
        <v>0.01</v>
      </c>
      <c r="I926" s="1">
        <v>4.0000000000000001E-3</v>
      </c>
      <c r="J926" s="1">
        <v>4.8</v>
      </c>
      <c r="K926" s="1">
        <v>5.4</v>
      </c>
      <c r="L926" s="1">
        <v>6.9</v>
      </c>
      <c r="M926" s="1">
        <v>2019</v>
      </c>
      <c r="N926" s="1" t="s">
        <v>16</v>
      </c>
    </row>
    <row r="927" spans="2:14" x14ac:dyDescent="0.25">
      <c r="D927" s="3">
        <v>0.625</v>
      </c>
    </row>
    <row r="928" spans="2:14" x14ac:dyDescent="0.25">
      <c r="D928" s="3">
        <v>0.75</v>
      </c>
    </row>
    <row r="929" spans="1:13" x14ac:dyDescent="0.25">
      <c r="A929" s="2">
        <v>2019</v>
      </c>
      <c r="B929" s="2">
        <v>6</v>
      </c>
      <c r="C929" s="2">
        <v>4</v>
      </c>
      <c r="D929" s="3">
        <v>0</v>
      </c>
    </row>
    <row r="930" spans="1:13" x14ac:dyDescent="0.25">
      <c r="D930" s="3">
        <v>0.25</v>
      </c>
    </row>
    <row r="931" spans="1:13" x14ac:dyDescent="0.25">
      <c r="D931" s="3">
        <v>0.375</v>
      </c>
      <c r="E931" s="1">
        <v>24</v>
      </c>
      <c r="F931" s="1">
        <v>35</v>
      </c>
      <c r="G931" s="1">
        <v>8.1999999999999993</v>
      </c>
      <c r="H931" s="1">
        <v>0.12</v>
      </c>
      <c r="I931" s="1">
        <v>0.01</v>
      </c>
      <c r="J931" s="1">
        <v>6.8</v>
      </c>
      <c r="K931" s="1">
        <v>4.5999999999999996</v>
      </c>
      <c r="L931" s="1">
        <v>3.8</v>
      </c>
      <c r="M931" s="1">
        <v>2018</v>
      </c>
    </row>
    <row r="932" spans="1:13" x14ac:dyDescent="0.25">
      <c r="D932" s="3">
        <v>0.5</v>
      </c>
      <c r="E932" s="1">
        <v>26</v>
      </c>
      <c r="F932" s="1">
        <v>35</v>
      </c>
      <c r="G932" s="1">
        <v>8.15</v>
      </c>
      <c r="H932" s="1">
        <v>0.18</v>
      </c>
      <c r="I932" s="1">
        <v>0.01</v>
      </c>
      <c r="J932" s="1">
        <v>5.6</v>
      </c>
      <c r="K932" s="1">
        <v>5.0999999999999996</v>
      </c>
      <c r="L932" s="1">
        <v>5.9</v>
      </c>
      <c r="M932" s="1">
        <v>2018</v>
      </c>
    </row>
    <row r="933" spans="1:13" x14ac:dyDescent="0.25">
      <c r="D933" s="3">
        <v>0.625</v>
      </c>
    </row>
    <row r="934" spans="1:13" x14ac:dyDescent="0.25">
      <c r="D934" s="3">
        <v>0.75</v>
      </c>
    </row>
    <row r="935" spans="1:13" x14ac:dyDescent="0.25">
      <c r="B935" s="2">
        <v>6</v>
      </c>
      <c r="C935" s="2">
        <v>5</v>
      </c>
      <c r="D935" s="3">
        <v>0</v>
      </c>
    </row>
    <row r="936" spans="1:13" x14ac:dyDescent="0.25">
      <c r="D936" s="3">
        <v>0.25</v>
      </c>
    </row>
    <row r="937" spans="1:13" x14ac:dyDescent="0.25">
      <c r="D937" s="3">
        <v>0.375</v>
      </c>
    </row>
    <row r="938" spans="1:13" x14ac:dyDescent="0.25">
      <c r="D938" s="3">
        <v>0.5</v>
      </c>
    </row>
    <row r="939" spans="1:13" x14ac:dyDescent="0.25">
      <c r="D939" s="3">
        <v>0.625</v>
      </c>
    </row>
    <row r="940" spans="1:13" x14ac:dyDescent="0.25">
      <c r="D940" s="3">
        <v>0.75</v>
      </c>
    </row>
    <row r="941" spans="1:13" x14ac:dyDescent="0.25">
      <c r="B941" s="2">
        <v>6</v>
      </c>
      <c r="C941" s="2">
        <v>6</v>
      </c>
      <c r="D941" s="3">
        <v>0</v>
      </c>
    </row>
    <row r="942" spans="1:13" x14ac:dyDescent="0.25">
      <c r="D942" s="3">
        <v>0.25</v>
      </c>
    </row>
    <row r="943" spans="1:13" x14ac:dyDescent="0.25">
      <c r="D943" s="3">
        <v>0.375</v>
      </c>
    </row>
    <row r="944" spans="1:13" x14ac:dyDescent="0.25">
      <c r="D944" s="3">
        <v>0.5</v>
      </c>
    </row>
    <row r="945" spans="2:14" x14ac:dyDescent="0.25">
      <c r="D945" s="3">
        <v>0.625</v>
      </c>
    </row>
    <row r="946" spans="2:14" x14ac:dyDescent="0.25">
      <c r="D946" s="3">
        <v>0.75</v>
      </c>
    </row>
    <row r="947" spans="2:14" x14ac:dyDescent="0.25">
      <c r="B947" s="2">
        <v>6</v>
      </c>
      <c r="C947" s="2">
        <v>7</v>
      </c>
      <c r="D947" s="3">
        <v>0</v>
      </c>
    </row>
    <row r="948" spans="2:14" x14ac:dyDescent="0.25">
      <c r="D948" s="3">
        <v>0.25</v>
      </c>
    </row>
    <row r="949" spans="2:14" x14ac:dyDescent="0.25">
      <c r="D949" s="3">
        <v>0.375</v>
      </c>
    </row>
    <row r="950" spans="2:14" x14ac:dyDescent="0.25">
      <c r="D950" s="3">
        <v>0.5</v>
      </c>
    </row>
    <row r="951" spans="2:14" x14ac:dyDescent="0.25">
      <c r="D951" s="3">
        <v>0.625</v>
      </c>
    </row>
    <row r="952" spans="2:14" x14ac:dyDescent="0.25">
      <c r="D952" s="3">
        <v>0.75</v>
      </c>
    </row>
    <row r="953" spans="2:14" x14ac:dyDescent="0.25">
      <c r="B953" s="2">
        <v>6</v>
      </c>
      <c r="C953" s="2">
        <v>8</v>
      </c>
      <c r="D953" s="3">
        <v>0</v>
      </c>
    </row>
    <row r="954" spans="2:14" x14ac:dyDescent="0.25">
      <c r="D954" s="3">
        <v>0.25</v>
      </c>
    </row>
    <row r="955" spans="2:14" x14ac:dyDescent="0.25">
      <c r="D955" s="3">
        <v>0.375</v>
      </c>
      <c r="E955" s="1">
        <v>32</v>
      </c>
      <c r="F955" s="1">
        <v>35</v>
      </c>
      <c r="G955" s="1">
        <v>8.1</v>
      </c>
      <c r="H955" s="1">
        <v>0.01</v>
      </c>
      <c r="I955" s="1">
        <v>6.0000000000000001E-3</v>
      </c>
      <c r="J955" s="1">
        <v>5</v>
      </c>
      <c r="K955" s="1">
        <v>5.0999999999999996</v>
      </c>
      <c r="L955" s="1">
        <v>5.9</v>
      </c>
      <c r="M955" s="1">
        <v>2020</v>
      </c>
      <c r="N955" s="1" t="s">
        <v>16</v>
      </c>
    </row>
    <row r="956" spans="2:14" x14ac:dyDescent="0.25">
      <c r="D956" s="3">
        <v>0.5</v>
      </c>
      <c r="E956" s="1">
        <v>32</v>
      </c>
      <c r="F956" s="1">
        <v>35</v>
      </c>
      <c r="G956" s="1">
        <v>8.1</v>
      </c>
      <c r="H956" s="1">
        <v>0.01</v>
      </c>
      <c r="I956" s="1">
        <v>3.0000000000000001E-3</v>
      </c>
      <c r="J956" s="1">
        <v>2</v>
      </c>
      <c r="K956" s="1">
        <v>5.0999999999999996</v>
      </c>
      <c r="L956" s="1">
        <v>6.9</v>
      </c>
      <c r="M956" s="1">
        <v>2020</v>
      </c>
      <c r="N956" s="1" t="s">
        <v>16</v>
      </c>
    </row>
    <row r="957" spans="2:14" x14ac:dyDescent="0.25">
      <c r="D957" s="3">
        <v>0.625</v>
      </c>
    </row>
    <row r="958" spans="2:14" x14ac:dyDescent="0.25">
      <c r="D958" s="3">
        <v>0.75</v>
      </c>
    </row>
    <row r="959" spans="2:14" x14ac:dyDescent="0.25">
      <c r="B959" s="2">
        <v>6</v>
      </c>
      <c r="C959" s="2">
        <v>9</v>
      </c>
      <c r="D959" s="3">
        <v>0</v>
      </c>
    </row>
    <row r="960" spans="2:14" x14ac:dyDescent="0.25">
      <c r="D960" s="3">
        <v>0.25</v>
      </c>
    </row>
    <row r="961" spans="1:14" x14ac:dyDescent="0.25">
      <c r="D961" s="3">
        <v>0.375</v>
      </c>
      <c r="E961" s="1">
        <v>31.5</v>
      </c>
      <c r="F961" s="1">
        <v>32</v>
      </c>
      <c r="G961" s="1">
        <v>8.4</v>
      </c>
      <c r="H961" s="1">
        <v>4.5999999999999999E-2</v>
      </c>
      <c r="K961" s="1">
        <v>4.84</v>
      </c>
      <c r="L961" s="1">
        <v>4.8</v>
      </c>
      <c r="M961" s="1">
        <v>2017</v>
      </c>
      <c r="N961" s="1" t="s">
        <v>18</v>
      </c>
    </row>
    <row r="962" spans="1:14" x14ac:dyDescent="0.25">
      <c r="D962" s="3">
        <v>0.5</v>
      </c>
      <c r="E962" s="1">
        <v>31.5</v>
      </c>
      <c r="F962" s="1">
        <v>32</v>
      </c>
      <c r="G962" s="1">
        <v>8.4</v>
      </c>
      <c r="H962" s="1">
        <v>5.8000000000000003E-2</v>
      </c>
      <c r="K962" s="1">
        <v>6.2</v>
      </c>
      <c r="L962" s="1">
        <v>6.6</v>
      </c>
      <c r="M962" s="1">
        <v>2017</v>
      </c>
      <c r="N962" s="1" t="s">
        <v>18</v>
      </c>
    </row>
    <row r="963" spans="1:14" x14ac:dyDescent="0.25">
      <c r="D963" s="3">
        <v>0.625</v>
      </c>
    </row>
    <row r="964" spans="1:14" x14ac:dyDescent="0.25">
      <c r="D964" s="3">
        <v>0.75</v>
      </c>
    </row>
    <row r="965" spans="1:14" x14ac:dyDescent="0.25">
      <c r="B965" s="2">
        <v>6</v>
      </c>
      <c r="C965" s="2">
        <v>10</v>
      </c>
      <c r="D965" s="3">
        <v>0</v>
      </c>
    </row>
    <row r="966" spans="1:14" x14ac:dyDescent="0.25">
      <c r="D966" s="3">
        <v>0.25</v>
      </c>
    </row>
    <row r="967" spans="1:14" x14ac:dyDescent="0.25">
      <c r="D967" s="3">
        <v>0.375</v>
      </c>
      <c r="E967" s="1">
        <v>28</v>
      </c>
      <c r="F967" s="1">
        <v>35</v>
      </c>
      <c r="G967" s="1">
        <v>8</v>
      </c>
      <c r="H967" s="1">
        <v>0.05</v>
      </c>
      <c r="I967" s="1">
        <v>4.0000000000000001E-3</v>
      </c>
      <c r="J967" s="1">
        <v>3</v>
      </c>
      <c r="K967" s="1">
        <v>4.9000000000000004</v>
      </c>
      <c r="L967" s="1">
        <v>3.9</v>
      </c>
      <c r="M967" s="1">
        <v>2019</v>
      </c>
      <c r="N967" s="1" t="s">
        <v>16</v>
      </c>
    </row>
    <row r="968" spans="1:14" x14ac:dyDescent="0.25">
      <c r="D968" s="3">
        <v>0.5</v>
      </c>
      <c r="E968" s="1">
        <v>31</v>
      </c>
      <c r="F968" s="1">
        <v>35</v>
      </c>
      <c r="G968" s="1">
        <v>8</v>
      </c>
      <c r="H968" s="1">
        <v>0.01</v>
      </c>
      <c r="I968" s="1">
        <v>1E-3</v>
      </c>
      <c r="J968" s="1">
        <v>1.4</v>
      </c>
      <c r="K968" s="1">
        <v>5</v>
      </c>
      <c r="L968" s="1">
        <v>5.6</v>
      </c>
      <c r="M968" s="1">
        <v>2019</v>
      </c>
      <c r="N968" s="1" t="s">
        <v>16</v>
      </c>
    </row>
    <row r="969" spans="1:14" x14ac:dyDescent="0.25">
      <c r="D969" s="3">
        <v>0.625</v>
      </c>
    </row>
    <row r="970" spans="1:14" x14ac:dyDescent="0.25">
      <c r="D970" s="3">
        <v>0.75</v>
      </c>
    </row>
    <row r="971" spans="1:14" x14ac:dyDescent="0.25">
      <c r="A971" s="2">
        <v>2019</v>
      </c>
      <c r="B971" s="2">
        <v>6</v>
      </c>
      <c r="C971" s="2">
        <v>11</v>
      </c>
      <c r="D971" s="3">
        <v>0</v>
      </c>
    </row>
    <row r="972" spans="1:14" x14ac:dyDescent="0.25">
      <c r="D972" s="3">
        <v>0.25</v>
      </c>
    </row>
    <row r="973" spans="1:14" x14ac:dyDescent="0.25">
      <c r="D973" s="3">
        <v>0.375</v>
      </c>
      <c r="E973" s="1">
        <v>28.5</v>
      </c>
      <c r="F973" s="1">
        <v>35</v>
      </c>
      <c r="G973" s="1">
        <v>8.15</v>
      </c>
      <c r="H973" s="1">
        <v>0.09</v>
      </c>
      <c r="I973" s="1">
        <v>0.01</v>
      </c>
      <c r="J973" s="1">
        <v>3.8</v>
      </c>
      <c r="K973" s="1">
        <v>4.8</v>
      </c>
      <c r="L973" s="1">
        <v>6.4</v>
      </c>
      <c r="M973" s="1">
        <v>2018</v>
      </c>
    </row>
    <row r="974" spans="1:14" x14ac:dyDescent="0.25">
      <c r="D974" s="3">
        <v>0.5</v>
      </c>
      <c r="E974" s="1">
        <v>29</v>
      </c>
      <c r="F974" s="1">
        <v>35</v>
      </c>
      <c r="G974" s="1">
        <v>8.15</v>
      </c>
      <c r="H974" s="1">
        <v>0.15</v>
      </c>
      <c r="I974" s="1">
        <v>0</v>
      </c>
      <c r="J974" s="1">
        <v>5.0999999999999996</v>
      </c>
      <c r="K974" s="1">
        <v>4.5999999999999996</v>
      </c>
      <c r="L974" s="1">
        <v>7.2</v>
      </c>
      <c r="M974" s="1">
        <v>2018</v>
      </c>
    </row>
    <row r="975" spans="1:14" x14ac:dyDescent="0.25">
      <c r="D975" s="3">
        <v>0.625</v>
      </c>
    </row>
    <row r="976" spans="1:14" x14ac:dyDescent="0.25">
      <c r="D976" s="3">
        <v>0.75</v>
      </c>
    </row>
    <row r="977" spans="2:14" x14ac:dyDescent="0.25">
      <c r="B977" s="2">
        <v>6</v>
      </c>
      <c r="C977" s="2">
        <v>12</v>
      </c>
      <c r="D977" s="3">
        <v>0</v>
      </c>
    </row>
    <row r="978" spans="2:14" x14ac:dyDescent="0.25">
      <c r="D978" s="3">
        <v>0.25</v>
      </c>
    </row>
    <row r="979" spans="2:14" x14ac:dyDescent="0.25">
      <c r="D979" s="3">
        <v>0.375</v>
      </c>
      <c r="E979" s="1">
        <v>31.4</v>
      </c>
      <c r="F979" s="1">
        <v>33</v>
      </c>
      <c r="G979" s="1">
        <v>8.1999999999999993</v>
      </c>
      <c r="H979" s="1">
        <v>3.6999999999999998E-2</v>
      </c>
      <c r="K979" s="1">
        <v>6.16</v>
      </c>
      <c r="L979" s="1">
        <v>2.2999999999999998</v>
      </c>
      <c r="M979" s="1">
        <v>2017</v>
      </c>
      <c r="N979" s="1" t="s">
        <v>18</v>
      </c>
    </row>
    <row r="980" spans="2:14" x14ac:dyDescent="0.25">
      <c r="D980" s="3">
        <v>0.5</v>
      </c>
      <c r="E980" s="1">
        <v>31.5</v>
      </c>
      <c r="F980" s="1">
        <v>32</v>
      </c>
      <c r="G980" s="1">
        <v>8.4</v>
      </c>
      <c r="H980" s="1">
        <v>5.8000000000000003E-2</v>
      </c>
      <c r="K980" s="1">
        <v>6.2</v>
      </c>
      <c r="L980" s="1">
        <v>6.6</v>
      </c>
      <c r="M980" s="1">
        <v>2017</v>
      </c>
      <c r="N980" s="1" t="s">
        <v>18</v>
      </c>
    </row>
    <row r="981" spans="2:14" x14ac:dyDescent="0.25">
      <c r="D981" s="3">
        <v>0.625</v>
      </c>
    </row>
    <row r="982" spans="2:14" x14ac:dyDescent="0.25">
      <c r="D982" s="3">
        <v>0.75</v>
      </c>
    </row>
    <row r="983" spans="2:14" x14ac:dyDescent="0.25">
      <c r="B983" s="2">
        <v>6</v>
      </c>
      <c r="C983" s="2">
        <v>13</v>
      </c>
      <c r="D983" s="3">
        <v>0</v>
      </c>
    </row>
    <row r="984" spans="2:14" x14ac:dyDescent="0.25">
      <c r="D984" s="3">
        <v>0.25</v>
      </c>
    </row>
    <row r="985" spans="2:14" x14ac:dyDescent="0.25">
      <c r="D985" s="3">
        <v>0.375</v>
      </c>
    </row>
    <row r="986" spans="2:14" x14ac:dyDescent="0.25">
      <c r="D986" s="3">
        <v>0.5</v>
      </c>
    </row>
    <row r="987" spans="2:14" x14ac:dyDescent="0.25">
      <c r="D987" s="3">
        <v>0.625</v>
      </c>
      <c r="E987" s="1">
        <v>33</v>
      </c>
      <c r="F987" s="1">
        <v>34</v>
      </c>
      <c r="G987" s="1">
        <v>8.0399999999999991</v>
      </c>
      <c r="H987" s="1">
        <v>1.2E-2</v>
      </c>
      <c r="I987" s="1">
        <v>3.0000000000000001E-3</v>
      </c>
      <c r="J987" s="1">
        <v>15</v>
      </c>
      <c r="K987" s="1">
        <v>4.6500000000000004</v>
      </c>
      <c r="L987" s="1">
        <v>5.01</v>
      </c>
      <c r="M987" s="1">
        <v>2016</v>
      </c>
      <c r="N987" s="1" t="s">
        <v>18</v>
      </c>
    </row>
    <row r="988" spans="2:14" x14ac:dyDescent="0.25">
      <c r="D988" s="3">
        <v>0.75</v>
      </c>
    </row>
    <row r="989" spans="2:14" x14ac:dyDescent="0.25">
      <c r="B989" s="2">
        <v>6</v>
      </c>
      <c r="C989" s="2">
        <v>14</v>
      </c>
      <c r="D989" s="3">
        <v>0</v>
      </c>
    </row>
    <row r="990" spans="2:14" x14ac:dyDescent="0.25">
      <c r="D990" s="3">
        <v>0.25</v>
      </c>
    </row>
    <row r="991" spans="2:14" x14ac:dyDescent="0.25">
      <c r="D991" s="3">
        <v>0.375</v>
      </c>
    </row>
    <row r="992" spans="2:14" x14ac:dyDescent="0.25">
      <c r="D992" s="3">
        <v>0.5</v>
      </c>
    </row>
    <row r="993" spans="2:14" x14ac:dyDescent="0.25">
      <c r="D993" s="3">
        <v>0.625</v>
      </c>
    </row>
    <row r="994" spans="2:14" x14ac:dyDescent="0.25">
      <c r="D994" s="3">
        <v>0.75</v>
      </c>
    </row>
    <row r="995" spans="2:14" x14ac:dyDescent="0.25">
      <c r="B995" s="2">
        <v>6</v>
      </c>
      <c r="C995" s="2">
        <v>15</v>
      </c>
      <c r="D995" s="3">
        <v>0</v>
      </c>
    </row>
    <row r="996" spans="2:14" x14ac:dyDescent="0.25">
      <c r="D996" s="3">
        <v>0.25</v>
      </c>
    </row>
    <row r="997" spans="2:14" x14ac:dyDescent="0.25">
      <c r="D997" s="3">
        <v>0.375</v>
      </c>
      <c r="E997" s="1">
        <v>30</v>
      </c>
      <c r="F997" s="1">
        <v>35</v>
      </c>
      <c r="G997" s="1">
        <v>8.1</v>
      </c>
      <c r="H997" s="1">
        <v>0.01</v>
      </c>
      <c r="I997" s="1">
        <v>1E-3</v>
      </c>
      <c r="J997" s="1">
        <v>3.6</v>
      </c>
      <c r="K997" s="1">
        <v>5.2</v>
      </c>
      <c r="L997" s="1">
        <v>7.2</v>
      </c>
      <c r="M997" s="1">
        <v>2020</v>
      </c>
      <c r="N997" s="1" t="s">
        <v>16</v>
      </c>
    </row>
    <row r="998" spans="2:14" x14ac:dyDescent="0.25">
      <c r="D998" s="3">
        <v>0.5</v>
      </c>
      <c r="E998" s="1">
        <v>29</v>
      </c>
      <c r="F998" s="1">
        <v>35</v>
      </c>
      <c r="G998" s="1">
        <v>8.1</v>
      </c>
      <c r="H998" s="1">
        <v>0.04</v>
      </c>
      <c r="I998" s="1">
        <v>2E-3</v>
      </c>
      <c r="J998" s="1">
        <v>4.9000000000000004</v>
      </c>
      <c r="K998" s="1">
        <v>5.4</v>
      </c>
      <c r="L998" s="1">
        <v>6.1</v>
      </c>
      <c r="M998" s="1">
        <v>2020</v>
      </c>
      <c r="N998" s="1" t="s">
        <v>16</v>
      </c>
    </row>
    <row r="999" spans="2:14" x14ac:dyDescent="0.25">
      <c r="D999" s="3">
        <v>0.625</v>
      </c>
    </row>
    <row r="1000" spans="2:14" x14ac:dyDescent="0.25">
      <c r="D1000" s="3">
        <v>0.75</v>
      </c>
    </row>
    <row r="1001" spans="2:14" x14ac:dyDescent="0.25">
      <c r="B1001" s="2">
        <v>6</v>
      </c>
      <c r="C1001" s="2">
        <v>16</v>
      </c>
      <c r="D1001" s="3">
        <v>0</v>
      </c>
    </row>
    <row r="1002" spans="2:14" x14ac:dyDescent="0.25">
      <c r="D1002" s="3">
        <v>0.25</v>
      </c>
    </row>
    <row r="1003" spans="2:14" x14ac:dyDescent="0.25">
      <c r="D1003" s="3">
        <v>0.375</v>
      </c>
    </row>
    <row r="1004" spans="2:14" x14ac:dyDescent="0.25">
      <c r="D1004" s="3">
        <v>0.5</v>
      </c>
    </row>
    <row r="1005" spans="2:14" x14ac:dyDescent="0.25">
      <c r="D1005" s="3">
        <v>0.625</v>
      </c>
    </row>
    <row r="1006" spans="2:14" x14ac:dyDescent="0.25">
      <c r="D1006" s="3">
        <v>0.75</v>
      </c>
    </row>
    <row r="1007" spans="2:14" x14ac:dyDescent="0.25">
      <c r="B1007" s="2">
        <v>6</v>
      </c>
      <c r="C1007" s="2">
        <v>17</v>
      </c>
      <c r="D1007" s="3">
        <v>0</v>
      </c>
    </row>
    <row r="1008" spans="2:14" x14ac:dyDescent="0.25">
      <c r="D1008" s="3">
        <v>0.25</v>
      </c>
    </row>
    <row r="1009" spans="1:14" x14ac:dyDescent="0.25">
      <c r="D1009" s="3">
        <v>0.375</v>
      </c>
      <c r="E1009" s="1">
        <v>31</v>
      </c>
      <c r="F1009" s="1">
        <v>35</v>
      </c>
      <c r="G1009" s="1">
        <v>8</v>
      </c>
      <c r="H1009" s="1">
        <v>0.04</v>
      </c>
      <c r="I1009" s="1">
        <v>0</v>
      </c>
      <c r="J1009" s="1">
        <v>3.4</v>
      </c>
      <c r="K1009" s="1">
        <v>5.0999999999999996</v>
      </c>
      <c r="L1009" s="1">
        <v>6.9</v>
      </c>
      <c r="M1009" s="1">
        <v>2019</v>
      </c>
      <c r="N1009" s="1" t="s">
        <v>16</v>
      </c>
    </row>
    <row r="1010" spans="1:14" x14ac:dyDescent="0.25">
      <c r="D1010" s="3">
        <v>0.5</v>
      </c>
      <c r="E1010" s="1">
        <v>30</v>
      </c>
      <c r="F1010" s="1">
        <v>35</v>
      </c>
      <c r="H1010" s="1">
        <v>8</v>
      </c>
      <c r="I1010" s="1">
        <v>0</v>
      </c>
      <c r="J1010" s="1">
        <v>4.9000000000000004</v>
      </c>
      <c r="K1010" s="1">
        <v>5.4</v>
      </c>
      <c r="L1010" s="1">
        <v>4</v>
      </c>
      <c r="M1010" s="1">
        <v>2019</v>
      </c>
      <c r="N1010" s="1" t="s">
        <v>16</v>
      </c>
    </row>
    <row r="1011" spans="1:14" x14ac:dyDescent="0.25">
      <c r="D1011" s="3">
        <v>0.625</v>
      </c>
    </row>
    <row r="1012" spans="1:14" x14ac:dyDescent="0.25">
      <c r="D1012" s="3">
        <v>0.75</v>
      </c>
    </row>
    <row r="1013" spans="1:14" x14ac:dyDescent="0.25">
      <c r="A1013" s="2">
        <v>2019</v>
      </c>
      <c r="B1013" s="2">
        <v>6</v>
      </c>
      <c r="C1013" s="2">
        <v>18</v>
      </c>
      <c r="D1013" s="3">
        <v>0</v>
      </c>
    </row>
    <row r="1014" spans="1:14" x14ac:dyDescent="0.25">
      <c r="D1014" s="3">
        <v>0.25</v>
      </c>
    </row>
    <row r="1015" spans="1:14" x14ac:dyDescent="0.25">
      <c r="D1015" s="3">
        <v>0.375</v>
      </c>
      <c r="E1015" s="1">
        <v>28</v>
      </c>
      <c r="F1015" s="1">
        <v>35</v>
      </c>
      <c r="G1015" s="1">
        <v>8.15</v>
      </c>
      <c r="H1015" s="1">
        <v>0.04</v>
      </c>
      <c r="I1015" s="1">
        <v>0.01</v>
      </c>
      <c r="J1015" s="1">
        <v>5.8</v>
      </c>
      <c r="K1015" s="1">
        <v>5.9</v>
      </c>
      <c r="L1015" s="1">
        <v>8.5</v>
      </c>
      <c r="M1015" s="1">
        <v>2018</v>
      </c>
      <c r="N1015" s="1" t="s">
        <v>16</v>
      </c>
    </row>
    <row r="1016" spans="1:14" x14ac:dyDescent="0.25">
      <c r="D1016" s="3">
        <v>0.5</v>
      </c>
      <c r="E1016" s="1">
        <v>30</v>
      </c>
      <c r="F1016" s="1">
        <v>35</v>
      </c>
      <c r="G1016" s="1">
        <v>8.1999999999999993</v>
      </c>
      <c r="H1016" s="1">
        <v>0.06</v>
      </c>
      <c r="I1016" s="1">
        <v>0.01</v>
      </c>
      <c r="J1016" s="1">
        <v>5.7</v>
      </c>
      <c r="K1016" s="1">
        <v>6.4</v>
      </c>
      <c r="L1016" s="1">
        <v>5.4</v>
      </c>
      <c r="M1016" s="1">
        <v>2018</v>
      </c>
      <c r="N1016" s="1" t="s">
        <v>16</v>
      </c>
    </row>
    <row r="1017" spans="1:14" x14ac:dyDescent="0.25">
      <c r="D1017" s="3">
        <v>0.625</v>
      </c>
    </row>
    <row r="1018" spans="1:14" x14ac:dyDescent="0.25">
      <c r="D1018" s="3">
        <v>0.75</v>
      </c>
    </row>
    <row r="1019" spans="1:14" x14ac:dyDescent="0.25">
      <c r="B1019" s="2">
        <v>6</v>
      </c>
      <c r="C1019" s="2">
        <v>19</v>
      </c>
      <c r="D1019" s="3">
        <v>0</v>
      </c>
    </row>
    <row r="1020" spans="1:14" x14ac:dyDescent="0.25">
      <c r="D1020" s="3">
        <v>0.25</v>
      </c>
    </row>
    <row r="1021" spans="1:14" x14ac:dyDescent="0.25">
      <c r="D1021" s="3">
        <v>0.375</v>
      </c>
      <c r="E1021" s="1">
        <v>32</v>
      </c>
      <c r="F1021" s="1">
        <v>35</v>
      </c>
      <c r="G1021" s="1">
        <v>8.25</v>
      </c>
      <c r="H1021" s="1">
        <v>0.05</v>
      </c>
      <c r="I1021" s="1">
        <v>0</v>
      </c>
      <c r="K1021" s="1">
        <v>4.8</v>
      </c>
      <c r="L1021" s="1">
        <v>4</v>
      </c>
      <c r="M1021" s="1">
        <v>2017</v>
      </c>
      <c r="N1021" s="1" t="s">
        <v>16</v>
      </c>
    </row>
    <row r="1022" spans="1:14" x14ac:dyDescent="0.25">
      <c r="D1022" s="3">
        <v>0.5</v>
      </c>
      <c r="E1022" s="1">
        <v>34</v>
      </c>
      <c r="F1022" s="1">
        <v>35</v>
      </c>
      <c r="G1022" s="1">
        <v>8.1</v>
      </c>
      <c r="H1022" s="1">
        <v>0.02</v>
      </c>
      <c r="I1022" s="1">
        <v>0.01</v>
      </c>
      <c r="K1022" s="1">
        <v>3.8</v>
      </c>
      <c r="L1022" s="1">
        <v>5</v>
      </c>
      <c r="M1022" s="1">
        <v>2017</v>
      </c>
      <c r="N1022" s="1" t="s">
        <v>16</v>
      </c>
    </row>
    <row r="1023" spans="1:14" x14ac:dyDescent="0.25">
      <c r="D1023" s="3">
        <v>0.625</v>
      </c>
    </row>
    <row r="1024" spans="1:14" x14ac:dyDescent="0.25">
      <c r="D1024" s="3">
        <v>0.75</v>
      </c>
    </row>
    <row r="1025" spans="2:14" x14ac:dyDescent="0.25">
      <c r="B1025" s="2">
        <v>6</v>
      </c>
      <c r="C1025" s="2">
        <v>20</v>
      </c>
      <c r="D1025" s="3">
        <v>0</v>
      </c>
    </row>
    <row r="1026" spans="2:14" x14ac:dyDescent="0.25">
      <c r="D1026" s="3">
        <v>0.25</v>
      </c>
    </row>
    <row r="1027" spans="2:14" x14ac:dyDescent="0.25">
      <c r="D1027" s="3">
        <v>0.375</v>
      </c>
      <c r="E1027" s="1">
        <v>32</v>
      </c>
      <c r="F1027" s="1">
        <v>35</v>
      </c>
      <c r="G1027" s="1">
        <v>8.25</v>
      </c>
      <c r="H1027" s="1">
        <v>0.05</v>
      </c>
      <c r="I1027" s="1">
        <v>0</v>
      </c>
      <c r="K1027" s="1">
        <v>4.8</v>
      </c>
      <c r="L1027" s="1">
        <v>4</v>
      </c>
      <c r="M1027" s="1">
        <v>2017</v>
      </c>
      <c r="N1027" s="1" t="s">
        <v>16</v>
      </c>
    </row>
    <row r="1028" spans="2:14" x14ac:dyDescent="0.25">
      <c r="D1028" s="3">
        <v>0.5</v>
      </c>
      <c r="E1028" s="1">
        <v>34</v>
      </c>
      <c r="F1028" s="1">
        <v>35</v>
      </c>
      <c r="G1028" s="1">
        <v>8.3000000000000007</v>
      </c>
      <c r="H1028" s="1">
        <v>0.02</v>
      </c>
      <c r="I1028" s="1">
        <v>0.01</v>
      </c>
      <c r="K1028" s="1">
        <v>5.2</v>
      </c>
      <c r="L1028" s="1">
        <v>4</v>
      </c>
      <c r="M1028" s="1">
        <v>2017</v>
      </c>
      <c r="N1028" s="1" t="s">
        <v>16</v>
      </c>
    </row>
    <row r="1029" spans="2:14" x14ac:dyDescent="0.25">
      <c r="D1029" s="3">
        <v>0.625</v>
      </c>
    </row>
    <row r="1030" spans="2:14" x14ac:dyDescent="0.25">
      <c r="D1030" s="3">
        <v>0.75</v>
      </c>
    </row>
    <row r="1031" spans="2:14" x14ac:dyDescent="0.25">
      <c r="B1031" s="2">
        <v>6</v>
      </c>
      <c r="C1031" s="2">
        <v>21</v>
      </c>
      <c r="D1031" s="3">
        <v>0</v>
      </c>
    </row>
    <row r="1032" spans="2:14" x14ac:dyDescent="0.25">
      <c r="D1032" s="3">
        <v>0.25</v>
      </c>
    </row>
    <row r="1033" spans="2:14" x14ac:dyDescent="0.25">
      <c r="D1033" s="3">
        <v>0.375</v>
      </c>
    </row>
    <row r="1034" spans="2:14" x14ac:dyDescent="0.25">
      <c r="D1034" s="3">
        <v>0.5</v>
      </c>
    </row>
    <row r="1035" spans="2:14" x14ac:dyDescent="0.25">
      <c r="D1035" s="3">
        <v>0.625</v>
      </c>
    </row>
    <row r="1036" spans="2:14" x14ac:dyDescent="0.25">
      <c r="D1036" s="3">
        <v>0.75</v>
      </c>
    </row>
    <row r="1037" spans="2:14" x14ac:dyDescent="0.25">
      <c r="B1037" s="2">
        <v>6</v>
      </c>
      <c r="C1037" s="2">
        <v>22</v>
      </c>
      <c r="D1037" s="3">
        <v>0</v>
      </c>
    </row>
    <row r="1038" spans="2:14" x14ac:dyDescent="0.25">
      <c r="D1038" s="3">
        <v>0.25</v>
      </c>
    </row>
    <row r="1039" spans="2:14" x14ac:dyDescent="0.25">
      <c r="D1039" s="3">
        <v>0.375</v>
      </c>
      <c r="E1039" s="1">
        <v>30</v>
      </c>
      <c r="F1039" s="1">
        <v>36</v>
      </c>
      <c r="G1039" s="1">
        <v>8</v>
      </c>
      <c r="H1039" s="1">
        <v>0.06</v>
      </c>
      <c r="I1039" s="1">
        <v>0</v>
      </c>
      <c r="J1039" s="1">
        <v>4.7</v>
      </c>
      <c r="K1039" s="1">
        <v>5.4</v>
      </c>
      <c r="L1039" s="1">
        <v>7.4</v>
      </c>
      <c r="M1039" s="1">
        <v>2020</v>
      </c>
      <c r="N1039" s="1" t="s">
        <v>16</v>
      </c>
    </row>
    <row r="1040" spans="2:14" x14ac:dyDescent="0.25">
      <c r="D1040" s="3">
        <v>0.5</v>
      </c>
      <c r="E1040" s="1">
        <v>32</v>
      </c>
      <c r="F1040" s="1">
        <v>36</v>
      </c>
      <c r="G1040" s="1">
        <v>8.1</v>
      </c>
      <c r="H1040" s="1">
        <v>0.06</v>
      </c>
      <c r="I1040" s="1">
        <v>3.0000000000000001E-3</v>
      </c>
      <c r="J1040" s="1">
        <v>11.3</v>
      </c>
      <c r="K1040" s="1">
        <v>5.5</v>
      </c>
      <c r="L1040" s="1">
        <v>7.7</v>
      </c>
      <c r="M1040" s="1">
        <v>2020</v>
      </c>
      <c r="N1040" s="1" t="s">
        <v>16</v>
      </c>
    </row>
    <row r="1041" spans="1:14" x14ac:dyDescent="0.25">
      <c r="D1041" s="3">
        <v>0.625</v>
      </c>
    </row>
    <row r="1042" spans="1:14" x14ac:dyDescent="0.25">
      <c r="D1042" s="3">
        <v>0.75</v>
      </c>
    </row>
    <row r="1043" spans="1:14" x14ac:dyDescent="0.25">
      <c r="B1043" s="2">
        <v>6</v>
      </c>
      <c r="C1043" s="2">
        <v>23</v>
      </c>
      <c r="D1043" s="3">
        <v>0</v>
      </c>
    </row>
    <row r="1044" spans="1:14" x14ac:dyDescent="0.25">
      <c r="D1044" s="3">
        <v>0.25</v>
      </c>
    </row>
    <row r="1045" spans="1:14" x14ac:dyDescent="0.25">
      <c r="D1045" s="3">
        <v>0.375</v>
      </c>
      <c r="E1045" s="1">
        <v>30.2</v>
      </c>
      <c r="F1045" s="1">
        <v>33</v>
      </c>
      <c r="G1045" s="1">
        <v>8.1999999999999993</v>
      </c>
      <c r="H1045" s="1">
        <v>3.5000000000000003E-2</v>
      </c>
      <c r="K1045" s="1">
        <v>5.08</v>
      </c>
      <c r="L1045" s="1">
        <v>4</v>
      </c>
      <c r="M1045" s="1">
        <v>2017</v>
      </c>
      <c r="N1045" s="1" t="s">
        <v>18</v>
      </c>
    </row>
    <row r="1046" spans="1:14" x14ac:dyDescent="0.25">
      <c r="D1046" s="3">
        <v>0.5</v>
      </c>
      <c r="E1046" s="1">
        <v>29.4</v>
      </c>
      <c r="F1046" s="1">
        <v>33</v>
      </c>
      <c r="G1046" s="1">
        <v>8.3000000000000007</v>
      </c>
      <c r="H1046" s="1">
        <v>4.5999999999999999E-2</v>
      </c>
      <c r="K1046" s="1">
        <v>5.88</v>
      </c>
      <c r="L1046" s="1">
        <v>4.4000000000000004</v>
      </c>
      <c r="M1046" s="1">
        <v>2017</v>
      </c>
      <c r="N1046" s="1" t="s">
        <v>18</v>
      </c>
    </row>
    <row r="1047" spans="1:14" x14ac:dyDescent="0.25">
      <c r="D1047" s="3">
        <v>0.625</v>
      </c>
    </row>
    <row r="1048" spans="1:14" x14ac:dyDescent="0.25">
      <c r="D1048" s="3">
        <v>0.75</v>
      </c>
    </row>
    <row r="1049" spans="1:14" x14ac:dyDescent="0.25">
      <c r="B1049" s="2">
        <v>6</v>
      </c>
      <c r="C1049" s="2">
        <v>24</v>
      </c>
      <c r="D1049" s="3">
        <v>0</v>
      </c>
    </row>
    <row r="1050" spans="1:14" x14ac:dyDescent="0.25">
      <c r="D1050" s="3">
        <v>0.25</v>
      </c>
    </row>
    <row r="1051" spans="1:14" x14ac:dyDescent="0.25">
      <c r="D1051" s="3">
        <v>0.375</v>
      </c>
      <c r="E1051" s="1">
        <v>30</v>
      </c>
      <c r="F1051" s="1">
        <v>34</v>
      </c>
      <c r="G1051" s="1">
        <v>8.4</v>
      </c>
      <c r="H1051" s="1">
        <v>6.6000000000000003E-2</v>
      </c>
      <c r="I1051" s="1">
        <v>0</v>
      </c>
      <c r="K1051" s="1">
        <v>5.52</v>
      </c>
      <c r="L1051" s="1">
        <v>4.12</v>
      </c>
      <c r="M1051" s="1">
        <v>2018</v>
      </c>
      <c r="N1051" s="1" t="s">
        <v>18</v>
      </c>
    </row>
    <row r="1052" spans="1:14" x14ac:dyDescent="0.25">
      <c r="D1052" s="3">
        <v>0.5</v>
      </c>
      <c r="E1052" s="1">
        <v>30.5</v>
      </c>
      <c r="F1052" s="1">
        <v>34</v>
      </c>
      <c r="G1052" s="1">
        <v>8.1999999999999993</v>
      </c>
      <c r="H1052" s="1">
        <v>4.5999999999999999E-2</v>
      </c>
      <c r="I1052" s="1">
        <v>0</v>
      </c>
      <c r="K1052" s="1">
        <v>5.84</v>
      </c>
      <c r="L1052" s="1">
        <v>3.42</v>
      </c>
      <c r="M1052" s="1">
        <v>2018</v>
      </c>
      <c r="N1052" s="1" t="s">
        <v>18</v>
      </c>
    </row>
    <row r="1053" spans="1:14" x14ac:dyDescent="0.25">
      <c r="D1053" s="3">
        <v>0.625</v>
      </c>
    </row>
    <row r="1054" spans="1:14" x14ac:dyDescent="0.25">
      <c r="D1054" s="3">
        <v>0.75</v>
      </c>
    </row>
    <row r="1055" spans="1:14" x14ac:dyDescent="0.25">
      <c r="A1055" s="2">
        <v>2019</v>
      </c>
      <c r="B1055" s="2">
        <v>6</v>
      </c>
      <c r="C1055" s="2">
        <v>25</v>
      </c>
      <c r="D1055" s="3">
        <v>0</v>
      </c>
    </row>
    <row r="1056" spans="1:14" x14ac:dyDescent="0.25">
      <c r="D1056" s="3">
        <v>0.25</v>
      </c>
    </row>
    <row r="1057" spans="2:14" x14ac:dyDescent="0.25">
      <c r="D1057" s="3">
        <v>0.375</v>
      </c>
      <c r="E1057" s="1">
        <v>28</v>
      </c>
      <c r="F1057" s="1">
        <v>34</v>
      </c>
      <c r="G1057" s="1">
        <v>8.15</v>
      </c>
      <c r="H1057" s="1">
        <v>0.04</v>
      </c>
      <c r="I1057" s="1">
        <v>0</v>
      </c>
      <c r="J1057" s="1">
        <v>6.2</v>
      </c>
      <c r="K1057" s="1">
        <v>5.8</v>
      </c>
      <c r="L1057" s="1">
        <v>4.9000000000000004</v>
      </c>
      <c r="M1057" s="1">
        <v>2018</v>
      </c>
    </row>
    <row r="1058" spans="2:14" x14ac:dyDescent="0.25">
      <c r="D1058" s="3">
        <v>0.5</v>
      </c>
      <c r="E1058" s="1">
        <v>31</v>
      </c>
      <c r="F1058" s="1">
        <v>35</v>
      </c>
      <c r="G1058" s="1">
        <v>8.1999999999999993</v>
      </c>
      <c r="H1058" s="1">
        <v>0.02</v>
      </c>
      <c r="I1058" s="1">
        <v>0.01</v>
      </c>
      <c r="J1058" s="1">
        <v>5.0999999999999996</v>
      </c>
      <c r="K1058" s="1">
        <v>6</v>
      </c>
      <c r="L1058" s="1">
        <v>6.9</v>
      </c>
      <c r="M1058" s="1">
        <v>2018</v>
      </c>
    </row>
    <row r="1059" spans="2:14" x14ac:dyDescent="0.25">
      <c r="D1059" s="3">
        <v>0.625</v>
      </c>
    </row>
    <row r="1060" spans="2:14" x14ac:dyDescent="0.25">
      <c r="D1060" s="3">
        <v>0.75</v>
      </c>
    </row>
    <row r="1061" spans="2:14" x14ac:dyDescent="0.25">
      <c r="B1061" s="2">
        <v>6</v>
      </c>
      <c r="C1061" s="2">
        <v>26</v>
      </c>
      <c r="D1061" s="3">
        <v>0</v>
      </c>
    </row>
    <row r="1062" spans="2:14" x14ac:dyDescent="0.25">
      <c r="D1062" s="3">
        <v>0.25</v>
      </c>
    </row>
    <row r="1063" spans="2:14" x14ac:dyDescent="0.25">
      <c r="D1063" s="3">
        <v>0.375</v>
      </c>
      <c r="E1063" s="1">
        <v>29.7</v>
      </c>
      <c r="F1063" s="1">
        <v>30.26</v>
      </c>
      <c r="G1063" s="1">
        <v>7.36</v>
      </c>
      <c r="H1063" s="1">
        <v>0.73</v>
      </c>
      <c r="I1063" s="1">
        <v>0</v>
      </c>
      <c r="K1063" s="1">
        <v>5.52</v>
      </c>
      <c r="L1063" s="1">
        <v>11.51</v>
      </c>
      <c r="M1063" s="1">
        <v>2018</v>
      </c>
      <c r="N1063" s="1" t="s">
        <v>15</v>
      </c>
    </row>
    <row r="1064" spans="2:14" x14ac:dyDescent="0.25">
      <c r="D1064" s="3">
        <v>0.5</v>
      </c>
      <c r="E1064" s="1">
        <v>30.1</v>
      </c>
      <c r="F1064" s="1">
        <v>29.44</v>
      </c>
      <c r="G1064" s="1">
        <v>6.79</v>
      </c>
      <c r="H1064" s="1">
        <v>0.31</v>
      </c>
      <c r="I1064" s="1">
        <v>0</v>
      </c>
      <c r="K1064" s="1">
        <v>5.63</v>
      </c>
      <c r="L1064" s="1">
        <v>12.45</v>
      </c>
      <c r="M1064" s="1">
        <v>2018</v>
      </c>
      <c r="N1064" s="1" t="s">
        <v>15</v>
      </c>
    </row>
    <row r="1065" spans="2:14" x14ac:dyDescent="0.25">
      <c r="D1065" s="3">
        <v>0.625</v>
      </c>
    </row>
    <row r="1066" spans="2:14" x14ac:dyDescent="0.25">
      <c r="D1066" s="3">
        <v>0.75</v>
      </c>
    </row>
    <row r="1067" spans="2:14" x14ac:dyDescent="0.25">
      <c r="B1067" s="2">
        <v>6</v>
      </c>
      <c r="C1067" s="2">
        <v>27</v>
      </c>
      <c r="D1067" s="3">
        <v>0</v>
      </c>
    </row>
    <row r="1068" spans="2:14" x14ac:dyDescent="0.25">
      <c r="D1068" s="3">
        <v>0.25</v>
      </c>
    </row>
    <row r="1069" spans="2:14" x14ac:dyDescent="0.25">
      <c r="D1069" s="3">
        <v>0.375</v>
      </c>
      <c r="E1069" s="1">
        <v>30</v>
      </c>
      <c r="F1069" s="1">
        <v>34</v>
      </c>
      <c r="G1069" s="1">
        <v>8.4</v>
      </c>
      <c r="H1069" s="1">
        <v>6.6000000000000003E-2</v>
      </c>
      <c r="I1069" s="1">
        <v>0</v>
      </c>
      <c r="K1069" s="1">
        <v>5.52</v>
      </c>
      <c r="L1069" s="1">
        <v>4.12</v>
      </c>
      <c r="M1069" s="1">
        <v>2018</v>
      </c>
      <c r="N1069" s="1" t="s">
        <v>18</v>
      </c>
    </row>
    <row r="1070" spans="2:14" x14ac:dyDescent="0.25">
      <c r="D1070" s="3">
        <v>0.5</v>
      </c>
      <c r="E1070" s="1">
        <v>30.5</v>
      </c>
      <c r="F1070" s="1">
        <v>34</v>
      </c>
      <c r="G1070" s="1">
        <v>8.1999999999999993</v>
      </c>
      <c r="H1070" s="1">
        <v>4.5999999999999999E-2</v>
      </c>
      <c r="I1070" s="1">
        <v>0</v>
      </c>
      <c r="K1070" s="1">
        <v>5.84</v>
      </c>
      <c r="L1070" s="1">
        <v>3.42</v>
      </c>
      <c r="M1070" s="1">
        <v>2018</v>
      </c>
      <c r="N1070" s="1" t="s">
        <v>18</v>
      </c>
    </row>
    <row r="1071" spans="2:14" x14ac:dyDescent="0.25">
      <c r="D1071" s="3">
        <v>0.625</v>
      </c>
    </row>
    <row r="1072" spans="2:14" x14ac:dyDescent="0.25">
      <c r="D1072" s="3">
        <v>0.75</v>
      </c>
    </row>
    <row r="1073" spans="2:14" x14ac:dyDescent="0.25">
      <c r="B1073" s="2">
        <v>6</v>
      </c>
      <c r="C1073" s="2">
        <v>28</v>
      </c>
      <c r="D1073" s="3">
        <v>0</v>
      </c>
    </row>
    <row r="1074" spans="2:14" x14ac:dyDescent="0.25">
      <c r="D1074" s="3">
        <v>0.25</v>
      </c>
    </row>
    <row r="1075" spans="2:14" x14ac:dyDescent="0.25">
      <c r="D1075" s="3">
        <v>0.375</v>
      </c>
      <c r="E1075" s="1">
        <v>33</v>
      </c>
      <c r="F1075" s="1">
        <v>34</v>
      </c>
      <c r="G1075" s="1">
        <v>8</v>
      </c>
      <c r="H1075" s="1">
        <v>1.2E-2</v>
      </c>
      <c r="I1075" s="1">
        <v>3.0000000000000001E-3</v>
      </c>
      <c r="J1075" s="1">
        <v>15</v>
      </c>
      <c r="K1075" s="1">
        <v>5.35</v>
      </c>
      <c r="L1075" s="1">
        <v>3</v>
      </c>
      <c r="M1075" s="1">
        <v>2016</v>
      </c>
      <c r="N1075" s="1" t="s">
        <v>18</v>
      </c>
    </row>
    <row r="1076" spans="2:14" x14ac:dyDescent="0.25">
      <c r="D1076" s="3">
        <v>0.5</v>
      </c>
      <c r="E1076" s="1">
        <v>32</v>
      </c>
      <c r="F1076" s="1">
        <v>34</v>
      </c>
      <c r="G1076" s="1">
        <v>7.8</v>
      </c>
      <c r="H1076" s="1">
        <v>0.01</v>
      </c>
      <c r="I1076" s="1">
        <v>0</v>
      </c>
      <c r="J1076" s="1">
        <v>15</v>
      </c>
      <c r="K1076" s="1">
        <v>5.6</v>
      </c>
      <c r="L1076" s="1">
        <v>2.87</v>
      </c>
      <c r="M1076" s="1">
        <v>2016</v>
      </c>
      <c r="N1076" s="1" t="s">
        <v>18</v>
      </c>
    </row>
    <row r="1077" spans="2:14" x14ac:dyDescent="0.25">
      <c r="D1077" s="3">
        <v>0.625</v>
      </c>
    </row>
    <row r="1078" spans="2:14" x14ac:dyDescent="0.25">
      <c r="D1078" s="3">
        <v>0.75</v>
      </c>
    </row>
    <row r="1079" spans="2:14" x14ac:dyDescent="0.25">
      <c r="B1079" s="2">
        <v>6</v>
      </c>
      <c r="C1079" s="2">
        <v>29</v>
      </c>
      <c r="D1079" s="3">
        <v>0</v>
      </c>
    </row>
    <row r="1080" spans="2:14" x14ac:dyDescent="0.25">
      <c r="D1080" s="3">
        <v>0.25</v>
      </c>
    </row>
    <row r="1081" spans="2:14" x14ac:dyDescent="0.25">
      <c r="D1081" s="3">
        <v>0.375</v>
      </c>
      <c r="E1081" s="1">
        <v>32</v>
      </c>
      <c r="F1081" s="1">
        <v>36</v>
      </c>
      <c r="G1081" s="1">
        <v>8.1</v>
      </c>
      <c r="H1081" s="1">
        <v>0.01</v>
      </c>
      <c r="I1081" s="1">
        <v>0</v>
      </c>
      <c r="J1081" s="1">
        <v>5.3</v>
      </c>
      <c r="K1081" s="1">
        <v>5.4</v>
      </c>
      <c r="L1081" s="1">
        <v>6.4</v>
      </c>
      <c r="M1081" s="1">
        <v>2020</v>
      </c>
      <c r="N1081" s="1" t="s">
        <v>16</v>
      </c>
    </row>
    <row r="1082" spans="2:14" x14ac:dyDescent="0.25">
      <c r="D1082" s="3">
        <v>0.5</v>
      </c>
      <c r="E1082" s="1">
        <v>29</v>
      </c>
      <c r="F1082" s="1">
        <v>36</v>
      </c>
      <c r="G1082" s="1">
        <v>8.1</v>
      </c>
      <c r="H1082" s="1">
        <v>0.01</v>
      </c>
      <c r="I1082" s="1">
        <v>4.0000000000000001E-3</v>
      </c>
      <c r="J1082" s="1">
        <v>4.5</v>
      </c>
      <c r="K1082" s="1">
        <v>5.7</v>
      </c>
      <c r="L1082" s="1">
        <v>5.4</v>
      </c>
      <c r="M1082" s="1">
        <v>2020</v>
      </c>
      <c r="N1082" s="1" t="s">
        <v>16</v>
      </c>
    </row>
    <row r="1083" spans="2:14" x14ac:dyDescent="0.25">
      <c r="D1083" s="3">
        <v>0.625</v>
      </c>
    </row>
    <row r="1084" spans="2:14" x14ac:dyDescent="0.25">
      <c r="D1084" s="3">
        <v>0.75</v>
      </c>
    </row>
    <row r="1085" spans="2:14" x14ac:dyDescent="0.25">
      <c r="B1085" s="2">
        <v>6</v>
      </c>
      <c r="C1085" s="2">
        <v>30</v>
      </c>
      <c r="D1085" s="3">
        <v>0</v>
      </c>
    </row>
    <row r="1086" spans="2:14" x14ac:dyDescent="0.25">
      <c r="D1086" s="3">
        <v>0.25</v>
      </c>
    </row>
    <row r="1087" spans="2:14" x14ac:dyDescent="0.25">
      <c r="D1087" s="3">
        <v>0.375</v>
      </c>
      <c r="E1087" s="1">
        <v>30.8</v>
      </c>
      <c r="F1087" s="1">
        <v>33</v>
      </c>
      <c r="G1087" s="1">
        <v>8.3000000000000007</v>
      </c>
      <c r="H1087" s="1">
        <v>5.8000000000000003E-2</v>
      </c>
      <c r="K1087" s="1">
        <v>4</v>
      </c>
      <c r="L1087" s="1">
        <v>5.2</v>
      </c>
      <c r="M1087" s="1">
        <v>2017</v>
      </c>
      <c r="N1087" s="1" t="s">
        <v>18</v>
      </c>
    </row>
    <row r="1088" spans="2:14" x14ac:dyDescent="0.25">
      <c r="D1088" s="3">
        <v>0.5</v>
      </c>
      <c r="E1088" s="1">
        <v>30.6</v>
      </c>
      <c r="F1088" s="1">
        <v>34</v>
      </c>
      <c r="G1088" s="1">
        <v>8.3000000000000007</v>
      </c>
      <c r="H1088" s="1">
        <v>4.5999999999999999E-2</v>
      </c>
      <c r="K1088" s="1">
        <v>6.28</v>
      </c>
      <c r="L1088" s="1">
        <v>3.9</v>
      </c>
      <c r="M1088" s="1">
        <v>2017</v>
      </c>
      <c r="N1088" s="1" t="s">
        <v>18</v>
      </c>
    </row>
    <row r="1089" spans="1:14" x14ac:dyDescent="0.25">
      <c r="D1089" s="3">
        <v>0.625</v>
      </c>
    </row>
    <row r="1090" spans="1:14" x14ac:dyDescent="0.25">
      <c r="D1090" s="3">
        <v>0.75</v>
      </c>
    </row>
    <row r="1091" spans="1:14" s="8" customFormat="1" x14ac:dyDescent="0.25">
      <c r="A1091" s="6">
        <v>2019</v>
      </c>
      <c r="B1091" s="6">
        <v>7</v>
      </c>
      <c r="C1091" s="6">
        <v>1</v>
      </c>
      <c r="D1091" s="7">
        <v>0</v>
      </c>
    </row>
    <row r="1092" spans="1:14" x14ac:dyDescent="0.25">
      <c r="D1092" s="3">
        <v>0.25</v>
      </c>
    </row>
    <row r="1093" spans="1:14" x14ac:dyDescent="0.25">
      <c r="D1093" s="3">
        <v>0.375</v>
      </c>
      <c r="E1093" s="1">
        <v>25</v>
      </c>
      <c r="F1093" s="1">
        <v>35</v>
      </c>
      <c r="G1093" s="1">
        <v>8</v>
      </c>
      <c r="H1093" s="1">
        <v>0.05</v>
      </c>
      <c r="I1093" s="1">
        <v>0</v>
      </c>
      <c r="J1093" s="1">
        <v>5</v>
      </c>
      <c r="K1093" s="1">
        <v>5.0999999999999996</v>
      </c>
      <c r="L1093" s="1">
        <v>2.6</v>
      </c>
      <c r="M1093" s="1">
        <v>2019</v>
      </c>
      <c r="N1093" s="1" t="s">
        <v>16</v>
      </c>
    </row>
    <row r="1094" spans="1:14" x14ac:dyDescent="0.25">
      <c r="D1094" s="3">
        <v>0.5</v>
      </c>
      <c r="E1094" s="1">
        <v>28</v>
      </c>
      <c r="F1094" s="1">
        <v>35</v>
      </c>
      <c r="G1094" s="1">
        <v>8</v>
      </c>
      <c r="H1094" s="1">
        <v>0.04</v>
      </c>
      <c r="I1094" s="1">
        <v>0</v>
      </c>
      <c r="J1094" s="1">
        <v>3.9</v>
      </c>
      <c r="K1094" s="1">
        <v>4.9000000000000004</v>
      </c>
      <c r="L1094" s="1">
        <v>3.1</v>
      </c>
      <c r="M1094" s="1">
        <v>2019</v>
      </c>
      <c r="N1094" s="1" t="s">
        <v>16</v>
      </c>
    </row>
    <row r="1095" spans="1:14" x14ac:dyDescent="0.25">
      <c r="D1095" s="3">
        <v>0.625</v>
      </c>
    </row>
    <row r="1096" spans="1:14" x14ac:dyDescent="0.25">
      <c r="D1096" s="3">
        <v>0.75</v>
      </c>
    </row>
    <row r="1097" spans="1:14" x14ac:dyDescent="0.25">
      <c r="B1097" s="2">
        <v>7</v>
      </c>
      <c r="C1097" s="2">
        <v>2</v>
      </c>
      <c r="D1097" s="3">
        <v>0</v>
      </c>
    </row>
    <row r="1098" spans="1:14" x14ac:dyDescent="0.25">
      <c r="D1098" s="3">
        <v>0.25</v>
      </c>
    </row>
    <row r="1099" spans="1:14" x14ac:dyDescent="0.25">
      <c r="D1099" s="3">
        <v>0.375</v>
      </c>
      <c r="E1099" s="1">
        <v>29</v>
      </c>
      <c r="F1099" s="1">
        <v>34</v>
      </c>
      <c r="G1099" s="1">
        <v>8.15</v>
      </c>
      <c r="H1099" s="1">
        <v>0.01</v>
      </c>
      <c r="I1099" s="1">
        <v>0</v>
      </c>
      <c r="J1099" s="1">
        <v>5.2</v>
      </c>
      <c r="K1099" s="1">
        <v>5.5</v>
      </c>
      <c r="L1099" s="1">
        <v>2.6</v>
      </c>
      <c r="M1099" s="1">
        <v>2018</v>
      </c>
      <c r="N1099" s="1" t="s">
        <v>16</v>
      </c>
    </row>
    <row r="1100" spans="1:14" x14ac:dyDescent="0.25">
      <c r="D1100" s="3">
        <v>0.5</v>
      </c>
      <c r="E1100" s="1">
        <v>32</v>
      </c>
      <c r="F1100" s="1">
        <v>34</v>
      </c>
      <c r="G1100" s="1">
        <v>8.15</v>
      </c>
      <c r="H1100" s="1">
        <v>0.08</v>
      </c>
      <c r="I1100" s="1">
        <v>0</v>
      </c>
      <c r="J1100" s="1">
        <v>5.8</v>
      </c>
      <c r="K1100" s="1">
        <v>5.6</v>
      </c>
      <c r="L1100" s="1">
        <v>4.9000000000000004</v>
      </c>
      <c r="M1100" s="1">
        <v>2018</v>
      </c>
      <c r="N1100" s="1" t="s">
        <v>16</v>
      </c>
    </row>
    <row r="1101" spans="1:14" x14ac:dyDescent="0.25">
      <c r="D1101" s="3">
        <v>0.625</v>
      </c>
    </row>
    <row r="1102" spans="1:14" x14ac:dyDescent="0.25">
      <c r="D1102" s="3">
        <v>0.75</v>
      </c>
    </row>
    <row r="1103" spans="1:14" x14ac:dyDescent="0.25">
      <c r="B1103" s="2">
        <v>7</v>
      </c>
      <c r="C1103" s="2">
        <v>3</v>
      </c>
      <c r="D1103" s="3">
        <v>0</v>
      </c>
    </row>
    <row r="1104" spans="1:14" x14ac:dyDescent="0.25">
      <c r="D1104" s="3">
        <v>0.25</v>
      </c>
    </row>
    <row r="1105" spans="2:14" x14ac:dyDescent="0.25">
      <c r="D1105" s="3">
        <v>0.375</v>
      </c>
      <c r="E1105" s="1">
        <v>29</v>
      </c>
      <c r="F1105" s="1">
        <v>34</v>
      </c>
      <c r="G1105" s="1">
        <v>8.15</v>
      </c>
      <c r="H1105" s="1">
        <v>0.01</v>
      </c>
      <c r="I1105" s="1">
        <v>0</v>
      </c>
      <c r="J1105" s="1">
        <v>5.2</v>
      </c>
      <c r="K1105" s="1">
        <v>5.5</v>
      </c>
      <c r="L1105" s="1">
        <v>2.6</v>
      </c>
      <c r="M1105" s="1">
        <v>2018</v>
      </c>
      <c r="N1105" s="1" t="s">
        <v>16</v>
      </c>
    </row>
    <row r="1106" spans="2:14" x14ac:dyDescent="0.25">
      <c r="D1106" s="3">
        <v>0.5</v>
      </c>
      <c r="E1106" s="1">
        <v>32</v>
      </c>
      <c r="F1106" s="1">
        <v>34</v>
      </c>
      <c r="G1106" s="1">
        <v>8.15</v>
      </c>
      <c r="H1106" s="1">
        <v>0.08</v>
      </c>
      <c r="I1106" s="1">
        <v>0</v>
      </c>
      <c r="J1106" s="1">
        <v>5.8</v>
      </c>
      <c r="K1106" s="1">
        <v>5.6</v>
      </c>
      <c r="L1106" s="1">
        <v>4.9000000000000004</v>
      </c>
      <c r="M1106" s="1">
        <v>2018</v>
      </c>
      <c r="N1106" s="1" t="s">
        <v>16</v>
      </c>
    </row>
    <row r="1107" spans="2:14" x14ac:dyDescent="0.25">
      <c r="D1107" s="3">
        <v>0.625</v>
      </c>
    </row>
    <row r="1108" spans="2:14" x14ac:dyDescent="0.25">
      <c r="D1108" s="3">
        <v>0.75</v>
      </c>
    </row>
    <row r="1109" spans="2:14" x14ac:dyDescent="0.25">
      <c r="B1109" s="2">
        <v>7</v>
      </c>
      <c r="C1109" s="2">
        <v>4</v>
      </c>
      <c r="D1109" s="3">
        <v>0</v>
      </c>
    </row>
    <row r="1110" spans="2:14" x14ac:dyDescent="0.25">
      <c r="D1110" s="3">
        <v>0.25</v>
      </c>
    </row>
    <row r="1111" spans="2:14" x14ac:dyDescent="0.25">
      <c r="D1111" s="3">
        <v>0.375</v>
      </c>
      <c r="E1111" s="1">
        <v>32</v>
      </c>
      <c r="F1111" s="1">
        <v>36</v>
      </c>
      <c r="G1111" s="1">
        <v>8.25</v>
      </c>
      <c r="H1111" s="1">
        <v>0.19</v>
      </c>
      <c r="I1111" s="1">
        <v>0</v>
      </c>
      <c r="K1111" s="1">
        <v>4.5999999999999996</v>
      </c>
      <c r="L1111" s="1">
        <v>6</v>
      </c>
      <c r="M1111" s="1">
        <v>2017</v>
      </c>
      <c r="N1111" s="1" t="s">
        <v>16</v>
      </c>
    </row>
    <row r="1112" spans="2:14" x14ac:dyDescent="0.25">
      <c r="D1112" s="3">
        <v>0.5</v>
      </c>
      <c r="E1112" s="1">
        <v>33</v>
      </c>
      <c r="F1112" s="1">
        <v>36</v>
      </c>
      <c r="G1112" s="1">
        <v>8.3000000000000007</v>
      </c>
      <c r="H1112" s="1">
        <v>0.01</v>
      </c>
      <c r="I1112" s="1">
        <v>0</v>
      </c>
      <c r="K1112" s="1">
        <v>5.6</v>
      </c>
      <c r="L1112" s="1">
        <v>4</v>
      </c>
      <c r="M1112" s="1">
        <v>2017</v>
      </c>
      <c r="N1112" s="1" t="s">
        <v>16</v>
      </c>
    </row>
    <row r="1113" spans="2:14" x14ac:dyDescent="0.25">
      <c r="D1113" s="3">
        <v>0.625</v>
      </c>
    </row>
    <row r="1114" spans="2:14" x14ac:dyDescent="0.25">
      <c r="D1114" s="3">
        <v>0.75</v>
      </c>
    </row>
    <row r="1115" spans="2:14" x14ac:dyDescent="0.25">
      <c r="B1115" s="2">
        <v>7</v>
      </c>
      <c r="C1115" s="2">
        <v>5</v>
      </c>
      <c r="D1115" s="3">
        <v>0</v>
      </c>
    </row>
    <row r="1116" spans="2:14" x14ac:dyDescent="0.25">
      <c r="D1116" s="3">
        <v>0.25</v>
      </c>
    </row>
    <row r="1117" spans="2:14" x14ac:dyDescent="0.25">
      <c r="D1117" s="3">
        <v>0.375</v>
      </c>
    </row>
    <row r="1118" spans="2:14" x14ac:dyDescent="0.25">
      <c r="D1118" s="3">
        <v>0.5</v>
      </c>
    </row>
    <row r="1119" spans="2:14" x14ac:dyDescent="0.25">
      <c r="D1119" s="3">
        <v>0.625</v>
      </c>
    </row>
    <row r="1120" spans="2:14" x14ac:dyDescent="0.25">
      <c r="D1120" s="3">
        <v>0.75</v>
      </c>
    </row>
    <row r="1121" spans="2:14" x14ac:dyDescent="0.25">
      <c r="B1121" s="2">
        <v>7</v>
      </c>
      <c r="C1121" s="2">
        <v>6</v>
      </c>
      <c r="D1121" s="3">
        <v>0</v>
      </c>
    </row>
    <row r="1122" spans="2:14" x14ac:dyDescent="0.25">
      <c r="D1122" s="3">
        <v>0.25</v>
      </c>
    </row>
    <row r="1123" spans="2:14" x14ac:dyDescent="0.25">
      <c r="D1123" s="3">
        <v>0.375</v>
      </c>
      <c r="E1123" s="1">
        <v>31</v>
      </c>
      <c r="F1123" s="1">
        <v>36</v>
      </c>
      <c r="G1123" s="1">
        <v>8.1999999999999993</v>
      </c>
      <c r="H1123" s="1">
        <v>0.01</v>
      </c>
      <c r="I1123" s="1">
        <v>8.0000000000000002E-3</v>
      </c>
      <c r="J1123" s="1">
        <v>6</v>
      </c>
      <c r="K1123" s="1">
        <v>5.7</v>
      </c>
      <c r="L1123" s="1">
        <v>5.6</v>
      </c>
      <c r="M1123" s="1">
        <v>2020</v>
      </c>
      <c r="N1123" s="1" t="s">
        <v>16</v>
      </c>
    </row>
    <row r="1124" spans="2:14" x14ac:dyDescent="0.25">
      <c r="D1124" s="3">
        <v>0.5</v>
      </c>
      <c r="E1124" s="1">
        <v>30</v>
      </c>
      <c r="F1124" s="1">
        <v>36</v>
      </c>
      <c r="G1124" s="1">
        <v>8</v>
      </c>
      <c r="H1124" s="1">
        <v>0.02</v>
      </c>
      <c r="I1124" s="1">
        <v>2E-3</v>
      </c>
      <c r="J1124" s="1">
        <v>11.9</v>
      </c>
      <c r="K1124" s="1">
        <v>5</v>
      </c>
      <c r="L1124" s="1">
        <v>3.1</v>
      </c>
      <c r="M1124" s="1">
        <v>2020</v>
      </c>
      <c r="N1124" s="1" t="s">
        <v>16</v>
      </c>
    </row>
    <row r="1125" spans="2:14" x14ac:dyDescent="0.25">
      <c r="D1125" s="3">
        <v>0.625</v>
      </c>
    </row>
    <row r="1126" spans="2:14" x14ac:dyDescent="0.25">
      <c r="D1126" s="3">
        <v>0.75</v>
      </c>
    </row>
    <row r="1127" spans="2:14" x14ac:dyDescent="0.25">
      <c r="B1127" s="2">
        <v>7</v>
      </c>
      <c r="C1127" s="2">
        <v>7</v>
      </c>
      <c r="D1127" s="3">
        <v>0</v>
      </c>
    </row>
    <row r="1128" spans="2:14" x14ac:dyDescent="0.25">
      <c r="D1128" s="3">
        <v>0.25</v>
      </c>
    </row>
    <row r="1129" spans="2:14" x14ac:dyDescent="0.25">
      <c r="D1129" s="3">
        <v>0.375</v>
      </c>
      <c r="E1129" s="1">
        <v>29.4</v>
      </c>
      <c r="F1129" s="1">
        <v>34</v>
      </c>
      <c r="G1129" s="1">
        <v>8.1</v>
      </c>
      <c r="H1129" s="1">
        <v>6.0999999999999999E-2</v>
      </c>
      <c r="I1129" s="1">
        <v>0</v>
      </c>
      <c r="K1129" s="1">
        <v>5.7</v>
      </c>
      <c r="L1129" s="1">
        <v>3.9</v>
      </c>
      <c r="M1129" s="1">
        <v>2018</v>
      </c>
      <c r="N1129" s="1" t="s">
        <v>18</v>
      </c>
    </row>
    <row r="1130" spans="2:14" x14ac:dyDescent="0.25">
      <c r="D1130" s="3">
        <v>0.5</v>
      </c>
      <c r="E1130" s="1">
        <v>29.4</v>
      </c>
      <c r="F1130" s="1">
        <v>34</v>
      </c>
      <c r="G1130" s="1">
        <v>8.1</v>
      </c>
      <c r="H1130" s="1">
        <v>5.1999999999999998E-2</v>
      </c>
      <c r="I1130" s="1">
        <v>0</v>
      </c>
      <c r="K1130" s="1">
        <v>5.92</v>
      </c>
      <c r="L1130" s="1">
        <v>3.08</v>
      </c>
      <c r="M1130" s="1">
        <v>2018</v>
      </c>
      <c r="N1130" s="1" t="s">
        <v>18</v>
      </c>
    </row>
    <row r="1131" spans="2:14" x14ac:dyDescent="0.25">
      <c r="D1131" s="3">
        <v>0.625</v>
      </c>
    </row>
    <row r="1132" spans="2:14" x14ac:dyDescent="0.25">
      <c r="D1132" s="3">
        <v>0.75</v>
      </c>
    </row>
    <row r="1133" spans="2:14" x14ac:dyDescent="0.25">
      <c r="B1133" s="2">
        <v>7</v>
      </c>
      <c r="C1133" s="2">
        <v>8</v>
      </c>
      <c r="D1133" s="3">
        <v>0</v>
      </c>
    </row>
    <row r="1134" spans="2:14" x14ac:dyDescent="0.25">
      <c r="D1134" s="3">
        <v>0.25</v>
      </c>
    </row>
    <row r="1135" spans="2:14" x14ac:dyDescent="0.25">
      <c r="D1135" s="3">
        <v>0.375</v>
      </c>
      <c r="E1135" s="1">
        <v>29</v>
      </c>
      <c r="F1135" s="1">
        <v>35</v>
      </c>
      <c r="G1135" s="1">
        <v>8.1</v>
      </c>
      <c r="H1135" s="1">
        <v>0.02</v>
      </c>
      <c r="I1135" s="1">
        <v>5.0000000000000001E-3</v>
      </c>
      <c r="J1135" s="1">
        <v>4.8</v>
      </c>
      <c r="K1135" s="1">
        <v>5.7</v>
      </c>
      <c r="L1135" s="1">
        <v>4.9000000000000004</v>
      </c>
      <c r="M1135" s="1">
        <v>2019</v>
      </c>
      <c r="N1135" s="1" t="s">
        <v>16</v>
      </c>
    </row>
    <row r="1136" spans="2:14" x14ac:dyDescent="0.25">
      <c r="D1136" s="3">
        <v>0.5</v>
      </c>
      <c r="E1136" s="1">
        <v>29</v>
      </c>
      <c r="F1136" s="1">
        <v>35</v>
      </c>
      <c r="G1136" s="1">
        <v>8.1</v>
      </c>
      <c r="H1136" s="1">
        <v>0.03</v>
      </c>
      <c r="I1136" s="1">
        <v>5.0000000000000001E-3</v>
      </c>
      <c r="J1136" s="1">
        <v>6.6</v>
      </c>
      <c r="K1136" s="1">
        <v>5.5</v>
      </c>
      <c r="L1136" s="1">
        <v>5.9</v>
      </c>
      <c r="M1136" s="1">
        <v>2019</v>
      </c>
      <c r="N1136" s="1" t="s">
        <v>16</v>
      </c>
    </row>
    <row r="1137" spans="2:14" x14ac:dyDescent="0.25">
      <c r="D1137" s="3">
        <v>0.625</v>
      </c>
    </row>
    <row r="1138" spans="2:14" x14ac:dyDescent="0.25">
      <c r="D1138" s="3">
        <v>0.75</v>
      </c>
    </row>
    <row r="1139" spans="2:14" x14ac:dyDescent="0.25">
      <c r="B1139" s="2">
        <v>7</v>
      </c>
      <c r="C1139" s="2">
        <v>9</v>
      </c>
      <c r="D1139" s="3">
        <v>0</v>
      </c>
    </row>
    <row r="1140" spans="2:14" x14ac:dyDescent="0.25">
      <c r="D1140" s="3">
        <v>0.25</v>
      </c>
    </row>
    <row r="1141" spans="2:14" x14ac:dyDescent="0.25">
      <c r="D1141" s="3">
        <v>0.375</v>
      </c>
      <c r="E1141" s="1">
        <v>29.4</v>
      </c>
      <c r="F1141" s="1">
        <v>34</v>
      </c>
      <c r="G1141" s="1">
        <v>8.1</v>
      </c>
      <c r="H1141" s="1">
        <v>6.0999999999999999E-2</v>
      </c>
      <c r="I1141" s="1">
        <v>0</v>
      </c>
      <c r="K1141" s="1">
        <v>5.7</v>
      </c>
      <c r="L1141" s="1">
        <v>3.9</v>
      </c>
      <c r="M1141" s="1">
        <v>2018</v>
      </c>
      <c r="N1141" s="1" t="s">
        <v>18</v>
      </c>
    </row>
    <row r="1142" spans="2:14" x14ac:dyDescent="0.25">
      <c r="D1142" s="3">
        <v>0.5</v>
      </c>
      <c r="E1142" s="1">
        <v>29.4</v>
      </c>
      <c r="F1142" s="1">
        <v>34</v>
      </c>
      <c r="G1142" s="1">
        <v>8.1</v>
      </c>
      <c r="H1142" s="1">
        <v>5.1999999999999998E-2</v>
      </c>
      <c r="I1142" s="1">
        <v>0</v>
      </c>
      <c r="K1142" s="1">
        <v>5.92</v>
      </c>
      <c r="L1142" s="1">
        <v>3.08</v>
      </c>
      <c r="M1142" s="1">
        <v>2018</v>
      </c>
      <c r="N1142" s="1" t="s">
        <v>18</v>
      </c>
    </row>
    <row r="1143" spans="2:14" x14ac:dyDescent="0.25">
      <c r="D1143" s="3">
        <v>0.625</v>
      </c>
    </row>
    <row r="1144" spans="2:14" x14ac:dyDescent="0.25">
      <c r="D1144" s="3">
        <v>0.75</v>
      </c>
    </row>
    <row r="1145" spans="2:14" x14ac:dyDescent="0.25">
      <c r="B1145" s="2">
        <v>7</v>
      </c>
      <c r="C1145" s="2">
        <v>10</v>
      </c>
      <c r="D1145" s="3">
        <v>0</v>
      </c>
    </row>
    <row r="1146" spans="2:14" x14ac:dyDescent="0.25">
      <c r="D1146" s="3">
        <v>0.25</v>
      </c>
    </row>
    <row r="1147" spans="2:14" x14ac:dyDescent="0.25">
      <c r="D1147" s="3">
        <v>0.375</v>
      </c>
      <c r="E1147" s="1">
        <v>29.4</v>
      </c>
      <c r="F1147" s="1">
        <v>34</v>
      </c>
      <c r="G1147" s="1">
        <v>8.1</v>
      </c>
      <c r="H1147" s="1">
        <v>6.0999999999999999E-2</v>
      </c>
      <c r="I1147" s="1">
        <v>0</v>
      </c>
      <c r="K1147" s="1">
        <v>5.7</v>
      </c>
      <c r="L1147" s="1">
        <v>3.9</v>
      </c>
      <c r="M1147" s="1">
        <v>2018</v>
      </c>
      <c r="N1147" s="1" t="s">
        <v>18</v>
      </c>
    </row>
    <row r="1148" spans="2:14" x14ac:dyDescent="0.25">
      <c r="D1148" s="3">
        <v>0.5</v>
      </c>
      <c r="E1148" s="1">
        <v>29.4</v>
      </c>
      <c r="F1148" s="1">
        <v>34</v>
      </c>
      <c r="G1148" s="1">
        <v>8.1</v>
      </c>
      <c r="H1148" s="1">
        <v>5.1999999999999998E-2</v>
      </c>
      <c r="I1148" s="1">
        <v>0</v>
      </c>
      <c r="K1148" s="1">
        <v>5.92</v>
      </c>
      <c r="L1148" s="1">
        <v>3.08</v>
      </c>
      <c r="M1148" s="1">
        <v>2018</v>
      </c>
      <c r="N1148" s="1" t="s">
        <v>18</v>
      </c>
    </row>
    <row r="1149" spans="2:14" x14ac:dyDescent="0.25">
      <c r="D1149" s="3">
        <v>0.625</v>
      </c>
    </row>
    <row r="1150" spans="2:14" x14ac:dyDescent="0.25">
      <c r="D1150" s="3">
        <v>0.75</v>
      </c>
    </row>
    <row r="1151" spans="2:14" x14ac:dyDescent="0.25">
      <c r="B1151" s="2">
        <v>7</v>
      </c>
      <c r="C1151" s="2">
        <v>11</v>
      </c>
      <c r="D1151" s="3">
        <v>0</v>
      </c>
    </row>
    <row r="1152" spans="2:14" x14ac:dyDescent="0.25">
      <c r="D1152" s="3">
        <v>0.25</v>
      </c>
    </row>
    <row r="1153" spans="2:15" x14ac:dyDescent="0.25">
      <c r="D1153" s="3">
        <v>0.375</v>
      </c>
      <c r="E1153" s="1">
        <v>29.2</v>
      </c>
      <c r="F1153" s="1">
        <v>35</v>
      </c>
      <c r="G1153" s="1">
        <v>8.3000000000000007</v>
      </c>
      <c r="H1153" s="1">
        <v>2.3E-2</v>
      </c>
      <c r="K1153" s="1">
        <v>5.64</v>
      </c>
      <c r="L1153" s="1">
        <v>3</v>
      </c>
      <c r="M1153" s="1">
        <v>2017</v>
      </c>
      <c r="N1153" s="1" t="s">
        <v>18</v>
      </c>
    </row>
    <row r="1154" spans="2:15" x14ac:dyDescent="0.25">
      <c r="D1154" s="3">
        <v>0.5</v>
      </c>
      <c r="E1154" s="1">
        <v>29.4</v>
      </c>
      <c r="F1154" s="1">
        <v>35</v>
      </c>
      <c r="G1154" s="1">
        <v>8.3000000000000007</v>
      </c>
      <c r="H1154" s="1">
        <v>4.5999999999999999E-2</v>
      </c>
      <c r="K1154" s="1">
        <v>5.0999999999999996</v>
      </c>
      <c r="L1154" s="1">
        <v>4.3</v>
      </c>
      <c r="M1154" s="1">
        <v>2017</v>
      </c>
      <c r="N1154" s="1" t="s">
        <v>18</v>
      </c>
    </row>
    <row r="1155" spans="2:15" x14ac:dyDescent="0.25">
      <c r="D1155" s="3">
        <v>0.625</v>
      </c>
    </row>
    <row r="1156" spans="2:15" x14ac:dyDescent="0.25">
      <c r="D1156" s="3">
        <v>0.75</v>
      </c>
    </row>
    <row r="1157" spans="2:15" x14ac:dyDescent="0.25">
      <c r="B1157" s="2">
        <v>7</v>
      </c>
      <c r="C1157" s="2">
        <v>12</v>
      </c>
      <c r="D1157" s="3">
        <v>0</v>
      </c>
    </row>
    <row r="1158" spans="2:15" x14ac:dyDescent="0.25">
      <c r="D1158" s="3">
        <v>0.25</v>
      </c>
    </row>
    <row r="1159" spans="2:15" x14ac:dyDescent="0.25">
      <c r="D1159" s="3">
        <v>0.375</v>
      </c>
      <c r="E1159" s="10">
        <v>29.2</v>
      </c>
      <c r="F1159" s="10">
        <v>35</v>
      </c>
      <c r="G1159" s="10">
        <v>8.3000000000000007</v>
      </c>
      <c r="H1159" s="10">
        <v>2.3E-2</v>
      </c>
      <c r="I1159" s="10"/>
      <c r="J1159" s="10"/>
      <c r="K1159" s="10">
        <v>5.64</v>
      </c>
      <c r="L1159" s="10">
        <v>3</v>
      </c>
      <c r="M1159" s="10">
        <v>2017</v>
      </c>
      <c r="N1159" s="10" t="s">
        <v>18</v>
      </c>
      <c r="O1159" s="1" t="s">
        <v>22</v>
      </c>
    </row>
    <row r="1160" spans="2:15" x14ac:dyDescent="0.25">
      <c r="D1160" s="3">
        <v>0.5</v>
      </c>
      <c r="E1160" s="10">
        <v>29.4</v>
      </c>
      <c r="F1160" s="10">
        <v>35</v>
      </c>
      <c r="G1160" s="10">
        <v>8.3000000000000007</v>
      </c>
      <c r="H1160" s="10">
        <v>4.5999999999999999E-2</v>
      </c>
      <c r="I1160" s="10"/>
      <c r="J1160" s="10"/>
      <c r="K1160" s="10">
        <v>5.0999999999999996</v>
      </c>
      <c r="L1160" s="10">
        <v>4.3</v>
      </c>
      <c r="M1160" s="10">
        <v>2017</v>
      </c>
      <c r="N1160" s="10" t="s">
        <v>18</v>
      </c>
    </row>
    <row r="1161" spans="2:15" x14ac:dyDescent="0.25">
      <c r="D1161" s="3">
        <v>0.625</v>
      </c>
    </row>
    <row r="1162" spans="2:15" x14ac:dyDescent="0.25">
      <c r="D1162" s="3">
        <v>0.75</v>
      </c>
    </row>
    <row r="1163" spans="2:15" x14ac:dyDescent="0.25">
      <c r="B1163" s="2">
        <v>7</v>
      </c>
      <c r="C1163" s="2">
        <v>13</v>
      </c>
      <c r="D1163" s="3">
        <v>0</v>
      </c>
    </row>
    <row r="1164" spans="2:15" x14ac:dyDescent="0.25">
      <c r="D1164" s="3">
        <v>0.25</v>
      </c>
    </row>
    <row r="1165" spans="2:15" x14ac:dyDescent="0.25">
      <c r="D1165" s="3">
        <v>0.375</v>
      </c>
      <c r="E1165" s="1">
        <v>29.5</v>
      </c>
      <c r="F1165" s="1">
        <v>36</v>
      </c>
      <c r="G1165" s="1">
        <v>8</v>
      </c>
      <c r="H1165" s="1">
        <v>0.01</v>
      </c>
      <c r="I1165" s="1">
        <v>0</v>
      </c>
      <c r="J1165" s="1">
        <v>11.2</v>
      </c>
      <c r="K1165" s="1">
        <v>5.0999999999999996</v>
      </c>
      <c r="L1165" s="1">
        <v>5.9</v>
      </c>
      <c r="M1165" s="1">
        <v>2020</v>
      </c>
      <c r="N1165" s="1" t="s">
        <v>16</v>
      </c>
    </row>
    <row r="1166" spans="2:15" x14ac:dyDescent="0.25">
      <c r="D1166" s="3">
        <v>0.5</v>
      </c>
      <c r="E1166" s="1">
        <v>30</v>
      </c>
      <c r="F1166" s="1">
        <v>36</v>
      </c>
      <c r="G1166" s="1">
        <v>8.1999999999999993</v>
      </c>
      <c r="H1166" s="1">
        <v>0.01</v>
      </c>
      <c r="I1166" s="1">
        <v>0</v>
      </c>
      <c r="J1166" s="1">
        <v>8.4</v>
      </c>
      <c r="K1166" s="1">
        <v>5.8</v>
      </c>
      <c r="L1166" s="1">
        <v>4.9000000000000004</v>
      </c>
      <c r="M1166" s="1">
        <v>2020</v>
      </c>
      <c r="N1166" s="1" t="s">
        <v>16</v>
      </c>
    </row>
    <row r="1167" spans="2:15" x14ac:dyDescent="0.25">
      <c r="D1167" s="3">
        <v>0.625</v>
      </c>
    </row>
    <row r="1168" spans="2:15" x14ac:dyDescent="0.25">
      <c r="D1168" s="3">
        <v>0.75</v>
      </c>
    </row>
    <row r="1169" spans="1:14" x14ac:dyDescent="0.25">
      <c r="B1169" s="2">
        <v>7</v>
      </c>
      <c r="C1169" s="2">
        <v>14</v>
      </c>
      <c r="D1169" s="3">
        <v>0</v>
      </c>
    </row>
    <row r="1170" spans="1:14" x14ac:dyDescent="0.25">
      <c r="D1170" s="3">
        <v>0.25</v>
      </c>
    </row>
    <row r="1171" spans="1:14" x14ac:dyDescent="0.25">
      <c r="D1171" s="3">
        <v>0.375</v>
      </c>
      <c r="E1171" s="10">
        <v>29.2</v>
      </c>
      <c r="F1171" s="10">
        <v>35</v>
      </c>
      <c r="G1171" s="10">
        <v>8.3000000000000007</v>
      </c>
      <c r="H1171" s="10">
        <v>2.3E-2</v>
      </c>
      <c r="I1171" s="10"/>
      <c r="J1171" s="10"/>
      <c r="K1171" s="10">
        <v>5.64</v>
      </c>
      <c r="L1171" s="10">
        <v>3</v>
      </c>
      <c r="M1171" s="10">
        <v>2017</v>
      </c>
      <c r="N1171" s="10" t="s">
        <v>18</v>
      </c>
    </row>
    <row r="1172" spans="1:14" x14ac:dyDescent="0.25">
      <c r="D1172" s="3">
        <v>0.5</v>
      </c>
      <c r="E1172" s="10">
        <v>29.4</v>
      </c>
      <c r="F1172" s="10">
        <v>35</v>
      </c>
      <c r="G1172" s="10">
        <v>8.3000000000000007</v>
      </c>
      <c r="H1172" s="10">
        <v>4.5999999999999999E-2</v>
      </c>
      <c r="I1172" s="10"/>
      <c r="J1172" s="10"/>
      <c r="K1172" s="10">
        <v>5.0999999999999996</v>
      </c>
      <c r="L1172" s="10">
        <v>4.3</v>
      </c>
      <c r="M1172" s="10">
        <v>2017</v>
      </c>
      <c r="N1172" s="10" t="s">
        <v>18</v>
      </c>
    </row>
    <row r="1173" spans="1:14" x14ac:dyDescent="0.25">
      <c r="D1173" s="3">
        <v>0.625</v>
      </c>
    </row>
    <row r="1174" spans="1:14" x14ac:dyDescent="0.25">
      <c r="D1174" s="3">
        <v>0.75</v>
      </c>
    </row>
    <row r="1175" spans="1:14" x14ac:dyDescent="0.25">
      <c r="B1175" s="2">
        <v>7</v>
      </c>
      <c r="C1175" s="2">
        <v>15</v>
      </c>
      <c r="D1175" s="3">
        <v>0</v>
      </c>
    </row>
    <row r="1176" spans="1:14" x14ac:dyDescent="0.25">
      <c r="D1176" s="3">
        <v>0.25</v>
      </c>
    </row>
    <row r="1177" spans="1:14" x14ac:dyDescent="0.25">
      <c r="D1177" s="3">
        <v>0.375</v>
      </c>
      <c r="E1177" s="1">
        <v>30.5</v>
      </c>
      <c r="F1177" s="1">
        <v>35</v>
      </c>
      <c r="G1177" s="1">
        <v>8.1</v>
      </c>
      <c r="H1177" s="1">
        <v>0.02</v>
      </c>
      <c r="I1177" s="1">
        <v>0</v>
      </c>
      <c r="J1177" s="1">
        <v>6.1</v>
      </c>
      <c r="K1177" s="1">
        <v>5.6</v>
      </c>
      <c r="L1177" s="1">
        <v>6.7</v>
      </c>
      <c r="M1177" s="1">
        <v>2019</v>
      </c>
      <c r="N1177" s="1" t="s">
        <v>16</v>
      </c>
    </row>
    <row r="1178" spans="1:14" x14ac:dyDescent="0.25">
      <c r="D1178" s="3">
        <v>0.5</v>
      </c>
      <c r="E1178" s="1">
        <v>30</v>
      </c>
      <c r="F1178" s="1">
        <v>35</v>
      </c>
      <c r="G1178" s="1">
        <v>7.9</v>
      </c>
      <c r="H1178" s="1">
        <v>2.4E-2</v>
      </c>
      <c r="I1178" s="1">
        <v>5.0000000000000001E-3</v>
      </c>
      <c r="J1178" s="1">
        <v>7.7</v>
      </c>
      <c r="K1178" s="1">
        <v>5.2</v>
      </c>
      <c r="L1178" s="1">
        <v>3.3</v>
      </c>
      <c r="M1178" s="1">
        <v>2019</v>
      </c>
      <c r="N1178" s="1" t="s">
        <v>16</v>
      </c>
    </row>
    <row r="1179" spans="1:14" x14ac:dyDescent="0.25">
      <c r="D1179" s="3">
        <v>0.625</v>
      </c>
    </row>
    <row r="1180" spans="1:14" x14ac:dyDescent="0.25">
      <c r="D1180" s="3">
        <v>0.75</v>
      </c>
    </row>
    <row r="1181" spans="1:14" x14ac:dyDescent="0.25">
      <c r="A1181" s="2">
        <v>2019</v>
      </c>
      <c r="B1181" s="2">
        <v>7</v>
      </c>
      <c r="C1181" s="2">
        <v>16</v>
      </c>
      <c r="D1181" s="3">
        <v>0</v>
      </c>
    </row>
    <row r="1182" spans="1:14" x14ac:dyDescent="0.25">
      <c r="D1182" s="3">
        <v>0.25</v>
      </c>
    </row>
    <row r="1183" spans="1:14" x14ac:dyDescent="0.25">
      <c r="D1183" s="3">
        <v>0.375</v>
      </c>
      <c r="E1183" s="1">
        <v>27</v>
      </c>
      <c r="F1183" s="1">
        <v>35</v>
      </c>
      <c r="G1183" s="1">
        <v>8.1999999999999993</v>
      </c>
      <c r="H1183" s="1">
        <v>0.1</v>
      </c>
      <c r="I1183" s="1">
        <v>0</v>
      </c>
      <c r="J1183" s="1">
        <v>5.5</v>
      </c>
      <c r="K1183" s="1">
        <v>5.4</v>
      </c>
      <c r="L1183" s="1">
        <v>2.6</v>
      </c>
      <c r="M1183" s="1">
        <v>2018</v>
      </c>
    </row>
    <row r="1184" spans="1:14" x14ac:dyDescent="0.25">
      <c r="D1184" s="3">
        <v>0.5</v>
      </c>
      <c r="E1184" s="1">
        <v>29</v>
      </c>
      <c r="F1184" s="1">
        <v>35</v>
      </c>
      <c r="G1184" s="1">
        <v>8.1999999999999993</v>
      </c>
      <c r="H1184" s="1">
        <v>0.02</v>
      </c>
      <c r="I1184" s="1">
        <v>0</v>
      </c>
      <c r="J1184" s="1">
        <v>6.2</v>
      </c>
      <c r="K1184" s="1">
        <v>5.8</v>
      </c>
      <c r="L1184" s="1">
        <v>6.4</v>
      </c>
      <c r="M1184" s="1">
        <v>2018</v>
      </c>
    </row>
    <row r="1185" spans="2:14" x14ac:dyDescent="0.25">
      <c r="D1185" s="3">
        <v>0.625</v>
      </c>
    </row>
    <row r="1186" spans="2:14" x14ac:dyDescent="0.25">
      <c r="D1186" s="3">
        <v>0.75</v>
      </c>
    </row>
    <row r="1187" spans="2:14" x14ac:dyDescent="0.25">
      <c r="B1187" s="2">
        <v>7</v>
      </c>
      <c r="C1187" s="2">
        <v>17</v>
      </c>
      <c r="D1187" s="3">
        <v>0</v>
      </c>
    </row>
    <row r="1188" spans="2:14" x14ac:dyDescent="0.25">
      <c r="D1188" s="3">
        <v>0.25</v>
      </c>
    </row>
    <row r="1189" spans="2:14" x14ac:dyDescent="0.25">
      <c r="D1189" s="3">
        <v>0.375</v>
      </c>
      <c r="E1189" s="1">
        <v>28</v>
      </c>
      <c r="F1189" s="1">
        <v>35</v>
      </c>
      <c r="G1189" s="1">
        <v>8.25</v>
      </c>
      <c r="H1189" s="1">
        <v>0.1</v>
      </c>
      <c r="I1189" s="1">
        <v>0</v>
      </c>
      <c r="K1189" s="1">
        <v>5</v>
      </c>
      <c r="L1189" s="1">
        <v>4</v>
      </c>
      <c r="M1189" s="1">
        <v>2017</v>
      </c>
      <c r="N1189" s="1" t="s">
        <v>16</v>
      </c>
    </row>
    <row r="1190" spans="2:14" x14ac:dyDescent="0.25">
      <c r="D1190" s="3">
        <v>0.5</v>
      </c>
      <c r="E1190" s="1">
        <v>29</v>
      </c>
      <c r="F1190" s="1">
        <v>35</v>
      </c>
      <c r="G1190" s="1">
        <v>8.3000000000000007</v>
      </c>
      <c r="H1190" s="1">
        <v>0.02</v>
      </c>
      <c r="I1190" s="1">
        <v>0</v>
      </c>
      <c r="K1190" s="1">
        <v>5</v>
      </c>
      <c r="L1190" s="1">
        <v>4</v>
      </c>
      <c r="M1190" s="1">
        <v>2017</v>
      </c>
      <c r="N1190" s="1" t="s">
        <v>16</v>
      </c>
    </row>
    <row r="1191" spans="2:14" x14ac:dyDescent="0.25">
      <c r="D1191" s="3">
        <v>0.625</v>
      </c>
    </row>
    <row r="1192" spans="2:14" x14ac:dyDescent="0.25">
      <c r="D1192" s="3">
        <v>0.75</v>
      </c>
    </row>
    <row r="1193" spans="2:14" x14ac:dyDescent="0.25">
      <c r="B1193" s="2">
        <v>7</v>
      </c>
      <c r="C1193" s="2">
        <v>18</v>
      </c>
      <c r="D1193" s="3">
        <v>0</v>
      </c>
    </row>
    <row r="1194" spans="2:14" x14ac:dyDescent="0.25">
      <c r="D1194" s="3">
        <v>0.25</v>
      </c>
    </row>
    <row r="1195" spans="2:14" x14ac:dyDescent="0.25">
      <c r="D1195" s="3">
        <v>0.375</v>
      </c>
      <c r="E1195" s="1">
        <v>28</v>
      </c>
      <c r="F1195" s="1">
        <v>35</v>
      </c>
      <c r="G1195" s="1">
        <v>8.25</v>
      </c>
      <c r="H1195" s="1">
        <v>0.1</v>
      </c>
      <c r="I1195" s="1">
        <v>0</v>
      </c>
      <c r="K1195" s="1">
        <v>5</v>
      </c>
      <c r="L1195" s="1">
        <v>4</v>
      </c>
      <c r="M1195" s="1">
        <v>2017</v>
      </c>
      <c r="N1195" s="1" t="s">
        <v>16</v>
      </c>
    </row>
    <row r="1196" spans="2:14" x14ac:dyDescent="0.25">
      <c r="D1196" s="3">
        <v>0.5</v>
      </c>
      <c r="E1196" s="1">
        <v>29</v>
      </c>
      <c r="F1196" s="1">
        <v>35</v>
      </c>
      <c r="G1196" s="1">
        <v>8.3000000000000007</v>
      </c>
      <c r="H1196" s="1">
        <v>0.02</v>
      </c>
      <c r="I1196" s="1">
        <v>0</v>
      </c>
      <c r="K1196" s="1">
        <v>5</v>
      </c>
      <c r="L1196" s="1">
        <v>4</v>
      </c>
      <c r="M1196" s="1">
        <v>2017</v>
      </c>
      <c r="N1196" s="1" t="s">
        <v>16</v>
      </c>
    </row>
    <row r="1197" spans="2:14" x14ac:dyDescent="0.25">
      <c r="D1197" s="3">
        <v>0.625</v>
      </c>
    </row>
    <row r="1198" spans="2:14" x14ac:dyDescent="0.25">
      <c r="D1198" s="3">
        <v>0.75</v>
      </c>
    </row>
    <row r="1199" spans="2:14" x14ac:dyDescent="0.25">
      <c r="B1199" s="2">
        <v>7</v>
      </c>
      <c r="C1199" s="2">
        <v>19</v>
      </c>
      <c r="D1199" s="3">
        <v>0</v>
      </c>
    </row>
    <row r="1200" spans="2:14" x14ac:dyDescent="0.25">
      <c r="D1200" s="3">
        <v>0.25</v>
      </c>
    </row>
    <row r="1201" spans="2:14" x14ac:dyDescent="0.25">
      <c r="D1201" s="3">
        <v>0.375</v>
      </c>
    </row>
    <row r="1202" spans="2:14" x14ac:dyDescent="0.25">
      <c r="D1202" s="3">
        <v>0.5</v>
      </c>
    </row>
    <row r="1203" spans="2:14" x14ac:dyDescent="0.25">
      <c r="D1203" s="3">
        <v>0.625</v>
      </c>
    </row>
    <row r="1204" spans="2:14" x14ac:dyDescent="0.25">
      <c r="D1204" s="3">
        <v>0.75</v>
      </c>
    </row>
    <row r="1205" spans="2:14" x14ac:dyDescent="0.25">
      <c r="B1205" s="2">
        <v>7</v>
      </c>
      <c r="C1205" s="2">
        <v>20</v>
      </c>
      <c r="D1205" s="3">
        <v>0</v>
      </c>
    </row>
    <row r="1206" spans="2:14" x14ac:dyDescent="0.25">
      <c r="D1206" s="3">
        <v>0.25</v>
      </c>
    </row>
    <row r="1207" spans="2:14" x14ac:dyDescent="0.25">
      <c r="D1207" s="3">
        <v>0.375</v>
      </c>
      <c r="E1207" s="1">
        <v>30</v>
      </c>
      <c r="F1207" s="1">
        <v>36</v>
      </c>
      <c r="G1207" s="1">
        <v>8.1999999999999993</v>
      </c>
      <c r="H1207" s="1">
        <v>0.02</v>
      </c>
      <c r="I1207" s="1">
        <v>0</v>
      </c>
      <c r="J1207" s="1">
        <v>3.1</v>
      </c>
      <c r="K1207" s="1">
        <v>6</v>
      </c>
      <c r="L1207" s="1">
        <v>5.0999999999999996</v>
      </c>
      <c r="M1207" s="1">
        <v>2020</v>
      </c>
      <c r="N1207" s="1" t="s">
        <v>16</v>
      </c>
    </row>
    <row r="1208" spans="2:14" x14ac:dyDescent="0.25">
      <c r="D1208" s="3">
        <v>0.5</v>
      </c>
      <c r="E1208" s="1">
        <v>32</v>
      </c>
      <c r="F1208" s="1">
        <v>36</v>
      </c>
      <c r="G1208" s="1">
        <v>8.1999999999999993</v>
      </c>
      <c r="H1208" s="1">
        <v>0.01</v>
      </c>
      <c r="I1208" s="1">
        <v>2E-3</v>
      </c>
      <c r="J1208" s="1">
        <v>4.8</v>
      </c>
      <c r="K1208" s="1">
        <v>5.7</v>
      </c>
      <c r="L1208" s="1">
        <v>5.0999999999999996</v>
      </c>
      <c r="M1208" s="1">
        <v>2020</v>
      </c>
      <c r="N1208" s="1" t="s">
        <v>16</v>
      </c>
    </row>
    <row r="1209" spans="2:14" x14ac:dyDescent="0.25">
      <c r="D1209" s="3">
        <v>0.625</v>
      </c>
    </row>
    <row r="1210" spans="2:14" x14ac:dyDescent="0.25">
      <c r="D1210" s="3">
        <v>0.75</v>
      </c>
    </row>
    <row r="1211" spans="2:14" x14ac:dyDescent="0.25">
      <c r="B1211" s="2">
        <v>7</v>
      </c>
      <c r="C1211" s="2">
        <v>21</v>
      </c>
      <c r="D1211" s="3">
        <v>0</v>
      </c>
    </row>
    <row r="1212" spans="2:14" x14ac:dyDescent="0.25">
      <c r="D1212" s="3">
        <v>0.25</v>
      </c>
    </row>
    <row r="1213" spans="2:14" x14ac:dyDescent="0.25">
      <c r="D1213" s="3">
        <v>0.375</v>
      </c>
    </row>
    <row r="1214" spans="2:14" x14ac:dyDescent="0.25">
      <c r="D1214" s="3">
        <v>0.5</v>
      </c>
    </row>
    <row r="1215" spans="2:14" x14ac:dyDescent="0.25">
      <c r="D1215" s="3">
        <v>0.625</v>
      </c>
    </row>
    <row r="1216" spans="2:14" x14ac:dyDescent="0.25">
      <c r="D1216" s="3">
        <v>0.75</v>
      </c>
    </row>
    <row r="1217" spans="2:14" x14ac:dyDescent="0.25">
      <c r="B1217" s="2">
        <v>7</v>
      </c>
      <c r="C1217" s="2">
        <v>22</v>
      </c>
      <c r="D1217" s="3">
        <v>0</v>
      </c>
    </row>
    <row r="1218" spans="2:14" x14ac:dyDescent="0.25">
      <c r="D1218" s="3">
        <v>0.25</v>
      </c>
    </row>
    <row r="1219" spans="2:14" x14ac:dyDescent="0.25">
      <c r="D1219" s="3">
        <v>0.375</v>
      </c>
    </row>
    <row r="1220" spans="2:14" x14ac:dyDescent="0.25">
      <c r="D1220" s="3">
        <v>0.5</v>
      </c>
    </row>
    <row r="1221" spans="2:14" x14ac:dyDescent="0.25">
      <c r="D1221" s="3">
        <v>0.625</v>
      </c>
    </row>
    <row r="1222" spans="2:14" x14ac:dyDescent="0.25">
      <c r="D1222" s="3">
        <v>0.75</v>
      </c>
    </row>
    <row r="1223" spans="2:14" x14ac:dyDescent="0.25">
      <c r="B1223" s="2">
        <v>7</v>
      </c>
      <c r="C1223" s="2">
        <v>23</v>
      </c>
      <c r="D1223" s="3">
        <v>0</v>
      </c>
    </row>
    <row r="1224" spans="2:14" x14ac:dyDescent="0.25">
      <c r="D1224" s="3">
        <v>0.25</v>
      </c>
    </row>
    <row r="1225" spans="2:14" x14ac:dyDescent="0.25">
      <c r="D1225" s="3">
        <v>0.375</v>
      </c>
    </row>
    <row r="1226" spans="2:14" x14ac:dyDescent="0.25">
      <c r="D1226" s="3">
        <v>0.5</v>
      </c>
    </row>
    <row r="1227" spans="2:14" x14ac:dyDescent="0.25">
      <c r="D1227" s="3">
        <v>0.625</v>
      </c>
    </row>
    <row r="1228" spans="2:14" x14ac:dyDescent="0.25">
      <c r="D1228" s="3">
        <v>0.75</v>
      </c>
    </row>
    <row r="1229" spans="2:14" x14ac:dyDescent="0.25">
      <c r="B1229" s="2">
        <v>7</v>
      </c>
      <c r="C1229" s="2">
        <v>24</v>
      </c>
      <c r="D1229" s="3">
        <v>0</v>
      </c>
    </row>
    <row r="1230" spans="2:14" x14ac:dyDescent="0.25">
      <c r="D1230" s="3">
        <v>0.25</v>
      </c>
    </row>
    <row r="1231" spans="2:14" x14ac:dyDescent="0.25">
      <c r="D1231" s="3">
        <v>0.375</v>
      </c>
      <c r="E1231" s="1">
        <v>30.4</v>
      </c>
      <c r="F1231" s="1">
        <v>35</v>
      </c>
      <c r="G1231" s="1">
        <v>8.3000000000000007</v>
      </c>
      <c r="H1231" s="1">
        <v>5.1999999999999998E-2</v>
      </c>
      <c r="I1231" s="1">
        <v>0</v>
      </c>
      <c r="K1231" s="1">
        <v>5.42</v>
      </c>
      <c r="L1231" s="1">
        <v>3.93</v>
      </c>
      <c r="M1231" s="1">
        <v>2018</v>
      </c>
      <c r="N1231" s="1" t="s">
        <v>18</v>
      </c>
    </row>
    <row r="1232" spans="2:14" x14ac:dyDescent="0.25">
      <c r="D1232" s="3">
        <v>0.5</v>
      </c>
      <c r="E1232" s="1">
        <v>30.5</v>
      </c>
      <c r="F1232" s="1">
        <v>35</v>
      </c>
      <c r="G1232" s="1">
        <v>8.3000000000000007</v>
      </c>
      <c r="H1232" s="1">
        <v>3.4000000000000002E-2</v>
      </c>
      <c r="I1232" s="1">
        <v>0</v>
      </c>
      <c r="K1232" s="1">
        <v>4.88</v>
      </c>
      <c r="L1232" s="1">
        <v>2.96</v>
      </c>
      <c r="M1232" s="1">
        <v>2018</v>
      </c>
      <c r="N1232" s="1" t="s">
        <v>18</v>
      </c>
    </row>
    <row r="1233" spans="2:14" x14ac:dyDescent="0.25">
      <c r="D1233" s="3">
        <v>0.625</v>
      </c>
    </row>
    <row r="1234" spans="2:14" x14ac:dyDescent="0.25">
      <c r="D1234" s="3">
        <v>0.75</v>
      </c>
    </row>
    <row r="1235" spans="2:14" x14ac:dyDescent="0.25">
      <c r="B1235" s="2">
        <v>7</v>
      </c>
      <c r="C1235" s="2">
        <v>25</v>
      </c>
      <c r="D1235" s="3">
        <v>0</v>
      </c>
    </row>
    <row r="1236" spans="2:14" x14ac:dyDescent="0.25">
      <c r="D1236" s="3">
        <v>0.25</v>
      </c>
    </row>
    <row r="1237" spans="2:14" x14ac:dyDescent="0.25">
      <c r="D1237" s="3">
        <v>0.375</v>
      </c>
      <c r="E1237" s="1">
        <v>30.4</v>
      </c>
      <c r="F1237" s="1">
        <v>35</v>
      </c>
      <c r="G1237" s="1">
        <v>8.1999999999999993</v>
      </c>
      <c r="H1237" s="1">
        <v>5.1999999999999998E-2</v>
      </c>
      <c r="I1237" s="1">
        <v>0</v>
      </c>
      <c r="K1237" s="1">
        <v>5.42</v>
      </c>
      <c r="L1237" s="1">
        <v>3.93</v>
      </c>
      <c r="M1237" s="1">
        <v>2018</v>
      </c>
      <c r="N1237" s="1" t="s">
        <v>18</v>
      </c>
    </row>
    <row r="1238" spans="2:14" x14ac:dyDescent="0.25">
      <c r="D1238" s="3">
        <v>0.5</v>
      </c>
      <c r="E1238" s="1">
        <v>30.5</v>
      </c>
      <c r="F1238" s="1">
        <v>35</v>
      </c>
      <c r="G1238" s="1">
        <v>8.3000000000000007</v>
      </c>
      <c r="H1238" s="1">
        <v>3.4000000000000002E-2</v>
      </c>
      <c r="I1238" s="1">
        <v>0</v>
      </c>
      <c r="K1238" s="1">
        <v>4.88</v>
      </c>
      <c r="L1238" s="1">
        <v>2.96</v>
      </c>
      <c r="M1238" s="1">
        <v>2018</v>
      </c>
      <c r="N1238" s="1" t="s">
        <v>18</v>
      </c>
    </row>
    <row r="1239" spans="2:14" x14ac:dyDescent="0.25">
      <c r="D1239" s="3">
        <v>0.625</v>
      </c>
    </row>
    <row r="1240" spans="2:14" x14ac:dyDescent="0.25">
      <c r="D1240" s="3">
        <v>0.75</v>
      </c>
    </row>
    <row r="1241" spans="2:14" x14ac:dyDescent="0.25">
      <c r="B1241" s="2">
        <v>7</v>
      </c>
      <c r="C1241" s="2">
        <v>26</v>
      </c>
      <c r="D1241" s="3">
        <v>0</v>
      </c>
    </row>
    <row r="1242" spans="2:14" x14ac:dyDescent="0.25">
      <c r="D1242" s="3">
        <v>0.25</v>
      </c>
    </row>
    <row r="1243" spans="2:14" x14ac:dyDescent="0.25">
      <c r="D1243" s="3">
        <v>0.375</v>
      </c>
      <c r="E1243" s="1">
        <v>30.4</v>
      </c>
      <c r="F1243" s="1">
        <v>35</v>
      </c>
      <c r="G1243" s="1">
        <v>8.3000000000000007</v>
      </c>
      <c r="H1243" s="1">
        <v>4.5999999999999999E-2</v>
      </c>
      <c r="I1243" s="1">
        <v>0</v>
      </c>
      <c r="K1243" s="1">
        <v>5.56</v>
      </c>
      <c r="L1243" s="1">
        <v>3.27</v>
      </c>
      <c r="M1243" s="1">
        <v>2018</v>
      </c>
      <c r="N1243" s="1" t="s">
        <v>18</v>
      </c>
    </row>
    <row r="1244" spans="2:14" x14ac:dyDescent="0.25">
      <c r="D1244" s="3">
        <v>0.5</v>
      </c>
      <c r="E1244" s="1">
        <v>30.5</v>
      </c>
      <c r="F1244" s="1">
        <v>35</v>
      </c>
      <c r="G1244" s="1">
        <v>8.1999999999999993</v>
      </c>
      <c r="H1244" s="1">
        <v>3.4000000000000002E-2</v>
      </c>
      <c r="I1244" s="1">
        <v>0</v>
      </c>
      <c r="K1244" s="1">
        <v>4.88</v>
      </c>
      <c r="L1244" s="1">
        <v>2.96</v>
      </c>
      <c r="M1244" s="1">
        <v>2018</v>
      </c>
      <c r="N1244" s="1" t="s">
        <v>18</v>
      </c>
    </row>
    <row r="1245" spans="2:14" x14ac:dyDescent="0.25">
      <c r="D1245" s="3">
        <v>0.625</v>
      </c>
    </row>
    <row r="1246" spans="2:14" x14ac:dyDescent="0.25">
      <c r="D1246" s="3">
        <v>0.75</v>
      </c>
    </row>
    <row r="1247" spans="2:14" x14ac:dyDescent="0.25">
      <c r="B1247" s="2">
        <v>7</v>
      </c>
      <c r="C1247" s="2">
        <v>27</v>
      </c>
      <c r="D1247" s="3">
        <v>0</v>
      </c>
    </row>
    <row r="1248" spans="2:14" x14ac:dyDescent="0.25">
      <c r="D1248" s="3">
        <v>0.25</v>
      </c>
    </row>
    <row r="1249" spans="2:14" x14ac:dyDescent="0.25">
      <c r="D1249" s="3">
        <v>0.375</v>
      </c>
      <c r="E1249" s="1">
        <v>32</v>
      </c>
      <c r="F1249" s="1">
        <v>36</v>
      </c>
      <c r="G1249" s="1">
        <v>8.1999999999999993</v>
      </c>
      <c r="H1249" s="1">
        <v>0.01</v>
      </c>
      <c r="I1249" s="1">
        <v>0</v>
      </c>
      <c r="J1249" s="1">
        <v>5</v>
      </c>
      <c r="K1249" s="1">
        <v>6.2</v>
      </c>
      <c r="L1249" s="1">
        <v>6.4</v>
      </c>
      <c r="M1249" s="1">
        <v>2020</v>
      </c>
      <c r="N1249" s="1" t="s">
        <v>16</v>
      </c>
    </row>
    <row r="1250" spans="2:14" x14ac:dyDescent="0.25">
      <c r="D1250" s="3">
        <v>0.5</v>
      </c>
      <c r="E1250" s="1">
        <v>31</v>
      </c>
      <c r="F1250" s="1">
        <v>35</v>
      </c>
      <c r="G1250" s="1">
        <v>7.8</v>
      </c>
      <c r="H1250" s="1">
        <v>0.05</v>
      </c>
      <c r="I1250" s="1">
        <v>0</v>
      </c>
      <c r="J1250" s="1">
        <v>7</v>
      </c>
      <c r="K1250" s="1">
        <v>3.7</v>
      </c>
      <c r="L1250" s="1">
        <v>3.3</v>
      </c>
      <c r="M1250" s="1">
        <v>2020</v>
      </c>
      <c r="N1250" s="1" t="s">
        <v>16</v>
      </c>
    </row>
    <row r="1251" spans="2:14" x14ac:dyDescent="0.25">
      <c r="D1251" s="3">
        <v>0.625</v>
      </c>
    </row>
    <row r="1252" spans="2:14" x14ac:dyDescent="0.25">
      <c r="D1252" s="3">
        <v>0.75</v>
      </c>
    </row>
    <row r="1253" spans="2:14" x14ac:dyDescent="0.25">
      <c r="B1253" s="2">
        <v>7</v>
      </c>
      <c r="C1253" s="2">
        <v>28</v>
      </c>
      <c r="D1253" s="3">
        <v>0</v>
      </c>
    </row>
    <row r="1254" spans="2:14" x14ac:dyDescent="0.25">
      <c r="D1254" s="3">
        <v>0.25</v>
      </c>
    </row>
    <row r="1255" spans="2:14" x14ac:dyDescent="0.25">
      <c r="D1255" s="3">
        <v>0.375</v>
      </c>
    </row>
    <row r="1256" spans="2:14" x14ac:dyDescent="0.25">
      <c r="D1256" s="3">
        <v>0.5</v>
      </c>
    </row>
    <row r="1257" spans="2:14" x14ac:dyDescent="0.25">
      <c r="D1257" s="3">
        <v>0.625</v>
      </c>
    </row>
    <row r="1258" spans="2:14" x14ac:dyDescent="0.25">
      <c r="D1258" s="3">
        <v>0.75</v>
      </c>
    </row>
    <row r="1259" spans="2:14" x14ac:dyDescent="0.25">
      <c r="B1259" s="2">
        <v>7</v>
      </c>
      <c r="C1259" s="2">
        <v>29</v>
      </c>
      <c r="D1259" s="3">
        <v>0</v>
      </c>
    </row>
    <row r="1260" spans="2:14" x14ac:dyDescent="0.25">
      <c r="D1260" s="3">
        <v>0.25</v>
      </c>
    </row>
    <row r="1261" spans="2:14" x14ac:dyDescent="0.25">
      <c r="D1261" s="3">
        <v>0.375</v>
      </c>
      <c r="E1261" s="1">
        <v>31</v>
      </c>
      <c r="F1261" s="1">
        <v>35</v>
      </c>
      <c r="G1261" s="1">
        <v>8.1</v>
      </c>
      <c r="H1261" s="1">
        <v>0.05</v>
      </c>
      <c r="I1261" s="1">
        <v>0</v>
      </c>
      <c r="J1261" s="1">
        <v>5.0999999999999996</v>
      </c>
      <c r="K1261" s="1">
        <v>5.4</v>
      </c>
      <c r="L1261" s="1">
        <v>6.4</v>
      </c>
      <c r="M1261" s="1">
        <v>2019</v>
      </c>
      <c r="N1261" s="1" t="s">
        <v>16</v>
      </c>
    </row>
    <row r="1262" spans="2:14" x14ac:dyDescent="0.25">
      <c r="D1262" s="3">
        <v>0.5</v>
      </c>
      <c r="E1262" s="1">
        <v>30</v>
      </c>
      <c r="F1262" s="1">
        <v>35</v>
      </c>
      <c r="G1262" s="1">
        <v>8</v>
      </c>
      <c r="H1262" s="1">
        <v>0.06</v>
      </c>
      <c r="I1262" s="1">
        <v>0</v>
      </c>
      <c r="J1262" s="1">
        <v>11.8</v>
      </c>
      <c r="K1262" s="1">
        <v>4.2</v>
      </c>
      <c r="L1262" s="1">
        <v>5.9</v>
      </c>
      <c r="M1262" s="1">
        <v>2019</v>
      </c>
      <c r="N1262" s="1" t="s">
        <v>16</v>
      </c>
    </row>
    <row r="1263" spans="2:14" x14ac:dyDescent="0.25">
      <c r="D1263" s="3">
        <v>0.625</v>
      </c>
    </row>
    <row r="1264" spans="2:14" x14ac:dyDescent="0.25">
      <c r="D1264" s="3">
        <v>0.75</v>
      </c>
    </row>
    <row r="1265" spans="1:13" x14ac:dyDescent="0.25">
      <c r="B1265" s="2">
        <v>7</v>
      </c>
      <c r="C1265" s="2">
        <v>30</v>
      </c>
      <c r="D1265" s="3">
        <v>0</v>
      </c>
    </row>
    <row r="1266" spans="1:13" x14ac:dyDescent="0.25">
      <c r="D1266" s="3">
        <v>0.25</v>
      </c>
    </row>
    <row r="1267" spans="1:13" x14ac:dyDescent="0.25">
      <c r="D1267" s="3">
        <v>0.375</v>
      </c>
      <c r="E1267" s="1">
        <v>30.5</v>
      </c>
      <c r="F1267" s="1">
        <v>35</v>
      </c>
      <c r="G1267" s="1">
        <v>8.1999999999999993</v>
      </c>
      <c r="H1267" s="1">
        <v>0.01</v>
      </c>
      <c r="I1267" s="1">
        <v>0</v>
      </c>
      <c r="J1267" s="1">
        <v>5.7</v>
      </c>
      <c r="K1267" s="1">
        <v>5.2</v>
      </c>
      <c r="L1267" s="1">
        <v>3.8</v>
      </c>
      <c r="M1267" s="1">
        <v>2018</v>
      </c>
    </row>
    <row r="1268" spans="1:13" x14ac:dyDescent="0.25">
      <c r="D1268" s="3">
        <v>0.5</v>
      </c>
      <c r="E1268" s="1">
        <v>32</v>
      </c>
      <c r="F1268" s="1">
        <v>35</v>
      </c>
      <c r="G1268" s="1">
        <v>8.1999999999999993</v>
      </c>
      <c r="H1268" s="1">
        <v>0.02</v>
      </c>
      <c r="I1268" s="1">
        <v>0</v>
      </c>
      <c r="J1268" s="1">
        <v>5.9</v>
      </c>
      <c r="K1268" s="1">
        <v>6.6</v>
      </c>
      <c r="L1268" s="1">
        <v>3.9</v>
      </c>
      <c r="M1268" s="1">
        <v>2018</v>
      </c>
    </row>
    <row r="1269" spans="1:13" x14ac:dyDescent="0.25">
      <c r="D1269" s="3">
        <v>0.625</v>
      </c>
    </row>
    <row r="1270" spans="1:13" x14ac:dyDescent="0.25">
      <c r="D1270" s="3">
        <v>0.75</v>
      </c>
    </row>
    <row r="1271" spans="1:13" x14ac:dyDescent="0.25">
      <c r="B1271" s="2">
        <v>7</v>
      </c>
      <c r="C1271" s="2">
        <v>31</v>
      </c>
      <c r="D1271" s="3">
        <v>0</v>
      </c>
    </row>
    <row r="1272" spans="1:13" x14ac:dyDescent="0.25">
      <c r="D1272" s="3">
        <v>0.25</v>
      </c>
    </row>
    <row r="1273" spans="1:13" x14ac:dyDescent="0.25">
      <c r="D1273" s="3">
        <v>0.375</v>
      </c>
    </row>
    <row r="1274" spans="1:13" x14ac:dyDescent="0.25">
      <c r="D1274" s="3">
        <v>0.5</v>
      </c>
    </row>
    <row r="1275" spans="1:13" x14ac:dyDescent="0.25">
      <c r="D1275" s="3">
        <v>0.625</v>
      </c>
    </row>
    <row r="1276" spans="1:13" x14ac:dyDescent="0.25">
      <c r="D1276" s="3">
        <v>0.75</v>
      </c>
    </row>
    <row r="1277" spans="1:13" s="8" customFormat="1" x14ac:dyDescent="0.25">
      <c r="A1277" s="6">
        <v>2019</v>
      </c>
      <c r="B1277" s="6">
        <v>8</v>
      </c>
      <c r="C1277" s="6">
        <v>1</v>
      </c>
      <c r="D1277" s="7">
        <v>0</v>
      </c>
    </row>
    <row r="1278" spans="1:13" x14ac:dyDescent="0.25">
      <c r="D1278" s="3">
        <v>0.25</v>
      </c>
    </row>
    <row r="1279" spans="1:13" x14ac:dyDescent="0.25">
      <c r="D1279" s="3">
        <v>0.375</v>
      </c>
    </row>
    <row r="1280" spans="1:13" x14ac:dyDescent="0.25">
      <c r="D1280" s="3">
        <v>0.5</v>
      </c>
    </row>
    <row r="1281" spans="2:14" x14ac:dyDescent="0.25">
      <c r="D1281" s="3">
        <v>0.625</v>
      </c>
    </row>
    <row r="1282" spans="2:14" x14ac:dyDescent="0.25">
      <c r="D1282" s="3">
        <v>0.75</v>
      </c>
    </row>
    <row r="1283" spans="2:14" x14ac:dyDescent="0.25">
      <c r="B1283" s="2">
        <v>8</v>
      </c>
      <c r="C1283" s="2">
        <v>2</v>
      </c>
      <c r="D1283" s="3">
        <v>0</v>
      </c>
    </row>
    <row r="1284" spans="2:14" x14ac:dyDescent="0.25">
      <c r="D1284" s="3">
        <v>0.25</v>
      </c>
    </row>
    <row r="1285" spans="2:14" x14ac:dyDescent="0.25">
      <c r="D1285" s="3">
        <v>0.375</v>
      </c>
    </row>
    <row r="1286" spans="2:14" x14ac:dyDescent="0.25">
      <c r="D1286" s="3">
        <v>0.5</v>
      </c>
    </row>
    <row r="1287" spans="2:14" x14ac:dyDescent="0.25">
      <c r="D1287" s="3">
        <v>0.625</v>
      </c>
    </row>
    <row r="1288" spans="2:14" x14ac:dyDescent="0.25">
      <c r="D1288" s="3">
        <v>0.75</v>
      </c>
    </row>
    <row r="1289" spans="2:14" x14ac:dyDescent="0.25">
      <c r="B1289" s="2">
        <v>8</v>
      </c>
      <c r="C1289" s="2">
        <v>3</v>
      </c>
      <c r="D1289" s="3">
        <v>0</v>
      </c>
    </row>
    <row r="1290" spans="2:14" x14ac:dyDescent="0.25">
      <c r="D1290" s="3">
        <v>0.25</v>
      </c>
    </row>
    <row r="1291" spans="2:14" x14ac:dyDescent="0.25">
      <c r="D1291" s="3">
        <v>0.375</v>
      </c>
      <c r="E1291" s="1">
        <v>31</v>
      </c>
      <c r="F1291" s="1">
        <v>36</v>
      </c>
      <c r="G1291" s="1">
        <v>8.1999999999999993</v>
      </c>
      <c r="H1291" s="1">
        <v>0.02</v>
      </c>
      <c r="I1291" s="1">
        <v>5.0000000000000001E-3</v>
      </c>
      <c r="J1291" s="1">
        <v>5.6</v>
      </c>
      <c r="K1291" s="1">
        <v>6.2</v>
      </c>
      <c r="L1291" s="1">
        <v>5.9</v>
      </c>
      <c r="M1291" s="1">
        <v>2020</v>
      </c>
      <c r="N1291" s="1" t="s">
        <v>16</v>
      </c>
    </row>
    <row r="1292" spans="2:14" x14ac:dyDescent="0.25">
      <c r="D1292" s="3">
        <v>0.5</v>
      </c>
      <c r="E1292" s="1">
        <v>28</v>
      </c>
      <c r="F1292" s="1">
        <v>35</v>
      </c>
      <c r="G1292" s="1">
        <v>8</v>
      </c>
      <c r="H1292" s="1">
        <v>0.03</v>
      </c>
      <c r="I1292" s="1">
        <v>2E-3</v>
      </c>
      <c r="J1292" s="1">
        <v>8.6999999999999993</v>
      </c>
      <c r="K1292" s="1">
        <v>4.9000000000000004</v>
      </c>
      <c r="L1292" s="1">
        <v>5.4</v>
      </c>
      <c r="M1292" s="1">
        <v>2020</v>
      </c>
      <c r="N1292" s="1" t="s">
        <v>16</v>
      </c>
    </row>
    <row r="1293" spans="2:14" x14ac:dyDescent="0.25">
      <c r="D1293" s="3">
        <v>0.625</v>
      </c>
    </row>
    <row r="1294" spans="2:14" x14ac:dyDescent="0.25">
      <c r="D1294" s="3">
        <v>0.75</v>
      </c>
    </row>
    <row r="1295" spans="2:14" x14ac:dyDescent="0.25">
      <c r="B1295" s="2">
        <v>8</v>
      </c>
      <c r="C1295" s="2">
        <v>4</v>
      </c>
      <c r="D1295" s="3">
        <v>0</v>
      </c>
    </row>
    <row r="1296" spans="2:14" x14ac:dyDescent="0.25">
      <c r="D1296" s="3">
        <v>0.25</v>
      </c>
    </row>
    <row r="1297" spans="2:14" x14ac:dyDescent="0.25">
      <c r="D1297" s="3">
        <v>0.375</v>
      </c>
    </row>
    <row r="1298" spans="2:14" x14ac:dyDescent="0.25">
      <c r="D1298" s="3">
        <v>0.5</v>
      </c>
    </row>
    <row r="1299" spans="2:14" x14ac:dyDescent="0.25">
      <c r="D1299" s="3">
        <v>0.625</v>
      </c>
    </row>
    <row r="1300" spans="2:14" x14ac:dyDescent="0.25">
      <c r="D1300" s="3">
        <v>0.75</v>
      </c>
    </row>
    <row r="1301" spans="2:14" x14ac:dyDescent="0.25">
      <c r="B1301" s="2">
        <v>8</v>
      </c>
      <c r="C1301" s="2">
        <v>5</v>
      </c>
      <c r="D1301" s="3">
        <v>0</v>
      </c>
    </row>
    <row r="1302" spans="2:14" x14ac:dyDescent="0.25">
      <c r="D1302" s="3">
        <v>0.25</v>
      </c>
    </row>
    <row r="1303" spans="2:14" x14ac:dyDescent="0.25">
      <c r="D1303" s="3">
        <v>0.375</v>
      </c>
      <c r="E1303" s="1">
        <v>28</v>
      </c>
      <c r="F1303" s="1">
        <v>35</v>
      </c>
      <c r="G1303" s="1">
        <v>7.9</v>
      </c>
      <c r="H1303" s="1">
        <v>0.11</v>
      </c>
      <c r="I1303" s="1">
        <v>4.0000000000000001E-3</v>
      </c>
      <c r="J1303" s="1">
        <v>8.1</v>
      </c>
      <c r="K1303" s="1">
        <v>4.4000000000000004</v>
      </c>
      <c r="L1303" s="1">
        <v>3.3</v>
      </c>
      <c r="M1303" s="1">
        <v>2019</v>
      </c>
      <c r="N1303" s="1" t="s">
        <v>16</v>
      </c>
    </row>
    <row r="1304" spans="2:14" x14ac:dyDescent="0.25">
      <c r="D1304" s="3">
        <v>0.5</v>
      </c>
      <c r="E1304" s="1">
        <v>29</v>
      </c>
      <c r="F1304" s="1">
        <v>35</v>
      </c>
      <c r="G1304" s="1">
        <v>7.8</v>
      </c>
      <c r="H1304" s="1">
        <v>0.08</v>
      </c>
      <c r="I1304" s="1">
        <v>0</v>
      </c>
      <c r="J1304" s="1">
        <v>7.2</v>
      </c>
      <c r="K1304" s="1">
        <v>4.8</v>
      </c>
      <c r="L1304" s="1">
        <v>5.6</v>
      </c>
      <c r="M1304" s="1">
        <v>2019</v>
      </c>
      <c r="N1304" s="1" t="s">
        <v>16</v>
      </c>
    </row>
    <row r="1305" spans="2:14" x14ac:dyDescent="0.25">
      <c r="D1305" s="3">
        <v>0.625</v>
      </c>
    </row>
    <row r="1306" spans="2:14" x14ac:dyDescent="0.25">
      <c r="D1306" s="3">
        <v>0.75</v>
      </c>
    </row>
    <row r="1307" spans="2:14" x14ac:dyDescent="0.25">
      <c r="B1307" s="2">
        <v>8</v>
      </c>
      <c r="C1307" s="2">
        <v>6</v>
      </c>
      <c r="D1307" s="3">
        <v>0</v>
      </c>
    </row>
    <row r="1308" spans="2:14" x14ac:dyDescent="0.25">
      <c r="D1308" s="3">
        <v>0.25</v>
      </c>
    </row>
    <row r="1309" spans="2:14" x14ac:dyDescent="0.25">
      <c r="D1309" s="3">
        <v>0.375</v>
      </c>
    </row>
    <row r="1310" spans="2:14" x14ac:dyDescent="0.25">
      <c r="D1310" s="3">
        <v>0.5</v>
      </c>
    </row>
    <row r="1311" spans="2:14" x14ac:dyDescent="0.25">
      <c r="D1311" s="3">
        <v>0.625</v>
      </c>
    </row>
    <row r="1312" spans="2:14" x14ac:dyDescent="0.25">
      <c r="D1312" s="3">
        <v>0.75</v>
      </c>
    </row>
    <row r="1313" spans="2:14" x14ac:dyDescent="0.25">
      <c r="B1313" s="2">
        <v>8</v>
      </c>
      <c r="C1313" s="2">
        <v>7</v>
      </c>
      <c r="D1313" s="3">
        <v>0</v>
      </c>
    </row>
    <row r="1314" spans="2:14" x14ac:dyDescent="0.25">
      <c r="D1314" s="3">
        <v>0.25</v>
      </c>
    </row>
    <row r="1315" spans="2:14" x14ac:dyDescent="0.25">
      <c r="D1315" s="3">
        <v>0.375</v>
      </c>
    </row>
    <row r="1316" spans="2:14" x14ac:dyDescent="0.25">
      <c r="D1316" s="3">
        <v>0.5</v>
      </c>
    </row>
    <row r="1317" spans="2:14" x14ac:dyDescent="0.25">
      <c r="D1317" s="3">
        <v>0.625</v>
      </c>
    </row>
    <row r="1318" spans="2:14" x14ac:dyDescent="0.25">
      <c r="D1318" s="3">
        <v>0.75</v>
      </c>
    </row>
    <row r="1319" spans="2:14" x14ac:dyDescent="0.25">
      <c r="B1319" s="2">
        <v>8</v>
      </c>
      <c r="C1319" s="2">
        <v>8</v>
      </c>
      <c r="D1319" s="3">
        <v>0</v>
      </c>
    </row>
    <row r="1320" spans="2:14" x14ac:dyDescent="0.25">
      <c r="D1320" s="3">
        <v>0.25</v>
      </c>
    </row>
    <row r="1321" spans="2:14" x14ac:dyDescent="0.25">
      <c r="D1321" s="3">
        <v>0.375</v>
      </c>
      <c r="F1321" s="1">
        <v>36</v>
      </c>
      <c r="G1321" s="1">
        <v>8.1999999999999993</v>
      </c>
      <c r="H1321" s="1">
        <v>0.1</v>
      </c>
      <c r="I1321" s="1">
        <v>0</v>
      </c>
      <c r="K1321" s="1">
        <v>5</v>
      </c>
      <c r="L1321" s="1">
        <v>3.5</v>
      </c>
      <c r="M1321" s="1">
        <v>2016</v>
      </c>
      <c r="N1321" s="1" t="s">
        <v>16</v>
      </c>
    </row>
    <row r="1322" spans="2:14" x14ac:dyDescent="0.25">
      <c r="D1322" s="3">
        <v>0.5</v>
      </c>
      <c r="F1322" s="1">
        <v>36</v>
      </c>
      <c r="G1322" s="1">
        <v>8.1999999999999993</v>
      </c>
      <c r="H1322" s="1">
        <v>0.1</v>
      </c>
      <c r="I1322" s="1">
        <v>0</v>
      </c>
      <c r="K1322" s="1">
        <v>4.8</v>
      </c>
      <c r="L1322" s="1">
        <v>3</v>
      </c>
      <c r="M1322" s="1">
        <v>2016</v>
      </c>
      <c r="N1322" s="1" t="s">
        <v>16</v>
      </c>
    </row>
    <row r="1323" spans="2:14" x14ac:dyDescent="0.25">
      <c r="D1323" s="3">
        <v>0.625</v>
      </c>
    </row>
    <row r="1324" spans="2:14" x14ac:dyDescent="0.25">
      <c r="D1324" s="3">
        <v>0.75</v>
      </c>
    </row>
    <row r="1325" spans="2:14" x14ac:dyDescent="0.25">
      <c r="B1325" s="2">
        <v>8</v>
      </c>
      <c r="C1325" s="2">
        <v>9</v>
      </c>
      <c r="D1325" s="3">
        <v>0</v>
      </c>
    </row>
    <row r="1326" spans="2:14" x14ac:dyDescent="0.25">
      <c r="D1326" s="3">
        <v>0.25</v>
      </c>
    </row>
    <row r="1327" spans="2:14" x14ac:dyDescent="0.25">
      <c r="D1327" s="3">
        <v>0.375</v>
      </c>
      <c r="E1327" s="1">
        <v>29.8</v>
      </c>
      <c r="F1327" s="1">
        <v>34</v>
      </c>
      <c r="G1327" s="1">
        <v>8.4</v>
      </c>
      <c r="H1327" s="1">
        <v>6.4000000000000001E-2</v>
      </c>
      <c r="K1327" s="1">
        <v>5.62</v>
      </c>
      <c r="L1327" s="1">
        <v>3.98</v>
      </c>
      <c r="M1327" s="1">
        <v>2018</v>
      </c>
      <c r="N1327" s="1" t="s">
        <v>18</v>
      </c>
    </row>
    <row r="1328" spans="2:14" x14ac:dyDescent="0.25">
      <c r="D1328" s="3">
        <v>0.5</v>
      </c>
      <c r="E1328" s="1">
        <v>30</v>
      </c>
      <c r="F1328" s="1">
        <v>34</v>
      </c>
      <c r="G1328" s="1">
        <v>8.3000000000000007</v>
      </c>
      <c r="H1328" s="1">
        <v>4.8000000000000001E-2</v>
      </c>
      <c r="K1328" s="1">
        <v>5.58</v>
      </c>
      <c r="L1328" s="1">
        <v>3.1</v>
      </c>
      <c r="M1328" s="1">
        <v>2018</v>
      </c>
      <c r="N1328" s="1" t="s">
        <v>18</v>
      </c>
    </row>
    <row r="1329" spans="2:14" x14ac:dyDescent="0.25">
      <c r="D1329" s="3">
        <v>0.625</v>
      </c>
    </row>
    <row r="1330" spans="2:14" x14ac:dyDescent="0.25">
      <c r="D1330" s="3">
        <v>0.75</v>
      </c>
    </row>
    <row r="1331" spans="2:14" x14ac:dyDescent="0.25">
      <c r="B1331" s="2">
        <v>8</v>
      </c>
      <c r="C1331" s="2">
        <v>10</v>
      </c>
      <c r="D1331" s="3">
        <v>0</v>
      </c>
    </row>
    <row r="1332" spans="2:14" x14ac:dyDescent="0.25">
      <c r="D1332" s="3">
        <v>0.25</v>
      </c>
    </row>
    <row r="1333" spans="2:14" x14ac:dyDescent="0.25">
      <c r="D1333" s="3">
        <v>0.375</v>
      </c>
      <c r="E1333" s="1">
        <v>30</v>
      </c>
      <c r="F1333" s="1">
        <v>36</v>
      </c>
      <c r="G1333" s="1">
        <v>8.1</v>
      </c>
      <c r="H1333" s="1">
        <v>0.01</v>
      </c>
      <c r="I1333" s="1">
        <v>2E-3</v>
      </c>
      <c r="J1333" s="1">
        <v>9.5</v>
      </c>
      <c r="K1333" s="1">
        <v>6.2</v>
      </c>
      <c r="L1333" s="1">
        <v>6.1</v>
      </c>
      <c r="M1333" s="1">
        <v>2020</v>
      </c>
      <c r="N1333" s="1" t="s">
        <v>16</v>
      </c>
    </row>
    <row r="1334" spans="2:14" x14ac:dyDescent="0.25">
      <c r="D1334" s="3">
        <v>0.5</v>
      </c>
      <c r="E1334" s="1">
        <v>28.5</v>
      </c>
      <c r="F1334" s="1">
        <v>36</v>
      </c>
      <c r="G1334" s="1">
        <v>8</v>
      </c>
      <c r="H1334" s="1">
        <v>0.02</v>
      </c>
      <c r="I1334" s="1">
        <v>0</v>
      </c>
      <c r="J1334" s="1">
        <v>7.7</v>
      </c>
      <c r="K1334" s="1">
        <v>5.3</v>
      </c>
      <c r="L1334" s="1">
        <v>3.8</v>
      </c>
      <c r="M1334" s="1">
        <v>2020</v>
      </c>
      <c r="N1334" s="1" t="s">
        <v>16</v>
      </c>
    </row>
    <row r="1335" spans="2:14" x14ac:dyDescent="0.25">
      <c r="D1335" s="3">
        <v>0.625</v>
      </c>
    </row>
    <row r="1336" spans="2:14" x14ac:dyDescent="0.25">
      <c r="D1336" s="3">
        <v>0.75</v>
      </c>
    </row>
    <row r="1337" spans="2:14" x14ac:dyDescent="0.25">
      <c r="B1337" s="2">
        <v>8</v>
      </c>
      <c r="C1337" s="2">
        <v>11</v>
      </c>
      <c r="D1337" s="3">
        <v>0</v>
      </c>
    </row>
    <row r="1338" spans="2:14" x14ac:dyDescent="0.25">
      <c r="D1338" s="3">
        <v>0.25</v>
      </c>
    </row>
    <row r="1339" spans="2:14" x14ac:dyDescent="0.25">
      <c r="D1339" s="3">
        <v>0.375</v>
      </c>
      <c r="E1339" s="1">
        <v>29.9</v>
      </c>
      <c r="F1339" s="1">
        <v>34</v>
      </c>
      <c r="G1339" s="1">
        <v>8.3000000000000007</v>
      </c>
      <c r="H1339" s="1">
        <v>4.5999999999999999E-2</v>
      </c>
      <c r="K1339" s="1">
        <v>5.16</v>
      </c>
      <c r="L1339" s="1">
        <v>3.19</v>
      </c>
      <c r="M1339" s="1">
        <v>2018</v>
      </c>
      <c r="N1339" s="1" t="s">
        <v>18</v>
      </c>
    </row>
    <row r="1340" spans="2:14" x14ac:dyDescent="0.25">
      <c r="D1340" s="3">
        <v>0.5</v>
      </c>
      <c r="E1340" s="1">
        <v>30</v>
      </c>
      <c r="F1340" s="1">
        <v>34</v>
      </c>
      <c r="G1340" s="1">
        <v>8.4</v>
      </c>
      <c r="H1340" s="1">
        <v>6.4000000000000001E-2</v>
      </c>
      <c r="K1340" s="1">
        <v>5.62</v>
      </c>
      <c r="L1340" s="1">
        <v>3.98</v>
      </c>
      <c r="M1340" s="1">
        <v>2018</v>
      </c>
      <c r="N1340" s="1" t="s">
        <v>18</v>
      </c>
    </row>
    <row r="1341" spans="2:14" x14ac:dyDescent="0.25">
      <c r="D1341" s="3">
        <v>0.625</v>
      </c>
    </row>
    <row r="1342" spans="2:14" x14ac:dyDescent="0.25">
      <c r="D1342" s="3">
        <v>0.75</v>
      </c>
    </row>
    <row r="1343" spans="2:14" x14ac:dyDescent="0.25">
      <c r="B1343" s="2">
        <v>8</v>
      </c>
      <c r="C1343" s="2">
        <v>12</v>
      </c>
      <c r="D1343" s="3">
        <v>0</v>
      </c>
    </row>
    <row r="1344" spans="2:14" x14ac:dyDescent="0.25">
      <c r="D1344" s="3">
        <v>0.25</v>
      </c>
    </row>
    <row r="1345" spans="1:14" x14ac:dyDescent="0.25">
      <c r="D1345" s="3">
        <v>0.375</v>
      </c>
      <c r="E1345" s="1">
        <v>30</v>
      </c>
      <c r="F1345" s="1">
        <v>35</v>
      </c>
      <c r="G1345" s="1">
        <v>8</v>
      </c>
      <c r="H1345" s="1">
        <v>0.04</v>
      </c>
      <c r="I1345" s="1">
        <v>2E-3</v>
      </c>
      <c r="J1345" s="1">
        <v>11.1</v>
      </c>
      <c r="K1345" s="1">
        <v>5.4</v>
      </c>
      <c r="L1345" s="1">
        <v>5.0999999999999996</v>
      </c>
      <c r="M1345" s="1">
        <v>2019</v>
      </c>
      <c r="N1345" s="1" t="s">
        <v>16</v>
      </c>
    </row>
    <row r="1346" spans="1:14" x14ac:dyDescent="0.25">
      <c r="D1346" s="3">
        <v>0.5</v>
      </c>
      <c r="E1346" s="1">
        <v>30</v>
      </c>
      <c r="F1346" s="1">
        <v>35</v>
      </c>
      <c r="G1346" s="1">
        <v>8</v>
      </c>
      <c r="H1346" s="1">
        <v>0.05</v>
      </c>
      <c r="I1346" s="1">
        <v>2E-3</v>
      </c>
      <c r="J1346" s="1">
        <v>8.9499999999999993</v>
      </c>
      <c r="K1346" s="1">
        <v>5.4</v>
      </c>
      <c r="L1346" s="1">
        <v>4.0999999999999996</v>
      </c>
      <c r="M1346" s="1">
        <v>2019</v>
      </c>
      <c r="N1346" s="1" t="s">
        <v>16</v>
      </c>
    </row>
    <row r="1347" spans="1:14" x14ac:dyDescent="0.25">
      <c r="D1347" s="3">
        <v>0.625</v>
      </c>
    </row>
    <row r="1348" spans="1:14" x14ac:dyDescent="0.25">
      <c r="D1348" s="3">
        <v>0.75</v>
      </c>
    </row>
    <row r="1349" spans="1:14" x14ac:dyDescent="0.25">
      <c r="A1349" s="2">
        <v>2019</v>
      </c>
      <c r="B1349" s="2">
        <v>8</v>
      </c>
      <c r="C1349" s="2">
        <v>13</v>
      </c>
      <c r="D1349" s="3">
        <v>0</v>
      </c>
    </row>
    <row r="1350" spans="1:14" x14ac:dyDescent="0.25">
      <c r="D1350" s="3">
        <v>0.25</v>
      </c>
    </row>
    <row r="1351" spans="1:14" x14ac:dyDescent="0.25">
      <c r="D1351" s="3">
        <v>0.375</v>
      </c>
      <c r="E1351" s="1">
        <v>28</v>
      </c>
      <c r="F1351" s="1">
        <v>35</v>
      </c>
      <c r="G1351" s="1">
        <v>8.1999999999999993</v>
      </c>
      <c r="H1351" s="1">
        <v>0.06</v>
      </c>
      <c r="I1351" s="1">
        <v>0</v>
      </c>
      <c r="J1351" s="1">
        <v>5.7</v>
      </c>
      <c r="K1351" s="1">
        <v>5.2</v>
      </c>
      <c r="L1351" s="1">
        <v>3.8</v>
      </c>
      <c r="M1351" s="1">
        <v>2018</v>
      </c>
      <c r="N1351" s="1" t="s">
        <v>16</v>
      </c>
    </row>
    <row r="1352" spans="1:14" x14ac:dyDescent="0.25">
      <c r="D1352" s="3">
        <v>0.5</v>
      </c>
      <c r="E1352" s="1">
        <v>29</v>
      </c>
      <c r="F1352" s="1">
        <v>35</v>
      </c>
      <c r="G1352" s="1">
        <v>8.15</v>
      </c>
      <c r="H1352" s="1">
        <v>0.02</v>
      </c>
      <c r="I1352" s="1">
        <v>0</v>
      </c>
      <c r="J1352" s="1">
        <v>5.6</v>
      </c>
      <c r="K1352" s="1">
        <v>6.2</v>
      </c>
      <c r="L1352" s="1">
        <v>9</v>
      </c>
      <c r="M1352" s="1">
        <v>2018</v>
      </c>
      <c r="N1352" s="1" t="s">
        <v>16</v>
      </c>
    </row>
    <row r="1353" spans="1:14" x14ac:dyDescent="0.25">
      <c r="D1353" s="3">
        <v>0.625</v>
      </c>
    </row>
    <row r="1354" spans="1:14" x14ac:dyDescent="0.25">
      <c r="D1354" s="3">
        <v>0.75</v>
      </c>
    </row>
    <row r="1355" spans="1:14" x14ac:dyDescent="0.25">
      <c r="B1355" s="2">
        <v>8</v>
      </c>
      <c r="C1355" s="2">
        <v>14</v>
      </c>
      <c r="D1355" s="3">
        <v>0</v>
      </c>
    </row>
    <row r="1356" spans="1:14" x14ac:dyDescent="0.25">
      <c r="D1356" s="3">
        <v>0.25</v>
      </c>
    </row>
    <row r="1357" spans="1:14" x14ac:dyDescent="0.25">
      <c r="D1357" s="3">
        <v>0.375</v>
      </c>
      <c r="E1357" s="1">
        <v>28</v>
      </c>
      <c r="F1357" s="1">
        <v>35</v>
      </c>
      <c r="G1357" s="1">
        <v>8</v>
      </c>
      <c r="H1357" s="1">
        <v>0.15</v>
      </c>
      <c r="I1357" s="1">
        <v>0.02</v>
      </c>
      <c r="K1357" s="1">
        <v>4.9000000000000004</v>
      </c>
      <c r="L1357" s="1">
        <v>2.7</v>
      </c>
      <c r="M1357" s="1">
        <v>2017</v>
      </c>
      <c r="N1357" s="1" t="s">
        <v>16</v>
      </c>
    </row>
    <row r="1358" spans="1:14" x14ac:dyDescent="0.25">
      <c r="D1358" s="3">
        <v>0.5</v>
      </c>
      <c r="E1358" s="1">
        <v>29</v>
      </c>
      <c r="F1358" s="1">
        <v>35</v>
      </c>
      <c r="G1358" s="1">
        <v>8</v>
      </c>
      <c r="H1358" s="1">
        <v>0.03</v>
      </c>
      <c r="I1358" s="1">
        <v>0.02</v>
      </c>
      <c r="K1358" s="1">
        <v>5.2</v>
      </c>
      <c r="L1358" s="1">
        <v>4.5</v>
      </c>
      <c r="M1358" s="1">
        <v>2017</v>
      </c>
      <c r="N1358" s="1" t="s">
        <v>16</v>
      </c>
    </row>
    <row r="1359" spans="1:14" x14ac:dyDescent="0.25">
      <c r="D1359" s="3">
        <v>0.625</v>
      </c>
    </row>
    <row r="1360" spans="1:14" x14ac:dyDescent="0.25">
      <c r="D1360" s="3">
        <v>0.75</v>
      </c>
    </row>
    <row r="1361" spans="2:14" x14ac:dyDescent="0.25">
      <c r="B1361" s="2">
        <v>8</v>
      </c>
      <c r="C1361" s="2">
        <v>15</v>
      </c>
      <c r="D1361" s="3">
        <v>0</v>
      </c>
    </row>
    <row r="1362" spans="2:14" x14ac:dyDescent="0.25">
      <c r="D1362" s="3">
        <v>0.25</v>
      </c>
    </row>
    <row r="1363" spans="2:14" x14ac:dyDescent="0.25">
      <c r="D1363" s="3">
        <v>0.375</v>
      </c>
      <c r="E1363" s="1">
        <v>28</v>
      </c>
      <c r="F1363" s="1">
        <v>35</v>
      </c>
      <c r="G1363" s="1">
        <v>8</v>
      </c>
      <c r="H1363" s="1">
        <v>0.15</v>
      </c>
      <c r="I1363" s="1">
        <v>0.02</v>
      </c>
      <c r="K1363" s="1">
        <v>4.9000000000000004</v>
      </c>
      <c r="L1363" s="1">
        <v>2.7</v>
      </c>
      <c r="M1363" s="1">
        <v>2017</v>
      </c>
      <c r="N1363" s="1" t="s">
        <v>16</v>
      </c>
    </row>
    <row r="1364" spans="2:14" x14ac:dyDescent="0.25">
      <c r="D1364" s="3">
        <v>0.5</v>
      </c>
      <c r="E1364" s="1">
        <v>29</v>
      </c>
      <c r="F1364" s="1">
        <v>35</v>
      </c>
      <c r="G1364" s="1">
        <v>8</v>
      </c>
      <c r="H1364" s="1">
        <v>0.03</v>
      </c>
      <c r="I1364" s="1">
        <v>0.02</v>
      </c>
      <c r="K1364" s="1">
        <v>5.2</v>
      </c>
      <c r="L1364" s="1">
        <v>4.5</v>
      </c>
      <c r="M1364" s="1">
        <v>2017</v>
      </c>
      <c r="N1364" s="1" t="s">
        <v>16</v>
      </c>
    </row>
    <row r="1365" spans="2:14" x14ac:dyDescent="0.25">
      <c r="D1365" s="3">
        <v>0.625</v>
      </c>
    </row>
    <row r="1366" spans="2:14" x14ac:dyDescent="0.25">
      <c r="D1366" s="3">
        <v>0.75</v>
      </c>
    </row>
    <row r="1367" spans="2:14" x14ac:dyDescent="0.25">
      <c r="B1367" s="2">
        <v>8</v>
      </c>
      <c r="C1367" s="2">
        <v>16</v>
      </c>
      <c r="D1367" s="3">
        <v>0</v>
      </c>
    </row>
    <row r="1368" spans="2:14" x14ac:dyDescent="0.25">
      <c r="D1368" s="3">
        <v>0.25</v>
      </c>
    </row>
    <row r="1369" spans="2:14" x14ac:dyDescent="0.25">
      <c r="D1369" s="3">
        <v>0.375</v>
      </c>
    </row>
    <row r="1370" spans="2:14" x14ac:dyDescent="0.25">
      <c r="D1370" s="3">
        <v>0.5</v>
      </c>
    </row>
    <row r="1371" spans="2:14" x14ac:dyDescent="0.25">
      <c r="D1371" s="3">
        <v>0.625</v>
      </c>
    </row>
    <row r="1372" spans="2:14" x14ac:dyDescent="0.25">
      <c r="D1372" s="3">
        <v>0.75</v>
      </c>
    </row>
    <row r="1373" spans="2:14" x14ac:dyDescent="0.25">
      <c r="B1373" s="2">
        <v>8</v>
      </c>
      <c r="C1373" s="2">
        <v>17</v>
      </c>
      <c r="D1373" s="3">
        <v>0</v>
      </c>
    </row>
    <row r="1374" spans="2:14" x14ac:dyDescent="0.25">
      <c r="D1374" s="3">
        <v>0.25</v>
      </c>
    </row>
    <row r="1375" spans="2:14" x14ac:dyDescent="0.25">
      <c r="D1375" s="3">
        <v>0.375</v>
      </c>
      <c r="E1375" s="1">
        <v>30</v>
      </c>
      <c r="F1375" s="1">
        <v>36</v>
      </c>
      <c r="G1375" s="1">
        <v>8.1</v>
      </c>
      <c r="H1375" s="1">
        <v>0.02</v>
      </c>
      <c r="I1375" s="1">
        <v>7.0000000000000001E-3</v>
      </c>
      <c r="J1375" s="1">
        <v>10.3</v>
      </c>
      <c r="K1375" s="1">
        <v>5.0999999999999996</v>
      </c>
      <c r="L1375" s="1">
        <v>6.4</v>
      </c>
      <c r="M1375" s="1">
        <v>2020</v>
      </c>
      <c r="N1375" s="1" t="s">
        <v>16</v>
      </c>
    </row>
    <row r="1376" spans="2:14" x14ac:dyDescent="0.25">
      <c r="D1376" s="3">
        <v>0.5</v>
      </c>
      <c r="E1376" s="1">
        <v>29</v>
      </c>
      <c r="F1376" s="1">
        <v>36</v>
      </c>
      <c r="G1376" s="1">
        <v>8.1999999999999993</v>
      </c>
      <c r="H1376" s="1">
        <v>0.01</v>
      </c>
      <c r="I1376" s="1">
        <v>4.0000000000000001E-3</v>
      </c>
      <c r="J1376" s="1">
        <v>6.4</v>
      </c>
      <c r="K1376" s="1">
        <v>6</v>
      </c>
      <c r="L1376" s="1">
        <v>4.5999999999999996</v>
      </c>
      <c r="M1376" s="1">
        <v>2020</v>
      </c>
      <c r="N1376" s="1" t="s">
        <v>16</v>
      </c>
    </row>
    <row r="1377" spans="2:14" x14ac:dyDescent="0.25">
      <c r="D1377" s="3">
        <v>0.625</v>
      </c>
    </row>
    <row r="1378" spans="2:14" x14ac:dyDescent="0.25">
      <c r="D1378" s="3">
        <v>0.75</v>
      </c>
    </row>
    <row r="1379" spans="2:14" x14ac:dyDescent="0.25">
      <c r="B1379" s="2">
        <v>8</v>
      </c>
      <c r="C1379" s="2">
        <v>18</v>
      </c>
      <c r="D1379" s="3">
        <v>0</v>
      </c>
    </row>
    <row r="1380" spans="2:14" x14ac:dyDescent="0.25">
      <c r="D1380" s="3">
        <v>0.25</v>
      </c>
    </row>
    <row r="1381" spans="2:14" x14ac:dyDescent="0.25">
      <c r="D1381" s="3">
        <v>0.375</v>
      </c>
    </row>
    <row r="1382" spans="2:14" x14ac:dyDescent="0.25">
      <c r="D1382" s="3">
        <v>0.5</v>
      </c>
    </row>
    <row r="1383" spans="2:14" x14ac:dyDescent="0.25">
      <c r="D1383" s="3">
        <v>0.625</v>
      </c>
    </row>
    <row r="1384" spans="2:14" x14ac:dyDescent="0.25">
      <c r="D1384" s="3">
        <v>0.75</v>
      </c>
    </row>
    <row r="1385" spans="2:14" x14ac:dyDescent="0.25">
      <c r="B1385" s="2">
        <v>8</v>
      </c>
      <c r="C1385" s="2">
        <v>19</v>
      </c>
      <c r="D1385" s="3">
        <v>0</v>
      </c>
    </row>
    <row r="1386" spans="2:14" x14ac:dyDescent="0.25">
      <c r="D1386" s="3">
        <v>0.25</v>
      </c>
    </row>
    <row r="1387" spans="2:14" x14ac:dyDescent="0.25">
      <c r="D1387" s="3">
        <v>0.375</v>
      </c>
      <c r="E1387" s="1">
        <v>29</v>
      </c>
      <c r="F1387" s="1">
        <v>35</v>
      </c>
      <c r="G1387" s="1">
        <v>8</v>
      </c>
      <c r="H1387" s="1">
        <v>0.04</v>
      </c>
      <c r="I1387" s="1">
        <v>4.0000000000000001E-3</v>
      </c>
      <c r="J1387" s="1">
        <v>7.7</v>
      </c>
      <c r="K1387" s="1">
        <v>5</v>
      </c>
      <c r="L1387" s="1">
        <v>4.5999999999999996</v>
      </c>
      <c r="M1387" s="1">
        <v>2019</v>
      </c>
      <c r="N1387" s="1" t="s">
        <v>16</v>
      </c>
    </row>
    <row r="1388" spans="2:14" x14ac:dyDescent="0.25">
      <c r="D1388" s="3">
        <v>0.5</v>
      </c>
      <c r="E1388" s="1">
        <v>31</v>
      </c>
      <c r="F1388" s="1">
        <v>35</v>
      </c>
      <c r="G1388" s="1">
        <v>8.1</v>
      </c>
      <c r="H1388" s="1">
        <v>0.02</v>
      </c>
      <c r="I1388" s="1">
        <v>4.0000000000000001E-3</v>
      </c>
      <c r="J1388" s="1">
        <v>9.4</v>
      </c>
      <c r="K1388" s="1">
        <v>6</v>
      </c>
      <c r="L1388" s="1">
        <v>5.6</v>
      </c>
      <c r="M1388" s="1">
        <v>2019</v>
      </c>
      <c r="N1388" s="1" t="s">
        <v>16</v>
      </c>
    </row>
    <row r="1389" spans="2:14" x14ac:dyDescent="0.25">
      <c r="D1389" s="3">
        <v>0.625</v>
      </c>
    </row>
    <row r="1390" spans="2:14" x14ac:dyDescent="0.25">
      <c r="D1390" s="3">
        <v>0.75</v>
      </c>
    </row>
    <row r="1391" spans="2:14" x14ac:dyDescent="0.25">
      <c r="B1391" s="2">
        <v>8</v>
      </c>
      <c r="C1391" s="2">
        <v>20</v>
      </c>
      <c r="D1391" s="3">
        <v>0</v>
      </c>
    </row>
    <row r="1392" spans="2:14" x14ac:dyDescent="0.25">
      <c r="D1392" s="3">
        <v>0.25</v>
      </c>
    </row>
    <row r="1393" spans="2:4" x14ac:dyDescent="0.25">
      <c r="D1393" s="3">
        <v>0.375</v>
      </c>
    </row>
    <row r="1394" spans="2:4" x14ac:dyDescent="0.25">
      <c r="D1394" s="3">
        <v>0.5</v>
      </c>
    </row>
    <row r="1395" spans="2:4" x14ac:dyDescent="0.25">
      <c r="D1395" s="3">
        <v>0.625</v>
      </c>
    </row>
    <row r="1396" spans="2:4" x14ac:dyDescent="0.25">
      <c r="D1396" s="3">
        <v>0.75</v>
      </c>
    </row>
    <row r="1397" spans="2:4" x14ac:dyDescent="0.25">
      <c r="B1397" s="2">
        <v>8</v>
      </c>
      <c r="C1397" s="2">
        <v>21</v>
      </c>
      <c r="D1397" s="3">
        <v>0</v>
      </c>
    </row>
    <row r="1398" spans="2:4" x14ac:dyDescent="0.25">
      <c r="D1398" s="3">
        <v>0.25</v>
      </c>
    </row>
    <row r="1399" spans="2:4" x14ac:dyDescent="0.25">
      <c r="D1399" s="3">
        <v>0.375</v>
      </c>
    </row>
    <row r="1400" spans="2:4" x14ac:dyDescent="0.25">
      <c r="D1400" s="3">
        <v>0.5</v>
      </c>
    </row>
    <row r="1401" spans="2:4" x14ac:dyDescent="0.25">
      <c r="D1401" s="3">
        <v>0.625</v>
      </c>
    </row>
    <row r="1402" spans="2:4" x14ac:dyDescent="0.25">
      <c r="D1402" s="3">
        <v>0.75</v>
      </c>
    </row>
    <row r="1403" spans="2:4" x14ac:dyDescent="0.25">
      <c r="B1403" s="2">
        <v>8</v>
      </c>
      <c r="C1403" s="2">
        <v>22</v>
      </c>
      <c r="D1403" s="3">
        <v>0</v>
      </c>
    </row>
    <row r="1404" spans="2:4" x14ac:dyDescent="0.25">
      <c r="D1404" s="3">
        <v>0.25</v>
      </c>
    </row>
    <row r="1405" spans="2:4" x14ac:dyDescent="0.25">
      <c r="D1405" s="3">
        <v>0.375</v>
      </c>
    </row>
    <row r="1406" spans="2:4" x14ac:dyDescent="0.25">
      <c r="D1406" s="3">
        <v>0.5</v>
      </c>
    </row>
    <row r="1407" spans="2:4" x14ac:dyDescent="0.25">
      <c r="D1407" s="3">
        <v>0.625</v>
      </c>
    </row>
    <row r="1408" spans="2:4" x14ac:dyDescent="0.25">
      <c r="D1408" s="3">
        <v>0.75</v>
      </c>
    </row>
    <row r="1409" spans="2:14" x14ac:dyDescent="0.25">
      <c r="B1409" s="2">
        <v>8</v>
      </c>
      <c r="C1409" s="2">
        <v>23</v>
      </c>
      <c r="D1409" s="3">
        <v>0</v>
      </c>
    </row>
    <row r="1410" spans="2:14" x14ac:dyDescent="0.25">
      <c r="D1410" s="3">
        <v>0.25</v>
      </c>
    </row>
    <row r="1411" spans="2:14" x14ac:dyDescent="0.25">
      <c r="D1411" s="3">
        <v>0.375</v>
      </c>
    </row>
    <row r="1412" spans="2:14" x14ac:dyDescent="0.25">
      <c r="D1412" s="3">
        <v>0.5</v>
      </c>
    </row>
    <row r="1413" spans="2:14" x14ac:dyDescent="0.25">
      <c r="D1413" s="3">
        <v>0.625</v>
      </c>
    </row>
    <row r="1414" spans="2:14" x14ac:dyDescent="0.25">
      <c r="D1414" s="3">
        <v>0.75</v>
      </c>
    </row>
    <row r="1415" spans="2:14" x14ac:dyDescent="0.25">
      <c r="B1415" s="2">
        <v>8</v>
      </c>
      <c r="C1415" s="2">
        <v>24</v>
      </c>
      <c r="D1415" s="3">
        <v>0</v>
      </c>
    </row>
    <row r="1416" spans="2:14" x14ac:dyDescent="0.25">
      <c r="D1416" s="3">
        <v>0.25</v>
      </c>
    </row>
    <row r="1417" spans="2:14" x14ac:dyDescent="0.25">
      <c r="D1417" s="3">
        <v>0.375</v>
      </c>
      <c r="E1417" s="1">
        <v>32</v>
      </c>
      <c r="F1417" s="1">
        <v>35</v>
      </c>
      <c r="G1417" s="1">
        <v>8.1</v>
      </c>
      <c r="H1417" s="1">
        <v>0.02</v>
      </c>
      <c r="I1417" s="1">
        <v>8.0000000000000002E-3</v>
      </c>
      <c r="J1417" s="1">
        <v>3.1</v>
      </c>
      <c r="K1417" s="1">
        <v>5.8</v>
      </c>
      <c r="L1417" s="1">
        <v>5.6</v>
      </c>
      <c r="M1417" s="1">
        <v>2020</v>
      </c>
      <c r="N1417" s="1" t="s">
        <v>16</v>
      </c>
    </row>
    <row r="1418" spans="2:14" x14ac:dyDescent="0.25">
      <c r="D1418" s="3">
        <v>0.5</v>
      </c>
      <c r="E1418" s="1">
        <v>31</v>
      </c>
      <c r="F1418" s="1">
        <v>35</v>
      </c>
      <c r="G1418" s="1">
        <v>7.9</v>
      </c>
      <c r="H1418" s="1">
        <v>0.15</v>
      </c>
      <c r="I1418" s="1">
        <v>1E-3</v>
      </c>
      <c r="J1418" s="1">
        <v>13.1</v>
      </c>
      <c r="K1418" s="1">
        <v>3.7</v>
      </c>
      <c r="L1418" s="1">
        <v>4.0999999999999996</v>
      </c>
      <c r="M1418" s="1">
        <v>2020</v>
      </c>
      <c r="N1418" s="1" t="s">
        <v>16</v>
      </c>
    </row>
    <row r="1419" spans="2:14" x14ac:dyDescent="0.25">
      <c r="D1419" s="3">
        <v>0.625</v>
      </c>
    </row>
    <row r="1420" spans="2:14" x14ac:dyDescent="0.25">
      <c r="D1420" s="3">
        <v>0.75</v>
      </c>
    </row>
    <row r="1421" spans="2:14" x14ac:dyDescent="0.25">
      <c r="B1421" s="2">
        <v>8</v>
      </c>
      <c r="C1421" s="2">
        <v>25</v>
      </c>
      <c r="D1421" s="3">
        <v>0</v>
      </c>
    </row>
    <row r="1422" spans="2:14" x14ac:dyDescent="0.25">
      <c r="D1422" s="3">
        <v>0.25</v>
      </c>
    </row>
    <row r="1423" spans="2:14" x14ac:dyDescent="0.25">
      <c r="D1423" s="3">
        <v>0.375</v>
      </c>
      <c r="E1423" s="1">
        <v>29.8</v>
      </c>
      <c r="F1423" s="1">
        <v>33</v>
      </c>
      <c r="G1423" s="1">
        <v>8.3000000000000007</v>
      </c>
      <c r="H1423" s="1">
        <v>7.1999999999999995E-2</v>
      </c>
      <c r="I1423" s="1">
        <v>0</v>
      </c>
      <c r="K1423" s="1">
        <v>5.64</v>
      </c>
      <c r="L1423" s="1">
        <v>4.16</v>
      </c>
      <c r="M1423" s="1">
        <v>2018</v>
      </c>
      <c r="N1423" s="1" t="s">
        <v>18</v>
      </c>
    </row>
    <row r="1424" spans="2:14" x14ac:dyDescent="0.25">
      <c r="D1424" s="3">
        <v>0.5</v>
      </c>
      <c r="E1424" s="1">
        <v>29.9</v>
      </c>
      <c r="F1424" s="1">
        <v>33</v>
      </c>
      <c r="G1424" s="1">
        <v>8.4</v>
      </c>
      <c r="H1424" s="1">
        <v>4.5999999999999999E-2</v>
      </c>
      <c r="I1424" s="1">
        <v>0</v>
      </c>
      <c r="K1424" s="1">
        <v>5.4</v>
      </c>
      <c r="L1424" s="1">
        <v>3.92</v>
      </c>
      <c r="M1424" s="1">
        <v>2018</v>
      </c>
      <c r="N1424" s="1" t="s">
        <v>18</v>
      </c>
    </row>
    <row r="1425" spans="1:14" x14ac:dyDescent="0.25">
      <c r="D1425" s="3">
        <v>0.625</v>
      </c>
    </row>
    <row r="1426" spans="1:14" x14ac:dyDescent="0.25">
      <c r="D1426" s="3">
        <v>0.75</v>
      </c>
    </row>
    <row r="1427" spans="1:14" x14ac:dyDescent="0.25">
      <c r="B1427" s="2">
        <v>8</v>
      </c>
      <c r="C1427" s="2">
        <v>26</v>
      </c>
      <c r="D1427" s="3">
        <v>0</v>
      </c>
    </row>
    <row r="1428" spans="1:14" x14ac:dyDescent="0.25">
      <c r="D1428" s="3">
        <v>0.25</v>
      </c>
    </row>
    <row r="1429" spans="1:14" x14ac:dyDescent="0.25">
      <c r="D1429" s="3">
        <v>0.375</v>
      </c>
      <c r="E1429" s="1">
        <v>31</v>
      </c>
      <c r="F1429" s="1">
        <v>35</v>
      </c>
      <c r="G1429" s="1">
        <v>8.1</v>
      </c>
      <c r="H1429" s="1">
        <v>0.01</v>
      </c>
      <c r="I1429" s="1">
        <v>4.0000000000000001E-3</v>
      </c>
      <c r="J1429" s="1">
        <v>7.4</v>
      </c>
      <c r="K1429" s="1">
        <v>5.4</v>
      </c>
      <c r="L1429" s="1">
        <v>7.4</v>
      </c>
      <c r="M1429" s="1">
        <v>2019</v>
      </c>
      <c r="N1429" s="1" t="s">
        <v>16</v>
      </c>
    </row>
    <row r="1430" spans="1:14" x14ac:dyDescent="0.25">
      <c r="D1430" s="3">
        <v>0.5</v>
      </c>
      <c r="E1430" s="1">
        <v>31</v>
      </c>
      <c r="F1430" s="1">
        <v>35</v>
      </c>
      <c r="G1430" s="1">
        <v>8.1</v>
      </c>
      <c r="H1430" s="1">
        <v>0.02</v>
      </c>
      <c r="I1430" s="1">
        <v>5.0000000000000001E-3</v>
      </c>
      <c r="J1430" s="1">
        <v>8.1</v>
      </c>
      <c r="K1430" s="1">
        <v>6</v>
      </c>
      <c r="L1430" s="1">
        <v>4.5999999999999996</v>
      </c>
      <c r="M1430" s="1">
        <v>2019</v>
      </c>
      <c r="N1430" s="1" t="s">
        <v>16</v>
      </c>
    </row>
    <row r="1431" spans="1:14" x14ac:dyDescent="0.25">
      <c r="D1431" s="3">
        <v>0.625</v>
      </c>
    </row>
    <row r="1432" spans="1:14" x14ac:dyDescent="0.25">
      <c r="D1432" s="3">
        <v>0.75</v>
      </c>
    </row>
    <row r="1433" spans="1:14" x14ac:dyDescent="0.25">
      <c r="A1433" s="2">
        <v>2019</v>
      </c>
      <c r="B1433" s="2">
        <v>8</v>
      </c>
      <c r="C1433" s="2">
        <v>27</v>
      </c>
      <c r="D1433" s="3">
        <v>0</v>
      </c>
    </row>
    <row r="1434" spans="1:14" x14ac:dyDescent="0.25">
      <c r="D1434" s="3">
        <v>0.25</v>
      </c>
    </row>
    <row r="1435" spans="1:14" x14ac:dyDescent="0.25">
      <c r="D1435" s="3">
        <v>0.375</v>
      </c>
      <c r="E1435" s="1">
        <v>28</v>
      </c>
      <c r="F1435" s="1">
        <v>35</v>
      </c>
      <c r="G1435" s="1">
        <v>8.1999999999999993</v>
      </c>
      <c r="H1435" s="1">
        <v>0.02</v>
      </c>
      <c r="I1435" s="1">
        <v>0</v>
      </c>
      <c r="J1435" s="1">
        <v>5.7</v>
      </c>
      <c r="K1435" s="1">
        <v>5.0999999999999996</v>
      </c>
      <c r="L1435" s="1">
        <v>5.6</v>
      </c>
      <c r="M1435" s="1">
        <v>2018</v>
      </c>
      <c r="N1435" s="1" t="s">
        <v>16</v>
      </c>
    </row>
    <row r="1436" spans="1:14" x14ac:dyDescent="0.25">
      <c r="D1436" s="3">
        <v>0.5</v>
      </c>
      <c r="E1436" s="1">
        <v>29</v>
      </c>
      <c r="F1436" s="1">
        <v>35</v>
      </c>
      <c r="G1436" s="1">
        <v>8.1999999999999993</v>
      </c>
      <c r="H1436" s="1">
        <v>0.01</v>
      </c>
      <c r="I1436" s="1">
        <v>0</v>
      </c>
      <c r="J1436" s="1">
        <v>6.2</v>
      </c>
      <c r="K1436" s="1">
        <v>6</v>
      </c>
      <c r="L1436" s="1">
        <v>7.2</v>
      </c>
      <c r="M1436" s="1">
        <v>2018</v>
      </c>
      <c r="N1436" s="1" t="s">
        <v>16</v>
      </c>
    </row>
    <row r="1437" spans="1:14" x14ac:dyDescent="0.25">
      <c r="D1437" s="3">
        <v>0.625</v>
      </c>
    </row>
    <row r="1438" spans="1:14" x14ac:dyDescent="0.25">
      <c r="D1438" s="3">
        <v>0.75</v>
      </c>
    </row>
    <row r="1439" spans="1:14" x14ac:dyDescent="0.25">
      <c r="B1439" s="2">
        <v>8</v>
      </c>
      <c r="C1439" s="2">
        <v>28</v>
      </c>
      <c r="D1439" s="3">
        <v>0</v>
      </c>
    </row>
    <row r="1440" spans="1:14" x14ac:dyDescent="0.25">
      <c r="D1440" s="3">
        <v>0.25</v>
      </c>
    </row>
    <row r="1441" spans="2:14" x14ac:dyDescent="0.25">
      <c r="D1441" s="3">
        <v>0.375</v>
      </c>
      <c r="E1441" s="1">
        <v>27</v>
      </c>
      <c r="F1441" s="1">
        <v>34</v>
      </c>
      <c r="G1441" s="1">
        <v>7.9</v>
      </c>
      <c r="H1441" s="1">
        <v>7.0000000000000007E-2</v>
      </c>
      <c r="I1441" s="1">
        <v>0</v>
      </c>
      <c r="K1441" s="1">
        <v>4.3</v>
      </c>
      <c r="L1441" s="1">
        <v>2.2000000000000002</v>
      </c>
      <c r="M1441" s="1">
        <v>2017</v>
      </c>
      <c r="N1441" s="1" t="s">
        <v>16</v>
      </c>
    </row>
    <row r="1442" spans="2:14" x14ac:dyDescent="0.25">
      <c r="D1442" s="3">
        <v>0.5</v>
      </c>
      <c r="E1442" s="1">
        <v>29</v>
      </c>
      <c r="F1442" s="1">
        <v>34</v>
      </c>
      <c r="G1442" s="1">
        <v>8.1</v>
      </c>
      <c r="H1442" s="1">
        <v>7.0000000000000007E-2</v>
      </c>
      <c r="I1442" s="1">
        <v>0</v>
      </c>
      <c r="K1442" s="1">
        <v>6.4</v>
      </c>
      <c r="L1442" s="1">
        <v>2.5</v>
      </c>
      <c r="M1442" s="1">
        <v>2017</v>
      </c>
      <c r="N1442" s="1" t="s">
        <v>16</v>
      </c>
    </row>
    <row r="1443" spans="2:14" x14ac:dyDescent="0.25">
      <c r="D1443" s="3">
        <v>0.625</v>
      </c>
    </row>
    <row r="1444" spans="2:14" x14ac:dyDescent="0.25">
      <c r="D1444" s="3">
        <v>0.75</v>
      </c>
    </row>
    <row r="1445" spans="2:14" x14ac:dyDescent="0.25">
      <c r="B1445" s="2">
        <v>8</v>
      </c>
      <c r="C1445" s="2">
        <v>29</v>
      </c>
      <c r="D1445" s="3">
        <v>0</v>
      </c>
    </row>
    <row r="1446" spans="2:14" x14ac:dyDescent="0.25">
      <c r="D1446" s="3">
        <v>0.25</v>
      </c>
    </row>
    <row r="1447" spans="2:14" x14ac:dyDescent="0.25">
      <c r="D1447" s="3">
        <v>0.375</v>
      </c>
      <c r="E1447" s="1">
        <v>27</v>
      </c>
      <c r="F1447" s="1">
        <v>34</v>
      </c>
      <c r="G1447" s="1">
        <v>7.9</v>
      </c>
      <c r="H1447" s="1">
        <v>7.0000000000000007E-2</v>
      </c>
      <c r="I1447" s="1">
        <v>0</v>
      </c>
      <c r="K1447" s="1">
        <v>4.3</v>
      </c>
      <c r="L1447" s="1">
        <v>2.2000000000000002</v>
      </c>
      <c r="M1447" s="1">
        <v>2017</v>
      </c>
      <c r="N1447" s="1" t="s">
        <v>16</v>
      </c>
    </row>
    <row r="1448" spans="2:14" x14ac:dyDescent="0.25">
      <c r="D1448" s="3">
        <v>0.5</v>
      </c>
      <c r="E1448" s="1">
        <v>29</v>
      </c>
      <c r="F1448" s="1">
        <v>34</v>
      </c>
      <c r="G1448" s="1">
        <v>8.1</v>
      </c>
      <c r="H1448" s="1">
        <v>7.0000000000000007E-2</v>
      </c>
      <c r="I1448" s="1">
        <v>0</v>
      </c>
      <c r="K1448" s="1">
        <v>6.4</v>
      </c>
      <c r="L1448" s="1">
        <v>2.5</v>
      </c>
      <c r="M1448" s="1">
        <v>2017</v>
      </c>
      <c r="N1448" s="1" t="s">
        <v>16</v>
      </c>
    </row>
    <row r="1449" spans="2:14" x14ac:dyDescent="0.25">
      <c r="D1449" s="3">
        <v>0.625</v>
      </c>
    </row>
    <row r="1450" spans="2:14" x14ac:dyDescent="0.25">
      <c r="D1450" s="3">
        <v>0.75</v>
      </c>
    </row>
    <row r="1451" spans="2:14" x14ac:dyDescent="0.25">
      <c r="B1451" s="2">
        <v>8</v>
      </c>
      <c r="C1451" s="2">
        <v>30</v>
      </c>
      <c r="D1451" s="3">
        <v>0</v>
      </c>
    </row>
    <row r="1452" spans="2:14" x14ac:dyDescent="0.25">
      <c r="D1452" s="3">
        <v>0.25</v>
      </c>
    </row>
    <row r="1453" spans="2:14" x14ac:dyDescent="0.25">
      <c r="D1453" s="3">
        <v>0.375</v>
      </c>
      <c r="E1453" s="1">
        <v>31.5</v>
      </c>
      <c r="F1453" s="1">
        <v>32</v>
      </c>
      <c r="G1453" s="1">
        <v>7.7</v>
      </c>
      <c r="H1453" s="1">
        <v>8.0000000000000002E-3</v>
      </c>
      <c r="I1453" s="1">
        <v>2E-3</v>
      </c>
      <c r="J1453" s="1">
        <v>31.5</v>
      </c>
      <c r="K1453" s="1">
        <v>6.14</v>
      </c>
      <c r="L1453" s="1">
        <v>2.39</v>
      </c>
      <c r="M1453" s="1">
        <v>2016</v>
      </c>
      <c r="N1453" s="1" t="s">
        <v>18</v>
      </c>
    </row>
    <row r="1454" spans="2:14" x14ac:dyDescent="0.25">
      <c r="D1454" s="3">
        <v>0.5</v>
      </c>
      <c r="E1454" s="1">
        <v>32</v>
      </c>
      <c r="F1454" s="1">
        <v>32</v>
      </c>
      <c r="G1454" s="1">
        <v>7.8</v>
      </c>
      <c r="H1454" s="1">
        <v>0.01</v>
      </c>
      <c r="I1454" s="1">
        <v>2E-3</v>
      </c>
      <c r="J1454" s="1">
        <v>34</v>
      </c>
      <c r="K1454" s="1">
        <v>5.72</v>
      </c>
      <c r="L1454" s="1">
        <v>2.63</v>
      </c>
      <c r="M1454" s="1">
        <v>2016</v>
      </c>
      <c r="N1454" s="1" t="s">
        <v>18</v>
      </c>
    </row>
    <row r="1455" spans="2:14" x14ac:dyDescent="0.25">
      <c r="D1455" s="3">
        <v>0.625</v>
      </c>
    </row>
    <row r="1456" spans="2:14" x14ac:dyDescent="0.25">
      <c r="D1456" s="3">
        <v>0.75</v>
      </c>
    </row>
    <row r="1457" spans="1:14" x14ac:dyDescent="0.25">
      <c r="B1457" s="2">
        <v>8</v>
      </c>
      <c r="C1457" s="2">
        <v>31</v>
      </c>
      <c r="D1457" s="3">
        <v>0</v>
      </c>
    </row>
    <row r="1458" spans="1:14" x14ac:dyDescent="0.25">
      <c r="D1458" s="3">
        <v>0.25</v>
      </c>
    </row>
    <row r="1459" spans="1:14" x14ac:dyDescent="0.25">
      <c r="D1459" s="3">
        <v>0.375</v>
      </c>
      <c r="E1459" s="1">
        <v>30</v>
      </c>
      <c r="F1459" s="1">
        <v>35</v>
      </c>
      <c r="G1459" s="1">
        <v>8</v>
      </c>
      <c r="H1459" s="1">
        <v>0.05</v>
      </c>
      <c r="I1459" s="1">
        <v>1E-3</v>
      </c>
      <c r="J1459" s="1">
        <v>8.9</v>
      </c>
      <c r="K1459" s="1">
        <v>4.8</v>
      </c>
      <c r="L1459" s="1">
        <v>3.8</v>
      </c>
      <c r="M1459" s="1">
        <v>2020</v>
      </c>
      <c r="N1459" s="1" t="s">
        <v>16</v>
      </c>
    </row>
    <row r="1460" spans="1:14" x14ac:dyDescent="0.25">
      <c r="D1460" s="3">
        <v>0.5</v>
      </c>
      <c r="E1460" s="1">
        <v>32</v>
      </c>
      <c r="F1460" s="1">
        <v>35</v>
      </c>
      <c r="G1460" s="1">
        <v>8.1999999999999993</v>
      </c>
      <c r="H1460" s="1">
        <v>0.03</v>
      </c>
      <c r="I1460" s="1">
        <v>0</v>
      </c>
      <c r="J1460" s="1">
        <v>8.9</v>
      </c>
      <c r="K1460" s="1">
        <v>5.6</v>
      </c>
      <c r="L1460" s="1">
        <v>6.1</v>
      </c>
      <c r="M1460" s="1">
        <v>2020</v>
      </c>
      <c r="N1460" s="1" t="s">
        <v>16</v>
      </c>
    </row>
    <row r="1461" spans="1:14" x14ac:dyDescent="0.25">
      <c r="D1461" s="3">
        <v>0.625</v>
      </c>
    </row>
    <row r="1462" spans="1:14" x14ac:dyDescent="0.25">
      <c r="D1462" s="3">
        <v>0.75</v>
      </c>
    </row>
    <row r="1463" spans="1:14" s="8" customFormat="1" x14ac:dyDescent="0.25">
      <c r="A1463" s="6">
        <v>2019</v>
      </c>
      <c r="B1463" s="6">
        <v>9</v>
      </c>
      <c r="C1463" s="6">
        <v>1</v>
      </c>
      <c r="D1463" s="7">
        <v>0</v>
      </c>
    </row>
    <row r="1464" spans="1:14" x14ac:dyDescent="0.25">
      <c r="D1464" s="3">
        <v>0.25</v>
      </c>
    </row>
    <row r="1465" spans="1:14" x14ac:dyDescent="0.25">
      <c r="D1465" s="3">
        <v>0.375</v>
      </c>
    </row>
    <row r="1466" spans="1:14" x14ac:dyDescent="0.25">
      <c r="D1466" s="3">
        <v>0.5</v>
      </c>
    </row>
    <row r="1467" spans="1:14" x14ac:dyDescent="0.25">
      <c r="D1467" s="3">
        <v>0.625</v>
      </c>
    </row>
    <row r="1468" spans="1:14" x14ac:dyDescent="0.25">
      <c r="D1468" s="3">
        <v>0.75</v>
      </c>
    </row>
    <row r="1469" spans="1:14" x14ac:dyDescent="0.25">
      <c r="B1469" s="2">
        <v>9</v>
      </c>
      <c r="C1469" s="2">
        <v>2</v>
      </c>
      <c r="D1469" s="3">
        <v>0</v>
      </c>
    </row>
    <row r="1470" spans="1:14" x14ac:dyDescent="0.25">
      <c r="D1470" s="3">
        <v>0.25</v>
      </c>
    </row>
    <row r="1471" spans="1:14" x14ac:dyDescent="0.25">
      <c r="D1471" s="3">
        <v>0.375</v>
      </c>
    </row>
    <row r="1472" spans="1:14" x14ac:dyDescent="0.25">
      <c r="D1472" s="3">
        <v>0.5</v>
      </c>
    </row>
    <row r="1473" spans="2:4" x14ac:dyDescent="0.25">
      <c r="D1473" s="3">
        <v>0.625</v>
      </c>
    </row>
    <row r="1474" spans="2:4" x14ac:dyDescent="0.25">
      <c r="D1474" s="3">
        <v>0.75</v>
      </c>
    </row>
    <row r="1475" spans="2:4" x14ac:dyDescent="0.25">
      <c r="B1475" s="2">
        <v>9</v>
      </c>
      <c r="C1475" s="2">
        <v>3</v>
      </c>
      <c r="D1475" s="3">
        <v>0</v>
      </c>
    </row>
    <row r="1476" spans="2:4" x14ac:dyDescent="0.25">
      <c r="D1476" s="3">
        <v>0.25</v>
      </c>
    </row>
    <row r="1477" spans="2:4" x14ac:dyDescent="0.25">
      <c r="D1477" s="3">
        <v>0.375</v>
      </c>
    </row>
    <row r="1478" spans="2:4" x14ac:dyDescent="0.25">
      <c r="D1478" s="3">
        <v>0.5</v>
      </c>
    </row>
    <row r="1479" spans="2:4" x14ac:dyDescent="0.25">
      <c r="D1479" s="3">
        <v>0.625</v>
      </c>
    </row>
    <row r="1480" spans="2:4" x14ac:dyDescent="0.25">
      <c r="D1480" s="3">
        <v>0.75</v>
      </c>
    </row>
    <row r="1481" spans="2:4" x14ac:dyDescent="0.25">
      <c r="B1481" s="2">
        <v>9</v>
      </c>
      <c r="C1481" s="2">
        <v>4</v>
      </c>
      <c r="D1481" s="3">
        <v>0</v>
      </c>
    </row>
    <row r="1482" spans="2:4" x14ac:dyDescent="0.25">
      <c r="D1482" s="3">
        <v>0.25</v>
      </c>
    </row>
    <row r="1483" spans="2:4" x14ac:dyDescent="0.25">
      <c r="D1483" s="3">
        <v>0.375</v>
      </c>
    </row>
    <row r="1484" spans="2:4" x14ac:dyDescent="0.25">
      <c r="D1484" s="3">
        <v>0.5</v>
      </c>
    </row>
    <row r="1485" spans="2:4" x14ac:dyDescent="0.25">
      <c r="D1485" s="3">
        <v>0.625</v>
      </c>
    </row>
    <row r="1486" spans="2:4" x14ac:dyDescent="0.25">
      <c r="D1486" s="3">
        <v>0.75</v>
      </c>
    </row>
    <row r="1487" spans="2:4" x14ac:dyDescent="0.25">
      <c r="B1487" s="2">
        <v>9</v>
      </c>
      <c r="C1487" s="2">
        <v>5</v>
      </c>
      <c r="D1487" s="3">
        <v>0</v>
      </c>
    </row>
    <row r="1488" spans="2:4" x14ac:dyDescent="0.25">
      <c r="D1488" s="3">
        <v>0.25</v>
      </c>
    </row>
    <row r="1489" spans="2:14" x14ac:dyDescent="0.25">
      <c r="D1489" s="3">
        <v>0.375</v>
      </c>
    </row>
    <row r="1490" spans="2:14" x14ac:dyDescent="0.25">
      <c r="D1490" s="3">
        <v>0.5</v>
      </c>
    </row>
    <row r="1491" spans="2:14" x14ac:dyDescent="0.25">
      <c r="D1491" s="3">
        <v>0.625</v>
      </c>
    </row>
    <row r="1492" spans="2:14" x14ac:dyDescent="0.25">
      <c r="D1492" s="3">
        <v>0.75</v>
      </c>
    </row>
    <row r="1493" spans="2:14" x14ac:dyDescent="0.25">
      <c r="B1493" s="2">
        <v>9</v>
      </c>
      <c r="C1493" s="2">
        <v>6</v>
      </c>
      <c r="D1493" s="3">
        <v>0</v>
      </c>
    </row>
    <row r="1494" spans="2:14" x14ac:dyDescent="0.25">
      <c r="D1494" s="3">
        <v>0.25</v>
      </c>
    </row>
    <row r="1495" spans="2:14" x14ac:dyDescent="0.25">
      <c r="D1495" s="3">
        <v>0.375</v>
      </c>
    </row>
    <row r="1496" spans="2:14" x14ac:dyDescent="0.25">
      <c r="D1496" s="3">
        <v>0.5</v>
      </c>
    </row>
    <row r="1497" spans="2:14" x14ac:dyDescent="0.25">
      <c r="D1497" s="3">
        <v>0.625</v>
      </c>
    </row>
    <row r="1498" spans="2:14" x14ac:dyDescent="0.25">
      <c r="D1498" s="3">
        <v>0.75</v>
      </c>
    </row>
    <row r="1499" spans="2:14" x14ac:dyDescent="0.25">
      <c r="B1499" s="2">
        <v>9</v>
      </c>
      <c r="C1499" s="2">
        <v>7</v>
      </c>
      <c r="D1499" s="3">
        <v>0</v>
      </c>
    </row>
    <row r="1500" spans="2:14" x14ac:dyDescent="0.25">
      <c r="D1500" s="3">
        <v>0.25</v>
      </c>
    </row>
    <row r="1501" spans="2:14" x14ac:dyDescent="0.25">
      <c r="D1501" s="3">
        <v>0.375</v>
      </c>
      <c r="E1501" s="1">
        <v>31</v>
      </c>
      <c r="F1501" s="1">
        <v>36</v>
      </c>
      <c r="G1501" s="1">
        <v>8.1999999999999993</v>
      </c>
      <c r="H1501" s="1">
        <v>0.02</v>
      </c>
      <c r="I1501" s="1">
        <v>3.0000000000000001E-3</v>
      </c>
      <c r="J1501" s="1">
        <v>3.5</v>
      </c>
      <c r="K1501" s="1">
        <v>5.8</v>
      </c>
      <c r="L1501" s="1">
        <v>7.4</v>
      </c>
      <c r="M1501" s="1">
        <v>2020</v>
      </c>
      <c r="N1501" s="1" t="s">
        <v>16</v>
      </c>
    </row>
    <row r="1502" spans="2:14" x14ac:dyDescent="0.25">
      <c r="D1502" s="3">
        <v>0.5</v>
      </c>
      <c r="E1502" s="1">
        <v>32</v>
      </c>
      <c r="F1502" s="1">
        <v>36</v>
      </c>
      <c r="G1502" s="1">
        <v>8.1</v>
      </c>
      <c r="H1502" s="1">
        <v>0.02</v>
      </c>
      <c r="I1502" s="1">
        <v>0</v>
      </c>
      <c r="J1502" s="1">
        <v>9.8000000000000007</v>
      </c>
      <c r="K1502" s="1">
        <v>5.8</v>
      </c>
      <c r="L1502" s="1">
        <v>6.7</v>
      </c>
      <c r="M1502" s="1">
        <v>2020</v>
      </c>
      <c r="N1502" s="1" t="s">
        <v>16</v>
      </c>
    </row>
    <row r="1503" spans="2:14" x14ac:dyDescent="0.25">
      <c r="D1503" s="3">
        <v>0.625</v>
      </c>
    </row>
    <row r="1504" spans="2:14" x14ac:dyDescent="0.25">
      <c r="D1504" s="3">
        <v>0.75</v>
      </c>
    </row>
    <row r="1505" spans="1:14" x14ac:dyDescent="0.25">
      <c r="B1505" s="2">
        <v>9</v>
      </c>
      <c r="C1505" s="2">
        <v>8</v>
      </c>
      <c r="D1505" s="3">
        <v>0</v>
      </c>
    </row>
    <row r="1506" spans="1:14" x14ac:dyDescent="0.25">
      <c r="D1506" s="3">
        <v>0.25</v>
      </c>
    </row>
    <row r="1507" spans="1:14" x14ac:dyDescent="0.25">
      <c r="D1507" s="3">
        <v>0.375</v>
      </c>
      <c r="E1507" s="1">
        <v>32</v>
      </c>
      <c r="F1507" s="1">
        <v>32</v>
      </c>
      <c r="G1507" s="1">
        <v>8.1</v>
      </c>
      <c r="H1507" s="1">
        <v>0.24</v>
      </c>
      <c r="I1507" s="1">
        <v>0</v>
      </c>
      <c r="K1507" s="1">
        <v>4.8</v>
      </c>
      <c r="L1507" s="1">
        <v>3</v>
      </c>
      <c r="M1507" s="1">
        <v>2015</v>
      </c>
      <c r="N1507" s="1" t="s">
        <v>16</v>
      </c>
    </row>
    <row r="1508" spans="1:14" x14ac:dyDescent="0.25">
      <c r="D1508" s="3">
        <v>0.5</v>
      </c>
      <c r="E1508" s="1">
        <v>32</v>
      </c>
      <c r="F1508" s="1">
        <v>35</v>
      </c>
      <c r="G1508" s="1">
        <v>8.5</v>
      </c>
      <c r="H1508" s="1">
        <v>0.12</v>
      </c>
      <c r="I1508" s="1">
        <v>0</v>
      </c>
      <c r="K1508" s="1">
        <v>6</v>
      </c>
      <c r="L1508" s="1">
        <v>3</v>
      </c>
      <c r="M1508" s="1">
        <v>2015</v>
      </c>
      <c r="N1508" s="1" t="s">
        <v>16</v>
      </c>
    </row>
    <row r="1509" spans="1:14" x14ac:dyDescent="0.25">
      <c r="D1509" s="3">
        <v>0.625</v>
      </c>
    </row>
    <row r="1510" spans="1:14" x14ac:dyDescent="0.25">
      <c r="D1510" s="3">
        <v>0.75</v>
      </c>
    </row>
    <row r="1511" spans="1:14" x14ac:dyDescent="0.25">
      <c r="B1511" s="2">
        <v>9</v>
      </c>
      <c r="C1511" s="2">
        <v>9</v>
      </c>
      <c r="D1511" s="3">
        <v>0</v>
      </c>
    </row>
    <row r="1512" spans="1:14" x14ac:dyDescent="0.25">
      <c r="D1512" s="3">
        <v>0.25</v>
      </c>
    </row>
    <row r="1513" spans="1:14" x14ac:dyDescent="0.25">
      <c r="D1513" s="3">
        <v>0.375</v>
      </c>
      <c r="E1513" s="1">
        <v>30</v>
      </c>
      <c r="F1513" s="1">
        <v>35</v>
      </c>
      <c r="G1513" s="1">
        <v>8</v>
      </c>
      <c r="H1513" s="1">
        <v>0.01</v>
      </c>
      <c r="I1513" s="1">
        <v>4.0000000000000001E-3</v>
      </c>
      <c r="J1513" s="1">
        <v>7</v>
      </c>
      <c r="K1513" s="1">
        <v>6</v>
      </c>
      <c r="L1513" s="1">
        <v>5.0999999999999996</v>
      </c>
      <c r="M1513" s="1">
        <v>2019</v>
      </c>
      <c r="N1513" s="1" t="s">
        <v>16</v>
      </c>
    </row>
    <row r="1514" spans="1:14" x14ac:dyDescent="0.25">
      <c r="D1514" s="3">
        <v>0.5</v>
      </c>
      <c r="E1514" s="1">
        <v>30</v>
      </c>
      <c r="F1514" s="1">
        <v>35</v>
      </c>
      <c r="G1514" s="1">
        <v>7.9</v>
      </c>
      <c r="H1514" s="1">
        <v>7.0000000000000007E-2</v>
      </c>
      <c r="I1514" s="1">
        <v>5.0000000000000001E-3</v>
      </c>
      <c r="J1514" s="1">
        <v>7.9</v>
      </c>
      <c r="K1514" s="1">
        <v>5.5</v>
      </c>
      <c r="L1514" s="1">
        <v>4.0999999999999996</v>
      </c>
      <c r="M1514" s="1">
        <v>2019</v>
      </c>
      <c r="N1514" s="1" t="s">
        <v>16</v>
      </c>
    </row>
    <row r="1515" spans="1:14" x14ac:dyDescent="0.25">
      <c r="D1515" s="3">
        <v>0.625</v>
      </c>
    </row>
    <row r="1516" spans="1:14" x14ac:dyDescent="0.25">
      <c r="D1516" s="3">
        <v>0.75</v>
      </c>
    </row>
    <row r="1517" spans="1:14" x14ac:dyDescent="0.25">
      <c r="A1517" s="2">
        <v>2019</v>
      </c>
      <c r="B1517" s="2">
        <v>9</v>
      </c>
      <c r="C1517" s="2">
        <v>10</v>
      </c>
      <c r="D1517" s="3">
        <v>0</v>
      </c>
    </row>
    <row r="1518" spans="1:14" x14ac:dyDescent="0.25">
      <c r="D1518" s="3">
        <v>0.25</v>
      </c>
    </row>
    <row r="1519" spans="1:14" x14ac:dyDescent="0.25">
      <c r="D1519" s="3">
        <v>0.375</v>
      </c>
      <c r="E1519" s="1">
        <v>32</v>
      </c>
      <c r="F1519" s="1">
        <v>34</v>
      </c>
      <c r="G1519" s="1">
        <v>8.1999999999999993</v>
      </c>
      <c r="H1519" s="1">
        <v>0.02</v>
      </c>
      <c r="I1519" s="1">
        <v>0</v>
      </c>
      <c r="J1519" s="1">
        <v>5.8</v>
      </c>
      <c r="K1519" s="1">
        <v>5</v>
      </c>
      <c r="L1519" s="1">
        <v>7.2</v>
      </c>
      <c r="M1519" s="1">
        <v>2018</v>
      </c>
      <c r="N1519" s="1" t="s">
        <v>16</v>
      </c>
    </row>
    <row r="1520" spans="1:14" x14ac:dyDescent="0.25">
      <c r="D1520" s="3">
        <v>0.5</v>
      </c>
      <c r="E1520" s="1">
        <v>34</v>
      </c>
      <c r="F1520" s="1">
        <v>35</v>
      </c>
      <c r="G1520" s="1">
        <v>8.1999999999999993</v>
      </c>
      <c r="H1520" s="1">
        <v>0.02</v>
      </c>
      <c r="I1520" s="1">
        <v>0.02</v>
      </c>
      <c r="J1520" s="1">
        <v>5.8</v>
      </c>
      <c r="K1520" s="1">
        <v>6.2</v>
      </c>
      <c r="L1520" s="1">
        <v>8.1999999999999993</v>
      </c>
      <c r="M1520" s="1">
        <v>2018</v>
      </c>
      <c r="N1520" s="1" t="s">
        <v>16</v>
      </c>
    </row>
    <row r="1521" spans="2:14" x14ac:dyDescent="0.25">
      <c r="D1521" s="3">
        <v>0.625</v>
      </c>
    </row>
    <row r="1522" spans="2:14" x14ac:dyDescent="0.25">
      <c r="D1522" s="3">
        <v>0.75</v>
      </c>
    </row>
    <row r="1523" spans="2:14" x14ac:dyDescent="0.25">
      <c r="B1523" s="2">
        <v>9</v>
      </c>
      <c r="C1523" s="2">
        <v>11</v>
      </c>
      <c r="D1523" s="3">
        <v>0</v>
      </c>
    </row>
    <row r="1524" spans="2:14" x14ac:dyDescent="0.25">
      <c r="D1524" s="3">
        <v>0.25</v>
      </c>
    </row>
    <row r="1525" spans="2:14" x14ac:dyDescent="0.25">
      <c r="D1525" s="3">
        <v>0.375</v>
      </c>
      <c r="E1525" s="1">
        <v>28</v>
      </c>
      <c r="F1525" s="1">
        <v>35</v>
      </c>
      <c r="G1525" s="1">
        <v>8.1</v>
      </c>
      <c r="H1525" s="1">
        <v>0.12</v>
      </c>
      <c r="I1525" s="1">
        <v>0.02</v>
      </c>
      <c r="K1525" s="1">
        <v>3.7</v>
      </c>
      <c r="L1525" s="1">
        <v>1.2</v>
      </c>
      <c r="M1525" s="1">
        <v>2017</v>
      </c>
      <c r="N1525" s="1" t="s">
        <v>16</v>
      </c>
    </row>
    <row r="1526" spans="2:14" x14ac:dyDescent="0.25">
      <c r="D1526" s="3">
        <v>0.5</v>
      </c>
      <c r="E1526" s="1">
        <v>29</v>
      </c>
      <c r="F1526" s="1">
        <v>35</v>
      </c>
      <c r="G1526" s="1">
        <v>8.1999999999999993</v>
      </c>
      <c r="H1526" s="1">
        <v>0.01</v>
      </c>
      <c r="I1526" s="1">
        <v>0.02</v>
      </c>
      <c r="K1526" s="1">
        <v>5.3</v>
      </c>
      <c r="L1526" s="1">
        <v>1.7</v>
      </c>
      <c r="M1526" s="1">
        <v>2017</v>
      </c>
      <c r="N1526" s="1" t="s">
        <v>16</v>
      </c>
    </row>
    <row r="1527" spans="2:14" x14ac:dyDescent="0.25">
      <c r="D1527" s="3">
        <v>0.625</v>
      </c>
    </row>
    <row r="1528" spans="2:14" x14ac:dyDescent="0.25">
      <c r="D1528" s="3">
        <v>0.75</v>
      </c>
    </row>
    <row r="1529" spans="2:14" x14ac:dyDescent="0.25">
      <c r="B1529" s="2">
        <v>9</v>
      </c>
      <c r="C1529" s="2">
        <v>12</v>
      </c>
      <c r="D1529" s="3">
        <v>0</v>
      </c>
    </row>
    <row r="1530" spans="2:14" x14ac:dyDescent="0.25">
      <c r="D1530" s="3">
        <v>0.25</v>
      </c>
    </row>
    <row r="1531" spans="2:14" x14ac:dyDescent="0.25">
      <c r="D1531" s="3">
        <v>0.375</v>
      </c>
      <c r="E1531" s="1">
        <v>28</v>
      </c>
      <c r="F1531" s="1">
        <v>35</v>
      </c>
      <c r="G1531" s="1">
        <v>8.1</v>
      </c>
      <c r="H1531" s="1">
        <v>0.12</v>
      </c>
      <c r="I1531" s="1">
        <v>0.02</v>
      </c>
      <c r="K1531" s="1">
        <v>3.7</v>
      </c>
      <c r="L1531" s="1">
        <v>1.2</v>
      </c>
      <c r="M1531" s="1">
        <v>2017</v>
      </c>
      <c r="N1531" s="1" t="s">
        <v>16</v>
      </c>
    </row>
    <row r="1532" spans="2:14" x14ac:dyDescent="0.25">
      <c r="D1532" s="3">
        <v>0.5</v>
      </c>
      <c r="E1532" s="1">
        <v>29</v>
      </c>
      <c r="F1532" s="1">
        <v>35</v>
      </c>
      <c r="G1532" s="1">
        <v>8.1999999999999993</v>
      </c>
      <c r="H1532" s="1">
        <v>0.01</v>
      </c>
      <c r="I1532" s="1">
        <v>0.02</v>
      </c>
      <c r="K1532" s="1">
        <v>5.3</v>
      </c>
      <c r="L1532" s="1">
        <v>1.7</v>
      </c>
      <c r="M1532" s="1">
        <v>2017</v>
      </c>
      <c r="N1532" s="1" t="s">
        <v>16</v>
      </c>
    </row>
    <row r="1533" spans="2:14" x14ac:dyDescent="0.25">
      <c r="D1533" s="3">
        <v>0.625</v>
      </c>
    </row>
    <row r="1534" spans="2:14" x14ac:dyDescent="0.25">
      <c r="D1534" s="3">
        <v>0.75</v>
      </c>
    </row>
    <row r="1535" spans="2:14" x14ac:dyDescent="0.25">
      <c r="B1535" s="2">
        <v>9</v>
      </c>
      <c r="C1535" s="2">
        <v>13</v>
      </c>
      <c r="D1535" s="3">
        <v>0</v>
      </c>
    </row>
    <row r="1536" spans="2:14" x14ac:dyDescent="0.25">
      <c r="D1536" s="3">
        <v>0.25</v>
      </c>
    </row>
    <row r="1537" spans="2:14" x14ac:dyDescent="0.25">
      <c r="D1537" s="3">
        <v>0.375</v>
      </c>
    </row>
    <row r="1538" spans="2:14" x14ac:dyDescent="0.25">
      <c r="D1538" s="3">
        <v>0.5</v>
      </c>
    </row>
    <row r="1539" spans="2:14" x14ac:dyDescent="0.25">
      <c r="D1539" s="3">
        <v>0.625</v>
      </c>
    </row>
    <row r="1540" spans="2:14" x14ac:dyDescent="0.25">
      <c r="D1540" s="3">
        <v>0.75</v>
      </c>
    </row>
    <row r="1541" spans="2:14" x14ac:dyDescent="0.25">
      <c r="B1541" s="2">
        <v>9</v>
      </c>
      <c r="C1541" s="2">
        <v>14</v>
      </c>
      <c r="D1541" s="3">
        <v>0</v>
      </c>
    </row>
    <row r="1542" spans="2:14" x14ac:dyDescent="0.25">
      <c r="D1542" s="3">
        <v>0.25</v>
      </c>
    </row>
    <row r="1543" spans="2:14" x14ac:dyDescent="0.25">
      <c r="D1543" s="3">
        <v>0.375</v>
      </c>
      <c r="E1543" s="1">
        <v>31.5</v>
      </c>
      <c r="F1543" s="1">
        <v>35</v>
      </c>
      <c r="G1543" s="1">
        <v>8</v>
      </c>
      <c r="H1543" s="1">
        <v>0.04</v>
      </c>
      <c r="I1543" s="1">
        <v>8.9999999999999993E-3</v>
      </c>
      <c r="J1543" s="1">
        <v>8.6</v>
      </c>
      <c r="K1543" s="1">
        <v>4.7</v>
      </c>
      <c r="L1543" s="1">
        <v>6.1</v>
      </c>
      <c r="M1543" s="1">
        <v>2020</v>
      </c>
      <c r="N1543" s="1" t="s">
        <v>16</v>
      </c>
    </row>
    <row r="1544" spans="2:14" x14ac:dyDescent="0.25">
      <c r="D1544" s="3">
        <v>0.5</v>
      </c>
      <c r="E1544" s="1">
        <v>32</v>
      </c>
      <c r="F1544" s="1">
        <v>35</v>
      </c>
      <c r="G1544" s="1">
        <v>8.1</v>
      </c>
      <c r="H1544" s="1">
        <v>0.02</v>
      </c>
      <c r="I1544" s="1">
        <v>3.0000000000000001E-3</v>
      </c>
      <c r="J1544" s="1">
        <v>5.3</v>
      </c>
      <c r="K1544" s="1">
        <v>5.8</v>
      </c>
      <c r="L1544" s="1">
        <v>5.4</v>
      </c>
      <c r="M1544" s="1">
        <v>2020</v>
      </c>
      <c r="N1544" s="1" t="s">
        <v>16</v>
      </c>
    </row>
    <row r="1545" spans="2:14" x14ac:dyDescent="0.25">
      <c r="D1545" s="3">
        <v>0.625</v>
      </c>
    </row>
    <row r="1546" spans="2:14" x14ac:dyDescent="0.25">
      <c r="D1546" s="3">
        <v>0.75</v>
      </c>
    </row>
    <row r="1547" spans="2:14" x14ac:dyDescent="0.25">
      <c r="B1547" s="2">
        <v>9</v>
      </c>
      <c r="C1547" s="2">
        <v>15</v>
      </c>
      <c r="D1547" s="3">
        <v>0</v>
      </c>
    </row>
    <row r="1548" spans="2:14" x14ac:dyDescent="0.25">
      <c r="D1548" s="3">
        <v>0.25</v>
      </c>
    </row>
    <row r="1549" spans="2:14" x14ac:dyDescent="0.25">
      <c r="D1549" s="3">
        <v>0.375</v>
      </c>
    </row>
    <row r="1550" spans="2:14" x14ac:dyDescent="0.25">
      <c r="D1550" s="3">
        <v>0.5</v>
      </c>
    </row>
    <row r="1551" spans="2:14" x14ac:dyDescent="0.25">
      <c r="D1551" s="3">
        <v>0.625</v>
      </c>
    </row>
    <row r="1552" spans="2:14" x14ac:dyDescent="0.25">
      <c r="D1552" s="3">
        <v>0.75</v>
      </c>
    </row>
    <row r="1553" spans="2:4" x14ac:dyDescent="0.25">
      <c r="B1553" s="2">
        <v>9</v>
      </c>
      <c r="C1553" s="2">
        <v>16</v>
      </c>
      <c r="D1553" s="3">
        <v>0</v>
      </c>
    </row>
    <row r="1554" spans="2:4" x14ac:dyDescent="0.25">
      <c r="D1554" s="3">
        <v>0.25</v>
      </c>
    </row>
    <row r="1555" spans="2:4" x14ac:dyDescent="0.25">
      <c r="D1555" s="3">
        <v>0.375</v>
      </c>
    </row>
    <row r="1556" spans="2:4" x14ac:dyDescent="0.25">
      <c r="D1556" s="3">
        <v>0.5</v>
      </c>
    </row>
    <row r="1557" spans="2:4" x14ac:dyDescent="0.25">
      <c r="D1557" s="3">
        <v>0.625</v>
      </c>
    </row>
    <row r="1558" spans="2:4" x14ac:dyDescent="0.25">
      <c r="D1558" s="3">
        <v>0.75</v>
      </c>
    </row>
    <row r="1559" spans="2:4" x14ac:dyDescent="0.25">
      <c r="B1559" s="2">
        <v>9</v>
      </c>
      <c r="C1559" s="2">
        <v>17</v>
      </c>
      <c r="D1559" s="3">
        <v>0</v>
      </c>
    </row>
    <row r="1560" spans="2:4" x14ac:dyDescent="0.25">
      <c r="D1560" s="3">
        <v>0.25</v>
      </c>
    </row>
    <row r="1561" spans="2:4" x14ac:dyDescent="0.25">
      <c r="D1561" s="3">
        <v>0.375</v>
      </c>
    </row>
    <row r="1562" spans="2:4" x14ac:dyDescent="0.25">
      <c r="D1562" s="3">
        <v>0.5</v>
      </c>
    </row>
    <row r="1563" spans="2:4" x14ac:dyDescent="0.25">
      <c r="D1563" s="3">
        <v>0.625</v>
      </c>
    </row>
    <row r="1564" spans="2:4" x14ac:dyDescent="0.25">
      <c r="D1564" s="3">
        <v>0.75</v>
      </c>
    </row>
    <row r="1565" spans="2:4" x14ac:dyDescent="0.25">
      <c r="B1565" s="2">
        <v>9</v>
      </c>
      <c r="C1565" s="2">
        <v>18</v>
      </c>
      <c r="D1565" s="3">
        <v>0</v>
      </c>
    </row>
    <row r="1566" spans="2:4" x14ac:dyDescent="0.25">
      <c r="D1566" s="3">
        <v>0.25</v>
      </c>
    </row>
    <row r="1567" spans="2:4" x14ac:dyDescent="0.25">
      <c r="D1567" s="3">
        <v>0.375</v>
      </c>
    </row>
    <row r="1568" spans="2:4" x14ac:dyDescent="0.25">
      <c r="D1568" s="3">
        <v>0.5</v>
      </c>
    </row>
    <row r="1569" spans="2:14" x14ac:dyDescent="0.25">
      <c r="D1569" s="3">
        <v>0.625</v>
      </c>
    </row>
    <row r="1570" spans="2:14" x14ac:dyDescent="0.25">
      <c r="D1570" s="3">
        <v>0.75</v>
      </c>
    </row>
    <row r="1571" spans="2:14" x14ac:dyDescent="0.25">
      <c r="B1571" s="2">
        <v>9</v>
      </c>
      <c r="C1571" s="2">
        <v>19</v>
      </c>
      <c r="D1571" s="3">
        <v>0</v>
      </c>
    </row>
    <row r="1572" spans="2:14" x14ac:dyDescent="0.25">
      <c r="D1572" s="3">
        <v>0.25</v>
      </c>
    </row>
    <row r="1573" spans="2:14" x14ac:dyDescent="0.25">
      <c r="D1573" s="3">
        <v>0.375</v>
      </c>
      <c r="F1573" s="1">
        <v>35</v>
      </c>
      <c r="G1573" s="1">
        <v>8.3000000000000007</v>
      </c>
      <c r="H1573" s="1">
        <v>7.0000000000000007E-2</v>
      </c>
      <c r="I1573" s="1">
        <v>0</v>
      </c>
      <c r="K1573" s="1">
        <v>5.2</v>
      </c>
      <c r="L1573" s="1">
        <v>5</v>
      </c>
      <c r="M1573" s="1">
        <v>2016</v>
      </c>
      <c r="N1573" s="1" t="s">
        <v>16</v>
      </c>
    </row>
    <row r="1574" spans="2:14" x14ac:dyDescent="0.25">
      <c r="D1574" s="3">
        <v>0.5</v>
      </c>
      <c r="F1574" s="1">
        <v>35</v>
      </c>
      <c r="G1574" s="1">
        <v>8.3000000000000007</v>
      </c>
      <c r="H1574" s="1">
        <v>0.06</v>
      </c>
      <c r="I1574" s="1">
        <v>0</v>
      </c>
      <c r="K1574" s="1">
        <v>5</v>
      </c>
      <c r="L1574" s="1">
        <v>3.5</v>
      </c>
      <c r="M1574" s="1">
        <v>2016</v>
      </c>
      <c r="N1574" s="1" t="s">
        <v>16</v>
      </c>
    </row>
    <row r="1575" spans="2:14" x14ac:dyDescent="0.25">
      <c r="D1575" s="3">
        <v>0.625</v>
      </c>
    </row>
    <row r="1576" spans="2:14" x14ac:dyDescent="0.25">
      <c r="D1576" s="3">
        <v>0.75</v>
      </c>
    </row>
    <row r="1577" spans="2:14" x14ac:dyDescent="0.25">
      <c r="B1577" s="2">
        <v>9</v>
      </c>
      <c r="C1577" s="2">
        <v>20</v>
      </c>
      <c r="D1577" s="3">
        <v>0</v>
      </c>
    </row>
    <row r="1578" spans="2:14" x14ac:dyDescent="0.25">
      <c r="D1578" s="3">
        <v>0.25</v>
      </c>
    </row>
    <row r="1579" spans="2:14" x14ac:dyDescent="0.25">
      <c r="D1579" s="3">
        <v>0.375</v>
      </c>
    </row>
    <row r="1580" spans="2:14" x14ac:dyDescent="0.25">
      <c r="D1580" s="3">
        <v>0.5</v>
      </c>
    </row>
    <row r="1581" spans="2:14" x14ac:dyDescent="0.25">
      <c r="D1581" s="3">
        <v>0.625</v>
      </c>
    </row>
    <row r="1582" spans="2:14" x14ac:dyDescent="0.25">
      <c r="D1582" s="3">
        <v>0.75</v>
      </c>
    </row>
    <row r="1583" spans="2:14" x14ac:dyDescent="0.25">
      <c r="B1583" s="2">
        <v>9</v>
      </c>
      <c r="C1583" s="2">
        <v>21</v>
      </c>
      <c r="D1583" s="3">
        <v>0</v>
      </c>
    </row>
    <row r="1584" spans="2:14" x14ac:dyDescent="0.25">
      <c r="D1584" s="3">
        <v>0.25</v>
      </c>
    </row>
    <row r="1585" spans="2:14" x14ac:dyDescent="0.25">
      <c r="D1585" s="3">
        <v>0.375</v>
      </c>
      <c r="E1585" s="1">
        <v>32</v>
      </c>
      <c r="F1585" s="1">
        <v>36</v>
      </c>
      <c r="G1585" s="1">
        <v>8</v>
      </c>
      <c r="H1585" s="1">
        <v>0.01</v>
      </c>
      <c r="I1585" s="1">
        <v>4.0000000000000001E-3</v>
      </c>
      <c r="J1585" s="1">
        <v>8.5</v>
      </c>
      <c r="K1585" s="1">
        <v>4.7</v>
      </c>
      <c r="L1585" s="1">
        <v>6.1</v>
      </c>
      <c r="M1585" s="1">
        <v>2020</v>
      </c>
      <c r="N1585" s="1" t="s">
        <v>16</v>
      </c>
    </row>
    <row r="1586" spans="2:14" x14ac:dyDescent="0.25">
      <c r="D1586" s="3">
        <v>0.5</v>
      </c>
      <c r="E1586" s="1">
        <v>32</v>
      </c>
      <c r="F1586" s="1">
        <v>36</v>
      </c>
      <c r="G1586" s="1">
        <v>8</v>
      </c>
      <c r="H1586" s="1">
        <v>0.02</v>
      </c>
      <c r="I1586" s="1">
        <v>8.0000000000000002E-3</v>
      </c>
      <c r="J1586" s="1">
        <v>5.7</v>
      </c>
      <c r="K1586" s="1">
        <v>5.5</v>
      </c>
      <c r="L1586" s="1">
        <v>5.4</v>
      </c>
      <c r="M1586" s="1">
        <v>2020</v>
      </c>
      <c r="N1586" s="1" t="s">
        <v>16</v>
      </c>
    </row>
    <row r="1587" spans="2:14" x14ac:dyDescent="0.25">
      <c r="D1587" s="3">
        <v>0.625</v>
      </c>
    </row>
    <row r="1588" spans="2:14" x14ac:dyDescent="0.25">
      <c r="D1588" s="3">
        <v>0.75</v>
      </c>
    </row>
    <row r="1589" spans="2:14" x14ac:dyDescent="0.25">
      <c r="B1589" s="2">
        <v>9</v>
      </c>
      <c r="C1589" s="2">
        <v>22</v>
      </c>
      <c r="D1589" s="3">
        <v>0</v>
      </c>
    </row>
    <row r="1590" spans="2:14" x14ac:dyDescent="0.25">
      <c r="D1590" s="3">
        <v>0.25</v>
      </c>
    </row>
    <row r="1591" spans="2:14" x14ac:dyDescent="0.25">
      <c r="D1591" s="3">
        <v>0.375</v>
      </c>
    </row>
    <row r="1592" spans="2:14" x14ac:dyDescent="0.25">
      <c r="D1592" s="3">
        <v>0.5</v>
      </c>
    </row>
    <row r="1593" spans="2:14" x14ac:dyDescent="0.25">
      <c r="D1593" s="3">
        <v>0.625</v>
      </c>
    </row>
    <row r="1594" spans="2:14" x14ac:dyDescent="0.25">
      <c r="D1594" s="3">
        <v>0.75</v>
      </c>
    </row>
    <row r="1595" spans="2:14" x14ac:dyDescent="0.25">
      <c r="B1595" s="2">
        <v>9</v>
      </c>
      <c r="C1595" s="2">
        <v>23</v>
      </c>
      <c r="D1595" s="3">
        <v>0</v>
      </c>
    </row>
    <row r="1596" spans="2:14" x14ac:dyDescent="0.25">
      <c r="D1596" s="3">
        <v>0.25</v>
      </c>
    </row>
    <row r="1597" spans="2:14" x14ac:dyDescent="0.25">
      <c r="D1597" s="3">
        <v>0.375</v>
      </c>
      <c r="E1597" s="1">
        <v>29</v>
      </c>
      <c r="F1597" s="1">
        <v>32</v>
      </c>
      <c r="G1597" s="1">
        <v>8.1</v>
      </c>
      <c r="H1597" s="1">
        <v>0.03</v>
      </c>
      <c r="I1597" s="1">
        <v>3.0000000000000001E-3</v>
      </c>
      <c r="J1597" s="1">
        <v>7.2</v>
      </c>
      <c r="K1597" s="1">
        <v>5.5</v>
      </c>
      <c r="L1597" s="1">
        <v>3.6</v>
      </c>
      <c r="M1597" s="1">
        <v>2019</v>
      </c>
      <c r="N1597" s="1" t="s">
        <v>16</v>
      </c>
    </row>
    <row r="1598" spans="2:14" x14ac:dyDescent="0.25">
      <c r="D1598" s="3">
        <v>0.5</v>
      </c>
      <c r="E1598" s="1">
        <v>29</v>
      </c>
      <c r="F1598" s="1">
        <v>32</v>
      </c>
      <c r="G1598" s="1">
        <v>8.1</v>
      </c>
      <c r="H1598" s="1">
        <v>7.0000000000000007E-2</v>
      </c>
      <c r="I1598" s="1">
        <v>5.0000000000000001E-3</v>
      </c>
      <c r="J1598" s="1">
        <v>5.7</v>
      </c>
      <c r="K1598" s="1">
        <v>5.7</v>
      </c>
      <c r="L1598" s="1">
        <v>2.2999999999999998</v>
      </c>
      <c r="M1598" s="1">
        <v>2019</v>
      </c>
      <c r="N1598" s="1" t="s">
        <v>16</v>
      </c>
    </row>
    <row r="1599" spans="2:14" x14ac:dyDescent="0.25">
      <c r="D1599" s="3">
        <v>0.625</v>
      </c>
    </row>
    <row r="1600" spans="2:14" x14ac:dyDescent="0.25">
      <c r="D1600" s="3">
        <v>0.75</v>
      </c>
    </row>
    <row r="1601" spans="2:14" x14ac:dyDescent="0.25">
      <c r="B1601" s="2">
        <v>9</v>
      </c>
      <c r="C1601" s="2">
        <v>24</v>
      </c>
      <c r="D1601" s="3">
        <v>0</v>
      </c>
    </row>
    <row r="1602" spans="2:14" x14ac:dyDescent="0.25">
      <c r="D1602" s="3">
        <v>0.25</v>
      </c>
    </row>
    <row r="1603" spans="2:14" x14ac:dyDescent="0.25">
      <c r="D1603" s="3">
        <v>0.375</v>
      </c>
      <c r="E1603" s="1">
        <v>30.5</v>
      </c>
      <c r="F1603" s="1">
        <v>33</v>
      </c>
      <c r="G1603" s="1">
        <v>8.15</v>
      </c>
      <c r="H1603" s="1">
        <v>0.05</v>
      </c>
      <c r="I1603" s="1">
        <v>0</v>
      </c>
      <c r="J1603" s="1">
        <v>5.8</v>
      </c>
      <c r="K1603" s="1">
        <v>5</v>
      </c>
      <c r="L1603" s="1">
        <v>5.0999999999999996</v>
      </c>
      <c r="M1603" s="1">
        <v>2018</v>
      </c>
      <c r="N1603" s="1" t="s">
        <v>16</v>
      </c>
    </row>
    <row r="1604" spans="2:14" x14ac:dyDescent="0.25">
      <c r="D1604" s="3">
        <v>0.5</v>
      </c>
      <c r="E1604" s="1">
        <v>32</v>
      </c>
      <c r="F1604" s="1">
        <v>35</v>
      </c>
      <c r="G1604" s="1">
        <v>8.1999999999999993</v>
      </c>
      <c r="H1604" s="1">
        <v>0.01</v>
      </c>
      <c r="I1604" s="1">
        <v>0</v>
      </c>
      <c r="J1604" s="1">
        <v>6.2</v>
      </c>
      <c r="K1604" s="1">
        <v>5.7</v>
      </c>
      <c r="L1604" s="1">
        <v>8.6999999999999993</v>
      </c>
      <c r="M1604" s="1">
        <v>2018</v>
      </c>
      <c r="N1604" s="1" t="s">
        <v>16</v>
      </c>
    </row>
    <row r="1605" spans="2:14" x14ac:dyDescent="0.25">
      <c r="D1605" s="3">
        <v>0.625</v>
      </c>
    </row>
    <row r="1606" spans="2:14" x14ac:dyDescent="0.25">
      <c r="D1606" s="3">
        <v>0.75</v>
      </c>
    </row>
    <row r="1607" spans="2:14" x14ac:dyDescent="0.25">
      <c r="B1607" s="2">
        <v>9</v>
      </c>
      <c r="C1607" s="2">
        <v>25</v>
      </c>
      <c r="D1607" s="3">
        <v>0</v>
      </c>
    </row>
    <row r="1608" spans="2:14" x14ac:dyDescent="0.25">
      <c r="D1608" s="3">
        <v>0.25</v>
      </c>
    </row>
    <row r="1609" spans="2:14" x14ac:dyDescent="0.25">
      <c r="D1609" s="3">
        <v>0.375</v>
      </c>
    </row>
    <row r="1610" spans="2:14" x14ac:dyDescent="0.25">
      <c r="D1610" s="3">
        <v>0.5</v>
      </c>
    </row>
    <row r="1611" spans="2:14" x14ac:dyDescent="0.25">
      <c r="D1611" s="3">
        <v>0.625</v>
      </c>
    </row>
    <row r="1612" spans="2:14" x14ac:dyDescent="0.25">
      <c r="D1612" s="3">
        <v>0.75</v>
      </c>
    </row>
    <row r="1613" spans="2:14" x14ac:dyDescent="0.25">
      <c r="B1613" s="2">
        <v>9</v>
      </c>
      <c r="C1613" s="2">
        <v>26</v>
      </c>
      <c r="D1613" s="3">
        <v>0</v>
      </c>
    </row>
    <row r="1614" spans="2:14" x14ac:dyDescent="0.25">
      <c r="D1614" s="3">
        <v>0.25</v>
      </c>
    </row>
    <row r="1615" spans="2:14" x14ac:dyDescent="0.25">
      <c r="D1615" s="3">
        <v>0.375</v>
      </c>
    </row>
    <row r="1616" spans="2:14" x14ac:dyDescent="0.25">
      <c r="D1616" s="3">
        <v>0.5</v>
      </c>
    </row>
    <row r="1617" spans="2:14" x14ac:dyDescent="0.25">
      <c r="D1617" s="3">
        <v>0.625</v>
      </c>
    </row>
    <row r="1618" spans="2:14" x14ac:dyDescent="0.25">
      <c r="D1618" s="3">
        <v>0.75</v>
      </c>
    </row>
    <row r="1619" spans="2:14" x14ac:dyDescent="0.25">
      <c r="B1619" s="2">
        <v>9</v>
      </c>
      <c r="C1619" s="2">
        <v>27</v>
      </c>
      <c r="D1619" s="3">
        <v>0</v>
      </c>
    </row>
    <row r="1620" spans="2:14" x14ac:dyDescent="0.25">
      <c r="D1620" s="3">
        <v>0.25</v>
      </c>
    </row>
    <row r="1621" spans="2:14" x14ac:dyDescent="0.25">
      <c r="D1621" s="3">
        <v>0.375</v>
      </c>
    </row>
    <row r="1622" spans="2:14" x14ac:dyDescent="0.25">
      <c r="D1622" s="3">
        <v>0.5</v>
      </c>
    </row>
    <row r="1623" spans="2:14" x14ac:dyDescent="0.25">
      <c r="D1623" s="3">
        <v>0.625</v>
      </c>
    </row>
    <row r="1624" spans="2:14" x14ac:dyDescent="0.25">
      <c r="D1624" s="3">
        <v>0.75</v>
      </c>
    </row>
    <row r="1625" spans="2:14" x14ac:dyDescent="0.25">
      <c r="B1625" s="2">
        <v>9</v>
      </c>
      <c r="C1625" s="2">
        <v>28</v>
      </c>
      <c r="D1625" s="3">
        <v>0</v>
      </c>
    </row>
    <row r="1626" spans="2:14" x14ac:dyDescent="0.25">
      <c r="D1626" s="3">
        <v>0.25</v>
      </c>
    </row>
    <row r="1627" spans="2:14" x14ac:dyDescent="0.25">
      <c r="D1627" s="3">
        <v>0.375</v>
      </c>
      <c r="E1627" s="1">
        <v>32</v>
      </c>
      <c r="F1627" s="1">
        <v>35</v>
      </c>
      <c r="G1627" s="1">
        <v>7.9</v>
      </c>
      <c r="H1627" s="1">
        <v>0.06</v>
      </c>
      <c r="I1627" s="1">
        <v>6.0000000000000001E-3</v>
      </c>
      <c r="J1627" s="1">
        <v>5</v>
      </c>
      <c r="K1627" s="1">
        <v>5.6</v>
      </c>
      <c r="L1627" s="1">
        <v>4.9000000000000004</v>
      </c>
      <c r="M1627" s="1">
        <v>2020</v>
      </c>
      <c r="N1627" s="1" t="s">
        <v>16</v>
      </c>
    </row>
    <row r="1628" spans="2:14" x14ac:dyDescent="0.25">
      <c r="D1628" s="3">
        <v>0.5</v>
      </c>
      <c r="E1628" s="1">
        <v>31</v>
      </c>
      <c r="F1628" s="1">
        <v>35</v>
      </c>
      <c r="G1628" s="1">
        <v>8</v>
      </c>
      <c r="H1628" s="1">
        <v>0.02</v>
      </c>
      <c r="I1628" s="1">
        <v>3.0000000000000001E-3</v>
      </c>
      <c r="J1628" s="1">
        <v>5.2</v>
      </c>
      <c r="K1628" s="1">
        <v>4.8</v>
      </c>
      <c r="L1628" s="1">
        <v>5.4</v>
      </c>
      <c r="M1628" s="1">
        <v>2020</v>
      </c>
      <c r="N1628" s="1" t="s">
        <v>16</v>
      </c>
    </row>
    <row r="1629" spans="2:14" x14ac:dyDescent="0.25">
      <c r="D1629" s="3">
        <v>0.625</v>
      </c>
    </row>
    <row r="1630" spans="2:14" x14ac:dyDescent="0.25">
      <c r="D1630" s="3">
        <v>0.75</v>
      </c>
    </row>
    <row r="1631" spans="2:14" x14ac:dyDescent="0.25">
      <c r="B1631" s="2">
        <v>9</v>
      </c>
      <c r="C1631" s="2">
        <v>29</v>
      </c>
      <c r="D1631" s="3">
        <v>0</v>
      </c>
    </row>
    <row r="1632" spans="2:14" x14ac:dyDescent="0.25">
      <c r="D1632" s="3">
        <v>0.25</v>
      </c>
    </row>
    <row r="1633" spans="1:14" x14ac:dyDescent="0.25">
      <c r="D1633" s="3">
        <v>0.375</v>
      </c>
      <c r="E1633" s="1">
        <v>31</v>
      </c>
      <c r="F1633" s="1">
        <v>35</v>
      </c>
      <c r="G1633" s="1">
        <v>8.3000000000000007</v>
      </c>
      <c r="H1633" s="1">
        <v>0.13</v>
      </c>
      <c r="I1633" s="1">
        <v>0</v>
      </c>
      <c r="K1633" s="1">
        <v>5</v>
      </c>
      <c r="L1633" s="1">
        <v>2.5</v>
      </c>
      <c r="M1633" s="1">
        <v>2015</v>
      </c>
      <c r="N1633" s="1" t="s">
        <v>16</v>
      </c>
    </row>
    <row r="1634" spans="1:14" x14ac:dyDescent="0.25">
      <c r="D1634" s="3">
        <v>0.5</v>
      </c>
      <c r="E1634" s="1">
        <v>32</v>
      </c>
      <c r="F1634" s="1">
        <v>35</v>
      </c>
      <c r="G1634" s="1">
        <v>8.3000000000000007</v>
      </c>
      <c r="H1634" s="1">
        <v>0.14000000000000001</v>
      </c>
      <c r="I1634" s="1">
        <v>0</v>
      </c>
      <c r="K1634" s="1">
        <v>4.5999999999999996</v>
      </c>
      <c r="L1634" s="1">
        <v>3</v>
      </c>
      <c r="M1634" s="1">
        <v>2015</v>
      </c>
      <c r="N1634" s="1" t="s">
        <v>16</v>
      </c>
    </row>
    <row r="1635" spans="1:14" x14ac:dyDescent="0.25">
      <c r="D1635" s="3">
        <v>0.625</v>
      </c>
    </row>
    <row r="1636" spans="1:14" x14ac:dyDescent="0.25">
      <c r="D1636" s="3">
        <v>0.75</v>
      </c>
    </row>
    <row r="1637" spans="1:14" x14ac:dyDescent="0.25">
      <c r="B1637" s="2">
        <v>9</v>
      </c>
      <c r="C1637" s="2">
        <v>30</v>
      </c>
      <c r="D1637" s="3">
        <v>0</v>
      </c>
    </row>
    <row r="1638" spans="1:14" x14ac:dyDescent="0.25">
      <c r="D1638" s="3">
        <v>0.25</v>
      </c>
    </row>
    <row r="1639" spans="1:14" x14ac:dyDescent="0.25">
      <c r="D1639" s="3">
        <v>0.375</v>
      </c>
    </row>
    <row r="1640" spans="1:14" x14ac:dyDescent="0.25">
      <c r="D1640" s="3">
        <v>0.5</v>
      </c>
    </row>
    <row r="1641" spans="1:14" x14ac:dyDescent="0.25">
      <c r="D1641" s="3">
        <v>0.625</v>
      </c>
    </row>
    <row r="1642" spans="1:14" x14ac:dyDescent="0.25">
      <c r="D1642" s="3">
        <v>0.75</v>
      </c>
    </row>
    <row r="1643" spans="1:14" s="8" customFormat="1" x14ac:dyDescent="0.25">
      <c r="A1643" s="6">
        <v>2019</v>
      </c>
      <c r="B1643" s="6">
        <v>10</v>
      </c>
      <c r="C1643" s="6">
        <v>1</v>
      </c>
      <c r="D1643" s="7">
        <v>0</v>
      </c>
    </row>
    <row r="1644" spans="1:14" x14ac:dyDescent="0.25">
      <c r="D1644" s="3">
        <v>0.25</v>
      </c>
    </row>
    <row r="1645" spans="1:14" x14ac:dyDescent="0.25">
      <c r="D1645" s="3">
        <v>0.375</v>
      </c>
    </row>
    <row r="1646" spans="1:14" x14ac:dyDescent="0.25">
      <c r="D1646" s="3">
        <v>0.5</v>
      </c>
    </row>
    <row r="1647" spans="1:14" x14ac:dyDescent="0.25">
      <c r="D1647" s="3">
        <v>0.625</v>
      </c>
    </row>
    <row r="1648" spans="1:14" x14ac:dyDescent="0.25">
      <c r="D1648" s="3">
        <v>0.75</v>
      </c>
    </row>
    <row r="1649" spans="2:4" x14ac:dyDescent="0.25">
      <c r="B1649" s="2">
        <v>10</v>
      </c>
      <c r="C1649" s="6">
        <v>2</v>
      </c>
      <c r="D1649" s="3">
        <v>0</v>
      </c>
    </row>
    <row r="1650" spans="2:4" x14ac:dyDescent="0.25">
      <c r="D1650" s="3">
        <v>0.25</v>
      </c>
    </row>
    <row r="1651" spans="2:4" x14ac:dyDescent="0.25">
      <c r="D1651" s="3">
        <v>0.375</v>
      </c>
    </row>
    <row r="1652" spans="2:4" x14ac:dyDescent="0.25">
      <c r="D1652" s="3">
        <v>0.5</v>
      </c>
    </row>
    <row r="1653" spans="2:4" x14ac:dyDescent="0.25">
      <c r="D1653" s="3">
        <v>0.625</v>
      </c>
    </row>
    <row r="1654" spans="2:4" x14ac:dyDescent="0.25">
      <c r="D1654" s="3">
        <v>0.75</v>
      </c>
    </row>
    <row r="1655" spans="2:4" x14ac:dyDescent="0.25">
      <c r="B1655" s="2">
        <v>10</v>
      </c>
      <c r="C1655" s="6">
        <v>3</v>
      </c>
      <c r="D1655" s="3">
        <v>0</v>
      </c>
    </row>
    <row r="1656" spans="2:4" x14ac:dyDescent="0.25">
      <c r="D1656" s="3">
        <v>0.25</v>
      </c>
    </row>
    <row r="1657" spans="2:4" x14ac:dyDescent="0.25">
      <c r="D1657" s="3">
        <v>0.375</v>
      </c>
    </row>
    <row r="1658" spans="2:4" x14ac:dyDescent="0.25">
      <c r="D1658" s="3">
        <v>0.5</v>
      </c>
    </row>
    <row r="1659" spans="2:4" x14ac:dyDescent="0.25">
      <c r="D1659" s="3">
        <v>0.625</v>
      </c>
    </row>
    <row r="1660" spans="2:4" x14ac:dyDescent="0.25">
      <c r="D1660" s="3">
        <v>0.75</v>
      </c>
    </row>
    <row r="1661" spans="2:4" x14ac:dyDescent="0.25">
      <c r="B1661" s="2">
        <v>10</v>
      </c>
      <c r="C1661" s="6">
        <v>4</v>
      </c>
      <c r="D1661" s="3">
        <v>0</v>
      </c>
    </row>
    <row r="1662" spans="2:4" x14ac:dyDescent="0.25">
      <c r="D1662" s="3">
        <v>0.25</v>
      </c>
    </row>
    <row r="1663" spans="2:4" x14ac:dyDescent="0.25">
      <c r="D1663" s="3">
        <v>0.375</v>
      </c>
    </row>
    <row r="1664" spans="2:4" x14ac:dyDescent="0.25">
      <c r="D1664" s="3">
        <v>0.5</v>
      </c>
    </row>
    <row r="1665" spans="2:14" x14ac:dyDescent="0.25">
      <c r="D1665" s="3">
        <v>0.625</v>
      </c>
    </row>
    <row r="1666" spans="2:14" x14ac:dyDescent="0.25">
      <c r="D1666" s="3">
        <v>0.75</v>
      </c>
    </row>
    <row r="1667" spans="2:14" x14ac:dyDescent="0.25">
      <c r="B1667" s="2">
        <v>10</v>
      </c>
      <c r="C1667" s="6">
        <v>5</v>
      </c>
      <c r="D1667" s="3">
        <v>0</v>
      </c>
    </row>
    <row r="1668" spans="2:14" x14ac:dyDescent="0.25">
      <c r="D1668" s="3">
        <v>0.25</v>
      </c>
    </row>
    <row r="1669" spans="2:14" x14ac:dyDescent="0.25">
      <c r="D1669" s="3">
        <v>0.375</v>
      </c>
      <c r="E1669" s="1">
        <v>30</v>
      </c>
      <c r="F1669" s="1">
        <v>35</v>
      </c>
      <c r="G1669" s="1">
        <v>8.1999999999999993</v>
      </c>
      <c r="H1669" s="1">
        <v>0.01</v>
      </c>
      <c r="I1669" s="1">
        <v>3.0000000000000001E-3</v>
      </c>
      <c r="J1669" s="1">
        <v>2.1</v>
      </c>
      <c r="K1669" s="1">
        <v>4.5</v>
      </c>
      <c r="L1669" s="1">
        <v>5.8</v>
      </c>
      <c r="M1669" s="1">
        <v>2020</v>
      </c>
      <c r="N1669" s="1" t="s">
        <v>16</v>
      </c>
    </row>
    <row r="1670" spans="2:14" x14ac:dyDescent="0.25">
      <c r="D1670" s="3">
        <v>0.5</v>
      </c>
      <c r="E1670" s="1">
        <v>28.5</v>
      </c>
      <c r="F1670" s="1">
        <v>35</v>
      </c>
      <c r="G1670" s="1">
        <v>8.1</v>
      </c>
      <c r="H1670" s="1">
        <v>0.08</v>
      </c>
      <c r="I1670" s="1">
        <v>0</v>
      </c>
      <c r="J1670" s="1">
        <v>9.6</v>
      </c>
      <c r="K1670" s="1">
        <v>5.4</v>
      </c>
      <c r="L1670" s="1">
        <v>4.9000000000000004</v>
      </c>
      <c r="M1670" s="1">
        <v>2020</v>
      </c>
      <c r="N1670" s="1" t="s">
        <v>16</v>
      </c>
    </row>
    <row r="1671" spans="2:14" x14ac:dyDescent="0.25">
      <c r="D1671" s="3">
        <v>0.625</v>
      </c>
    </row>
    <row r="1672" spans="2:14" x14ac:dyDescent="0.25">
      <c r="D1672" s="3">
        <v>0.75</v>
      </c>
    </row>
    <row r="1673" spans="2:14" x14ac:dyDescent="0.25">
      <c r="B1673" s="2">
        <v>10</v>
      </c>
      <c r="C1673" s="6">
        <v>6</v>
      </c>
      <c r="D1673" s="3">
        <v>0</v>
      </c>
    </row>
    <row r="1674" spans="2:14" x14ac:dyDescent="0.25">
      <c r="D1674" s="3">
        <v>0.25</v>
      </c>
    </row>
    <row r="1675" spans="2:14" x14ac:dyDescent="0.25">
      <c r="D1675" s="3">
        <v>0.375</v>
      </c>
    </row>
    <row r="1676" spans="2:14" x14ac:dyDescent="0.25">
      <c r="D1676" s="3">
        <v>0.5</v>
      </c>
    </row>
    <row r="1677" spans="2:14" x14ac:dyDescent="0.25">
      <c r="D1677" s="3">
        <v>0.625</v>
      </c>
    </row>
    <row r="1678" spans="2:14" x14ac:dyDescent="0.25">
      <c r="D1678" s="3">
        <v>0.75</v>
      </c>
    </row>
    <row r="1679" spans="2:14" x14ac:dyDescent="0.25">
      <c r="B1679" s="2">
        <v>10</v>
      </c>
      <c r="C1679" s="6">
        <v>7</v>
      </c>
      <c r="D1679" s="3">
        <v>0</v>
      </c>
    </row>
    <row r="1680" spans="2:14" x14ac:dyDescent="0.25">
      <c r="D1680" s="3">
        <v>0.25</v>
      </c>
    </row>
    <row r="1681" spans="2:14" x14ac:dyDescent="0.25">
      <c r="D1681" s="3">
        <v>0.375</v>
      </c>
      <c r="E1681" s="1">
        <v>30</v>
      </c>
      <c r="F1681" s="1">
        <v>32</v>
      </c>
      <c r="G1681" s="1">
        <v>8.1999999999999993</v>
      </c>
      <c r="H1681" s="1">
        <v>0.03</v>
      </c>
      <c r="I1681" s="1">
        <v>1E-3</v>
      </c>
      <c r="J1681" s="1">
        <v>5.2</v>
      </c>
      <c r="K1681" s="1">
        <v>5.8</v>
      </c>
      <c r="L1681" s="1">
        <v>6.9</v>
      </c>
      <c r="M1681" s="1">
        <v>2019</v>
      </c>
      <c r="N1681" s="1" t="s">
        <v>16</v>
      </c>
    </row>
    <row r="1682" spans="2:14" x14ac:dyDescent="0.25">
      <c r="D1682" s="3">
        <v>0.5</v>
      </c>
      <c r="E1682" s="1">
        <v>30</v>
      </c>
      <c r="F1682" s="1">
        <v>32</v>
      </c>
      <c r="G1682" s="1">
        <v>8.1999999999999993</v>
      </c>
      <c r="H1682" s="1">
        <v>0.04</v>
      </c>
      <c r="I1682" s="1">
        <v>3.0000000000000001E-3</v>
      </c>
      <c r="J1682" s="1">
        <v>10.3</v>
      </c>
      <c r="K1682" s="1">
        <v>5.7</v>
      </c>
      <c r="L1682" s="1">
        <v>4.0999999999999996</v>
      </c>
      <c r="M1682" s="1">
        <v>2019</v>
      </c>
      <c r="N1682" s="1" t="s">
        <v>16</v>
      </c>
    </row>
    <row r="1683" spans="2:14" x14ac:dyDescent="0.25">
      <c r="D1683" s="3">
        <v>0.625</v>
      </c>
    </row>
    <row r="1684" spans="2:14" x14ac:dyDescent="0.25">
      <c r="D1684" s="3">
        <v>0.75</v>
      </c>
    </row>
    <row r="1685" spans="2:14" x14ac:dyDescent="0.25">
      <c r="B1685" s="2">
        <v>10</v>
      </c>
      <c r="C1685" s="6">
        <v>8</v>
      </c>
      <c r="D1685" s="3">
        <v>0</v>
      </c>
    </row>
    <row r="1686" spans="2:14" x14ac:dyDescent="0.25">
      <c r="D1686" s="3">
        <v>0.25</v>
      </c>
    </row>
    <row r="1687" spans="2:14" x14ac:dyDescent="0.25">
      <c r="D1687" s="3">
        <v>0.375</v>
      </c>
      <c r="M1687" s="9" t="s">
        <v>17</v>
      </c>
    </row>
    <row r="1688" spans="2:14" x14ac:dyDescent="0.25">
      <c r="D1688" s="3">
        <v>0.5</v>
      </c>
    </row>
    <row r="1689" spans="2:14" x14ac:dyDescent="0.25">
      <c r="D1689" s="3">
        <v>0.625</v>
      </c>
    </row>
    <row r="1690" spans="2:14" x14ac:dyDescent="0.25">
      <c r="D1690" s="3">
        <v>0.75</v>
      </c>
    </row>
    <row r="1691" spans="2:14" x14ac:dyDescent="0.25">
      <c r="B1691" s="2">
        <v>10</v>
      </c>
      <c r="C1691" s="6">
        <v>9</v>
      </c>
      <c r="D1691" s="3">
        <v>0</v>
      </c>
    </row>
    <row r="1692" spans="2:14" x14ac:dyDescent="0.25">
      <c r="D1692" s="3">
        <v>0.25</v>
      </c>
    </row>
    <row r="1693" spans="2:14" x14ac:dyDescent="0.25">
      <c r="D1693" s="3">
        <v>0.375</v>
      </c>
    </row>
    <row r="1694" spans="2:14" x14ac:dyDescent="0.25">
      <c r="D1694" s="3">
        <v>0.5</v>
      </c>
    </row>
    <row r="1695" spans="2:14" x14ac:dyDescent="0.25">
      <c r="D1695" s="3">
        <v>0.625</v>
      </c>
    </row>
    <row r="1696" spans="2:14" x14ac:dyDescent="0.25">
      <c r="D1696" s="3">
        <v>0.75</v>
      </c>
    </row>
    <row r="1697" spans="2:4" x14ac:dyDescent="0.25">
      <c r="B1697" s="2">
        <v>10</v>
      </c>
      <c r="C1697" s="6">
        <v>10</v>
      </c>
      <c r="D1697" s="3">
        <v>0</v>
      </c>
    </row>
    <row r="1698" spans="2:4" x14ac:dyDescent="0.25">
      <c r="D1698" s="3">
        <v>0.25</v>
      </c>
    </row>
    <row r="1699" spans="2:4" x14ac:dyDescent="0.25">
      <c r="D1699" s="3">
        <v>0.375</v>
      </c>
    </row>
    <row r="1700" spans="2:4" x14ac:dyDescent="0.25">
      <c r="D1700" s="3">
        <v>0.5</v>
      </c>
    </row>
    <row r="1701" spans="2:4" x14ac:dyDescent="0.25">
      <c r="D1701" s="3">
        <v>0.625</v>
      </c>
    </row>
    <row r="1702" spans="2:4" x14ac:dyDescent="0.25">
      <c r="D1702" s="3">
        <v>0.75</v>
      </c>
    </row>
    <row r="1703" spans="2:4" x14ac:dyDescent="0.25">
      <c r="B1703" s="2">
        <v>10</v>
      </c>
      <c r="C1703" s="6">
        <v>11</v>
      </c>
      <c r="D1703" s="3">
        <v>0</v>
      </c>
    </row>
    <row r="1704" spans="2:4" x14ac:dyDescent="0.25">
      <c r="D1704" s="3">
        <v>0.25</v>
      </c>
    </row>
    <row r="1705" spans="2:4" x14ac:dyDescent="0.25">
      <c r="D1705" s="3">
        <v>0.375</v>
      </c>
    </row>
    <row r="1706" spans="2:4" x14ac:dyDescent="0.25">
      <c r="D1706" s="3">
        <v>0.5</v>
      </c>
    </row>
    <row r="1707" spans="2:4" x14ac:dyDescent="0.25">
      <c r="D1707" s="3">
        <v>0.625</v>
      </c>
    </row>
    <row r="1708" spans="2:4" x14ac:dyDescent="0.25">
      <c r="D1708" s="3">
        <v>0.75</v>
      </c>
    </row>
    <row r="1709" spans="2:4" x14ac:dyDescent="0.25">
      <c r="B1709" s="2">
        <v>10</v>
      </c>
      <c r="C1709" s="6">
        <v>12</v>
      </c>
      <c r="D1709" s="3">
        <v>0</v>
      </c>
    </row>
    <row r="1710" spans="2:4" x14ac:dyDescent="0.25">
      <c r="D1710" s="3">
        <v>0.25</v>
      </c>
    </row>
    <row r="1711" spans="2:4" x14ac:dyDescent="0.25">
      <c r="D1711" s="3">
        <v>0.375</v>
      </c>
    </row>
    <row r="1712" spans="2:4" x14ac:dyDescent="0.25">
      <c r="D1712" s="3">
        <v>0.5</v>
      </c>
    </row>
    <row r="1713" spans="2:4" x14ac:dyDescent="0.25">
      <c r="D1713" s="3">
        <v>0.625</v>
      </c>
    </row>
    <row r="1714" spans="2:4" x14ac:dyDescent="0.25">
      <c r="D1714" s="3">
        <v>0.75</v>
      </c>
    </row>
    <row r="1715" spans="2:4" x14ac:dyDescent="0.25">
      <c r="B1715" s="2">
        <v>10</v>
      </c>
      <c r="C1715" s="6">
        <v>13</v>
      </c>
      <c r="D1715" s="3">
        <v>0</v>
      </c>
    </row>
    <row r="1716" spans="2:4" x14ac:dyDescent="0.25">
      <c r="D1716" s="3">
        <v>0.25</v>
      </c>
    </row>
    <row r="1717" spans="2:4" x14ac:dyDescent="0.25">
      <c r="D1717" s="3">
        <v>0.375</v>
      </c>
    </row>
    <row r="1718" spans="2:4" x14ac:dyDescent="0.25">
      <c r="D1718" s="3">
        <v>0.5</v>
      </c>
    </row>
    <row r="1719" spans="2:4" x14ac:dyDescent="0.25">
      <c r="D1719" s="3">
        <v>0.625</v>
      </c>
    </row>
    <row r="1720" spans="2:4" x14ac:dyDescent="0.25">
      <c r="D1720" s="3">
        <v>0.75</v>
      </c>
    </row>
    <row r="1721" spans="2:4" x14ac:dyDescent="0.25">
      <c r="B1721" s="2">
        <v>10</v>
      </c>
      <c r="C1721" s="6">
        <v>14</v>
      </c>
      <c r="D1721" s="3">
        <v>0</v>
      </c>
    </row>
    <row r="1722" spans="2:4" x14ac:dyDescent="0.25">
      <c r="D1722" s="3">
        <v>0.25</v>
      </c>
    </row>
    <row r="1723" spans="2:4" x14ac:dyDescent="0.25">
      <c r="D1723" s="3">
        <v>0.375</v>
      </c>
    </row>
    <row r="1724" spans="2:4" x14ac:dyDescent="0.25">
      <c r="D1724" s="3">
        <v>0.5</v>
      </c>
    </row>
    <row r="1725" spans="2:4" x14ac:dyDescent="0.25">
      <c r="D1725" s="3">
        <v>0.625</v>
      </c>
    </row>
    <row r="1726" spans="2:4" x14ac:dyDescent="0.25">
      <c r="D1726" s="3">
        <v>0.75</v>
      </c>
    </row>
    <row r="1727" spans="2:4" x14ac:dyDescent="0.25">
      <c r="B1727" s="2">
        <v>10</v>
      </c>
      <c r="C1727" s="6">
        <v>15</v>
      </c>
      <c r="D1727" s="3">
        <v>0</v>
      </c>
    </row>
    <row r="1728" spans="2:4" x14ac:dyDescent="0.25">
      <c r="D1728" s="3">
        <v>0.25</v>
      </c>
    </row>
    <row r="1729" spans="2:14" x14ac:dyDescent="0.25">
      <c r="D1729" s="3">
        <v>0.375</v>
      </c>
    </row>
    <row r="1730" spans="2:14" x14ac:dyDescent="0.25">
      <c r="D1730" s="3">
        <v>0.5</v>
      </c>
    </row>
    <row r="1731" spans="2:14" x14ac:dyDescent="0.25">
      <c r="D1731" s="3">
        <v>0.625</v>
      </c>
    </row>
    <row r="1732" spans="2:14" x14ac:dyDescent="0.25">
      <c r="D1732" s="3">
        <v>0.75</v>
      </c>
    </row>
    <row r="1733" spans="2:14" x14ac:dyDescent="0.25">
      <c r="B1733" s="2">
        <v>10</v>
      </c>
      <c r="C1733" s="6">
        <v>16</v>
      </c>
      <c r="D1733" s="3">
        <v>0</v>
      </c>
    </row>
    <row r="1734" spans="2:14" x14ac:dyDescent="0.25">
      <c r="D1734" s="3">
        <v>0.25</v>
      </c>
    </row>
    <row r="1735" spans="2:14" x14ac:dyDescent="0.25">
      <c r="D1735" s="3">
        <v>0.375</v>
      </c>
    </row>
    <row r="1736" spans="2:14" x14ac:dyDescent="0.25">
      <c r="D1736" s="3">
        <v>0.5</v>
      </c>
    </row>
    <row r="1737" spans="2:14" x14ac:dyDescent="0.25">
      <c r="D1737" s="3">
        <v>0.625</v>
      </c>
    </row>
    <row r="1738" spans="2:14" x14ac:dyDescent="0.25">
      <c r="D1738" s="3">
        <v>0.75</v>
      </c>
    </row>
    <row r="1739" spans="2:14" x14ac:dyDescent="0.25">
      <c r="B1739" s="2">
        <v>10</v>
      </c>
      <c r="C1739" s="6">
        <v>17</v>
      </c>
      <c r="D1739" s="3">
        <v>0</v>
      </c>
    </row>
    <row r="1740" spans="2:14" x14ac:dyDescent="0.25">
      <c r="D1740" s="3">
        <v>0.25</v>
      </c>
    </row>
    <row r="1741" spans="2:14" x14ac:dyDescent="0.25">
      <c r="D1741" s="3">
        <v>0.375</v>
      </c>
      <c r="E1741" s="1">
        <v>28.7</v>
      </c>
      <c r="F1741" s="1">
        <v>33</v>
      </c>
      <c r="G1741" s="1">
        <v>8.1999999999999993</v>
      </c>
      <c r="H1741" s="1">
        <v>1.2E-2</v>
      </c>
      <c r="I1741" s="1">
        <v>3.0000000000000001E-3</v>
      </c>
      <c r="K1741" s="1">
        <v>5.76</v>
      </c>
      <c r="L1741" s="1">
        <v>2.15</v>
      </c>
      <c r="M1741" s="1">
        <v>2015</v>
      </c>
      <c r="N1741" s="1" t="s">
        <v>18</v>
      </c>
    </row>
    <row r="1742" spans="2:14" x14ac:dyDescent="0.25">
      <c r="D1742" s="3">
        <v>0.5</v>
      </c>
      <c r="E1742" s="1">
        <v>28.7</v>
      </c>
      <c r="F1742" s="1">
        <v>33</v>
      </c>
      <c r="G1742" s="1">
        <v>8.17</v>
      </c>
      <c r="H1742" s="1">
        <v>1.2E-2</v>
      </c>
      <c r="I1742" s="1">
        <v>1E-3</v>
      </c>
      <c r="K1742" s="1">
        <v>6.22</v>
      </c>
      <c r="L1742" s="1">
        <v>2.5</v>
      </c>
      <c r="M1742" s="1">
        <v>2015</v>
      </c>
      <c r="N1742" s="1" t="s">
        <v>18</v>
      </c>
    </row>
    <row r="1743" spans="2:14" x14ac:dyDescent="0.25">
      <c r="D1743" s="3">
        <v>0.625</v>
      </c>
    </row>
    <row r="1744" spans="2:14" x14ac:dyDescent="0.25">
      <c r="D1744" s="3">
        <v>0.75</v>
      </c>
    </row>
    <row r="1745" spans="2:14" x14ac:dyDescent="0.25">
      <c r="B1745" s="2">
        <v>10</v>
      </c>
      <c r="C1745" s="6">
        <v>18</v>
      </c>
      <c r="D1745" s="3">
        <v>0</v>
      </c>
    </row>
    <row r="1746" spans="2:14" x14ac:dyDescent="0.25">
      <c r="D1746" s="3">
        <v>0.25</v>
      </c>
    </row>
    <row r="1747" spans="2:14" x14ac:dyDescent="0.25">
      <c r="D1747" s="3">
        <v>0.375</v>
      </c>
      <c r="E1747" s="1">
        <v>28</v>
      </c>
      <c r="F1747" s="1">
        <v>32</v>
      </c>
      <c r="G1747" s="1">
        <v>8.15</v>
      </c>
      <c r="H1747" s="1">
        <v>0.03</v>
      </c>
      <c r="I1747" s="1">
        <v>0</v>
      </c>
      <c r="J1747" s="1">
        <v>6.8</v>
      </c>
      <c r="K1747" s="1">
        <v>5.7</v>
      </c>
      <c r="L1747" s="1">
        <v>5.6</v>
      </c>
      <c r="M1747" s="1">
        <v>2018</v>
      </c>
    </row>
    <row r="1748" spans="2:14" x14ac:dyDescent="0.25">
      <c r="D1748" s="3">
        <v>0.5</v>
      </c>
      <c r="E1748" s="1">
        <v>28</v>
      </c>
      <c r="F1748" s="1">
        <v>32</v>
      </c>
      <c r="G1748" s="1">
        <v>8.1</v>
      </c>
      <c r="H1748" s="1">
        <v>0.03</v>
      </c>
      <c r="I1748" s="1">
        <v>0.01</v>
      </c>
      <c r="J1748" s="1">
        <v>7.2</v>
      </c>
      <c r="K1748" s="1">
        <v>6.4</v>
      </c>
      <c r="L1748" s="1">
        <v>8.4</v>
      </c>
      <c r="M1748" s="1">
        <v>2018</v>
      </c>
    </row>
    <row r="1749" spans="2:14" x14ac:dyDescent="0.25">
      <c r="D1749" s="3">
        <v>0.625</v>
      </c>
    </row>
    <row r="1750" spans="2:14" x14ac:dyDescent="0.25">
      <c r="D1750" s="3">
        <v>0.75</v>
      </c>
    </row>
    <row r="1751" spans="2:14" x14ac:dyDescent="0.25">
      <c r="B1751" s="2">
        <v>10</v>
      </c>
      <c r="C1751" s="6">
        <v>19</v>
      </c>
      <c r="D1751" s="3">
        <v>0</v>
      </c>
    </row>
    <row r="1752" spans="2:14" x14ac:dyDescent="0.25">
      <c r="D1752" s="3">
        <v>0.25</v>
      </c>
    </row>
    <row r="1753" spans="2:14" x14ac:dyDescent="0.25">
      <c r="D1753" s="3">
        <v>0.375</v>
      </c>
      <c r="E1753" s="1">
        <v>29</v>
      </c>
      <c r="F1753" s="1">
        <v>28</v>
      </c>
      <c r="G1753" s="1">
        <v>8.5</v>
      </c>
      <c r="H1753" s="1">
        <v>0.03</v>
      </c>
      <c r="I1753" s="1">
        <v>0</v>
      </c>
      <c r="J1753" s="1">
        <v>6.9</v>
      </c>
      <c r="K1753" s="1">
        <v>6.2</v>
      </c>
      <c r="L1753" s="1">
        <v>7.9</v>
      </c>
      <c r="M1753" s="1">
        <v>2020</v>
      </c>
      <c r="N1753" s="1" t="s">
        <v>16</v>
      </c>
    </row>
    <row r="1754" spans="2:14" x14ac:dyDescent="0.25">
      <c r="D1754" s="3">
        <v>0.5</v>
      </c>
      <c r="E1754" s="1">
        <v>29.5</v>
      </c>
      <c r="F1754" s="1">
        <v>27</v>
      </c>
      <c r="G1754" s="1">
        <v>8.1999999999999993</v>
      </c>
      <c r="H1754" s="1">
        <v>0.02</v>
      </c>
      <c r="I1754" s="1">
        <v>0</v>
      </c>
      <c r="J1754" s="1">
        <v>7.2</v>
      </c>
      <c r="K1754" s="1">
        <v>5.9</v>
      </c>
      <c r="L1754" s="1">
        <v>6.9</v>
      </c>
      <c r="M1754" s="1">
        <v>2020</v>
      </c>
      <c r="N1754" s="1" t="s">
        <v>16</v>
      </c>
    </row>
    <row r="1755" spans="2:14" x14ac:dyDescent="0.25">
      <c r="D1755" s="3">
        <v>0.625</v>
      </c>
    </row>
    <row r="1756" spans="2:14" x14ac:dyDescent="0.25">
      <c r="D1756" s="3">
        <v>0.75</v>
      </c>
    </row>
    <row r="1757" spans="2:14" x14ac:dyDescent="0.25">
      <c r="B1757" s="2">
        <v>10</v>
      </c>
      <c r="C1757" s="6">
        <v>20</v>
      </c>
      <c r="D1757" s="3">
        <v>0</v>
      </c>
    </row>
    <row r="1758" spans="2:14" x14ac:dyDescent="0.25">
      <c r="D1758" s="3">
        <v>0.25</v>
      </c>
    </row>
    <row r="1759" spans="2:14" x14ac:dyDescent="0.25">
      <c r="D1759" s="3">
        <v>0.375</v>
      </c>
    </row>
    <row r="1760" spans="2:14" x14ac:dyDescent="0.25">
      <c r="D1760" s="3">
        <v>0.5</v>
      </c>
    </row>
    <row r="1761" spans="2:14" x14ac:dyDescent="0.25">
      <c r="D1761" s="3">
        <v>0.625</v>
      </c>
    </row>
    <row r="1762" spans="2:14" x14ac:dyDescent="0.25">
      <c r="D1762" s="3">
        <v>0.75</v>
      </c>
    </row>
    <row r="1763" spans="2:14" x14ac:dyDescent="0.25">
      <c r="B1763" s="2">
        <v>10</v>
      </c>
      <c r="C1763" s="6">
        <v>21</v>
      </c>
      <c r="D1763" s="3">
        <v>0</v>
      </c>
    </row>
    <row r="1764" spans="2:14" x14ac:dyDescent="0.25">
      <c r="D1764" s="3">
        <v>0.25</v>
      </c>
    </row>
    <row r="1765" spans="2:14" x14ac:dyDescent="0.25">
      <c r="D1765" s="3">
        <v>0.375</v>
      </c>
      <c r="E1765" s="1">
        <v>29</v>
      </c>
      <c r="F1765" s="1">
        <v>33</v>
      </c>
      <c r="G1765" s="1">
        <v>8</v>
      </c>
      <c r="H1765" s="1">
        <v>0.04</v>
      </c>
      <c r="I1765" s="1">
        <v>1E-3</v>
      </c>
      <c r="J1765" s="1">
        <v>7.2</v>
      </c>
      <c r="K1765" s="1">
        <v>5.2</v>
      </c>
      <c r="L1765" s="1">
        <v>2.6</v>
      </c>
      <c r="M1765" s="1">
        <v>2019</v>
      </c>
      <c r="N1765" s="1" t="s">
        <v>16</v>
      </c>
    </row>
    <row r="1766" spans="2:14" x14ac:dyDescent="0.25">
      <c r="D1766" s="3">
        <v>0.5</v>
      </c>
      <c r="E1766" s="1">
        <v>29</v>
      </c>
      <c r="F1766" s="1">
        <v>33</v>
      </c>
      <c r="G1766" s="1">
        <v>8</v>
      </c>
      <c r="H1766" s="1">
        <v>0.06</v>
      </c>
      <c r="I1766" s="1">
        <v>3.0000000000000001E-3</v>
      </c>
      <c r="J1766" s="1">
        <v>7.9</v>
      </c>
      <c r="K1766" s="1">
        <v>5.5</v>
      </c>
      <c r="L1766" s="1">
        <v>3.6</v>
      </c>
      <c r="M1766" s="1">
        <v>2019</v>
      </c>
      <c r="N1766" s="1" t="s">
        <v>16</v>
      </c>
    </row>
    <row r="1767" spans="2:14" x14ac:dyDescent="0.25">
      <c r="D1767" s="3">
        <v>0.625</v>
      </c>
    </row>
    <row r="1768" spans="2:14" x14ac:dyDescent="0.25">
      <c r="D1768" s="3">
        <v>0.75</v>
      </c>
    </row>
    <row r="1769" spans="2:14" x14ac:dyDescent="0.25">
      <c r="B1769" s="2">
        <v>10</v>
      </c>
      <c r="C1769" s="6">
        <v>22</v>
      </c>
      <c r="D1769" s="3">
        <v>0</v>
      </c>
    </row>
    <row r="1770" spans="2:14" x14ac:dyDescent="0.25">
      <c r="D1770" s="3">
        <v>0.25</v>
      </c>
    </row>
    <row r="1771" spans="2:14" x14ac:dyDescent="0.25">
      <c r="D1771" s="3">
        <v>0.375</v>
      </c>
      <c r="E1771" s="1">
        <v>28.5</v>
      </c>
      <c r="F1771" s="1">
        <v>32</v>
      </c>
      <c r="G1771" s="1">
        <v>8.1</v>
      </c>
      <c r="H1771" s="1">
        <v>7.0000000000000007E-2</v>
      </c>
      <c r="I1771" s="1">
        <v>0</v>
      </c>
      <c r="J1771" s="1">
        <v>5.2</v>
      </c>
      <c r="K1771" s="1">
        <v>4.5</v>
      </c>
      <c r="L1771" s="1">
        <v>3.1</v>
      </c>
      <c r="M1771" s="1">
        <v>2018</v>
      </c>
    </row>
    <row r="1772" spans="2:14" x14ac:dyDescent="0.25">
      <c r="D1772" s="3">
        <v>0.5</v>
      </c>
      <c r="E1772" s="1">
        <v>29</v>
      </c>
      <c r="F1772" s="1">
        <v>32</v>
      </c>
      <c r="G1772" s="1">
        <v>8.1</v>
      </c>
      <c r="H1772" s="1">
        <v>0.05</v>
      </c>
      <c r="I1772" s="1">
        <v>0</v>
      </c>
      <c r="J1772" s="1">
        <v>4.8</v>
      </c>
      <c r="K1772" s="1">
        <v>5.7</v>
      </c>
      <c r="L1772" s="1">
        <v>4.4000000000000004</v>
      </c>
      <c r="M1772" s="1">
        <v>2018</v>
      </c>
    </row>
    <row r="1773" spans="2:14" x14ac:dyDescent="0.25">
      <c r="D1773" s="3">
        <v>0.625</v>
      </c>
    </row>
    <row r="1774" spans="2:14" x14ac:dyDescent="0.25">
      <c r="D1774" s="3">
        <v>0.75</v>
      </c>
    </row>
    <row r="1775" spans="2:14" x14ac:dyDescent="0.25">
      <c r="B1775" s="2">
        <v>10</v>
      </c>
      <c r="C1775" s="6">
        <v>23</v>
      </c>
      <c r="D1775" s="3">
        <v>0</v>
      </c>
    </row>
    <row r="1776" spans="2:14" x14ac:dyDescent="0.25">
      <c r="D1776" s="3">
        <v>0.25</v>
      </c>
    </row>
    <row r="1777" spans="2:4" x14ac:dyDescent="0.25">
      <c r="D1777" s="3">
        <v>0.375</v>
      </c>
    </row>
    <row r="1778" spans="2:4" x14ac:dyDescent="0.25">
      <c r="D1778" s="3">
        <v>0.5</v>
      </c>
    </row>
    <row r="1779" spans="2:4" x14ac:dyDescent="0.25">
      <c r="D1779" s="3">
        <v>0.625</v>
      </c>
    </row>
    <row r="1780" spans="2:4" x14ac:dyDescent="0.25">
      <c r="D1780" s="3">
        <v>0.75</v>
      </c>
    </row>
    <row r="1781" spans="2:4" x14ac:dyDescent="0.25">
      <c r="B1781" s="2">
        <v>10</v>
      </c>
      <c r="C1781" s="6">
        <v>24</v>
      </c>
      <c r="D1781" s="3">
        <v>0</v>
      </c>
    </row>
    <row r="1782" spans="2:4" x14ac:dyDescent="0.25">
      <c r="D1782" s="3">
        <v>0.25</v>
      </c>
    </row>
    <row r="1783" spans="2:4" x14ac:dyDescent="0.25">
      <c r="D1783" s="3">
        <v>0.375</v>
      </c>
    </row>
    <row r="1784" spans="2:4" x14ac:dyDescent="0.25">
      <c r="D1784" s="3">
        <v>0.5</v>
      </c>
    </row>
    <row r="1785" spans="2:4" x14ac:dyDescent="0.25">
      <c r="D1785" s="3">
        <v>0.625</v>
      </c>
    </row>
    <row r="1786" spans="2:4" x14ac:dyDescent="0.25">
      <c r="D1786" s="3">
        <v>0.75</v>
      </c>
    </row>
    <row r="1787" spans="2:4" x14ac:dyDescent="0.25">
      <c r="B1787" s="2">
        <v>10</v>
      </c>
      <c r="C1787" s="6">
        <v>25</v>
      </c>
      <c r="D1787" s="3">
        <v>0</v>
      </c>
    </row>
    <row r="1788" spans="2:4" x14ac:dyDescent="0.25">
      <c r="D1788" s="3">
        <v>0.25</v>
      </c>
    </row>
    <row r="1789" spans="2:4" x14ac:dyDescent="0.25">
      <c r="D1789" s="3">
        <v>0.375</v>
      </c>
    </row>
    <row r="1790" spans="2:4" x14ac:dyDescent="0.25">
      <c r="D1790" s="3">
        <v>0.5</v>
      </c>
    </row>
    <row r="1791" spans="2:4" x14ac:dyDescent="0.25">
      <c r="D1791" s="3">
        <v>0.625</v>
      </c>
    </row>
    <row r="1792" spans="2:4" x14ac:dyDescent="0.25">
      <c r="D1792" s="3">
        <v>0.75</v>
      </c>
    </row>
    <row r="1793" spans="2:4" x14ac:dyDescent="0.25">
      <c r="B1793" s="2">
        <v>10</v>
      </c>
      <c r="C1793" s="6">
        <v>26</v>
      </c>
      <c r="D1793" s="3">
        <v>0</v>
      </c>
    </row>
    <row r="1794" spans="2:4" x14ac:dyDescent="0.25">
      <c r="D1794" s="3">
        <v>0.25</v>
      </c>
    </row>
    <row r="1795" spans="2:4" x14ac:dyDescent="0.25">
      <c r="D1795" s="3">
        <v>0.375</v>
      </c>
    </row>
    <row r="1796" spans="2:4" x14ac:dyDescent="0.25">
      <c r="D1796" s="3">
        <v>0.5</v>
      </c>
    </row>
    <row r="1797" spans="2:4" x14ac:dyDescent="0.25">
      <c r="D1797" s="3">
        <v>0.625</v>
      </c>
    </row>
    <row r="1798" spans="2:4" x14ac:dyDescent="0.25">
      <c r="D1798" s="3">
        <v>0.75</v>
      </c>
    </row>
    <row r="1799" spans="2:4" x14ac:dyDescent="0.25">
      <c r="B1799" s="2">
        <v>10</v>
      </c>
      <c r="C1799" s="6">
        <v>27</v>
      </c>
      <c r="D1799" s="3">
        <v>0</v>
      </c>
    </row>
    <row r="1800" spans="2:4" x14ac:dyDescent="0.25">
      <c r="D1800" s="3">
        <v>0.25</v>
      </c>
    </row>
    <row r="1801" spans="2:4" x14ac:dyDescent="0.25">
      <c r="D1801" s="3">
        <v>0.375</v>
      </c>
    </row>
    <row r="1802" spans="2:4" x14ac:dyDescent="0.25">
      <c r="D1802" s="3">
        <v>0.5</v>
      </c>
    </row>
    <row r="1803" spans="2:4" x14ac:dyDescent="0.25">
      <c r="D1803" s="3">
        <v>0.625</v>
      </c>
    </row>
    <row r="1804" spans="2:4" x14ac:dyDescent="0.25">
      <c r="D1804" s="3">
        <v>0.75</v>
      </c>
    </row>
    <row r="1805" spans="2:4" x14ac:dyDescent="0.25">
      <c r="B1805" s="2">
        <v>10</v>
      </c>
      <c r="C1805" s="6">
        <v>28</v>
      </c>
      <c r="D1805" s="3">
        <v>0</v>
      </c>
    </row>
    <row r="1806" spans="2:4" x14ac:dyDescent="0.25">
      <c r="D1806" s="3">
        <v>0.25</v>
      </c>
    </row>
    <row r="1807" spans="2:4" x14ac:dyDescent="0.25">
      <c r="D1807" s="3">
        <v>0.375</v>
      </c>
    </row>
    <row r="1808" spans="2:4" x14ac:dyDescent="0.25">
      <c r="D1808" s="3">
        <v>0.5</v>
      </c>
    </row>
    <row r="1809" spans="2:4" x14ac:dyDescent="0.25">
      <c r="D1809" s="3">
        <v>0.625</v>
      </c>
    </row>
    <row r="1810" spans="2:4" x14ac:dyDescent="0.25">
      <c r="D1810" s="3">
        <v>0.75</v>
      </c>
    </row>
    <row r="1811" spans="2:4" x14ac:dyDescent="0.25">
      <c r="B1811" s="2">
        <v>10</v>
      </c>
      <c r="C1811" s="6">
        <v>29</v>
      </c>
      <c r="D1811" s="3">
        <v>0</v>
      </c>
    </row>
    <row r="1812" spans="2:4" x14ac:dyDescent="0.25">
      <c r="D1812" s="3">
        <v>0.25</v>
      </c>
    </row>
    <row r="1813" spans="2:4" x14ac:dyDescent="0.25">
      <c r="D1813" s="3">
        <v>0.375</v>
      </c>
    </row>
    <row r="1814" spans="2:4" x14ac:dyDescent="0.25">
      <c r="D1814" s="3">
        <v>0.5</v>
      </c>
    </row>
    <row r="1815" spans="2:4" x14ac:dyDescent="0.25">
      <c r="D1815" s="3">
        <v>0.625</v>
      </c>
    </row>
    <row r="1816" spans="2:4" x14ac:dyDescent="0.25">
      <c r="D1816" s="3">
        <v>0.75</v>
      </c>
    </row>
    <row r="1817" spans="2:4" x14ac:dyDescent="0.25">
      <c r="B1817" s="2">
        <v>10</v>
      </c>
      <c r="C1817" s="6">
        <v>30</v>
      </c>
      <c r="D1817" s="3">
        <v>0</v>
      </c>
    </row>
    <row r="1818" spans="2:4" x14ac:dyDescent="0.25">
      <c r="D1818" s="3">
        <v>0.25</v>
      </c>
    </row>
    <row r="1819" spans="2:4" x14ac:dyDescent="0.25">
      <c r="D1819" s="3">
        <v>0.375</v>
      </c>
    </row>
    <row r="1820" spans="2:4" x14ac:dyDescent="0.25">
      <c r="D1820" s="3">
        <v>0.5</v>
      </c>
    </row>
    <row r="1821" spans="2:4" x14ac:dyDescent="0.25">
      <c r="D1821" s="3">
        <v>0.625</v>
      </c>
    </row>
    <row r="1822" spans="2:4" x14ac:dyDescent="0.25">
      <c r="D1822" s="3">
        <v>0.75</v>
      </c>
    </row>
    <row r="1823" spans="2:4" x14ac:dyDescent="0.25">
      <c r="B1823" s="2">
        <v>10</v>
      </c>
      <c r="C1823" s="6">
        <v>31</v>
      </c>
      <c r="D1823" s="3">
        <v>0</v>
      </c>
    </row>
    <row r="1824" spans="2:4" x14ac:dyDescent="0.25">
      <c r="D1824" s="3">
        <v>0.25</v>
      </c>
    </row>
    <row r="1825" spans="1:14" x14ac:dyDescent="0.25">
      <c r="D1825" s="3">
        <v>0.375</v>
      </c>
    </row>
    <row r="1826" spans="1:14" x14ac:dyDescent="0.25">
      <c r="D1826" s="3">
        <v>0.5</v>
      </c>
    </row>
    <row r="1827" spans="1:14" x14ac:dyDescent="0.25">
      <c r="D1827" s="3">
        <v>0.625</v>
      </c>
    </row>
    <row r="1828" spans="1:14" x14ac:dyDescent="0.25">
      <c r="D1828" s="3">
        <v>0.75</v>
      </c>
    </row>
    <row r="1829" spans="1:14" s="8" customFormat="1" x14ac:dyDescent="0.25">
      <c r="A1829" s="6">
        <v>209</v>
      </c>
      <c r="B1829" s="6">
        <v>11</v>
      </c>
      <c r="C1829" s="6">
        <v>1</v>
      </c>
      <c r="D1829" s="7">
        <v>0</v>
      </c>
    </row>
    <row r="1830" spans="1:14" x14ac:dyDescent="0.25">
      <c r="D1830" s="3">
        <v>0.25</v>
      </c>
    </row>
    <row r="1831" spans="1:14" x14ac:dyDescent="0.25">
      <c r="D1831" s="3">
        <v>0.375</v>
      </c>
    </row>
    <row r="1832" spans="1:14" x14ac:dyDescent="0.25">
      <c r="D1832" s="3">
        <v>0.5</v>
      </c>
    </row>
    <row r="1833" spans="1:14" x14ac:dyDescent="0.25">
      <c r="D1833" s="3">
        <v>0.625</v>
      </c>
    </row>
    <row r="1834" spans="1:14" x14ac:dyDescent="0.25">
      <c r="D1834" s="3">
        <v>0.75</v>
      </c>
    </row>
    <row r="1835" spans="1:14" x14ac:dyDescent="0.25">
      <c r="B1835" s="2">
        <v>11</v>
      </c>
      <c r="C1835" s="2">
        <v>2</v>
      </c>
      <c r="D1835" s="3">
        <v>0</v>
      </c>
    </row>
    <row r="1836" spans="1:14" x14ac:dyDescent="0.25">
      <c r="D1836" s="3">
        <v>0.25</v>
      </c>
    </row>
    <row r="1837" spans="1:14" x14ac:dyDescent="0.25">
      <c r="D1837" s="3">
        <v>0.375</v>
      </c>
      <c r="E1837" s="1">
        <v>25.5</v>
      </c>
      <c r="F1837" s="1">
        <v>35</v>
      </c>
      <c r="G1837" s="1">
        <v>8.1</v>
      </c>
      <c r="H1837" s="1">
        <v>0.03</v>
      </c>
      <c r="I1837" s="1">
        <v>0</v>
      </c>
      <c r="J1837" s="1">
        <v>7.4</v>
      </c>
      <c r="K1837" s="1">
        <v>5.6</v>
      </c>
      <c r="L1837" s="1">
        <v>4.0999999999999996</v>
      </c>
      <c r="M1837" s="1">
        <v>2020</v>
      </c>
      <c r="N1837" s="1" t="s">
        <v>16</v>
      </c>
    </row>
    <row r="1838" spans="1:14" x14ac:dyDescent="0.25">
      <c r="D1838" s="3">
        <v>0.5</v>
      </c>
      <c r="E1838" s="1">
        <v>26</v>
      </c>
      <c r="F1838" s="1">
        <v>34</v>
      </c>
      <c r="G1838" s="1">
        <v>8.1</v>
      </c>
      <c r="H1838" s="1">
        <v>0.03</v>
      </c>
      <c r="I1838" s="1">
        <v>0</v>
      </c>
      <c r="J1838" s="1">
        <v>1.6</v>
      </c>
      <c r="K1838" s="1">
        <v>6.2</v>
      </c>
      <c r="L1838" s="1">
        <v>3.6</v>
      </c>
      <c r="M1838" s="1">
        <v>2020</v>
      </c>
      <c r="N1838" s="1" t="s">
        <v>16</v>
      </c>
    </row>
    <row r="1839" spans="1:14" x14ac:dyDescent="0.25">
      <c r="D1839" s="3">
        <v>0.625</v>
      </c>
    </row>
    <row r="1840" spans="1:14" x14ac:dyDescent="0.25">
      <c r="D1840" s="3">
        <v>0.75</v>
      </c>
    </row>
    <row r="1841" spans="1:14" x14ac:dyDescent="0.25">
      <c r="B1841" s="2">
        <v>11</v>
      </c>
      <c r="C1841" s="2">
        <v>3</v>
      </c>
      <c r="D1841" s="3">
        <v>0</v>
      </c>
    </row>
    <row r="1842" spans="1:14" x14ac:dyDescent="0.25">
      <c r="D1842" s="3">
        <v>0.25</v>
      </c>
    </row>
    <row r="1843" spans="1:14" x14ac:dyDescent="0.25">
      <c r="D1843" s="3">
        <v>0.375</v>
      </c>
    </row>
    <row r="1844" spans="1:14" x14ac:dyDescent="0.25">
      <c r="D1844" s="3">
        <v>0.5</v>
      </c>
    </row>
    <row r="1845" spans="1:14" x14ac:dyDescent="0.25">
      <c r="D1845" s="3">
        <v>0.625</v>
      </c>
    </row>
    <row r="1846" spans="1:14" x14ac:dyDescent="0.25">
      <c r="D1846" s="3">
        <v>0.75</v>
      </c>
    </row>
    <row r="1847" spans="1:14" x14ac:dyDescent="0.25">
      <c r="B1847" s="2">
        <v>11</v>
      </c>
      <c r="C1847" s="2">
        <v>4</v>
      </c>
      <c r="D1847" s="3">
        <v>0</v>
      </c>
    </row>
    <row r="1848" spans="1:14" x14ac:dyDescent="0.25">
      <c r="D1848" s="3">
        <v>0.25</v>
      </c>
    </row>
    <row r="1849" spans="1:14" x14ac:dyDescent="0.25">
      <c r="D1849" s="3">
        <v>0.375</v>
      </c>
      <c r="E1849" s="1">
        <v>26</v>
      </c>
      <c r="F1849" s="1">
        <v>32</v>
      </c>
      <c r="G1849" s="1">
        <v>8</v>
      </c>
      <c r="H1849" s="1">
        <v>0.09</v>
      </c>
      <c r="I1849" s="1">
        <v>0</v>
      </c>
      <c r="J1849" s="1">
        <v>7.9</v>
      </c>
      <c r="K1849" s="1">
        <v>4.9000000000000004</v>
      </c>
      <c r="L1849" s="1">
        <v>2.6</v>
      </c>
      <c r="M1849" s="1">
        <v>2019</v>
      </c>
      <c r="N1849" s="1" t="s">
        <v>16</v>
      </c>
    </row>
    <row r="1850" spans="1:14" x14ac:dyDescent="0.25">
      <c r="D1850" s="3">
        <v>0.5</v>
      </c>
      <c r="E1850" s="1">
        <v>26</v>
      </c>
      <c r="F1850" s="1">
        <v>28</v>
      </c>
      <c r="G1850" s="1">
        <v>7.9</v>
      </c>
      <c r="H1850" s="1">
        <v>0.16</v>
      </c>
      <c r="I1850" s="1">
        <v>0</v>
      </c>
      <c r="J1850" s="1">
        <v>11.4</v>
      </c>
      <c r="K1850" s="1">
        <v>5.7</v>
      </c>
      <c r="L1850" s="1">
        <v>4.4000000000000004</v>
      </c>
      <c r="M1850" s="1">
        <v>2019</v>
      </c>
      <c r="N1850" s="1" t="s">
        <v>16</v>
      </c>
    </row>
    <row r="1851" spans="1:14" x14ac:dyDescent="0.25">
      <c r="D1851" s="3">
        <v>0.625</v>
      </c>
    </row>
    <row r="1852" spans="1:14" x14ac:dyDescent="0.25">
      <c r="D1852" s="3">
        <v>0.75</v>
      </c>
    </row>
    <row r="1853" spans="1:14" x14ac:dyDescent="0.25">
      <c r="A1853" s="2">
        <v>2019</v>
      </c>
      <c r="B1853" s="2">
        <v>11</v>
      </c>
      <c r="C1853" s="2">
        <v>5</v>
      </c>
      <c r="D1853" s="3">
        <v>0</v>
      </c>
    </row>
    <row r="1854" spans="1:14" x14ac:dyDescent="0.25">
      <c r="D1854" s="3">
        <v>0.25</v>
      </c>
    </row>
    <row r="1855" spans="1:14" x14ac:dyDescent="0.25">
      <c r="D1855" s="3">
        <v>0.375</v>
      </c>
      <c r="E1855" s="1">
        <v>26</v>
      </c>
      <c r="F1855" s="1">
        <v>34</v>
      </c>
      <c r="G1855" s="1">
        <v>8.1</v>
      </c>
      <c r="H1855" s="1">
        <v>0.03</v>
      </c>
      <c r="I1855" s="1">
        <v>0</v>
      </c>
      <c r="J1855" s="1">
        <v>4.4000000000000004</v>
      </c>
      <c r="K1855" s="1">
        <v>5.2</v>
      </c>
      <c r="L1855" s="1">
        <v>4.0999999999999996</v>
      </c>
      <c r="M1855" s="1">
        <v>2018</v>
      </c>
      <c r="N1855" s="1" t="s">
        <v>16</v>
      </c>
    </row>
    <row r="1856" spans="1:14" x14ac:dyDescent="0.25">
      <c r="D1856" s="3">
        <v>0.5</v>
      </c>
      <c r="E1856" s="1">
        <v>26</v>
      </c>
      <c r="F1856" s="1">
        <v>33</v>
      </c>
      <c r="G1856" s="1">
        <v>8</v>
      </c>
      <c r="H1856" s="1">
        <v>0.08</v>
      </c>
      <c r="I1856" s="1">
        <v>0.03</v>
      </c>
      <c r="J1856" s="1">
        <v>4.3</v>
      </c>
      <c r="K1856" s="1">
        <v>4.5999999999999996</v>
      </c>
      <c r="L1856" s="1">
        <v>2.8</v>
      </c>
      <c r="M1856" s="1">
        <v>2018</v>
      </c>
      <c r="N1856" s="1" t="s">
        <v>16</v>
      </c>
    </row>
    <row r="1857" spans="2:4" x14ac:dyDescent="0.25">
      <c r="D1857" s="3">
        <v>0.625</v>
      </c>
    </row>
    <row r="1858" spans="2:4" x14ac:dyDescent="0.25">
      <c r="D1858" s="3">
        <v>0.75</v>
      </c>
    </row>
    <row r="1859" spans="2:4" x14ac:dyDescent="0.25">
      <c r="B1859" s="2">
        <v>11</v>
      </c>
      <c r="C1859" s="2">
        <v>6</v>
      </c>
      <c r="D1859" s="3">
        <v>0</v>
      </c>
    </row>
    <row r="1860" spans="2:4" x14ac:dyDescent="0.25">
      <c r="D1860" s="3">
        <v>0.25</v>
      </c>
    </row>
    <row r="1861" spans="2:4" x14ac:dyDescent="0.25">
      <c r="D1861" s="3">
        <v>0.375</v>
      </c>
    </row>
    <row r="1862" spans="2:4" x14ac:dyDescent="0.25">
      <c r="D1862" s="3">
        <v>0.5</v>
      </c>
    </row>
    <row r="1863" spans="2:4" x14ac:dyDescent="0.25">
      <c r="D1863" s="3">
        <v>0.625</v>
      </c>
    </row>
    <row r="1864" spans="2:4" x14ac:dyDescent="0.25">
      <c r="D1864" s="3">
        <v>0.75</v>
      </c>
    </row>
    <row r="1865" spans="2:4" x14ac:dyDescent="0.25">
      <c r="B1865" s="2">
        <v>11</v>
      </c>
      <c r="C1865" s="2">
        <v>7</v>
      </c>
      <c r="D1865" s="3">
        <v>0</v>
      </c>
    </row>
    <row r="1866" spans="2:4" x14ac:dyDescent="0.25">
      <c r="D1866" s="3">
        <v>0.25</v>
      </c>
    </row>
    <row r="1867" spans="2:4" x14ac:dyDescent="0.25">
      <c r="D1867" s="3">
        <v>0.375</v>
      </c>
    </row>
    <row r="1868" spans="2:4" x14ac:dyDescent="0.25">
      <c r="D1868" s="3">
        <v>0.5</v>
      </c>
    </row>
    <row r="1869" spans="2:4" x14ac:dyDescent="0.25">
      <c r="D1869" s="3">
        <v>0.625</v>
      </c>
    </row>
    <row r="1870" spans="2:4" x14ac:dyDescent="0.25">
      <c r="D1870" s="3">
        <v>0.75</v>
      </c>
    </row>
    <row r="1871" spans="2:4" x14ac:dyDescent="0.25">
      <c r="B1871" s="2">
        <v>11</v>
      </c>
      <c r="C1871" s="2">
        <v>8</v>
      </c>
      <c r="D1871" s="3">
        <v>0</v>
      </c>
    </row>
    <row r="1872" spans="2:4" x14ac:dyDescent="0.25">
      <c r="D1872" s="3">
        <v>0.25</v>
      </c>
    </row>
    <row r="1873" spans="2:4" x14ac:dyDescent="0.25">
      <c r="D1873" s="3">
        <v>0.375</v>
      </c>
    </row>
    <row r="1874" spans="2:4" x14ac:dyDescent="0.25">
      <c r="D1874" s="3">
        <v>0.5</v>
      </c>
    </row>
    <row r="1875" spans="2:4" x14ac:dyDescent="0.25">
      <c r="D1875" s="3">
        <v>0.625</v>
      </c>
    </row>
    <row r="1876" spans="2:4" x14ac:dyDescent="0.25">
      <c r="D1876" s="3">
        <v>0.75</v>
      </c>
    </row>
    <row r="1877" spans="2:4" x14ac:dyDescent="0.25">
      <c r="B1877" s="2">
        <v>11</v>
      </c>
      <c r="C1877" s="2">
        <v>9</v>
      </c>
      <c r="D1877" s="3">
        <v>0</v>
      </c>
    </row>
    <row r="1878" spans="2:4" x14ac:dyDescent="0.25">
      <c r="D1878" s="3">
        <v>0.25</v>
      </c>
    </row>
    <row r="1879" spans="2:4" x14ac:dyDescent="0.25">
      <c r="D1879" s="3">
        <v>0.375</v>
      </c>
    </row>
    <row r="1880" spans="2:4" x14ac:dyDescent="0.25">
      <c r="D1880" s="3">
        <v>0.5</v>
      </c>
    </row>
    <row r="1881" spans="2:4" x14ac:dyDescent="0.25">
      <c r="D1881" s="3">
        <v>0.625</v>
      </c>
    </row>
    <row r="1882" spans="2:4" x14ac:dyDescent="0.25">
      <c r="D1882" s="3">
        <v>0.75</v>
      </c>
    </row>
    <row r="1883" spans="2:4" x14ac:dyDescent="0.25">
      <c r="B1883" s="2">
        <v>11</v>
      </c>
      <c r="C1883" s="2">
        <v>10</v>
      </c>
      <c r="D1883" s="3">
        <v>0</v>
      </c>
    </row>
    <row r="1884" spans="2:4" x14ac:dyDescent="0.25">
      <c r="D1884" s="3">
        <v>0.25</v>
      </c>
    </row>
    <row r="1885" spans="2:4" x14ac:dyDescent="0.25">
      <c r="D1885" s="3">
        <v>0.375</v>
      </c>
    </row>
    <row r="1886" spans="2:4" x14ac:dyDescent="0.25">
      <c r="D1886" s="3">
        <v>0.5</v>
      </c>
    </row>
    <row r="1887" spans="2:4" x14ac:dyDescent="0.25">
      <c r="D1887" s="3">
        <v>0.625</v>
      </c>
    </row>
    <row r="1888" spans="2:4" x14ac:dyDescent="0.25">
      <c r="D1888" s="3">
        <v>0.75</v>
      </c>
    </row>
    <row r="1889" spans="2:15" x14ac:dyDescent="0.25">
      <c r="B1889" s="2">
        <v>11</v>
      </c>
      <c r="C1889" s="2">
        <v>11</v>
      </c>
      <c r="D1889" s="3">
        <v>0</v>
      </c>
    </row>
    <row r="1890" spans="2:15" x14ac:dyDescent="0.25">
      <c r="D1890" s="3">
        <v>0.25</v>
      </c>
    </row>
    <row r="1891" spans="2:15" x14ac:dyDescent="0.25">
      <c r="D1891" s="3">
        <v>0.375</v>
      </c>
    </row>
    <row r="1892" spans="2:15" x14ac:dyDescent="0.25">
      <c r="D1892" s="3">
        <v>0.5</v>
      </c>
    </row>
    <row r="1893" spans="2:15" x14ac:dyDescent="0.25">
      <c r="D1893" s="3">
        <v>0.625</v>
      </c>
    </row>
    <row r="1894" spans="2:15" x14ac:dyDescent="0.25">
      <c r="D1894" s="3">
        <v>0.75</v>
      </c>
    </row>
    <row r="1895" spans="2:15" x14ac:dyDescent="0.25">
      <c r="B1895" s="2">
        <v>11</v>
      </c>
      <c r="C1895" s="2">
        <v>12</v>
      </c>
      <c r="D1895" s="3">
        <v>0</v>
      </c>
    </row>
    <row r="1896" spans="2:15" x14ac:dyDescent="0.25">
      <c r="D1896" s="3">
        <v>0.25</v>
      </c>
    </row>
    <row r="1897" spans="2:15" x14ac:dyDescent="0.25">
      <c r="D1897" s="3">
        <v>0.375</v>
      </c>
      <c r="E1897" s="1">
        <v>27</v>
      </c>
      <c r="F1897" s="1">
        <v>28</v>
      </c>
      <c r="G1897" s="1">
        <v>8</v>
      </c>
      <c r="H1897" s="1">
        <v>0.1</v>
      </c>
      <c r="I1897" s="1">
        <v>1E-3</v>
      </c>
      <c r="J1897" s="1">
        <v>7.2</v>
      </c>
      <c r="K1897" s="1">
        <v>5.8</v>
      </c>
      <c r="L1897" s="1">
        <v>5.6</v>
      </c>
      <c r="M1897" s="1">
        <v>2020</v>
      </c>
      <c r="N1897" s="1" t="s">
        <v>16</v>
      </c>
      <c r="O1897" s="1" t="s">
        <v>20</v>
      </c>
    </row>
    <row r="1898" spans="2:15" x14ac:dyDescent="0.25">
      <c r="D1898" s="3">
        <v>0.5</v>
      </c>
      <c r="E1898" s="1">
        <v>26</v>
      </c>
      <c r="F1898" s="1">
        <v>24</v>
      </c>
      <c r="G1898" s="1">
        <v>7.9</v>
      </c>
      <c r="H1898" s="1">
        <v>0.12</v>
      </c>
      <c r="I1898" s="1">
        <v>2E-3</v>
      </c>
      <c r="J1898" s="1">
        <v>4.2</v>
      </c>
      <c r="K1898" s="1">
        <v>5.7</v>
      </c>
      <c r="L1898" s="1">
        <v>5.4</v>
      </c>
      <c r="M1898" s="1">
        <v>2020</v>
      </c>
      <c r="N1898" s="1" t="s">
        <v>16</v>
      </c>
    </row>
    <row r="1899" spans="2:15" x14ac:dyDescent="0.25">
      <c r="D1899" s="3">
        <v>0.625</v>
      </c>
      <c r="E1899" s="1">
        <v>26</v>
      </c>
      <c r="F1899" s="1">
        <v>30</v>
      </c>
      <c r="G1899" s="1">
        <v>8</v>
      </c>
      <c r="H1899" s="1">
        <v>0.02</v>
      </c>
      <c r="I1899" s="1">
        <v>0</v>
      </c>
      <c r="J1899" s="1">
        <v>4.8</v>
      </c>
      <c r="K1899" s="1">
        <v>6.1</v>
      </c>
      <c r="L1899" s="1">
        <v>3.3</v>
      </c>
      <c r="M1899" s="1">
        <v>2020</v>
      </c>
      <c r="N1899" s="1" t="s">
        <v>16</v>
      </c>
    </row>
    <row r="1900" spans="2:15" x14ac:dyDescent="0.25">
      <c r="D1900" s="3">
        <v>0.75</v>
      </c>
    </row>
    <row r="1901" spans="2:15" x14ac:dyDescent="0.25">
      <c r="B1901" s="2">
        <v>11</v>
      </c>
      <c r="C1901" s="2">
        <v>13</v>
      </c>
      <c r="D1901" s="3">
        <v>0</v>
      </c>
    </row>
    <row r="1902" spans="2:15" x14ac:dyDescent="0.25">
      <c r="D1902" s="3">
        <v>0.25</v>
      </c>
    </row>
    <row r="1903" spans="2:15" x14ac:dyDescent="0.25">
      <c r="D1903" s="3">
        <v>0.375</v>
      </c>
    </row>
    <row r="1904" spans="2:15" x14ac:dyDescent="0.25">
      <c r="D1904" s="3">
        <v>0.5</v>
      </c>
    </row>
    <row r="1905" spans="2:4" x14ac:dyDescent="0.25">
      <c r="D1905" s="3">
        <v>0.625</v>
      </c>
    </row>
    <row r="1906" spans="2:4" x14ac:dyDescent="0.25">
      <c r="D1906" s="3">
        <v>0.75</v>
      </c>
    </row>
    <row r="1907" spans="2:4" x14ac:dyDescent="0.25">
      <c r="B1907" s="2">
        <v>11</v>
      </c>
      <c r="C1907" s="2">
        <v>14</v>
      </c>
      <c r="D1907" s="3">
        <v>0</v>
      </c>
    </row>
    <row r="1908" spans="2:4" x14ac:dyDescent="0.25">
      <c r="D1908" s="3">
        <v>0.25</v>
      </c>
    </row>
    <row r="1909" spans="2:4" x14ac:dyDescent="0.25">
      <c r="D1909" s="3">
        <v>0.375</v>
      </c>
    </row>
    <row r="1910" spans="2:4" x14ac:dyDescent="0.25">
      <c r="D1910" s="3">
        <v>0.5</v>
      </c>
    </row>
    <row r="1911" spans="2:4" x14ac:dyDescent="0.25">
      <c r="D1911" s="3">
        <v>0.625</v>
      </c>
    </row>
    <row r="1912" spans="2:4" x14ac:dyDescent="0.25">
      <c r="D1912" s="3">
        <v>0.75</v>
      </c>
    </row>
    <row r="1913" spans="2:4" x14ac:dyDescent="0.25">
      <c r="B1913" s="2">
        <v>11</v>
      </c>
      <c r="C1913" s="2">
        <v>15</v>
      </c>
      <c r="D1913" s="3">
        <v>0</v>
      </c>
    </row>
    <row r="1914" spans="2:4" x14ac:dyDescent="0.25">
      <c r="D1914" s="3">
        <v>0.25</v>
      </c>
    </row>
    <row r="1915" spans="2:4" x14ac:dyDescent="0.25">
      <c r="D1915" s="3">
        <v>0.375</v>
      </c>
    </row>
    <row r="1916" spans="2:4" x14ac:dyDescent="0.25">
      <c r="D1916" s="3">
        <v>0.5</v>
      </c>
    </row>
    <row r="1917" spans="2:4" x14ac:dyDescent="0.25">
      <c r="D1917" s="3">
        <v>0.625</v>
      </c>
    </row>
    <row r="1918" spans="2:4" x14ac:dyDescent="0.25">
      <c r="D1918" s="3">
        <v>0.75</v>
      </c>
    </row>
    <row r="1919" spans="2:4" x14ac:dyDescent="0.25">
      <c r="B1919" s="2">
        <v>11</v>
      </c>
      <c r="C1919" s="2">
        <v>16</v>
      </c>
      <c r="D1919" s="3">
        <v>0</v>
      </c>
    </row>
    <row r="1920" spans="2:4" x14ac:dyDescent="0.25">
      <c r="D1920" s="3">
        <v>0.25</v>
      </c>
    </row>
    <row r="1921" spans="2:14" x14ac:dyDescent="0.25">
      <c r="D1921" s="3">
        <v>0.375</v>
      </c>
      <c r="E1921" s="1">
        <v>27</v>
      </c>
      <c r="F1921" s="1">
        <v>31</v>
      </c>
      <c r="G1921" s="1">
        <v>7.9</v>
      </c>
      <c r="H1921" s="1">
        <v>0.12</v>
      </c>
      <c r="I1921" s="1">
        <v>0</v>
      </c>
      <c r="J1921" s="1">
        <v>4.9000000000000004</v>
      </c>
      <c r="K1921" s="1">
        <v>5.8</v>
      </c>
      <c r="L1921" s="1">
        <v>3.8</v>
      </c>
      <c r="M1921" s="1">
        <v>2020</v>
      </c>
      <c r="N1921" s="1" t="s">
        <v>16</v>
      </c>
    </row>
    <row r="1922" spans="2:14" x14ac:dyDescent="0.25">
      <c r="D1922" s="3">
        <v>0.5</v>
      </c>
      <c r="E1922" s="1">
        <v>27</v>
      </c>
      <c r="F1922" s="1">
        <v>30</v>
      </c>
      <c r="G1922" s="1">
        <v>8</v>
      </c>
      <c r="H1922" s="1">
        <v>0.22</v>
      </c>
      <c r="I1922" s="1">
        <v>8.0000000000000002E-3</v>
      </c>
      <c r="J1922" s="1">
        <v>7.7</v>
      </c>
      <c r="K1922" s="1">
        <v>4.0999999999999996</v>
      </c>
      <c r="L1922" s="1">
        <v>5.6</v>
      </c>
      <c r="M1922" s="1">
        <v>2020</v>
      </c>
      <c r="N1922" s="1" t="s">
        <v>16</v>
      </c>
    </row>
    <row r="1923" spans="2:14" x14ac:dyDescent="0.25">
      <c r="D1923" s="3">
        <v>0.625</v>
      </c>
    </row>
    <row r="1924" spans="2:14" x14ac:dyDescent="0.25">
      <c r="D1924" s="3">
        <v>0.75</v>
      </c>
    </row>
    <row r="1925" spans="2:14" x14ac:dyDescent="0.25">
      <c r="B1925" s="2">
        <v>11</v>
      </c>
      <c r="C1925" s="2">
        <v>17</v>
      </c>
      <c r="D1925" s="3">
        <v>0</v>
      </c>
    </row>
    <row r="1926" spans="2:14" x14ac:dyDescent="0.25">
      <c r="D1926" s="3">
        <v>0.25</v>
      </c>
    </row>
    <row r="1927" spans="2:14" x14ac:dyDescent="0.25">
      <c r="D1927" s="3">
        <v>0.375</v>
      </c>
    </row>
    <row r="1928" spans="2:14" x14ac:dyDescent="0.25">
      <c r="D1928" s="3">
        <v>0.5</v>
      </c>
    </row>
    <row r="1929" spans="2:14" x14ac:dyDescent="0.25">
      <c r="D1929" s="3">
        <v>0.625</v>
      </c>
    </row>
    <row r="1930" spans="2:14" x14ac:dyDescent="0.25">
      <c r="D1930" s="3">
        <v>0.75</v>
      </c>
    </row>
    <row r="1931" spans="2:14" x14ac:dyDescent="0.25">
      <c r="B1931" s="2">
        <v>11</v>
      </c>
      <c r="C1931" s="2">
        <v>18</v>
      </c>
      <c r="D1931" s="3">
        <v>0</v>
      </c>
    </row>
    <row r="1932" spans="2:14" x14ac:dyDescent="0.25">
      <c r="D1932" s="3">
        <v>0.25</v>
      </c>
    </row>
    <row r="1933" spans="2:14" x14ac:dyDescent="0.25">
      <c r="D1933" s="3">
        <v>0.375</v>
      </c>
    </row>
    <row r="1934" spans="2:14" x14ac:dyDescent="0.25">
      <c r="D1934" s="3">
        <v>0.5</v>
      </c>
    </row>
    <row r="1935" spans="2:14" x14ac:dyDescent="0.25">
      <c r="D1935" s="3">
        <v>0.625</v>
      </c>
    </row>
    <row r="1936" spans="2:14" x14ac:dyDescent="0.25">
      <c r="D1936" s="3">
        <v>0.75</v>
      </c>
    </row>
    <row r="1937" spans="2:4" x14ac:dyDescent="0.25">
      <c r="B1937" s="2">
        <v>11</v>
      </c>
      <c r="C1937" s="2">
        <v>19</v>
      </c>
      <c r="D1937" s="3">
        <v>0</v>
      </c>
    </row>
    <row r="1938" spans="2:4" x14ac:dyDescent="0.25">
      <c r="D1938" s="3">
        <v>0.25</v>
      </c>
    </row>
    <row r="1939" spans="2:4" x14ac:dyDescent="0.25">
      <c r="D1939" s="3">
        <v>0.375</v>
      </c>
    </row>
    <row r="1940" spans="2:4" x14ac:dyDescent="0.25">
      <c r="D1940" s="3">
        <v>0.5</v>
      </c>
    </row>
    <row r="1941" spans="2:4" x14ac:dyDescent="0.25">
      <c r="D1941" s="3">
        <v>0.625</v>
      </c>
    </row>
    <row r="1942" spans="2:4" x14ac:dyDescent="0.25">
      <c r="D1942" s="3">
        <v>0.75</v>
      </c>
    </row>
    <row r="1943" spans="2:4" x14ac:dyDescent="0.25">
      <c r="B1943" s="2">
        <v>11</v>
      </c>
      <c r="C1943" s="2">
        <v>20</v>
      </c>
      <c r="D1943" s="3">
        <v>0</v>
      </c>
    </row>
    <row r="1944" spans="2:4" x14ac:dyDescent="0.25">
      <c r="D1944" s="3">
        <v>0.25</v>
      </c>
    </row>
    <row r="1945" spans="2:4" x14ac:dyDescent="0.25">
      <c r="D1945" s="3">
        <v>0.375</v>
      </c>
    </row>
    <row r="1946" spans="2:4" x14ac:dyDescent="0.25">
      <c r="D1946" s="3">
        <v>0.5</v>
      </c>
    </row>
    <row r="1947" spans="2:4" x14ac:dyDescent="0.25">
      <c r="D1947" s="3">
        <v>0.625</v>
      </c>
    </row>
    <row r="1948" spans="2:4" x14ac:dyDescent="0.25">
      <c r="D1948" s="3">
        <v>0.75</v>
      </c>
    </row>
    <row r="1949" spans="2:4" x14ac:dyDescent="0.25">
      <c r="B1949" s="2">
        <v>11</v>
      </c>
      <c r="C1949" s="2">
        <v>21</v>
      </c>
      <c r="D1949" s="3">
        <v>0</v>
      </c>
    </row>
    <row r="1950" spans="2:4" x14ac:dyDescent="0.25">
      <c r="D1950" s="3">
        <v>0.25</v>
      </c>
    </row>
    <row r="1951" spans="2:4" x14ac:dyDescent="0.25">
      <c r="D1951" s="3">
        <v>0.375</v>
      </c>
    </row>
    <row r="1952" spans="2:4" x14ac:dyDescent="0.25">
      <c r="D1952" s="3">
        <v>0.5</v>
      </c>
    </row>
    <row r="1953" spans="2:4" x14ac:dyDescent="0.25">
      <c r="D1953" s="3">
        <v>0.625</v>
      </c>
    </row>
    <row r="1954" spans="2:4" x14ac:dyDescent="0.25">
      <c r="D1954" s="3">
        <v>0.75</v>
      </c>
    </row>
    <row r="1955" spans="2:4" x14ac:dyDescent="0.25">
      <c r="B1955" s="2">
        <v>11</v>
      </c>
      <c r="C1955" s="2">
        <v>22</v>
      </c>
      <c r="D1955" s="3">
        <v>0</v>
      </c>
    </row>
    <row r="1956" spans="2:4" x14ac:dyDescent="0.25">
      <c r="D1956" s="3">
        <v>0.25</v>
      </c>
    </row>
    <row r="1957" spans="2:4" x14ac:dyDescent="0.25">
      <c r="D1957" s="3">
        <v>0.375</v>
      </c>
    </row>
    <row r="1958" spans="2:4" x14ac:dyDescent="0.25">
      <c r="D1958" s="3">
        <v>0.5</v>
      </c>
    </row>
    <row r="1959" spans="2:4" x14ac:dyDescent="0.25">
      <c r="D1959" s="3">
        <v>0.625</v>
      </c>
    </row>
    <row r="1960" spans="2:4" x14ac:dyDescent="0.25">
      <c r="D1960" s="3">
        <v>0.75</v>
      </c>
    </row>
    <row r="1961" spans="2:4" x14ac:dyDescent="0.25">
      <c r="B1961" s="2">
        <v>11</v>
      </c>
      <c r="C1961" s="2">
        <v>23</v>
      </c>
      <c r="D1961" s="3">
        <v>0</v>
      </c>
    </row>
    <row r="1962" spans="2:4" x14ac:dyDescent="0.25">
      <c r="D1962" s="3">
        <v>0.25</v>
      </c>
    </row>
    <row r="1963" spans="2:4" x14ac:dyDescent="0.25">
      <c r="D1963" s="3">
        <v>0.375</v>
      </c>
    </row>
    <row r="1964" spans="2:4" x14ac:dyDescent="0.25">
      <c r="D1964" s="3">
        <v>0.5</v>
      </c>
    </row>
    <row r="1965" spans="2:4" x14ac:dyDescent="0.25">
      <c r="D1965" s="3">
        <v>0.625</v>
      </c>
    </row>
    <row r="1966" spans="2:4" x14ac:dyDescent="0.25">
      <c r="D1966" s="3">
        <v>0.75</v>
      </c>
    </row>
    <row r="1967" spans="2:4" x14ac:dyDescent="0.25">
      <c r="B1967" s="2">
        <v>11</v>
      </c>
      <c r="C1967" s="2">
        <v>24</v>
      </c>
      <c r="D1967" s="3">
        <v>0</v>
      </c>
    </row>
    <row r="1968" spans="2:4" x14ac:dyDescent="0.25">
      <c r="D1968" s="3">
        <v>0.25</v>
      </c>
    </row>
    <row r="1969" spans="2:4" x14ac:dyDescent="0.25">
      <c r="D1969" s="3">
        <v>0.375</v>
      </c>
    </row>
    <row r="1970" spans="2:4" x14ac:dyDescent="0.25">
      <c r="D1970" s="3">
        <v>0.5</v>
      </c>
    </row>
    <row r="1971" spans="2:4" x14ac:dyDescent="0.25">
      <c r="D1971" s="3">
        <v>0.625</v>
      </c>
    </row>
    <row r="1972" spans="2:4" x14ac:dyDescent="0.25">
      <c r="D1972" s="3">
        <v>0.75</v>
      </c>
    </row>
    <row r="1973" spans="2:4" x14ac:dyDescent="0.25">
      <c r="B1973" s="2">
        <v>11</v>
      </c>
      <c r="C1973" s="2">
        <v>25</v>
      </c>
      <c r="D1973" s="3">
        <v>0</v>
      </c>
    </row>
    <row r="1974" spans="2:4" x14ac:dyDescent="0.25">
      <c r="D1974" s="3">
        <v>0.25</v>
      </c>
    </row>
    <row r="1975" spans="2:4" x14ac:dyDescent="0.25">
      <c r="D1975" s="3">
        <v>0.375</v>
      </c>
    </row>
    <row r="1976" spans="2:4" x14ac:dyDescent="0.25">
      <c r="D1976" s="3">
        <v>0.5</v>
      </c>
    </row>
    <row r="1977" spans="2:4" x14ac:dyDescent="0.25">
      <c r="D1977" s="3">
        <v>0.625</v>
      </c>
    </row>
    <row r="1978" spans="2:4" x14ac:dyDescent="0.25">
      <c r="D1978" s="3">
        <v>0.75</v>
      </c>
    </row>
    <row r="1979" spans="2:4" x14ac:dyDescent="0.25">
      <c r="B1979" s="2">
        <v>11</v>
      </c>
      <c r="C1979" s="2">
        <v>26</v>
      </c>
      <c r="D1979" s="3">
        <v>0</v>
      </c>
    </row>
    <row r="1980" spans="2:4" x14ac:dyDescent="0.25">
      <c r="D1980" s="3">
        <v>0.25</v>
      </c>
    </row>
    <row r="1981" spans="2:4" x14ac:dyDescent="0.25">
      <c r="D1981" s="3">
        <v>0.375</v>
      </c>
    </row>
    <row r="1982" spans="2:4" x14ac:dyDescent="0.25">
      <c r="D1982" s="3">
        <v>0.5</v>
      </c>
    </row>
    <row r="1983" spans="2:4" x14ac:dyDescent="0.25">
      <c r="D1983" s="3">
        <v>0.625</v>
      </c>
    </row>
    <row r="1984" spans="2:4" x14ac:dyDescent="0.25">
      <c r="D1984" s="3">
        <v>0.75</v>
      </c>
    </row>
    <row r="1985" spans="2:14" x14ac:dyDescent="0.25">
      <c r="B1985" s="2">
        <v>11</v>
      </c>
      <c r="C1985" s="2">
        <v>27</v>
      </c>
      <c r="D1985" s="3">
        <v>0</v>
      </c>
    </row>
    <row r="1986" spans="2:14" x14ac:dyDescent="0.25">
      <c r="D1986" s="3">
        <v>0.25</v>
      </c>
    </row>
    <row r="1987" spans="2:14" x14ac:dyDescent="0.25">
      <c r="D1987" s="3">
        <v>0.375</v>
      </c>
    </row>
    <row r="1988" spans="2:14" x14ac:dyDescent="0.25">
      <c r="D1988" s="3">
        <v>0.5</v>
      </c>
    </row>
    <row r="1989" spans="2:14" x14ac:dyDescent="0.25">
      <c r="D1989" s="3">
        <v>0.625</v>
      </c>
    </row>
    <row r="1990" spans="2:14" x14ac:dyDescent="0.25">
      <c r="D1990" s="3">
        <v>0.75</v>
      </c>
    </row>
    <row r="1991" spans="2:14" x14ac:dyDescent="0.25">
      <c r="B1991" s="2">
        <v>11</v>
      </c>
      <c r="C1991" s="2">
        <v>28</v>
      </c>
      <c r="D1991" s="3">
        <v>0</v>
      </c>
    </row>
    <row r="1992" spans="2:14" x14ac:dyDescent="0.25">
      <c r="D1992" s="3">
        <v>0.25</v>
      </c>
    </row>
    <row r="1993" spans="2:14" x14ac:dyDescent="0.25">
      <c r="D1993" s="3">
        <v>0.375</v>
      </c>
      <c r="E1993" s="1">
        <v>25</v>
      </c>
      <c r="F1993" s="1">
        <v>32</v>
      </c>
      <c r="G1993" s="1">
        <v>7.6</v>
      </c>
      <c r="H1993" s="1">
        <v>0.03</v>
      </c>
      <c r="I1993" s="1">
        <v>0</v>
      </c>
      <c r="K1993" s="1">
        <v>5.8</v>
      </c>
      <c r="L1993" s="1">
        <v>2</v>
      </c>
      <c r="M1993" s="1">
        <v>2017</v>
      </c>
      <c r="N1993" s="1" t="s">
        <v>16</v>
      </c>
    </row>
    <row r="1994" spans="2:14" x14ac:dyDescent="0.25">
      <c r="D1994" s="3">
        <v>0.5</v>
      </c>
      <c r="E1994" s="1">
        <v>26</v>
      </c>
      <c r="F1994" s="1">
        <v>30</v>
      </c>
      <c r="G1994" s="1">
        <v>7.25</v>
      </c>
      <c r="H1994" s="1">
        <v>0.04</v>
      </c>
      <c r="I1994" s="1">
        <v>0</v>
      </c>
      <c r="K1994" s="1">
        <v>6</v>
      </c>
      <c r="L1994" s="1">
        <v>2.5</v>
      </c>
      <c r="M1994" s="1">
        <v>2017</v>
      </c>
      <c r="N1994" s="1" t="s">
        <v>16</v>
      </c>
    </row>
    <row r="1995" spans="2:14" x14ac:dyDescent="0.25">
      <c r="D1995" s="3">
        <v>0.625</v>
      </c>
    </row>
    <row r="1996" spans="2:14" x14ac:dyDescent="0.25">
      <c r="D1996" s="3">
        <v>0.75</v>
      </c>
    </row>
    <row r="1997" spans="2:14" x14ac:dyDescent="0.25">
      <c r="B1997" s="2">
        <v>11</v>
      </c>
      <c r="C1997" s="2">
        <v>29</v>
      </c>
      <c r="D1997" s="3">
        <v>0</v>
      </c>
    </row>
    <row r="1998" spans="2:14" x14ac:dyDescent="0.25">
      <c r="D1998" s="3">
        <v>0.25</v>
      </c>
    </row>
    <row r="1999" spans="2:14" x14ac:dyDescent="0.25">
      <c r="D1999" s="3">
        <v>0.375</v>
      </c>
    </row>
    <row r="2000" spans="2:14" x14ac:dyDescent="0.25">
      <c r="D2000" s="3">
        <v>0.5</v>
      </c>
    </row>
    <row r="2001" spans="1:4" x14ac:dyDescent="0.25">
      <c r="D2001" s="3">
        <v>0.625</v>
      </c>
    </row>
    <row r="2002" spans="1:4" x14ac:dyDescent="0.25">
      <c r="D2002" s="3">
        <v>0.75</v>
      </c>
    </row>
    <row r="2003" spans="1:4" x14ac:dyDescent="0.25">
      <c r="B2003" s="2">
        <v>11</v>
      </c>
      <c r="C2003" s="2">
        <v>30</v>
      </c>
      <c r="D2003" s="3">
        <v>0</v>
      </c>
    </row>
    <row r="2004" spans="1:4" x14ac:dyDescent="0.25">
      <c r="D2004" s="3">
        <v>0.25</v>
      </c>
    </row>
    <row r="2005" spans="1:4" x14ac:dyDescent="0.25">
      <c r="D2005" s="3">
        <v>0.375</v>
      </c>
    </row>
    <row r="2006" spans="1:4" x14ac:dyDescent="0.25">
      <c r="D2006" s="3">
        <v>0.5</v>
      </c>
    </row>
    <row r="2007" spans="1:4" x14ac:dyDescent="0.25">
      <c r="D2007" s="3">
        <v>0.625</v>
      </c>
    </row>
    <row r="2008" spans="1:4" x14ac:dyDescent="0.25">
      <c r="D2008" s="3">
        <v>0.75</v>
      </c>
    </row>
    <row r="2009" spans="1:4" s="8" customFormat="1" x14ac:dyDescent="0.25">
      <c r="A2009" s="6">
        <v>2019</v>
      </c>
      <c r="B2009" s="6">
        <v>12</v>
      </c>
      <c r="C2009" s="6">
        <v>1</v>
      </c>
      <c r="D2009" s="7">
        <v>0</v>
      </c>
    </row>
    <row r="2010" spans="1:4" x14ac:dyDescent="0.25">
      <c r="D2010" s="3">
        <v>0.25</v>
      </c>
    </row>
    <row r="2011" spans="1:4" x14ac:dyDescent="0.25">
      <c r="D2011" s="3">
        <v>0.375</v>
      </c>
    </row>
    <row r="2012" spans="1:4" x14ac:dyDescent="0.25">
      <c r="D2012" s="3">
        <v>0.5</v>
      </c>
    </row>
    <row r="2013" spans="1:4" x14ac:dyDescent="0.25">
      <c r="D2013" s="3">
        <v>0.625</v>
      </c>
    </row>
    <row r="2014" spans="1:4" x14ac:dyDescent="0.25">
      <c r="D2014" s="3">
        <v>0.75</v>
      </c>
    </row>
    <row r="2015" spans="1:4" x14ac:dyDescent="0.25">
      <c r="B2015" s="2">
        <v>12</v>
      </c>
      <c r="C2015" s="2">
        <v>2</v>
      </c>
      <c r="D2015" s="3">
        <v>0</v>
      </c>
    </row>
    <row r="2016" spans="1:4" x14ac:dyDescent="0.25">
      <c r="D2016" s="3">
        <v>0.25</v>
      </c>
    </row>
    <row r="2017" spans="2:14" x14ac:dyDescent="0.25">
      <c r="D2017" s="3">
        <v>0.375</v>
      </c>
      <c r="E2017" s="1">
        <v>26</v>
      </c>
      <c r="F2017" s="1">
        <v>35</v>
      </c>
      <c r="G2017" s="1">
        <v>8.1</v>
      </c>
      <c r="H2017" s="1">
        <v>0.01</v>
      </c>
      <c r="I2017" s="1">
        <v>1E-3</v>
      </c>
      <c r="J2017" s="1">
        <v>8.6999999999999993</v>
      </c>
      <c r="K2017" s="1">
        <v>6</v>
      </c>
      <c r="L2017" s="1">
        <v>4.0999999999999996</v>
      </c>
      <c r="M2017" s="1">
        <v>2019</v>
      </c>
      <c r="N2017" s="1" t="s">
        <v>16</v>
      </c>
    </row>
    <row r="2018" spans="2:14" x14ac:dyDescent="0.25">
      <c r="D2018" s="3">
        <v>0.5</v>
      </c>
      <c r="E2018" s="1">
        <v>25</v>
      </c>
      <c r="F2018" s="1">
        <v>34</v>
      </c>
      <c r="G2018" s="1">
        <v>8</v>
      </c>
      <c r="H2018" s="1">
        <v>0.04</v>
      </c>
      <c r="I2018" s="1">
        <v>0</v>
      </c>
      <c r="J2018" s="1">
        <v>5.4</v>
      </c>
      <c r="K2018" s="1">
        <v>5.5</v>
      </c>
      <c r="L2018" s="1">
        <v>3.3</v>
      </c>
      <c r="M2018" s="1">
        <v>2019</v>
      </c>
      <c r="N2018" s="1" t="s">
        <v>16</v>
      </c>
    </row>
    <row r="2019" spans="2:14" x14ac:dyDescent="0.25">
      <c r="D2019" s="3">
        <v>0.625</v>
      </c>
    </row>
    <row r="2020" spans="2:14" x14ac:dyDescent="0.25">
      <c r="D2020" s="3">
        <v>0.75</v>
      </c>
    </row>
    <row r="2021" spans="2:14" x14ac:dyDescent="0.25">
      <c r="B2021" s="2">
        <v>12</v>
      </c>
      <c r="C2021" s="2">
        <v>3</v>
      </c>
      <c r="D2021" s="3">
        <v>0</v>
      </c>
    </row>
    <row r="2022" spans="2:14" x14ac:dyDescent="0.25">
      <c r="D2022" s="3">
        <v>0.25</v>
      </c>
    </row>
    <row r="2023" spans="2:14" x14ac:dyDescent="0.25">
      <c r="D2023" s="3">
        <v>0.375</v>
      </c>
    </row>
    <row r="2024" spans="2:14" x14ac:dyDescent="0.25">
      <c r="D2024" s="3">
        <v>0.5</v>
      </c>
    </row>
    <row r="2025" spans="2:14" x14ac:dyDescent="0.25">
      <c r="D2025" s="3">
        <v>0.625</v>
      </c>
    </row>
    <row r="2026" spans="2:14" x14ac:dyDescent="0.25">
      <c r="D2026" s="3">
        <v>0.75</v>
      </c>
    </row>
    <row r="2027" spans="2:14" x14ac:dyDescent="0.25">
      <c r="B2027" s="2">
        <v>12</v>
      </c>
      <c r="C2027" s="2">
        <v>4</v>
      </c>
      <c r="D2027" s="3">
        <v>0</v>
      </c>
    </row>
    <row r="2028" spans="2:14" x14ac:dyDescent="0.25">
      <c r="D2028" s="3">
        <v>0.25</v>
      </c>
    </row>
    <row r="2029" spans="2:14" x14ac:dyDescent="0.25">
      <c r="D2029" s="3">
        <v>0.375</v>
      </c>
      <c r="E2029" s="1">
        <v>26.5</v>
      </c>
      <c r="F2029" s="1">
        <v>34</v>
      </c>
      <c r="G2029" s="1">
        <v>7.9</v>
      </c>
      <c r="H2029" s="1">
        <v>0.05</v>
      </c>
      <c r="I2029" s="1">
        <v>0</v>
      </c>
      <c r="J2029" s="1">
        <v>6.2</v>
      </c>
      <c r="K2029" s="1">
        <v>4.2</v>
      </c>
      <c r="L2029" s="1">
        <v>3.6</v>
      </c>
      <c r="M2029" s="1">
        <v>2018</v>
      </c>
      <c r="N2029" s="1" t="s">
        <v>16</v>
      </c>
    </row>
    <row r="2030" spans="2:14" x14ac:dyDescent="0.25">
      <c r="D2030" s="3">
        <v>0.5</v>
      </c>
      <c r="E2030" s="1">
        <v>26</v>
      </c>
      <c r="F2030" s="1">
        <v>34</v>
      </c>
      <c r="G2030" s="1">
        <v>8.1</v>
      </c>
      <c r="H2030" s="1">
        <v>0.01</v>
      </c>
      <c r="I2030" s="1">
        <v>5.0000000000000001E-3</v>
      </c>
      <c r="J2030" s="1">
        <v>5.0999999999999996</v>
      </c>
      <c r="K2030" s="1">
        <v>5.9</v>
      </c>
      <c r="L2030" s="1">
        <v>4.4000000000000004</v>
      </c>
      <c r="M2030" s="1">
        <v>2018</v>
      </c>
      <c r="N2030" s="1" t="s">
        <v>16</v>
      </c>
    </row>
    <row r="2031" spans="2:14" x14ac:dyDescent="0.25">
      <c r="D2031" s="3">
        <v>0.625</v>
      </c>
    </row>
    <row r="2032" spans="2:14" x14ac:dyDescent="0.25">
      <c r="D2032" s="3">
        <v>0.75</v>
      </c>
    </row>
    <row r="2033" spans="2:4" x14ac:dyDescent="0.25">
      <c r="B2033" s="2">
        <v>12</v>
      </c>
      <c r="C2033" s="2">
        <v>5</v>
      </c>
      <c r="D2033" s="3">
        <v>0</v>
      </c>
    </row>
    <row r="2034" spans="2:4" x14ac:dyDescent="0.25">
      <c r="D2034" s="3">
        <v>0.25</v>
      </c>
    </row>
    <row r="2035" spans="2:4" x14ac:dyDescent="0.25">
      <c r="D2035" s="3">
        <v>0.375</v>
      </c>
    </row>
    <row r="2036" spans="2:4" x14ac:dyDescent="0.25">
      <c r="D2036" s="3">
        <v>0.5</v>
      </c>
    </row>
    <row r="2037" spans="2:4" x14ac:dyDescent="0.25">
      <c r="D2037" s="3">
        <v>0.625</v>
      </c>
    </row>
    <row r="2038" spans="2:4" x14ac:dyDescent="0.25">
      <c r="D2038" s="3">
        <v>0.75</v>
      </c>
    </row>
    <row r="2039" spans="2:4" x14ac:dyDescent="0.25">
      <c r="B2039" s="2">
        <v>12</v>
      </c>
      <c r="C2039" s="2">
        <v>6</v>
      </c>
      <c r="D2039" s="3">
        <v>0</v>
      </c>
    </row>
    <row r="2040" spans="2:4" x14ac:dyDescent="0.25">
      <c r="D2040" s="3">
        <v>0.25</v>
      </c>
    </row>
    <row r="2041" spans="2:4" x14ac:dyDescent="0.25">
      <c r="D2041" s="3">
        <v>0.375</v>
      </c>
    </row>
    <row r="2042" spans="2:4" x14ac:dyDescent="0.25">
      <c r="D2042" s="3">
        <v>0.5</v>
      </c>
    </row>
    <row r="2043" spans="2:4" x14ac:dyDescent="0.25">
      <c r="D2043" s="3">
        <v>0.625</v>
      </c>
    </row>
    <row r="2044" spans="2:4" x14ac:dyDescent="0.25">
      <c r="D2044" s="3">
        <v>0.75</v>
      </c>
    </row>
    <row r="2045" spans="2:4" x14ac:dyDescent="0.25">
      <c r="B2045" s="2">
        <v>12</v>
      </c>
      <c r="C2045" s="2">
        <v>7</v>
      </c>
      <c r="D2045" s="3">
        <v>0</v>
      </c>
    </row>
    <row r="2046" spans="2:4" x14ac:dyDescent="0.25">
      <c r="D2046" s="3">
        <v>0.25</v>
      </c>
    </row>
    <row r="2047" spans="2:4" x14ac:dyDescent="0.25">
      <c r="D2047" s="3">
        <v>0.375</v>
      </c>
    </row>
    <row r="2048" spans="2:4" x14ac:dyDescent="0.25">
      <c r="D2048" s="3">
        <v>0.5</v>
      </c>
    </row>
    <row r="2049" spans="2:4" x14ac:dyDescent="0.25">
      <c r="D2049" s="3">
        <v>0.625</v>
      </c>
    </row>
    <row r="2050" spans="2:4" x14ac:dyDescent="0.25">
      <c r="D2050" s="3">
        <v>0.75</v>
      </c>
    </row>
    <row r="2051" spans="2:4" x14ac:dyDescent="0.25">
      <c r="B2051" s="2">
        <v>12</v>
      </c>
      <c r="C2051" s="2">
        <v>8</v>
      </c>
      <c r="D2051" s="3">
        <v>0</v>
      </c>
    </row>
    <row r="2052" spans="2:4" x14ac:dyDescent="0.25">
      <c r="D2052" s="3">
        <v>0.25</v>
      </c>
    </row>
    <row r="2053" spans="2:4" x14ac:dyDescent="0.25">
      <c r="D2053" s="3">
        <v>0.375</v>
      </c>
    </row>
    <row r="2054" spans="2:4" x14ac:dyDescent="0.25">
      <c r="D2054" s="3">
        <v>0.5</v>
      </c>
    </row>
    <row r="2055" spans="2:4" x14ac:dyDescent="0.25">
      <c r="D2055" s="3">
        <v>0.625</v>
      </c>
    </row>
    <row r="2056" spans="2:4" x14ac:dyDescent="0.25">
      <c r="D2056" s="3">
        <v>0.75</v>
      </c>
    </row>
    <row r="2057" spans="2:4" x14ac:dyDescent="0.25">
      <c r="B2057" s="2">
        <v>12</v>
      </c>
      <c r="C2057" s="2">
        <v>9</v>
      </c>
      <c r="D2057" s="3">
        <v>0</v>
      </c>
    </row>
    <row r="2058" spans="2:4" x14ac:dyDescent="0.25">
      <c r="D2058" s="3">
        <v>0.25</v>
      </c>
    </row>
    <row r="2059" spans="2:4" x14ac:dyDescent="0.25">
      <c r="D2059" s="3">
        <v>0.375</v>
      </c>
    </row>
    <row r="2060" spans="2:4" x14ac:dyDescent="0.25">
      <c r="D2060" s="3">
        <v>0.5</v>
      </c>
    </row>
    <row r="2061" spans="2:4" x14ac:dyDescent="0.25">
      <c r="D2061" s="3">
        <v>0.625</v>
      </c>
    </row>
    <row r="2062" spans="2:4" x14ac:dyDescent="0.25">
      <c r="D2062" s="3">
        <v>0.75</v>
      </c>
    </row>
    <row r="2063" spans="2:4" x14ac:dyDescent="0.25">
      <c r="B2063" s="2">
        <v>12</v>
      </c>
      <c r="C2063" s="2">
        <v>10</v>
      </c>
      <c r="D2063" s="3">
        <v>0</v>
      </c>
    </row>
    <row r="2064" spans="2:4" x14ac:dyDescent="0.25">
      <c r="D2064" s="3">
        <v>0.25</v>
      </c>
    </row>
    <row r="2065" spans="2:4" x14ac:dyDescent="0.25">
      <c r="D2065" s="3">
        <v>0.375</v>
      </c>
    </row>
    <row r="2066" spans="2:4" x14ac:dyDescent="0.25">
      <c r="D2066" s="3">
        <v>0.5</v>
      </c>
    </row>
    <row r="2067" spans="2:4" x14ac:dyDescent="0.25">
      <c r="D2067" s="3">
        <v>0.625</v>
      </c>
    </row>
    <row r="2068" spans="2:4" x14ac:dyDescent="0.25">
      <c r="D2068" s="3">
        <v>0.75</v>
      </c>
    </row>
    <row r="2069" spans="2:4" x14ac:dyDescent="0.25">
      <c r="B2069" s="2">
        <v>12</v>
      </c>
      <c r="C2069" s="2">
        <v>11</v>
      </c>
      <c r="D2069" s="3">
        <v>0</v>
      </c>
    </row>
    <row r="2070" spans="2:4" x14ac:dyDescent="0.25">
      <c r="D2070" s="3">
        <v>0.25</v>
      </c>
    </row>
    <row r="2071" spans="2:4" x14ac:dyDescent="0.25">
      <c r="D2071" s="3">
        <v>0.375</v>
      </c>
    </row>
    <row r="2072" spans="2:4" x14ac:dyDescent="0.25">
      <c r="D2072" s="3">
        <v>0.5</v>
      </c>
    </row>
    <row r="2073" spans="2:4" x14ac:dyDescent="0.25">
      <c r="D2073" s="3">
        <v>0.625</v>
      </c>
    </row>
    <row r="2074" spans="2:4" x14ac:dyDescent="0.25">
      <c r="D2074" s="3">
        <v>0.75</v>
      </c>
    </row>
    <row r="2075" spans="2:4" x14ac:dyDescent="0.25">
      <c r="B2075" s="2">
        <v>12</v>
      </c>
      <c r="C2075" s="2">
        <v>12</v>
      </c>
      <c r="D2075" s="3">
        <v>0</v>
      </c>
    </row>
    <row r="2076" spans="2:4" x14ac:dyDescent="0.25">
      <c r="D2076" s="3">
        <v>0.25</v>
      </c>
    </row>
    <row r="2077" spans="2:4" x14ac:dyDescent="0.25">
      <c r="D2077" s="3">
        <v>0.375</v>
      </c>
    </row>
    <row r="2078" spans="2:4" x14ac:dyDescent="0.25">
      <c r="D2078" s="3">
        <v>0.5</v>
      </c>
    </row>
    <row r="2079" spans="2:4" x14ac:dyDescent="0.25">
      <c r="D2079" s="3">
        <v>0.625</v>
      </c>
    </row>
    <row r="2080" spans="2:4" x14ac:dyDescent="0.25">
      <c r="D2080" s="3">
        <v>0.75</v>
      </c>
    </row>
    <row r="2081" spans="2:4" x14ac:dyDescent="0.25">
      <c r="B2081" s="2">
        <v>12</v>
      </c>
      <c r="C2081" s="2">
        <v>13</v>
      </c>
      <c r="D2081" s="3">
        <v>0</v>
      </c>
    </row>
    <row r="2082" spans="2:4" x14ac:dyDescent="0.25">
      <c r="D2082" s="3">
        <v>0.25</v>
      </c>
    </row>
    <row r="2083" spans="2:4" x14ac:dyDescent="0.25">
      <c r="D2083" s="3">
        <v>0.375</v>
      </c>
    </row>
    <row r="2084" spans="2:4" x14ac:dyDescent="0.25">
      <c r="D2084" s="3">
        <v>0.5</v>
      </c>
    </row>
    <row r="2085" spans="2:4" x14ac:dyDescent="0.25">
      <c r="D2085" s="3">
        <v>0.625</v>
      </c>
    </row>
    <row r="2086" spans="2:4" x14ac:dyDescent="0.25">
      <c r="D2086" s="3">
        <v>0.75</v>
      </c>
    </row>
    <row r="2087" spans="2:4" x14ac:dyDescent="0.25">
      <c r="B2087" s="2">
        <v>12</v>
      </c>
      <c r="C2087" s="2">
        <v>14</v>
      </c>
      <c r="D2087" s="3">
        <v>0</v>
      </c>
    </row>
    <row r="2088" spans="2:4" x14ac:dyDescent="0.25">
      <c r="D2088" s="3">
        <v>0.25</v>
      </c>
    </row>
    <row r="2089" spans="2:4" x14ac:dyDescent="0.25">
      <c r="D2089" s="3">
        <v>0.375</v>
      </c>
    </row>
    <row r="2090" spans="2:4" x14ac:dyDescent="0.25">
      <c r="D2090" s="3">
        <v>0.5</v>
      </c>
    </row>
    <row r="2091" spans="2:4" x14ac:dyDescent="0.25">
      <c r="D2091" s="3">
        <v>0.625</v>
      </c>
    </row>
    <row r="2092" spans="2:4" x14ac:dyDescent="0.25">
      <c r="D2092" s="3">
        <v>0.75</v>
      </c>
    </row>
    <row r="2093" spans="2:4" x14ac:dyDescent="0.25">
      <c r="B2093" s="2">
        <v>12</v>
      </c>
      <c r="C2093" s="2">
        <v>15</v>
      </c>
      <c r="D2093" s="3">
        <v>0</v>
      </c>
    </row>
    <row r="2094" spans="2:4" x14ac:dyDescent="0.25">
      <c r="D2094" s="3">
        <v>0.25</v>
      </c>
    </row>
    <row r="2095" spans="2:4" x14ac:dyDescent="0.25">
      <c r="D2095" s="3">
        <v>0.375</v>
      </c>
    </row>
    <row r="2096" spans="2:4" x14ac:dyDescent="0.25">
      <c r="D2096" s="3">
        <v>0.5</v>
      </c>
    </row>
    <row r="2097" spans="2:14" x14ac:dyDescent="0.25">
      <c r="D2097" s="3">
        <v>0.625</v>
      </c>
    </row>
    <row r="2098" spans="2:14" x14ac:dyDescent="0.25">
      <c r="D2098" s="3">
        <v>0.75</v>
      </c>
    </row>
    <row r="2099" spans="2:14" x14ac:dyDescent="0.25">
      <c r="B2099" s="2">
        <v>12</v>
      </c>
      <c r="C2099" s="2">
        <v>16</v>
      </c>
      <c r="D2099" s="3">
        <v>0</v>
      </c>
    </row>
    <row r="2100" spans="2:14" x14ac:dyDescent="0.25">
      <c r="D2100" s="3">
        <v>0.25</v>
      </c>
    </row>
    <row r="2101" spans="2:14" x14ac:dyDescent="0.25">
      <c r="D2101" s="3">
        <v>0.375</v>
      </c>
      <c r="E2101" s="1">
        <v>23</v>
      </c>
      <c r="F2101" s="1">
        <v>35</v>
      </c>
      <c r="G2101" s="1">
        <v>8</v>
      </c>
      <c r="H2101" s="1">
        <v>0.1</v>
      </c>
      <c r="I2101" s="1">
        <v>0</v>
      </c>
      <c r="J2101" s="1">
        <v>5.9</v>
      </c>
      <c r="K2101" s="1">
        <v>6</v>
      </c>
      <c r="L2101" s="1">
        <v>4.4000000000000004</v>
      </c>
      <c r="M2101" s="1">
        <v>2019</v>
      </c>
      <c r="N2101" s="1" t="s">
        <v>16</v>
      </c>
    </row>
    <row r="2102" spans="2:14" x14ac:dyDescent="0.25">
      <c r="D2102" s="3">
        <v>0.5</v>
      </c>
      <c r="E2102" s="1">
        <v>23.5</v>
      </c>
      <c r="F2102" s="1">
        <v>35</v>
      </c>
      <c r="G2102" s="1">
        <v>8.1</v>
      </c>
      <c r="H2102" s="1">
        <v>0.01</v>
      </c>
      <c r="I2102" s="1">
        <v>4.0000000000000001E-3</v>
      </c>
      <c r="J2102" s="1">
        <v>10</v>
      </c>
      <c r="K2102" s="1">
        <v>5.9</v>
      </c>
      <c r="L2102" s="1">
        <v>4.0999999999999996</v>
      </c>
      <c r="M2102" s="1">
        <v>2019</v>
      </c>
      <c r="N2102" s="1" t="s">
        <v>16</v>
      </c>
    </row>
    <row r="2103" spans="2:14" x14ac:dyDescent="0.25">
      <c r="D2103" s="3">
        <v>0.625</v>
      </c>
    </row>
    <row r="2104" spans="2:14" x14ac:dyDescent="0.25">
      <c r="D2104" s="3">
        <v>0.75</v>
      </c>
    </row>
    <row r="2105" spans="2:14" x14ac:dyDescent="0.25">
      <c r="B2105" s="2">
        <v>12</v>
      </c>
      <c r="C2105" s="2">
        <v>17</v>
      </c>
      <c r="D2105" s="3">
        <v>0</v>
      </c>
    </row>
    <row r="2106" spans="2:14" x14ac:dyDescent="0.25">
      <c r="D2106" s="3">
        <v>0.25</v>
      </c>
    </row>
    <row r="2107" spans="2:14" x14ac:dyDescent="0.25">
      <c r="D2107" s="3">
        <v>0.375</v>
      </c>
    </row>
    <row r="2108" spans="2:14" x14ac:dyDescent="0.25">
      <c r="D2108" s="3">
        <v>0.5</v>
      </c>
    </row>
    <row r="2109" spans="2:14" x14ac:dyDescent="0.25">
      <c r="D2109" s="3">
        <v>0.625</v>
      </c>
    </row>
    <row r="2110" spans="2:14" x14ac:dyDescent="0.25">
      <c r="D2110" s="3">
        <v>0.75</v>
      </c>
    </row>
    <row r="2111" spans="2:14" x14ac:dyDescent="0.25">
      <c r="B2111" s="2">
        <v>12</v>
      </c>
      <c r="C2111" s="2">
        <v>18</v>
      </c>
      <c r="D2111" s="3">
        <v>0</v>
      </c>
    </row>
    <row r="2112" spans="2:14" x14ac:dyDescent="0.25">
      <c r="D2112" s="3">
        <v>0.25</v>
      </c>
    </row>
    <row r="2113" spans="2:4" x14ac:dyDescent="0.25">
      <c r="D2113" s="3">
        <v>0.375</v>
      </c>
    </row>
    <row r="2114" spans="2:4" x14ac:dyDescent="0.25">
      <c r="D2114" s="3">
        <v>0.5</v>
      </c>
    </row>
    <row r="2115" spans="2:4" x14ac:dyDescent="0.25">
      <c r="D2115" s="3">
        <v>0.625</v>
      </c>
    </row>
    <row r="2116" spans="2:4" x14ac:dyDescent="0.25">
      <c r="D2116" s="3">
        <v>0.75</v>
      </c>
    </row>
    <row r="2117" spans="2:4" x14ac:dyDescent="0.25">
      <c r="B2117" s="2">
        <v>12</v>
      </c>
      <c r="C2117" s="2">
        <v>19</v>
      </c>
      <c r="D2117" s="3">
        <v>0</v>
      </c>
    </row>
    <row r="2118" spans="2:4" x14ac:dyDescent="0.25">
      <c r="D2118" s="3">
        <v>0.25</v>
      </c>
    </row>
    <row r="2119" spans="2:4" x14ac:dyDescent="0.25">
      <c r="D2119" s="3">
        <v>0.375</v>
      </c>
    </row>
    <row r="2120" spans="2:4" x14ac:dyDescent="0.25">
      <c r="D2120" s="3">
        <v>0.5</v>
      </c>
    </row>
    <row r="2121" spans="2:4" x14ac:dyDescent="0.25">
      <c r="D2121" s="3">
        <v>0.625</v>
      </c>
    </row>
    <row r="2122" spans="2:4" x14ac:dyDescent="0.25">
      <c r="D2122" s="3">
        <v>0.75</v>
      </c>
    </row>
    <row r="2123" spans="2:4" x14ac:dyDescent="0.25">
      <c r="B2123" s="2">
        <v>12</v>
      </c>
      <c r="C2123" s="2">
        <v>20</v>
      </c>
      <c r="D2123" s="3">
        <v>0</v>
      </c>
    </row>
    <row r="2124" spans="2:4" x14ac:dyDescent="0.25">
      <c r="D2124" s="3">
        <v>0.25</v>
      </c>
    </row>
    <row r="2125" spans="2:4" x14ac:dyDescent="0.25">
      <c r="D2125" s="3">
        <v>0.375</v>
      </c>
    </row>
    <row r="2126" spans="2:4" x14ac:dyDescent="0.25">
      <c r="D2126" s="3">
        <v>0.5</v>
      </c>
    </row>
    <row r="2127" spans="2:4" x14ac:dyDescent="0.25">
      <c r="D2127" s="3">
        <v>0.625</v>
      </c>
    </row>
    <row r="2128" spans="2:4" x14ac:dyDescent="0.25">
      <c r="D2128" s="3">
        <v>0.75</v>
      </c>
    </row>
    <row r="2129" spans="2:4" x14ac:dyDescent="0.25">
      <c r="B2129" s="2">
        <v>12</v>
      </c>
      <c r="C2129" s="2">
        <v>21</v>
      </c>
      <c r="D2129" s="3">
        <v>0</v>
      </c>
    </row>
    <row r="2130" spans="2:4" x14ac:dyDescent="0.25">
      <c r="D2130" s="3">
        <v>0.25</v>
      </c>
    </row>
    <row r="2131" spans="2:4" x14ac:dyDescent="0.25">
      <c r="D2131" s="3">
        <v>0.375</v>
      </c>
    </row>
    <row r="2132" spans="2:4" x14ac:dyDescent="0.25">
      <c r="D2132" s="3">
        <v>0.5</v>
      </c>
    </row>
    <row r="2133" spans="2:4" x14ac:dyDescent="0.25">
      <c r="D2133" s="3">
        <v>0.625</v>
      </c>
    </row>
    <row r="2134" spans="2:4" x14ac:dyDescent="0.25">
      <c r="D2134" s="3">
        <v>0.75</v>
      </c>
    </row>
    <row r="2135" spans="2:4" x14ac:dyDescent="0.25">
      <c r="B2135" s="2">
        <v>12</v>
      </c>
      <c r="C2135" s="2">
        <v>22</v>
      </c>
      <c r="D2135" s="3">
        <v>0</v>
      </c>
    </row>
    <row r="2136" spans="2:4" x14ac:dyDescent="0.25">
      <c r="D2136" s="3">
        <v>0.25</v>
      </c>
    </row>
    <row r="2137" spans="2:4" x14ac:dyDescent="0.25">
      <c r="D2137" s="3">
        <v>0.375</v>
      </c>
    </row>
    <row r="2138" spans="2:4" x14ac:dyDescent="0.25">
      <c r="D2138" s="3">
        <v>0.5</v>
      </c>
    </row>
    <row r="2139" spans="2:4" x14ac:dyDescent="0.25">
      <c r="D2139" s="3">
        <v>0.625</v>
      </c>
    </row>
    <row r="2140" spans="2:4" x14ac:dyDescent="0.25">
      <c r="D2140" s="3">
        <v>0.75</v>
      </c>
    </row>
    <row r="2141" spans="2:4" x14ac:dyDescent="0.25">
      <c r="B2141" s="2">
        <v>12</v>
      </c>
      <c r="C2141" s="2">
        <v>23</v>
      </c>
      <c r="D2141" s="3">
        <v>0</v>
      </c>
    </row>
    <row r="2142" spans="2:4" x14ac:dyDescent="0.25">
      <c r="D2142" s="3">
        <v>0.25</v>
      </c>
    </row>
    <row r="2143" spans="2:4" x14ac:dyDescent="0.25">
      <c r="D2143" s="3">
        <v>0.375</v>
      </c>
    </row>
    <row r="2144" spans="2:4" x14ac:dyDescent="0.25">
      <c r="D2144" s="3">
        <v>0.5</v>
      </c>
    </row>
    <row r="2145" spans="2:4" x14ac:dyDescent="0.25">
      <c r="D2145" s="3">
        <v>0.625</v>
      </c>
    </row>
    <row r="2146" spans="2:4" x14ac:dyDescent="0.25">
      <c r="D2146" s="3">
        <v>0.75</v>
      </c>
    </row>
    <row r="2147" spans="2:4" x14ac:dyDescent="0.25">
      <c r="B2147" s="2">
        <v>12</v>
      </c>
      <c r="C2147" s="2">
        <v>24</v>
      </c>
      <c r="D2147" s="3">
        <v>0</v>
      </c>
    </row>
    <row r="2148" spans="2:4" x14ac:dyDescent="0.25">
      <c r="D2148" s="3">
        <v>0.25</v>
      </c>
    </row>
    <row r="2149" spans="2:4" x14ac:dyDescent="0.25">
      <c r="D2149" s="3">
        <v>0.375</v>
      </c>
    </row>
    <row r="2150" spans="2:4" x14ac:dyDescent="0.25">
      <c r="D2150" s="3">
        <v>0.5</v>
      </c>
    </row>
    <row r="2151" spans="2:4" x14ac:dyDescent="0.25">
      <c r="D2151" s="3">
        <v>0.625</v>
      </c>
    </row>
    <row r="2152" spans="2:4" x14ac:dyDescent="0.25">
      <c r="D2152" s="3">
        <v>0.75</v>
      </c>
    </row>
    <row r="2153" spans="2:4" x14ac:dyDescent="0.25">
      <c r="B2153" s="2">
        <v>12</v>
      </c>
      <c r="C2153" s="2">
        <v>25</v>
      </c>
      <c r="D2153" s="3">
        <v>0</v>
      </c>
    </row>
    <row r="2154" spans="2:4" x14ac:dyDescent="0.25">
      <c r="D2154" s="3">
        <v>0.25</v>
      </c>
    </row>
    <row r="2155" spans="2:4" x14ac:dyDescent="0.25">
      <c r="D2155" s="3">
        <v>0.375</v>
      </c>
    </row>
    <row r="2156" spans="2:4" x14ac:dyDescent="0.25">
      <c r="D2156" s="3">
        <v>0.5</v>
      </c>
    </row>
    <row r="2157" spans="2:4" x14ac:dyDescent="0.25">
      <c r="D2157" s="3">
        <v>0.625</v>
      </c>
    </row>
    <row r="2158" spans="2:4" x14ac:dyDescent="0.25">
      <c r="D2158" s="3">
        <v>0.75</v>
      </c>
    </row>
    <row r="2159" spans="2:4" x14ac:dyDescent="0.25">
      <c r="B2159" s="2">
        <v>12</v>
      </c>
      <c r="C2159" s="2">
        <v>26</v>
      </c>
      <c r="D2159" s="3">
        <v>0</v>
      </c>
    </row>
    <row r="2160" spans="2:4" x14ac:dyDescent="0.25">
      <c r="D2160" s="3">
        <v>0.25</v>
      </c>
    </row>
    <row r="2161" spans="2:4" x14ac:dyDescent="0.25">
      <c r="D2161" s="3">
        <v>0.375</v>
      </c>
    </row>
    <row r="2162" spans="2:4" x14ac:dyDescent="0.25">
      <c r="D2162" s="3">
        <v>0.5</v>
      </c>
    </row>
    <row r="2163" spans="2:4" x14ac:dyDescent="0.25">
      <c r="D2163" s="3">
        <v>0.625</v>
      </c>
    </row>
    <row r="2164" spans="2:4" x14ac:dyDescent="0.25">
      <c r="D2164" s="3">
        <v>0.75</v>
      </c>
    </row>
    <row r="2165" spans="2:4" x14ac:dyDescent="0.25">
      <c r="B2165" s="2">
        <v>12</v>
      </c>
      <c r="C2165" s="2">
        <v>27</v>
      </c>
      <c r="D2165" s="3">
        <v>0</v>
      </c>
    </row>
    <row r="2166" spans="2:4" x14ac:dyDescent="0.25">
      <c r="D2166" s="3">
        <v>0.25</v>
      </c>
    </row>
    <row r="2167" spans="2:4" x14ac:dyDescent="0.25">
      <c r="D2167" s="3">
        <v>0.375</v>
      </c>
    </row>
    <row r="2168" spans="2:4" x14ac:dyDescent="0.25">
      <c r="D2168" s="3">
        <v>0.5</v>
      </c>
    </row>
    <row r="2169" spans="2:4" x14ac:dyDescent="0.25">
      <c r="D2169" s="3">
        <v>0.625</v>
      </c>
    </row>
    <row r="2170" spans="2:4" x14ac:dyDescent="0.25">
      <c r="D2170" s="3">
        <v>0.75</v>
      </c>
    </row>
    <row r="2171" spans="2:4" x14ac:dyDescent="0.25">
      <c r="B2171" s="2">
        <v>12</v>
      </c>
      <c r="C2171" s="2">
        <v>28</v>
      </c>
      <c r="D2171" s="3">
        <v>0</v>
      </c>
    </row>
    <row r="2172" spans="2:4" x14ac:dyDescent="0.25">
      <c r="D2172" s="3">
        <v>0.25</v>
      </c>
    </row>
    <row r="2173" spans="2:4" x14ac:dyDescent="0.25">
      <c r="D2173" s="3">
        <v>0.375</v>
      </c>
    </row>
    <row r="2174" spans="2:4" x14ac:dyDescent="0.25">
      <c r="D2174" s="3">
        <v>0.5</v>
      </c>
    </row>
    <row r="2175" spans="2:4" x14ac:dyDescent="0.25">
      <c r="D2175" s="3">
        <v>0.625</v>
      </c>
    </row>
    <row r="2176" spans="2:4" x14ac:dyDescent="0.25">
      <c r="D2176" s="3">
        <v>0.75</v>
      </c>
    </row>
    <row r="2177" spans="2:4" x14ac:dyDescent="0.25">
      <c r="B2177" s="2">
        <v>12</v>
      </c>
      <c r="C2177" s="2">
        <v>29</v>
      </c>
      <c r="D2177" s="3">
        <v>0</v>
      </c>
    </row>
    <row r="2178" spans="2:4" x14ac:dyDescent="0.25">
      <c r="D2178" s="3">
        <v>0.25</v>
      </c>
    </row>
    <row r="2179" spans="2:4" x14ac:dyDescent="0.25">
      <c r="D2179" s="3">
        <v>0.375</v>
      </c>
    </row>
    <row r="2180" spans="2:4" x14ac:dyDescent="0.25">
      <c r="D2180" s="3">
        <v>0.5</v>
      </c>
    </row>
    <row r="2181" spans="2:4" x14ac:dyDescent="0.25">
      <c r="D2181" s="3">
        <v>0.625</v>
      </c>
    </row>
    <row r="2182" spans="2:4" x14ac:dyDescent="0.25">
      <c r="D2182" s="3">
        <v>0.75</v>
      </c>
    </row>
    <row r="2183" spans="2:4" x14ac:dyDescent="0.25">
      <c r="B2183" s="2">
        <v>12</v>
      </c>
      <c r="C2183" s="2">
        <v>30</v>
      </c>
      <c r="D2183" s="3">
        <v>0</v>
      </c>
    </row>
    <row r="2184" spans="2:4" x14ac:dyDescent="0.25">
      <c r="D2184" s="3">
        <v>0.25</v>
      </c>
    </row>
    <row r="2185" spans="2:4" x14ac:dyDescent="0.25">
      <c r="D2185" s="3">
        <v>0.375</v>
      </c>
    </row>
    <row r="2186" spans="2:4" x14ac:dyDescent="0.25">
      <c r="D2186" s="3">
        <v>0.5</v>
      </c>
    </row>
    <row r="2187" spans="2:4" x14ac:dyDescent="0.25">
      <c r="D2187" s="3">
        <v>0.625</v>
      </c>
    </row>
    <row r="2188" spans="2:4" x14ac:dyDescent="0.25">
      <c r="D2188" s="3">
        <v>0.75</v>
      </c>
    </row>
    <row r="2189" spans="2:4" x14ac:dyDescent="0.25">
      <c r="B2189" s="2">
        <v>12</v>
      </c>
      <c r="C2189" s="2">
        <v>31</v>
      </c>
      <c r="D2189" s="3">
        <v>0</v>
      </c>
    </row>
    <row r="2190" spans="2:4" x14ac:dyDescent="0.25">
      <c r="D2190" s="3">
        <v>0.25</v>
      </c>
    </row>
    <row r="2191" spans="2:4" x14ac:dyDescent="0.25">
      <c r="D2191" s="3">
        <v>0.375</v>
      </c>
    </row>
    <row r="2192" spans="2:4" x14ac:dyDescent="0.25">
      <c r="D2192" s="3">
        <v>0.5</v>
      </c>
    </row>
    <row r="2193" spans="4:4" x14ac:dyDescent="0.25">
      <c r="D2193" s="3">
        <v>0.625</v>
      </c>
    </row>
    <row r="2194" spans="4:4" x14ac:dyDescent="0.25">
      <c r="D2194" s="3">
        <v>0.75</v>
      </c>
    </row>
  </sheetData>
  <mergeCells count="6">
    <mergeCell ref="M3:M4"/>
    <mergeCell ref="E3:L3"/>
    <mergeCell ref="A3:A4"/>
    <mergeCell ref="C3:C4"/>
    <mergeCell ref="D3:D4"/>
    <mergeCell ref="B3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CD8E-D5D7-483E-A8E2-D3A13565E95A}">
  <dimension ref="A1:P1889"/>
  <sheetViews>
    <sheetView tabSelected="1" zoomScale="85" zoomScaleNormal="85" workbookViewId="0">
      <pane xSplit="5" ySplit="2" topLeftCell="F1858" activePane="bottomRight" state="frozen"/>
      <selection pane="topRight" activeCell="F1" sqref="F1"/>
      <selection pane="bottomLeft" activeCell="A4" sqref="A4"/>
      <selection pane="bottomRight" activeCell="H1896" sqref="H1896"/>
    </sheetView>
  </sheetViews>
  <sheetFormatPr defaultColWidth="9.140625" defaultRowHeight="15.75" x14ac:dyDescent="0.25"/>
  <cols>
    <col min="1" max="1" width="9.140625" style="15"/>
    <col min="2" max="2" width="7.28515625" style="15" bestFit="1" customWidth="1"/>
    <col min="3" max="3" width="5.7109375" style="15" customWidth="1"/>
    <col min="4" max="4" width="9.140625" style="20"/>
    <col min="5" max="5" width="16.5703125" style="1" customWidth="1"/>
    <col min="6" max="6" width="8.7109375" style="23" bestFit="1" customWidth="1"/>
    <col min="7" max="8" width="9.140625" style="23"/>
    <col min="9" max="10" width="9.140625" style="26"/>
    <col min="11" max="11" width="8.85546875" style="26" customWidth="1"/>
    <col min="12" max="13" width="9.140625" style="23"/>
    <col min="14" max="14" width="9.140625" style="2"/>
    <col min="15" max="15" width="17" style="2" bestFit="1" customWidth="1"/>
    <col min="16" max="16" width="22.5703125" style="2" customWidth="1"/>
    <col min="17" max="16384" width="9.140625" style="1"/>
  </cols>
  <sheetData>
    <row r="1" spans="1:16" s="14" customFormat="1" x14ac:dyDescent="0.25">
      <c r="A1" s="16" t="s">
        <v>24</v>
      </c>
      <c r="B1" s="16" t="s">
        <v>25</v>
      </c>
      <c r="C1" s="16" t="s">
        <v>26</v>
      </c>
      <c r="D1" s="16" t="s">
        <v>27</v>
      </c>
      <c r="E1" s="18" t="s">
        <v>23</v>
      </c>
      <c r="F1" s="21" t="s">
        <v>3</v>
      </c>
      <c r="G1" s="21" t="s">
        <v>4</v>
      </c>
      <c r="H1" s="21" t="s">
        <v>5</v>
      </c>
      <c r="I1" s="24" t="s">
        <v>6</v>
      </c>
      <c r="J1" s="24" t="s">
        <v>7</v>
      </c>
      <c r="K1" s="24" t="s">
        <v>9</v>
      </c>
      <c r="L1" s="21" t="s">
        <v>8</v>
      </c>
      <c r="M1" s="21" t="s">
        <v>10</v>
      </c>
      <c r="N1" s="33" t="s">
        <v>11</v>
      </c>
      <c r="O1" s="11"/>
      <c r="P1" s="11"/>
    </row>
    <row r="2" spans="1:16" x14ac:dyDescent="0.25">
      <c r="A2" s="17"/>
      <c r="B2" s="17"/>
      <c r="C2" s="17"/>
      <c r="D2" s="17"/>
      <c r="E2" s="12"/>
      <c r="F2" s="22"/>
      <c r="G2" s="22"/>
      <c r="H2" s="22"/>
      <c r="I2" s="25"/>
      <c r="J2" s="25"/>
      <c r="K2" s="25"/>
      <c r="L2" s="22"/>
      <c r="M2" s="22"/>
      <c r="N2" s="12"/>
      <c r="O2" s="13"/>
      <c r="P2" s="13"/>
    </row>
    <row r="3" spans="1:16" x14ac:dyDescent="0.25">
      <c r="A3" s="34">
        <v>2019</v>
      </c>
      <c r="B3" s="34" t="s">
        <v>29</v>
      </c>
      <c r="C3" s="34" t="s">
        <v>32</v>
      </c>
      <c r="D3" s="35" t="s">
        <v>38</v>
      </c>
      <c r="E3" s="39" t="s">
        <v>48</v>
      </c>
      <c r="F3" s="36">
        <v>18</v>
      </c>
      <c r="G3" s="36">
        <v>33</v>
      </c>
      <c r="H3" s="36">
        <v>8.25</v>
      </c>
      <c r="I3" s="37">
        <v>0.06</v>
      </c>
      <c r="J3" s="37">
        <v>0</v>
      </c>
      <c r="K3" s="37">
        <v>6.2</v>
      </c>
      <c r="L3" s="36">
        <v>6.5</v>
      </c>
      <c r="M3" s="36">
        <v>5.6</v>
      </c>
      <c r="N3" s="38">
        <v>2018</v>
      </c>
      <c r="O3" s="38" t="s">
        <v>16</v>
      </c>
      <c r="P3" s="38"/>
    </row>
    <row r="4" spans="1:16" x14ac:dyDescent="0.25">
      <c r="A4" s="34">
        <v>2019</v>
      </c>
      <c r="B4" s="34" t="s">
        <v>29</v>
      </c>
      <c r="C4" s="34" t="s">
        <v>32</v>
      </c>
      <c r="D4" s="35" t="s">
        <v>39</v>
      </c>
      <c r="E4" s="39" t="s">
        <v>49</v>
      </c>
      <c r="F4" s="36">
        <v>18.5</v>
      </c>
      <c r="G4" s="36">
        <v>35</v>
      </c>
      <c r="H4" s="36">
        <v>8.1999999999999993</v>
      </c>
      <c r="I4" s="37">
        <v>0.09</v>
      </c>
      <c r="J4" s="37">
        <v>0</v>
      </c>
      <c r="K4" s="37">
        <f>AVERAGE(K5,K46)</f>
        <v>6.1875</v>
      </c>
      <c r="L4" s="36">
        <v>6.7</v>
      </c>
      <c r="M4" s="36">
        <v>5.6</v>
      </c>
      <c r="N4" s="38">
        <v>2018</v>
      </c>
      <c r="O4" s="38" t="s">
        <v>16</v>
      </c>
      <c r="P4" s="38"/>
    </row>
    <row r="5" spans="1:16" x14ac:dyDescent="0.25">
      <c r="A5" s="34">
        <v>2019</v>
      </c>
      <c r="B5" s="34" t="s">
        <v>29</v>
      </c>
      <c r="C5" s="34" t="s">
        <v>32</v>
      </c>
      <c r="D5" s="35" t="s">
        <v>40</v>
      </c>
      <c r="E5" s="39" t="s">
        <v>50</v>
      </c>
      <c r="F5" s="36">
        <v>19</v>
      </c>
      <c r="G5" s="36">
        <v>34</v>
      </c>
      <c r="H5" s="36">
        <v>7.9</v>
      </c>
      <c r="I5" s="37">
        <v>0.12</v>
      </c>
      <c r="J5" s="37">
        <v>0.01</v>
      </c>
      <c r="K5" s="37">
        <v>6.5</v>
      </c>
      <c r="L5" s="36">
        <v>5.8</v>
      </c>
      <c r="M5" s="36">
        <v>5.0999999999999996</v>
      </c>
      <c r="N5" s="38">
        <v>2018</v>
      </c>
      <c r="O5" s="38" t="s">
        <v>16</v>
      </c>
      <c r="P5" s="38"/>
    </row>
    <row r="6" spans="1:16" x14ac:dyDescent="0.25">
      <c r="A6" s="46">
        <v>2019</v>
      </c>
      <c r="B6" s="46" t="s">
        <v>29</v>
      </c>
      <c r="C6" s="46" t="s">
        <v>32</v>
      </c>
      <c r="D6" s="47" t="s">
        <v>41</v>
      </c>
      <c r="E6" s="48" t="s">
        <v>51</v>
      </c>
      <c r="F6" s="49">
        <f>AVERAGE(F5,F11)</f>
        <v>19.537500000000001</v>
      </c>
      <c r="G6" s="49">
        <f t="shared" ref="G6:M6" si="0">AVERAGE(G5,G11)</f>
        <v>33.9375</v>
      </c>
      <c r="H6" s="49">
        <f t="shared" si="0"/>
        <v>7.9125000000000005</v>
      </c>
      <c r="I6" s="50">
        <f t="shared" si="0"/>
        <v>0.1170625</v>
      </c>
      <c r="J6" s="50">
        <f t="shared" si="0"/>
        <v>9.5000000000000015E-3</v>
      </c>
      <c r="K6" s="50">
        <f t="shared" si="0"/>
        <v>6.44140625</v>
      </c>
      <c r="L6" s="49">
        <f t="shared" si="0"/>
        <v>5.7925000000000004</v>
      </c>
      <c r="M6" s="49">
        <f t="shared" si="0"/>
        <v>4.9993749999999997</v>
      </c>
      <c r="N6" s="51" t="s">
        <v>43</v>
      </c>
      <c r="O6" s="51"/>
      <c r="P6" s="51"/>
    </row>
    <row r="7" spans="1:16" x14ac:dyDescent="0.25">
      <c r="A7" s="46">
        <v>2019</v>
      </c>
      <c r="B7" s="46" t="s">
        <v>29</v>
      </c>
      <c r="C7" s="46" t="s">
        <v>32</v>
      </c>
      <c r="D7" s="47" t="s">
        <v>42</v>
      </c>
      <c r="E7" s="48" t="s">
        <v>52</v>
      </c>
      <c r="F7" s="49">
        <f>AVERAGE(F4,F10)</f>
        <v>19.068750000000001</v>
      </c>
      <c r="G7" s="49">
        <f t="shared" ref="G7:M7" si="1">AVERAGE(G4,G10)</f>
        <v>34.875</v>
      </c>
      <c r="H7" s="49">
        <f t="shared" si="1"/>
        <v>8.1999999999999993</v>
      </c>
      <c r="I7" s="50">
        <f t="shared" si="1"/>
        <v>9.2374999999999999E-2</v>
      </c>
      <c r="J7" s="50">
        <f t="shared" si="1"/>
        <v>1.25E-4</v>
      </c>
      <c r="K7" s="50">
        <f t="shared" si="1"/>
        <v>6.16796875</v>
      </c>
      <c r="L7" s="49">
        <f t="shared" si="1"/>
        <v>6.6337500000000009</v>
      </c>
      <c r="M7" s="49">
        <f t="shared" si="1"/>
        <v>5.5399999999999991</v>
      </c>
      <c r="N7" s="51" t="s">
        <v>43</v>
      </c>
      <c r="O7" s="51"/>
      <c r="P7" s="51"/>
    </row>
    <row r="8" spans="1:16" x14ac:dyDescent="0.25">
      <c r="A8" s="46">
        <v>2019</v>
      </c>
      <c r="B8" s="46" t="s">
        <v>29</v>
      </c>
      <c r="C8" s="46" t="s">
        <v>33</v>
      </c>
      <c r="D8" s="47" t="s">
        <v>37</v>
      </c>
      <c r="E8" s="48" t="s">
        <v>53</v>
      </c>
      <c r="F8" s="49">
        <f>F7</f>
        <v>19.068750000000001</v>
      </c>
      <c r="G8" s="49">
        <f t="shared" ref="G8:M8" si="2">G7</f>
        <v>34.875</v>
      </c>
      <c r="H8" s="49">
        <f t="shared" si="2"/>
        <v>8.1999999999999993</v>
      </c>
      <c r="I8" s="50">
        <f t="shared" si="2"/>
        <v>9.2374999999999999E-2</v>
      </c>
      <c r="J8" s="50">
        <f t="shared" si="2"/>
        <v>1.25E-4</v>
      </c>
      <c r="K8" s="50">
        <f t="shared" si="2"/>
        <v>6.16796875</v>
      </c>
      <c r="L8" s="49">
        <f t="shared" si="2"/>
        <v>6.6337500000000009</v>
      </c>
      <c r="M8" s="49">
        <f t="shared" si="2"/>
        <v>5.5399999999999991</v>
      </c>
      <c r="N8" s="51" t="s">
        <v>43</v>
      </c>
      <c r="O8" s="51"/>
      <c r="P8" s="51"/>
    </row>
    <row r="9" spans="1:16" x14ac:dyDescent="0.25">
      <c r="A9" s="46">
        <v>2019</v>
      </c>
      <c r="B9" s="46" t="s">
        <v>29</v>
      </c>
      <c r="C9" s="46" t="s">
        <v>33</v>
      </c>
      <c r="D9" s="47" t="s">
        <v>38</v>
      </c>
      <c r="E9" s="48" t="s">
        <v>54</v>
      </c>
      <c r="F9" s="49">
        <f>AVERAGE(F10,F7)</f>
        <v>19.353124999999999</v>
      </c>
      <c r="G9" s="49">
        <f t="shared" ref="G9:M9" si="3">AVERAGE(G10,G7)</f>
        <v>34.8125</v>
      </c>
      <c r="H9" s="49">
        <f t="shared" si="3"/>
        <v>8.1999999999999993</v>
      </c>
      <c r="I9" s="50">
        <f t="shared" si="3"/>
        <v>9.3562499999999993E-2</v>
      </c>
      <c r="J9" s="50">
        <f t="shared" si="3"/>
        <v>1.875E-4</v>
      </c>
      <c r="K9" s="50">
        <f t="shared" si="3"/>
        <v>6.158203125</v>
      </c>
      <c r="L9" s="49">
        <f t="shared" si="3"/>
        <v>6.6006250000000009</v>
      </c>
      <c r="M9" s="49">
        <f t="shared" si="3"/>
        <v>5.51</v>
      </c>
      <c r="N9" s="51" t="s">
        <v>43</v>
      </c>
      <c r="O9" s="51"/>
      <c r="P9" s="51"/>
    </row>
    <row r="10" spans="1:16" x14ac:dyDescent="0.25">
      <c r="A10" s="27">
        <v>2019</v>
      </c>
      <c r="B10" s="27" t="s">
        <v>29</v>
      </c>
      <c r="C10" s="27" t="s">
        <v>33</v>
      </c>
      <c r="D10" s="28" t="s">
        <v>39</v>
      </c>
      <c r="E10" s="29" t="s">
        <v>55</v>
      </c>
      <c r="F10" s="30">
        <f>AVERAGE(F4,F16)</f>
        <v>19.637499999999999</v>
      </c>
      <c r="G10" s="30">
        <f t="shared" ref="G10:M10" si="4">AVERAGE(G4,G16)</f>
        <v>34.75</v>
      </c>
      <c r="H10" s="30">
        <f t="shared" si="4"/>
        <v>8.1999999999999993</v>
      </c>
      <c r="I10" s="31">
        <f t="shared" si="4"/>
        <v>9.4750000000000001E-2</v>
      </c>
      <c r="J10" s="31">
        <f t="shared" si="4"/>
        <v>2.5000000000000001E-4</v>
      </c>
      <c r="K10" s="31">
        <f t="shared" si="4"/>
        <v>6.1484375</v>
      </c>
      <c r="L10" s="30">
        <f t="shared" si="4"/>
        <v>6.5675000000000008</v>
      </c>
      <c r="M10" s="30">
        <f t="shared" si="4"/>
        <v>5.4799999999999995</v>
      </c>
      <c r="N10" s="32" t="s">
        <v>43</v>
      </c>
      <c r="O10" s="32"/>
      <c r="P10" s="32"/>
    </row>
    <row r="11" spans="1:16" x14ac:dyDescent="0.25">
      <c r="A11" s="40">
        <v>2019</v>
      </c>
      <c r="B11" s="40" t="s">
        <v>29</v>
      </c>
      <c r="C11" s="40" t="s">
        <v>33</v>
      </c>
      <c r="D11" s="41" t="s">
        <v>40</v>
      </c>
      <c r="E11" s="42" t="s">
        <v>56</v>
      </c>
      <c r="F11" s="43">
        <f>AVERAGE(F5,F17)</f>
        <v>20.074999999999999</v>
      </c>
      <c r="G11" s="43">
        <f t="shared" ref="G11:M11" si="5">AVERAGE(G5,G17)</f>
        <v>33.875</v>
      </c>
      <c r="H11" s="43">
        <f t="shared" si="5"/>
        <v>7.9250000000000007</v>
      </c>
      <c r="I11" s="44">
        <f t="shared" si="5"/>
        <v>0.114125</v>
      </c>
      <c r="J11" s="44">
        <f t="shared" si="5"/>
        <v>9.0000000000000011E-3</v>
      </c>
      <c r="K11" s="44">
        <f t="shared" si="5"/>
        <v>6.3828125</v>
      </c>
      <c r="L11" s="43">
        <f t="shared" si="5"/>
        <v>5.7850000000000001</v>
      </c>
      <c r="M11" s="43">
        <f t="shared" si="5"/>
        <v>4.8987499999999997</v>
      </c>
      <c r="N11" s="45" t="s">
        <v>43</v>
      </c>
      <c r="O11" s="45"/>
      <c r="P11" s="45"/>
    </row>
    <row r="12" spans="1:16" x14ac:dyDescent="0.25">
      <c r="A12" s="46">
        <v>2019</v>
      </c>
      <c r="B12" s="46" t="s">
        <v>29</v>
      </c>
      <c r="C12" s="46" t="s">
        <v>33</v>
      </c>
      <c r="D12" s="47" t="s">
        <v>41</v>
      </c>
      <c r="E12" s="48" t="s">
        <v>57</v>
      </c>
      <c r="F12" s="49">
        <f>AVERAGE(F11,F17)</f>
        <v>20.612499999999997</v>
      </c>
      <c r="G12" s="49">
        <f t="shared" ref="G12" si="6">AVERAGE(G11,G17)</f>
        <v>33.8125</v>
      </c>
      <c r="H12" s="49">
        <f t="shared" ref="H12" si="7">AVERAGE(H11,H17)</f>
        <v>7.9375</v>
      </c>
      <c r="I12" s="50">
        <f t="shared" ref="I12" si="8">AVERAGE(I11,I17)</f>
        <v>0.11118749999999999</v>
      </c>
      <c r="J12" s="50">
        <f t="shared" ref="J12" si="9">AVERAGE(J11,J17)</f>
        <v>8.5000000000000006E-3</v>
      </c>
      <c r="K12" s="50">
        <f t="shared" ref="K12" si="10">AVERAGE(K11,K17)</f>
        <v>6.32421875</v>
      </c>
      <c r="L12" s="49">
        <f t="shared" ref="L12" si="11">AVERAGE(L11,L17)</f>
        <v>5.7774999999999999</v>
      </c>
      <c r="M12" s="49">
        <f t="shared" ref="M12" si="12">AVERAGE(M11,M17)</f>
        <v>4.7981249999999998</v>
      </c>
      <c r="N12" s="51" t="s">
        <v>43</v>
      </c>
      <c r="O12" s="51"/>
      <c r="P12" s="51"/>
    </row>
    <row r="13" spans="1:16" x14ac:dyDescent="0.25">
      <c r="A13" s="46">
        <v>2019</v>
      </c>
      <c r="B13" s="46" t="s">
        <v>29</v>
      </c>
      <c r="C13" s="46" t="s">
        <v>33</v>
      </c>
      <c r="D13" s="47" t="s">
        <v>42</v>
      </c>
      <c r="E13" s="48" t="s">
        <v>58</v>
      </c>
      <c r="F13" s="49">
        <f>AVERAGE(F10,F16)</f>
        <v>20.206249999999997</v>
      </c>
      <c r="G13" s="49">
        <f t="shared" ref="G13:M13" si="13">AVERAGE(G10,G16)</f>
        <v>34.625</v>
      </c>
      <c r="H13" s="49">
        <f t="shared" si="13"/>
        <v>8.1999999999999993</v>
      </c>
      <c r="I13" s="50">
        <f t="shared" si="13"/>
        <v>9.7125000000000003E-2</v>
      </c>
      <c r="J13" s="50">
        <f t="shared" si="13"/>
        <v>3.7500000000000001E-4</v>
      </c>
      <c r="K13" s="50">
        <f t="shared" si="13"/>
        <v>6.12890625</v>
      </c>
      <c r="L13" s="49">
        <f t="shared" si="13"/>
        <v>6.5012500000000006</v>
      </c>
      <c r="M13" s="49">
        <f t="shared" si="13"/>
        <v>5.42</v>
      </c>
      <c r="N13" s="51" t="s">
        <v>43</v>
      </c>
      <c r="O13" s="51"/>
      <c r="P13" s="51"/>
    </row>
    <row r="14" spans="1:16" x14ac:dyDescent="0.25">
      <c r="A14" s="46">
        <v>2019</v>
      </c>
      <c r="B14" s="46" t="s">
        <v>29</v>
      </c>
      <c r="C14" s="46" t="s">
        <v>34</v>
      </c>
      <c r="D14" s="47" t="s">
        <v>37</v>
      </c>
      <c r="E14" s="48" t="s">
        <v>59</v>
      </c>
      <c r="F14" s="49">
        <f>F13</f>
        <v>20.206249999999997</v>
      </c>
      <c r="G14" s="49">
        <f t="shared" ref="G14" si="14">G13</f>
        <v>34.625</v>
      </c>
      <c r="H14" s="49">
        <f t="shared" ref="H14" si="15">H13</f>
        <v>8.1999999999999993</v>
      </c>
      <c r="I14" s="50">
        <f t="shared" ref="I14" si="16">I13</f>
        <v>9.7125000000000003E-2</v>
      </c>
      <c r="J14" s="50">
        <f t="shared" ref="J14" si="17">J13</f>
        <v>3.7500000000000001E-4</v>
      </c>
      <c r="K14" s="50">
        <f t="shared" ref="K14" si="18">K13</f>
        <v>6.12890625</v>
      </c>
      <c r="L14" s="49">
        <f t="shared" ref="L14" si="19">L13</f>
        <v>6.5012500000000006</v>
      </c>
      <c r="M14" s="49">
        <f t="shared" ref="M14" si="20">M13</f>
        <v>5.42</v>
      </c>
      <c r="N14" s="51" t="s">
        <v>43</v>
      </c>
      <c r="O14" s="51"/>
      <c r="P14" s="51"/>
    </row>
    <row r="15" spans="1:16" x14ac:dyDescent="0.25">
      <c r="A15" s="46">
        <v>2019</v>
      </c>
      <c r="B15" s="46" t="s">
        <v>29</v>
      </c>
      <c r="C15" s="46" t="s">
        <v>34</v>
      </c>
      <c r="D15" s="47" t="s">
        <v>38</v>
      </c>
      <c r="E15" s="48" t="s">
        <v>60</v>
      </c>
      <c r="F15" s="49">
        <f>AVERAGE(F16,F13)</f>
        <v>20.490624999999998</v>
      </c>
      <c r="G15" s="49">
        <f t="shared" ref="G15" si="21">AVERAGE(G16,G13)</f>
        <v>34.5625</v>
      </c>
      <c r="H15" s="49">
        <f t="shared" ref="H15" si="22">AVERAGE(H16,H13)</f>
        <v>8.1999999999999993</v>
      </c>
      <c r="I15" s="50">
        <f t="shared" ref="I15" si="23">AVERAGE(I16,I13)</f>
        <v>9.8312499999999997E-2</v>
      </c>
      <c r="J15" s="50">
        <f t="shared" ref="J15" si="24">AVERAGE(J16,J13)</f>
        <v>4.3750000000000001E-4</v>
      </c>
      <c r="K15" s="50">
        <f t="shared" ref="K15" si="25">AVERAGE(K16,K13)</f>
        <v>6.119140625</v>
      </c>
      <c r="L15" s="49">
        <f t="shared" ref="L15" si="26">AVERAGE(L16,L13)</f>
        <v>6.4681250000000006</v>
      </c>
      <c r="M15" s="49">
        <f t="shared" ref="M15" si="27">AVERAGE(M16,M13)</f>
        <v>5.39</v>
      </c>
      <c r="N15" s="51" t="s">
        <v>43</v>
      </c>
      <c r="O15" s="51"/>
      <c r="P15" s="51"/>
    </row>
    <row r="16" spans="1:16" x14ac:dyDescent="0.25">
      <c r="A16" s="27">
        <v>2019</v>
      </c>
      <c r="B16" s="27" t="s">
        <v>29</v>
      </c>
      <c r="C16" s="27" t="s">
        <v>34</v>
      </c>
      <c r="D16" s="28" t="s">
        <v>39</v>
      </c>
      <c r="E16" s="29" t="s">
        <v>61</v>
      </c>
      <c r="F16" s="30">
        <f>AVERAGE(F4,F28)</f>
        <v>20.774999999999999</v>
      </c>
      <c r="G16" s="30">
        <f t="shared" ref="G16:M16" si="28">AVERAGE(G4,G28)</f>
        <v>34.5</v>
      </c>
      <c r="H16" s="30">
        <f t="shared" si="28"/>
        <v>8.1999999999999993</v>
      </c>
      <c r="I16" s="31">
        <f t="shared" si="28"/>
        <v>9.9500000000000005E-2</v>
      </c>
      <c r="J16" s="31">
        <f t="shared" si="28"/>
        <v>5.0000000000000001E-4</v>
      </c>
      <c r="K16" s="31">
        <f t="shared" si="28"/>
        <v>6.109375</v>
      </c>
      <c r="L16" s="30">
        <f t="shared" si="28"/>
        <v>6.4350000000000005</v>
      </c>
      <c r="M16" s="30">
        <f t="shared" si="28"/>
        <v>5.3599999999999994</v>
      </c>
      <c r="N16" s="32" t="s">
        <v>43</v>
      </c>
      <c r="O16" s="32"/>
      <c r="P16" s="32"/>
    </row>
    <row r="17" spans="1:16" x14ac:dyDescent="0.25">
      <c r="A17" s="40">
        <v>2019</v>
      </c>
      <c r="B17" s="40" t="s">
        <v>29</v>
      </c>
      <c r="C17" s="40" t="s">
        <v>34</v>
      </c>
      <c r="D17" s="41" t="s">
        <v>40</v>
      </c>
      <c r="E17" s="42" t="s">
        <v>62</v>
      </c>
      <c r="F17" s="43">
        <f>AVERAGE(F5,F29)</f>
        <v>21.15</v>
      </c>
      <c r="G17" s="43">
        <f t="shared" ref="G17:M17" si="29">AVERAGE(G5,G29)</f>
        <v>33.75</v>
      </c>
      <c r="H17" s="43">
        <f t="shared" si="29"/>
        <v>7.95</v>
      </c>
      <c r="I17" s="44">
        <f t="shared" si="29"/>
        <v>0.10825</v>
      </c>
      <c r="J17" s="44">
        <f t="shared" si="29"/>
        <v>8.0000000000000002E-3</v>
      </c>
      <c r="K17" s="44">
        <f t="shared" si="29"/>
        <v>6.265625</v>
      </c>
      <c r="L17" s="43">
        <f t="shared" si="29"/>
        <v>5.77</v>
      </c>
      <c r="M17" s="43">
        <f t="shared" si="29"/>
        <v>4.6974999999999998</v>
      </c>
      <c r="N17" s="45" t="s">
        <v>43</v>
      </c>
      <c r="O17" s="45"/>
      <c r="P17" s="45"/>
    </row>
    <row r="18" spans="1:16" x14ac:dyDescent="0.25">
      <c r="A18" s="46">
        <v>2019</v>
      </c>
      <c r="B18" s="46" t="s">
        <v>29</v>
      </c>
      <c r="C18" s="46" t="s">
        <v>34</v>
      </c>
      <c r="D18" s="47" t="s">
        <v>41</v>
      </c>
      <c r="E18" s="48" t="s">
        <v>63</v>
      </c>
      <c r="F18" s="49">
        <f>AVERAGE(F17,F23)</f>
        <v>21.6875</v>
      </c>
      <c r="G18" s="49">
        <f t="shared" ref="G18" si="30">AVERAGE(G17,G23)</f>
        <v>33.6875</v>
      </c>
      <c r="H18" s="49">
        <f t="shared" ref="H18" si="31">AVERAGE(H17,H23)</f>
        <v>7.9625000000000004</v>
      </c>
      <c r="I18" s="50">
        <f t="shared" ref="I18" si="32">AVERAGE(I17,I23)</f>
        <v>0.1053125</v>
      </c>
      <c r="J18" s="50">
        <f t="shared" ref="J18" si="33">AVERAGE(J17,J23)</f>
        <v>7.4999999999999997E-3</v>
      </c>
      <c r="K18" s="50">
        <f t="shared" ref="K18" si="34">AVERAGE(K17,K23)</f>
        <v>6.20703125</v>
      </c>
      <c r="L18" s="49">
        <f t="shared" ref="L18" si="35">AVERAGE(L17,L23)</f>
        <v>5.7624999999999993</v>
      </c>
      <c r="M18" s="49">
        <f t="shared" ref="M18" si="36">AVERAGE(M17,M23)</f>
        <v>4.5968749999999998</v>
      </c>
      <c r="N18" s="51" t="s">
        <v>43</v>
      </c>
      <c r="O18" s="51"/>
      <c r="P18" s="51"/>
    </row>
    <row r="19" spans="1:16" x14ac:dyDescent="0.25">
      <c r="A19" s="46">
        <v>2019</v>
      </c>
      <c r="B19" s="46" t="s">
        <v>29</v>
      </c>
      <c r="C19" s="46" t="s">
        <v>34</v>
      </c>
      <c r="D19" s="47" t="s">
        <v>42</v>
      </c>
      <c r="E19" s="48" t="s">
        <v>64</v>
      </c>
      <c r="F19" s="49">
        <f>AVERAGE(F16,F22)</f>
        <v>21.34375</v>
      </c>
      <c r="G19" s="49">
        <f t="shared" ref="G19:M19" si="37">AVERAGE(G16,G22)</f>
        <v>34.375</v>
      </c>
      <c r="H19" s="49">
        <f t="shared" si="37"/>
        <v>8.1999999999999993</v>
      </c>
      <c r="I19" s="50">
        <f t="shared" si="37"/>
        <v>0.10187500000000001</v>
      </c>
      <c r="J19" s="50">
        <f t="shared" si="37"/>
        <v>6.2500000000000001E-4</v>
      </c>
      <c r="K19" s="50">
        <f t="shared" si="37"/>
        <v>6.08984375</v>
      </c>
      <c r="L19" s="49">
        <f t="shared" si="37"/>
        <v>6.3687500000000004</v>
      </c>
      <c r="M19" s="49">
        <f t="shared" si="37"/>
        <v>5.2999999999999989</v>
      </c>
      <c r="N19" s="51" t="s">
        <v>43</v>
      </c>
      <c r="O19" s="51"/>
      <c r="P19" s="51"/>
    </row>
    <row r="20" spans="1:16" x14ac:dyDescent="0.25">
      <c r="A20" s="46">
        <v>2019</v>
      </c>
      <c r="B20" s="46" t="s">
        <v>29</v>
      </c>
      <c r="C20" s="46" t="s">
        <v>35</v>
      </c>
      <c r="D20" s="47" t="s">
        <v>37</v>
      </c>
      <c r="E20" s="48" t="s">
        <v>65</v>
      </c>
      <c r="F20" s="49">
        <f>F19</f>
        <v>21.34375</v>
      </c>
      <c r="G20" s="49">
        <f t="shared" ref="G20" si="38">G19</f>
        <v>34.375</v>
      </c>
      <c r="H20" s="49">
        <f t="shared" ref="H20" si="39">H19</f>
        <v>8.1999999999999993</v>
      </c>
      <c r="I20" s="50">
        <f t="shared" ref="I20" si="40">I19</f>
        <v>0.10187500000000001</v>
      </c>
      <c r="J20" s="50">
        <f t="shared" ref="J20" si="41">J19</f>
        <v>6.2500000000000001E-4</v>
      </c>
      <c r="K20" s="50">
        <f t="shared" ref="K20" si="42">K19</f>
        <v>6.08984375</v>
      </c>
      <c r="L20" s="49">
        <f t="shared" ref="L20" si="43">L19</f>
        <v>6.3687500000000004</v>
      </c>
      <c r="M20" s="49">
        <f t="shared" ref="M20" si="44">M19</f>
        <v>5.2999999999999989</v>
      </c>
      <c r="N20" s="51" t="s">
        <v>43</v>
      </c>
      <c r="O20" s="51"/>
      <c r="P20" s="51"/>
    </row>
    <row r="21" spans="1:16" x14ac:dyDescent="0.25">
      <c r="A21" s="46">
        <v>2019</v>
      </c>
      <c r="B21" s="46" t="s">
        <v>29</v>
      </c>
      <c r="C21" s="46" t="s">
        <v>35</v>
      </c>
      <c r="D21" s="47" t="s">
        <v>38</v>
      </c>
      <c r="E21" s="48" t="s">
        <v>66</v>
      </c>
      <c r="F21" s="49">
        <f>AVERAGE(F22,F19)</f>
        <v>21.628125000000001</v>
      </c>
      <c r="G21" s="49">
        <f t="shared" ref="G21" si="45">AVERAGE(G22,G19)</f>
        <v>34.3125</v>
      </c>
      <c r="H21" s="49">
        <f t="shared" ref="H21" si="46">AVERAGE(H22,H19)</f>
        <v>8.1999999999999993</v>
      </c>
      <c r="I21" s="50">
        <f t="shared" ref="I21" si="47">AVERAGE(I22,I19)</f>
        <v>0.1030625</v>
      </c>
      <c r="J21" s="50">
        <f t="shared" ref="J21" si="48">AVERAGE(J22,J19)</f>
        <v>6.8749999999999996E-4</v>
      </c>
      <c r="K21" s="50">
        <f t="shared" ref="K21" si="49">AVERAGE(K22,K19)</f>
        <v>6.080078125</v>
      </c>
      <c r="L21" s="49">
        <f t="shared" ref="L21" si="50">AVERAGE(L22,L19)</f>
        <v>6.3356250000000003</v>
      </c>
      <c r="M21" s="49">
        <f t="shared" ref="M21" si="51">AVERAGE(M22,M19)</f>
        <v>5.27</v>
      </c>
      <c r="N21" s="51" t="s">
        <v>43</v>
      </c>
      <c r="O21" s="51"/>
      <c r="P21" s="51"/>
    </row>
    <row r="22" spans="1:16" x14ac:dyDescent="0.25">
      <c r="A22" s="27">
        <v>2019</v>
      </c>
      <c r="B22" s="27" t="s">
        <v>29</v>
      </c>
      <c r="C22" s="27" t="s">
        <v>35</v>
      </c>
      <c r="D22" s="28" t="s">
        <v>39</v>
      </c>
      <c r="E22" s="29" t="s">
        <v>67</v>
      </c>
      <c r="F22" s="30">
        <f>AVERAGE(F16,F28)</f>
        <v>21.912500000000001</v>
      </c>
      <c r="G22" s="30">
        <f t="shared" ref="G22:M22" si="52">AVERAGE(G16,G28)</f>
        <v>34.25</v>
      </c>
      <c r="H22" s="30">
        <f t="shared" si="52"/>
        <v>8.1999999999999993</v>
      </c>
      <c r="I22" s="31">
        <f t="shared" si="52"/>
        <v>0.10425000000000001</v>
      </c>
      <c r="J22" s="31">
        <f t="shared" si="52"/>
        <v>7.5000000000000002E-4</v>
      </c>
      <c r="K22" s="31">
        <f t="shared" si="52"/>
        <v>6.0703125</v>
      </c>
      <c r="L22" s="30">
        <f t="shared" si="52"/>
        <v>6.3025000000000002</v>
      </c>
      <c r="M22" s="30">
        <f t="shared" si="52"/>
        <v>5.2399999999999993</v>
      </c>
      <c r="N22" s="32" t="s">
        <v>43</v>
      </c>
      <c r="O22" s="32"/>
      <c r="P22" s="32"/>
    </row>
    <row r="23" spans="1:16" x14ac:dyDescent="0.25">
      <c r="A23" s="40">
        <v>2019</v>
      </c>
      <c r="B23" s="40" t="s">
        <v>29</v>
      </c>
      <c r="C23" s="40" t="s">
        <v>35</v>
      </c>
      <c r="D23" s="41" t="s">
        <v>40</v>
      </c>
      <c r="E23" s="42" t="s">
        <v>68</v>
      </c>
      <c r="F23" s="43">
        <f>AVERAGE(F17,F29)</f>
        <v>22.225000000000001</v>
      </c>
      <c r="G23" s="43">
        <f t="shared" ref="G23:M23" si="53">AVERAGE(G17,G29)</f>
        <v>33.625</v>
      </c>
      <c r="H23" s="43">
        <f t="shared" si="53"/>
        <v>7.9749999999999996</v>
      </c>
      <c r="I23" s="44">
        <f t="shared" si="53"/>
        <v>0.10237499999999999</v>
      </c>
      <c r="J23" s="44">
        <f t="shared" si="53"/>
        <v>7.0000000000000001E-3</v>
      </c>
      <c r="K23" s="44">
        <f t="shared" si="53"/>
        <v>6.1484375</v>
      </c>
      <c r="L23" s="43">
        <f t="shared" si="53"/>
        <v>5.7549999999999999</v>
      </c>
      <c r="M23" s="43">
        <f t="shared" si="53"/>
        <v>4.4962499999999999</v>
      </c>
      <c r="N23" s="45" t="s">
        <v>43</v>
      </c>
      <c r="O23" s="45"/>
      <c r="P23" s="45"/>
    </row>
    <row r="24" spans="1:16" x14ac:dyDescent="0.25">
      <c r="A24" s="46">
        <v>2019</v>
      </c>
      <c r="B24" s="46" t="s">
        <v>29</v>
      </c>
      <c r="C24" s="46" t="s">
        <v>35</v>
      </c>
      <c r="D24" s="47" t="s">
        <v>41</v>
      </c>
      <c r="E24" s="48" t="s">
        <v>69</v>
      </c>
      <c r="F24" s="49">
        <f>AVERAGE(F23,F29)</f>
        <v>22.762500000000003</v>
      </c>
      <c r="G24" s="49">
        <f t="shared" ref="G24" si="54">AVERAGE(G23,G29)</f>
        <v>33.5625</v>
      </c>
      <c r="H24" s="49">
        <f t="shared" ref="H24" si="55">AVERAGE(H23,H29)</f>
        <v>7.9874999999999998</v>
      </c>
      <c r="I24" s="50">
        <f t="shared" ref="I24" si="56">AVERAGE(I23,I29)</f>
        <v>9.9437499999999998E-2</v>
      </c>
      <c r="J24" s="50">
        <f t="shared" ref="J24" si="57">AVERAGE(J23,J29)</f>
        <v>6.5000000000000006E-3</v>
      </c>
      <c r="K24" s="50">
        <f t="shared" ref="K24" si="58">AVERAGE(K23,K29)</f>
        <v>6.08984375</v>
      </c>
      <c r="L24" s="49">
        <f t="shared" ref="L24" si="59">AVERAGE(L23,L29)</f>
        <v>5.7475000000000005</v>
      </c>
      <c r="M24" s="49">
        <f t="shared" ref="M24" si="60">AVERAGE(M23,M29)</f>
        <v>4.3956249999999999</v>
      </c>
      <c r="N24" s="51" t="s">
        <v>43</v>
      </c>
      <c r="O24" s="51"/>
      <c r="P24" s="51"/>
    </row>
    <row r="25" spans="1:16" x14ac:dyDescent="0.25">
      <c r="A25" s="46">
        <v>2019</v>
      </c>
      <c r="B25" s="46" t="s">
        <v>29</v>
      </c>
      <c r="C25" s="46" t="s">
        <v>35</v>
      </c>
      <c r="D25" s="47" t="s">
        <v>42</v>
      </c>
      <c r="E25" s="48" t="s">
        <v>70</v>
      </c>
      <c r="F25" s="49">
        <f>AVERAGE(F22,F28)</f>
        <v>22.481250000000003</v>
      </c>
      <c r="G25" s="49">
        <f t="shared" ref="G25:M25" si="61">AVERAGE(G22,G28)</f>
        <v>34.125</v>
      </c>
      <c r="H25" s="49">
        <f t="shared" si="61"/>
        <v>8.1999999999999993</v>
      </c>
      <c r="I25" s="50">
        <f t="shared" si="61"/>
        <v>0.106625</v>
      </c>
      <c r="J25" s="50">
        <f t="shared" si="61"/>
        <v>8.7500000000000002E-4</v>
      </c>
      <c r="K25" s="50">
        <f t="shared" si="61"/>
        <v>6.05078125</v>
      </c>
      <c r="L25" s="49">
        <f t="shared" si="61"/>
        <v>6.2362500000000001</v>
      </c>
      <c r="M25" s="49">
        <f t="shared" si="61"/>
        <v>5.18</v>
      </c>
      <c r="N25" s="51" t="s">
        <v>43</v>
      </c>
      <c r="O25" s="51"/>
      <c r="P25" s="51"/>
    </row>
    <row r="26" spans="1:16" x14ac:dyDescent="0.25">
      <c r="A26" s="46">
        <v>2019</v>
      </c>
      <c r="B26" s="46" t="s">
        <v>29</v>
      </c>
      <c r="C26" s="46" t="s">
        <v>36</v>
      </c>
      <c r="D26" s="47" t="s">
        <v>37</v>
      </c>
      <c r="E26" s="48" t="s">
        <v>71</v>
      </c>
      <c r="F26" s="49">
        <f>F25</f>
        <v>22.481250000000003</v>
      </c>
      <c r="G26" s="49">
        <f t="shared" ref="G26" si="62">G25</f>
        <v>34.125</v>
      </c>
      <c r="H26" s="49">
        <f t="shared" ref="H26" si="63">H25</f>
        <v>8.1999999999999993</v>
      </c>
      <c r="I26" s="50">
        <f t="shared" ref="I26" si="64">I25</f>
        <v>0.106625</v>
      </c>
      <c r="J26" s="50">
        <f t="shared" ref="J26" si="65">J25</f>
        <v>8.7500000000000002E-4</v>
      </c>
      <c r="K26" s="50">
        <f t="shared" ref="K26" si="66">K25</f>
        <v>6.05078125</v>
      </c>
      <c r="L26" s="49">
        <f t="shared" ref="L26" si="67">L25</f>
        <v>6.2362500000000001</v>
      </c>
      <c r="M26" s="49">
        <f t="shared" ref="M26" si="68">M25</f>
        <v>5.18</v>
      </c>
      <c r="N26" s="51" t="s">
        <v>43</v>
      </c>
      <c r="O26" s="51"/>
      <c r="P26" s="51"/>
    </row>
    <row r="27" spans="1:16" x14ac:dyDescent="0.25">
      <c r="A27" s="46">
        <v>2019</v>
      </c>
      <c r="B27" s="46" t="s">
        <v>29</v>
      </c>
      <c r="C27" s="46" t="s">
        <v>36</v>
      </c>
      <c r="D27" s="47" t="s">
        <v>38</v>
      </c>
      <c r="E27" s="48" t="s">
        <v>72</v>
      </c>
      <c r="F27" s="49">
        <f>AVERAGE(F28,F25)</f>
        <v>22.765625</v>
      </c>
      <c r="G27" s="49">
        <f t="shared" ref="G27" si="69">AVERAGE(G28,G25)</f>
        <v>34.0625</v>
      </c>
      <c r="H27" s="49">
        <f t="shared" ref="H27" si="70">AVERAGE(H28,H25)</f>
        <v>8.1999999999999993</v>
      </c>
      <c r="I27" s="50">
        <f t="shared" ref="I27" si="71">AVERAGE(I28,I25)</f>
        <v>0.10781250000000001</v>
      </c>
      <c r="J27" s="50">
        <f t="shared" ref="J27" si="72">AVERAGE(J28,J25)</f>
        <v>9.3749999999999997E-4</v>
      </c>
      <c r="K27" s="50">
        <f t="shared" ref="K27" si="73">AVERAGE(K28,K25)</f>
        <v>6.041015625</v>
      </c>
      <c r="L27" s="49">
        <f t="shared" ref="L27" si="74">AVERAGE(L28,L25)</f>
        <v>6.203125</v>
      </c>
      <c r="M27" s="49">
        <f t="shared" ref="M27" si="75">AVERAGE(M28,M25)</f>
        <v>5.1499999999999995</v>
      </c>
      <c r="N27" s="51" t="s">
        <v>43</v>
      </c>
      <c r="O27" s="51"/>
      <c r="P27" s="51"/>
    </row>
    <row r="28" spans="1:16" x14ac:dyDescent="0.25">
      <c r="A28" s="27">
        <v>2019</v>
      </c>
      <c r="B28" s="27" t="s">
        <v>29</v>
      </c>
      <c r="C28" s="27" t="s">
        <v>36</v>
      </c>
      <c r="D28" s="28" t="s">
        <v>39</v>
      </c>
      <c r="E28" s="29" t="s">
        <v>73</v>
      </c>
      <c r="F28" s="30">
        <f>AVERAGE(F4,F46)</f>
        <v>23.05</v>
      </c>
      <c r="G28" s="30">
        <f t="shared" ref="G28:M28" si="76">AVERAGE(G4,G46)</f>
        <v>34</v>
      </c>
      <c r="H28" s="30">
        <f t="shared" si="76"/>
        <v>8.1999999999999993</v>
      </c>
      <c r="I28" s="31">
        <f t="shared" si="76"/>
        <v>0.109</v>
      </c>
      <c r="J28" s="31">
        <f t="shared" si="76"/>
        <v>1E-3</v>
      </c>
      <c r="K28" s="31">
        <f t="shared" si="76"/>
        <v>6.03125</v>
      </c>
      <c r="L28" s="30">
        <f t="shared" si="76"/>
        <v>6.17</v>
      </c>
      <c r="M28" s="30">
        <f t="shared" si="76"/>
        <v>5.1199999999999992</v>
      </c>
      <c r="N28" s="32" t="s">
        <v>43</v>
      </c>
      <c r="O28" s="32"/>
      <c r="P28" s="32"/>
    </row>
    <row r="29" spans="1:16" x14ac:dyDescent="0.25">
      <c r="A29" s="40">
        <v>2019</v>
      </c>
      <c r="B29" s="40" t="s">
        <v>29</v>
      </c>
      <c r="C29" s="40" t="s">
        <v>36</v>
      </c>
      <c r="D29" s="41" t="s">
        <v>40</v>
      </c>
      <c r="E29" s="42" t="s">
        <v>74</v>
      </c>
      <c r="F29" s="43">
        <f>AVERAGE(F5,F47)</f>
        <v>23.3</v>
      </c>
      <c r="G29" s="43">
        <f t="shared" ref="G29:M29" si="77">AVERAGE(G5,G47)</f>
        <v>33.5</v>
      </c>
      <c r="H29" s="43">
        <f t="shared" si="77"/>
        <v>8</v>
      </c>
      <c r="I29" s="44">
        <f t="shared" si="77"/>
        <v>9.6500000000000002E-2</v>
      </c>
      <c r="J29" s="44">
        <f t="shared" si="77"/>
        <v>6.0000000000000001E-3</v>
      </c>
      <c r="K29" s="44">
        <f t="shared" si="77"/>
        <v>6.03125</v>
      </c>
      <c r="L29" s="43">
        <f t="shared" si="77"/>
        <v>5.74</v>
      </c>
      <c r="M29" s="43">
        <f t="shared" si="77"/>
        <v>4.2949999999999999</v>
      </c>
      <c r="N29" s="45" t="s">
        <v>43</v>
      </c>
      <c r="O29" s="45"/>
      <c r="P29" s="45"/>
    </row>
    <row r="30" spans="1:16" x14ac:dyDescent="0.25">
      <c r="A30" s="46">
        <v>2019</v>
      </c>
      <c r="B30" s="46" t="s">
        <v>29</v>
      </c>
      <c r="C30" s="46" t="s">
        <v>36</v>
      </c>
      <c r="D30" s="47" t="s">
        <v>41</v>
      </c>
      <c r="E30" s="48" t="s">
        <v>75</v>
      </c>
      <c r="F30" s="49">
        <f>AVERAGE(F29,F35)</f>
        <v>24.375</v>
      </c>
      <c r="G30" s="49">
        <f t="shared" ref="G30" si="78">AVERAGE(G29,G35)</f>
        <v>33.375</v>
      </c>
      <c r="H30" s="49">
        <f t="shared" ref="H30" si="79">AVERAGE(H29,H35)</f>
        <v>8.0250000000000004</v>
      </c>
      <c r="I30" s="50">
        <f t="shared" ref="I30" si="80">AVERAGE(I29,I35)</f>
        <v>9.0624999999999997E-2</v>
      </c>
      <c r="J30" s="50">
        <f t="shared" ref="J30" si="81">AVERAGE(J29,J35)</f>
        <v>5.0000000000000001E-3</v>
      </c>
      <c r="K30" s="50">
        <f t="shared" ref="K30" si="82">AVERAGE(K29,K35)</f>
        <v>5.9140625</v>
      </c>
      <c r="L30" s="49">
        <f t="shared" ref="L30" si="83">AVERAGE(L29,L35)</f>
        <v>5.7249999999999996</v>
      </c>
      <c r="M30" s="49">
        <f t="shared" ref="M30" si="84">AVERAGE(M29,M35)</f>
        <v>4.09375</v>
      </c>
      <c r="N30" s="51" t="s">
        <v>43</v>
      </c>
      <c r="O30" s="51"/>
      <c r="P30" s="51"/>
    </row>
    <row r="31" spans="1:16" x14ac:dyDescent="0.25">
      <c r="A31" s="46">
        <v>2019</v>
      </c>
      <c r="B31" s="46" t="s">
        <v>29</v>
      </c>
      <c r="C31" s="46" t="s">
        <v>36</v>
      </c>
      <c r="D31" s="47" t="s">
        <v>42</v>
      </c>
      <c r="E31" s="48" t="s">
        <v>76</v>
      </c>
      <c r="F31" s="49">
        <f>AVERAGE(F28,F34)</f>
        <v>24.1875</v>
      </c>
      <c r="G31" s="49">
        <f t="shared" ref="G31:M31" si="85">AVERAGE(G28,G34)</f>
        <v>33.75</v>
      </c>
      <c r="H31" s="49">
        <f t="shared" si="85"/>
        <v>8.1999999999999993</v>
      </c>
      <c r="I31" s="50">
        <f t="shared" si="85"/>
        <v>0.11374999999999999</v>
      </c>
      <c r="J31" s="50">
        <f t="shared" si="85"/>
        <v>1.25E-3</v>
      </c>
      <c r="K31" s="50">
        <f t="shared" si="85"/>
        <v>5.9921875</v>
      </c>
      <c r="L31" s="49">
        <f t="shared" si="85"/>
        <v>6.0374999999999996</v>
      </c>
      <c r="M31" s="49">
        <f t="shared" si="85"/>
        <v>4.9999999999999991</v>
      </c>
      <c r="N31" s="51" t="s">
        <v>43</v>
      </c>
      <c r="O31" s="51"/>
      <c r="P31" s="51"/>
    </row>
    <row r="32" spans="1:16" x14ac:dyDescent="0.25">
      <c r="A32" s="46">
        <v>2019</v>
      </c>
      <c r="B32" s="46" t="s">
        <v>29</v>
      </c>
      <c r="C32" s="46">
        <v>10</v>
      </c>
      <c r="D32" s="47" t="s">
        <v>37</v>
      </c>
      <c r="E32" s="48" t="s">
        <v>77</v>
      </c>
      <c r="F32" s="49">
        <f>F31</f>
        <v>24.1875</v>
      </c>
      <c r="G32" s="49">
        <f t="shared" ref="G32" si="86">G31</f>
        <v>33.75</v>
      </c>
      <c r="H32" s="49">
        <f t="shared" ref="H32" si="87">H31</f>
        <v>8.1999999999999993</v>
      </c>
      <c r="I32" s="50">
        <f t="shared" ref="I32" si="88">I31</f>
        <v>0.11374999999999999</v>
      </c>
      <c r="J32" s="50">
        <f t="shared" ref="J32" si="89">J31</f>
        <v>1.25E-3</v>
      </c>
      <c r="K32" s="50">
        <f t="shared" ref="K32" si="90">K31</f>
        <v>5.9921875</v>
      </c>
      <c r="L32" s="49">
        <f t="shared" ref="L32" si="91">L31</f>
        <v>6.0374999999999996</v>
      </c>
      <c r="M32" s="49">
        <f t="shared" ref="M32" si="92">M31</f>
        <v>4.9999999999999991</v>
      </c>
      <c r="N32" s="51" t="s">
        <v>43</v>
      </c>
      <c r="O32" s="51"/>
      <c r="P32" s="51"/>
    </row>
    <row r="33" spans="1:16" x14ac:dyDescent="0.25">
      <c r="A33" s="46">
        <v>2019</v>
      </c>
      <c r="B33" s="46" t="s">
        <v>29</v>
      </c>
      <c r="C33" s="46">
        <v>10</v>
      </c>
      <c r="D33" s="47" t="s">
        <v>38</v>
      </c>
      <c r="E33" s="48" t="s">
        <v>78</v>
      </c>
      <c r="F33" s="49">
        <f>AVERAGE(F34,F31)</f>
        <v>24.756250000000001</v>
      </c>
      <c r="G33" s="49">
        <f t="shared" ref="G33" si="93">AVERAGE(G34,G31)</f>
        <v>33.625</v>
      </c>
      <c r="H33" s="49">
        <f t="shared" ref="H33" si="94">AVERAGE(H34,H31)</f>
        <v>8.1999999999999993</v>
      </c>
      <c r="I33" s="50">
        <f t="shared" ref="I33" si="95">AVERAGE(I34,I31)</f>
        <v>0.11612499999999999</v>
      </c>
      <c r="J33" s="50">
        <f t="shared" ref="J33" si="96">AVERAGE(J34,J31)</f>
        <v>1.3749999999999999E-3</v>
      </c>
      <c r="K33" s="50">
        <f t="shared" ref="K33" si="97">AVERAGE(K34,K31)</f>
        <v>5.97265625</v>
      </c>
      <c r="L33" s="49">
        <f t="shared" ref="L33" si="98">AVERAGE(L34,L31)</f>
        <v>5.9712499999999995</v>
      </c>
      <c r="M33" s="49">
        <f t="shared" ref="M33" si="99">AVERAGE(M34,M31)</f>
        <v>4.9399999999999995</v>
      </c>
      <c r="N33" s="51" t="s">
        <v>43</v>
      </c>
      <c r="O33" s="51"/>
      <c r="P33" s="51"/>
    </row>
    <row r="34" spans="1:16" x14ac:dyDescent="0.25">
      <c r="A34" s="27">
        <v>2019</v>
      </c>
      <c r="B34" s="27" t="s">
        <v>29</v>
      </c>
      <c r="C34" s="27">
        <v>10</v>
      </c>
      <c r="D34" s="28" t="s">
        <v>39</v>
      </c>
      <c r="E34" s="29" t="s">
        <v>79</v>
      </c>
      <c r="F34" s="30">
        <f>AVERAGE(F28,F46)</f>
        <v>25.325000000000003</v>
      </c>
      <c r="G34" s="30">
        <f t="shared" ref="G34:M34" si="100">AVERAGE(G28,G46)</f>
        <v>33.5</v>
      </c>
      <c r="H34" s="30">
        <f t="shared" si="100"/>
        <v>8.1999999999999993</v>
      </c>
      <c r="I34" s="31">
        <f t="shared" si="100"/>
        <v>0.11849999999999999</v>
      </c>
      <c r="J34" s="31">
        <f t="shared" si="100"/>
        <v>1.5E-3</v>
      </c>
      <c r="K34" s="31">
        <f t="shared" si="100"/>
        <v>5.953125</v>
      </c>
      <c r="L34" s="30">
        <f t="shared" si="100"/>
        <v>5.9049999999999994</v>
      </c>
      <c r="M34" s="30">
        <f t="shared" si="100"/>
        <v>4.879999999999999</v>
      </c>
      <c r="N34" s="32" t="s">
        <v>43</v>
      </c>
      <c r="O34" s="32"/>
      <c r="P34" s="32"/>
    </row>
    <row r="35" spans="1:16" x14ac:dyDescent="0.25">
      <c r="A35" s="40">
        <v>2019</v>
      </c>
      <c r="B35" s="40" t="s">
        <v>29</v>
      </c>
      <c r="C35" s="40">
        <v>10</v>
      </c>
      <c r="D35" s="41" t="s">
        <v>40</v>
      </c>
      <c r="E35" s="42" t="s">
        <v>80</v>
      </c>
      <c r="F35" s="43">
        <f>AVERAGE(F29,F47)</f>
        <v>25.450000000000003</v>
      </c>
      <c r="G35" s="43">
        <f t="shared" ref="G35:M35" si="101">AVERAGE(G29,G47)</f>
        <v>33.25</v>
      </c>
      <c r="H35" s="43">
        <f t="shared" si="101"/>
        <v>8.0500000000000007</v>
      </c>
      <c r="I35" s="44">
        <f t="shared" si="101"/>
        <v>8.4749999999999992E-2</v>
      </c>
      <c r="J35" s="44">
        <f t="shared" si="101"/>
        <v>4.0000000000000001E-3</v>
      </c>
      <c r="K35" s="44">
        <f t="shared" si="101"/>
        <v>5.796875</v>
      </c>
      <c r="L35" s="43">
        <f t="shared" si="101"/>
        <v>5.71</v>
      </c>
      <c r="M35" s="43">
        <f t="shared" si="101"/>
        <v>3.8925000000000001</v>
      </c>
      <c r="N35" s="45" t="s">
        <v>43</v>
      </c>
      <c r="O35" s="45"/>
      <c r="P35" s="45"/>
    </row>
    <row r="36" spans="1:16" x14ac:dyDescent="0.25">
      <c r="A36" s="46">
        <v>2019</v>
      </c>
      <c r="B36" s="46" t="s">
        <v>29</v>
      </c>
      <c r="C36" s="46">
        <v>10</v>
      </c>
      <c r="D36" s="47" t="s">
        <v>41</v>
      </c>
      <c r="E36" s="48" t="s">
        <v>81</v>
      </c>
      <c r="F36" s="49">
        <f>AVERAGE(F35,F41)</f>
        <v>25.987500000000004</v>
      </c>
      <c r="G36" s="49">
        <f t="shared" ref="G36" si="102">AVERAGE(G35,G41)</f>
        <v>33.1875</v>
      </c>
      <c r="H36" s="49">
        <f t="shared" ref="H36" si="103">AVERAGE(H35,H41)</f>
        <v>8.0625</v>
      </c>
      <c r="I36" s="50">
        <f t="shared" ref="I36" si="104">AVERAGE(I35,I41)</f>
        <v>8.1812499999999996E-2</v>
      </c>
      <c r="J36" s="50">
        <f t="shared" ref="J36" si="105">AVERAGE(J35,J41)</f>
        <v>3.5000000000000001E-3</v>
      </c>
      <c r="K36" s="50">
        <f t="shared" ref="K36" si="106">AVERAGE(K35,K41)</f>
        <v>5.73828125</v>
      </c>
      <c r="L36" s="49">
        <f t="shared" ref="L36" si="107">AVERAGE(L35,L41)</f>
        <v>5.7025000000000006</v>
      </c>
      <c r="M36" s="49">
        <f t="shared" ref="M36" si="108">AVERAGE(M35,M41)</f>
        <v>3.7918750000000001</v>
      </c>
      <c r="N36" s="51" t="s">
        <v>43</v>
      </c>
      <c r="O36" s="51"/>
      <c r="P36" s="51"/>
    </row>
    <row r="37" spans="1:16" x14ac:dyDescent="0.25">
      <c r="A37" s="46">
        <v>2019</v>
      </c>
      <c r="B37" s="46" t="s">
        <v>29</v>
      </c>
      <c r="C37" s="46">
        <v>10</v>
      </c>
      <c r="D37" s="47" t="s">
        <v>42</v>
      </c>
      <c r="E37" s="48" t="s">
        <v>82</v>
      </c>
      <c r="F37" s="49">
        <f>AVERAGE(F34,F40)</f>
        <v>25.893750000000004</v>
      </c>
      <c r="G37" s="49">
        <f t="shared" ref="G37:M37" si="109">AVERAGE(G34,G40)</f>
        <v>33.375</v>
      </c>
      <c r="H37" s="49">
        <f t="shared" si="109"/>
        <v>8.1999999999999993</v>
      </c>
      <c r="I37" s="50">
        <f t="shared" si="109"/>
        <v>0.120875</v>
      </c>
      <c r="J37" s="50">
        <f t="shared" si="109"/>
        <v>1.6250000000000001E-3</v>
      </c>
      <c r="K37" s="50">
        <f t="shared" si="109"/>
        <v>5.93359375</v>
      </c>
      <c r="L37" s="49">
        <f t="shared" si="109"/>
        <v>5.8387499999999992</v>
      </c>
      <c r="M37" s="49">
        <f t="shared" si="109"/>
        <v>4.8199999999999994</v>
      </c>
      <c r="N37" s="51" t="s">
        <v>43</v>
      </c>
      <c r="O37" s="51"/>
      <c r="P37" s="51"/>
    </row>
    <row r="38" spans="1:16" x14ac:dyDescent="0.25">
      <c r="A38" s="46">
        <v>2019</v>
      </c>
      <c r="B38" s="46" t="s">
        <v>29</v>
      </c>
      <c r="C38" s="46">
        <v>11</v>
      </c>
      <c r="D38" s="47" t="s">
        <v>37</v>
      </c>
      <c r="E38" s="48" t="s">
        <v>83</v>
      </c>
      <c r="F38" s="49">
        <f>F37</f>
        <v>25.893750000000004</v>
      </c>
      <c r="G38" s="49">
        <f t="shared" ref="G38" si="110">G37</f>
        <v>33.375</v>
      </c>
      <c r="H38" s="49">
        <f t="shared" ref="H38" si="111">H37</f>
        <v>8.1999999999999993</v>
      </c>
      <c r="I38" s="50">
        <f t="shared" ref="I38" si="112">I37</f>
        <v>0.120875</v>
      </c>
      <c r="J38" s="50">
        <f t="shared" ref="J38" si="113">J37</f>
        <v>1.6250000000000001E-3</v>
      </c>
      <c r="K38" s="50">
        <f t="shared" ref="K38" si="114">K37</f>
        <v>5.93359375</v>
      </c>
      <c r="L38" s="49">
        <f t="shared" ref="L38" si="115">L37</f>
        <v>5.8387499999999992</v>
      </c>
      <c r="M38" s="49">
        <f t="shared" ref="M38" si="116">M37</f>
        <v>4.8199999999999994</v>
      </c>
      <c r="N38" s="51" t="s">
        <v>43</v>
      </c>
      <c r="O38" s="51"/>
      <c r="P38" s="51"/>
    </row>
    <row r="39" spans="1:16" x14ac:dyDescent="0.25">
      <c r="A39" s="46">
        <v>2019</v>
      </c>
      <c r="B39" s="46" t="s">
        <v>29</v>
      </c>
      <c r="C39" s="46">
        <v>11</v>
      </c>
      <c r="D39" s="47" t="s">
        <v>38</v>
      </c>
      <c r="E39" s="48" t="s">
        <v>84</v>
      </c>
      <c r="F39" s="49">
        <f>AVERAGE(F40,F37)</f>
        <v>26.178125000000001</v>
      </c>
      <c r="G39" s="49">
        <f t="shared" ref="G39" si="117">AVERAGE(G40,G37)</f>
        <v>33.3125</v>
      </c>
      <c r="H39" s="49">
        <f t="shared" ref="H39" si="118">AVERAGE(H40,H37)</f>
        <v>8.1999999999999993</v>
      </c>
      <c r="I39" s="50">
        <f t="shared" ref="I39" si="119">AVERAGE(I40,I37)</f>
        <v>0.12206249999999999</v>
      </c>
      <c r="J39" s="50">
        <f t="shared" ref="J39" si="120">AVERAGE(J40,J37)</f>
        <v>1.6875000000000002E-3</v>
      </c>
      <c r="K39" s="50">
        <f t="shared" ref="K39" si="121">AVERAGE(K40,K37)</f>
        <v>5.923828125</v>
      </c>
      <c r="L39" s="49">
        <f t="shared" ref="L39" si="122">AVERAGE(L40,L37)</f>
        <v>5.8056249999999991</v>
      </c>
      <c r="M39" s="49">
        <f t="shared" ref="M39" si="123">AVERAGE(M40,M37)</f>
        <v>4.7899999999999991</v>
      </c>
      <c r="N39" s="51" t="s">
        <v>43</v>
      </c>
      <c r="O39" s="51"/>
      <c r="P39" s="51"/>
    </row>
    <row r="40" spans="1:16" x14ac:dyDescent="0.25">
      <c r="A40" s="27">
        <v>2019</v>
      </c>
      <c r="B40" s="27" t="s">
        <v>29</v>
      </c>
      <c r="C40" s="27">
        <v>11</v>
      </c>
      <c r="D40" s="28" t="s">
        <v>39</v>
      </c>
      <c r="E40" s="29" t="s">
        <v>85</v>
      </c>
      <c r="F40" s="30">
        <f>AVERAGE(F34,F46)</f>
        <v>26.462500000000002</v>
      </c>
      <c r="G40" s="30">
        <f t="shared" ref="G40:M40" si="124">AVERAGE(G34,G46)</f>
        <v>33.25</v>
      </c>
      <c r="H40" s="30">
        <f t="shared" si="124"/>
        <v>8.1999999999999993</v>
      </c>
      <c r="I40" s="31">
        <f t="shared" si="124"/>
        <v>0.12325</v>
      </c>
      <c r="J40" s="31">
        <f t="shared" si="124"/>
        <v>1.75E-3</v>
      </c>
      <c r="K40" s="31">
        <f t="shared" si="124"/>
        <v>5.9140625</v>
      </c>
      <c r="L40" s="30">
        <f t="shared" si="124"/>
        <v>5.7724999999999991</v>
      </c>
      <c r="M40" s="30">
        <f t="shared" si="124"/>
        <v>4.76</v>
      </c>
      <c r="N40" s="32" t="s">
        <v>43</v>
      </c>
      <c r="O40" s="32"/>
      <c r="P40" s="32"/>
    </row>
    <row r="41" spans="1:16" x14ac:dyDescent="0.25">
      <c r="A41" s="40">
        <v>2019</v>
      </c>
      <c r="B41" s="40" t="s">
        <v>29</v>
      </c>
      <c r="C41" s="40">
        <v>11</v>
      </c>
      <c r="D41" s="41" t="s">
        <v>40</v>
      </c>
      <c r="E41" s="42" t="s">
        <v>86</v>
      </c>
      <c r="F41" s="43">
        <f>AVERAGE(F35,F47)</f>
        <v>26.525000000000002</v>
      </c>
      <c r="G41" s="43">
        <f t="shared" ref="G41:M41" si="125">AVERAGE(G35,G47)</f>
        <v>33.125</v>
      </c>
      <c r="H41" s="43">
        <f t="shared" si="125"/>
        <v>8.0749999999999993</v>
      </c>
      <c r="I41" s="44">
        <f t="shared" si="125"/>
        <v>7.8875000000000001E-2</v>
      </c>
      <c r="J41" s="44">
        <f t="shared" si="125"/>
        <v>3.0000000000000001E-3</v>
      </c>
      <c r="K41" s="44">
        <f t="shared" si="125"/>
        <v>5.6796875</v>
      </c>
      <c r="L41" s="43">
        <f t="shared" si="125"/>
        <v>5.6950000000000003</v>
      </c>
      <c r="M41" s="43">
        <f t="shared" si="125"/>
        <v>3.6912500000000001</v>
      </c>
      <c r="N41" s="45" t="s">
        <v>43</v>
      </c>
      <c r="O41" s="45"/>
      <c r="P41" s="45"/>
    </row>
    <row r="42" spans="1:16" x14ac:dyDescent="0.25">
      <c r="A42" s="46">
        <v>2019</v>
      </c>
      <c r="B42" s="46" t="s">
        <v>29</v>
      </c>
      <c r="C42" s="46">
        <v>11</v>
      </c>
      <c r="D42" s="47" t="s">
        <v>41</v>
      </c>
      <c r="E42" s="48" t="s">
        <v>87</v>
      </c>
      <c r="F42" s="49">
        <f>AVERAGE(F41,F47)</f>
        <v>27.0625</v>
      </c>
      <c r="G42" s="49">
        <f t="shared" ref="G42" si="126">AVERAGE(G41,G47)</f>
        <v>33.0625</v>
      </c>
      <c r="H42" s="49">
        <f t="shared" ref="H42" si="127">AVERAGE(H41,H47)</f>
        <v>8.0874999999999986</v>
      </c>
      <c r="I42" s="50">
        <f t="shared" ref="I42" si="128">AVERAGE(I41,I47)</f>
        <v>7.5937499999999991E-2</v>
      </c>
      <c r="J42" s="50">
        <f t="shared" ref="J42" si="129">AVERAGE(J41,J47)</f>
        <v>2.5000000000000001E-3</v>
      </c>
      <c r="K42" s="50">
        <f t="shared" ref="K42" si="130">AVERAGE(K41,K47)</f>
        <v>5.62109375</v>
      </c>
      <c r="L42" s="49">
        <f t="shared" ref="L42" si="131">AVERAGE(L41,L47)</f>
        <v>5.6875</v>
      </c>
      <c r="M42" s="49">
        <f t="shared" ref="M42" si="132">AVERAGE(M41,M47)</f>
        <v>3.5906250000000002</v>
      </c>
      <c r="N42" s="51" t="s">
        <v>43</v>
      </c>
      <c r="O42" s="51"/>
      <c r="P42" s="51"/>
    </row>
    <row r="43" spans="1:16" x14ac:dyDescent="0.25">
      <c r="A43" s="46">
        <v>2019</v>
      </c>
      <c r="B43" s="46" t="s">
        <v>29</v>
      </c>
      <c r="C43" s="46">
        <v>11</v>
      </c>
      <c r="D43" s="47" t="s">
        <v>42</v>
      </c>
      <c r="E43" s="48" t="s">
        <v>88</v>
      </c>
      <c r="F43" s="49">
        <f>AVERAGE(F40,F46)</f>
        <v>27.03125</v>
      </c>
      <c r="G43" s="49">
        <f t="shared" ref="G43:M43" si="133">AVERAGE(G40,G46)</f>
        <v>33.125</v>
      </c>
      <c r="H43" s="49">
        <f t="shared" si="133"/>
        <v>8.1999999999999993</v>
      </c>
      <c r="I43" s="50">
        <f t="shared" si="133"/>
        <v>0.12562499999999999</v>
      </c>
      <c r="J43" s="50">
        <f t="shared" si="133"/>
        <v>1.8749999999999999E-3</v>
      </c>
      <c r="K43" s="50">
        <f t="shared" si="133"/>
        <v>5.89453125</v>
      </c>
      <c r="L43" s="49">
        <f t="shared" si="133"/>
        <v>5.7062499999999989</v>
      </c>
      <c r="M43" s="49">
        <f t="shared" si="133"/>
        <v>4.6999999999999993</v>
      </c>
      <c r="N43" s="51" t="s">
        <v>43</v>
      </c>
      <c r="O43" s="51"/>
      <c r="P43" s="51"/>
    </row>
    <row r="44" spans="1:16" x14ac:dyDescent="0.25">
      <c r="A44" s="46">
        <v>2019</v>
      </c>
      <c r="B44" s="46" t="s">
        <v>29</v>
      </c>
      <c r="C44" s="46">
        <v>12</v>
      </c>
      <c r="D44" s="47" t="s">
        <v>37</v>
      </c>
      <c r="E44" s="48" t="s">
        <v>89</v>
      </c>
      <c r="F44" s="49">
        <f>F43</f>
        <v>27.03125</v>
      </c>
      <c r="G44" s="49">
        <f t="shared" ref="G44" si="134">G43</f>
        <v>33.125</v>
      </c>
      <c r="H44" s="49">
        <f t="shared" ref="H44" si="135">H43</f>
        <v>8.1999999999999993</v>
      </c>
      <c r="I44" s="50">
        <f t="shared" ref="I44" si="136">I43</f>
        <v>0.12562499999999999</v>
      </c>
      <c r="J44" s="50">
        <f t="shared" ref="J44" si="137">J43</f>
        <v>1.8749999999999999E-3</v>
      </c>
      <c r="K44" s="50">
        <f t="shared" ref="K44" si="138">K43</f>
        <v>5.89453125</v>
      </c>
      <c r="L44" s="49">
        <f t="shared" ref="L44" si="139">L43</f>
        <v>5.7062499999999989</v>
      </c>
      <c r="M44" s="49">
        <f t="shared" ref="M44" si="140">M43</f>
        <v>4.6999999999999993</v>
      </c>
      <c r="N44" s="51" t="s">
        <v>43</v>
      </c>
      <c r="O44" s="51"/>
      <c r="P44" s="51"/>
    </row>
    <row r="45" spans="1:16" x14ac:dyDescent="0.25">
      <c r="A45" s="46">
        <v>2019</v>
      </c>
      <c r="B45" s="46" t="s">
        <v>29</v>
      </c>
      <c r="C45" s="46">
        <v>12</v>
      </c>
      <c r="D45" s="47" t="s">
        <v>38</v>
      </c>
      <c r="E45" s="48" t="s">
        <v>90</v>
      </c>
      <c r="F45" s="49">
        <f>AVERAGE(F46,F43)</f>
        <v>27.315625000000001</v>
      </c>
      <c r="G45" s="49">
        <f t="shared" ref="G45" si="141">AVERAGE(G46,G43)</f>
        <v>33.0625</v>
      </c>
      <c r="H45" s="49">
        <f t="shared" ref="H45" si="142">AVERAGE(H46,H43)</f>
        <v>8.1999999999999993</v>
      </c>
      <c r="I45" s="50">
        <f t="shared" ref="I45" si="143">AVERAGE(I46,I43)</f>
        <v>0.12681249999999999</v>
      </c>
      <c r="J45" s="50">
        <f t="shared" ref="J45" si="144">AVERAGE(J46,J43)</f>
        <v>1.9375E-3</v>
      </c>
      <c r="K45" s="50">
        <f t="shared" ref="K45" si="145">AVERAGE(K46,K43)</f>
        <v>5.884765625</v>
      </c>
      <c r="L45" s="49">
        <f t="shared" ref="L45" si="146">AVERAGE(L46,L43)</f>
        <v>5.6731249999999989</v>
      </c>
      <c r="M45" s="49">
        <f t="shared" ref="M45" si="147">AVERAGE(M46,M43)</f>
        <v>4.67</v>
      </c>
      <c r="N45" s="51" t="s">
        <v>43</v>
      </c>
      <c r="O45" s="51"/>
      <c r="P45" s="51"/>
    </row>
    <row r="46" spans="1:16" x14ac:dyDescent="0.25">
      <c r="A46" s="34">
        <v>2019</v>
      </c>
      <c r="B46" s="34" t="s">
        <v>29</v>
      </c>
      <c r="C46" s="34">
        <v>12</v>
      </c>
      <c r="D46" s="35" t="s">
        <v>39</v>
      </c>
      <c r="E46" s="39" t="s">
        <v>91</v>
      </c>
      <c r="F46" s="36">
        <v>27.6</v>
      </c>
      <c r="G46" s="36">
        <v>33</v>
      </c>
      <c r="H46" s="36">
        <v>8.1999999999999993</v>
      </c>
      <c r="I46" s="37">
        <v>0.128</v>
      </c>
      <c r="J46" s="37">
        <v>2E-3</v>
      </c>
      <c r="K46" s="37">
        <f>AVERAGE(K5,K52)</f>
        <v>5.875</v>
      </c>
      <c r="L46" s="36">
        <v>5.64</v>
      </c>
      <c r="M46" s="36">
        <v>4.6399999999999997</v>
      </c>
      <c r="N46" s="38">
        <v>2019</v>
      </c>
      <c r="O46" s="38" t="s">
        <v>18</v>
      </c>
      <c r="P46" s="38"/>
    </row>
    <row r="47" spans="1:16" x14ac:dyDescent="0.25">
      <c r="A47" s="34">
        <v>2019</v>
      </c>
      <c r="B47" s="34" t="s">
        <v>29</v>
      </c>
      <c r="C47" s="34">
        <v>12</v>
      </c>
      <c r="D47" s="35" t="s">
        <v>40</v>
      </c>
      <c r="E47" s="39" t="s">
        <v>92</v>
      </c>
      <c r="F47" s="36">
        <v>27.6</v>
      </c>
      <c r="G47" s="36">
        <v>33</v>
      </c>
      <c r="H47" s="36">
        <v>8.1</v>
      </c>
      <c r="I47" s="37">
        <v>7.2999999999999995E-2</v>
      </c>
      <c r="J47" s="37">
        <v>2E-3</v>
      </c>
      <c r="K47" s="37">
        <f>AVERAGE(K46,K52)</f>
        <v>5.5625</v>
      </c>
      <c r="L47" s="36">
        <v>5.68</v>
      </c>
      <c r="M47" s="36">
        <v>3.49</v>
      </c>
      <c r="N47" s="38">
        <v>2019</v>
      </c>
      <c r="O47" s="38" t="s">
        <v>18</v>
      </c>
      <c r="P47" s="38"/>
    </row>
    <row r="48" spans="1:16" x14ac:dyDescent="0.25">
      <c r="A48" s="46">
        <v>2019</v>
      </c>
      <c r="B48" s="46" t="s">
        <v>29</v>
      </c>
      <c r="C48" s="46">
        <v>12</v>
      </c>
      <c r="D48" s="47" t="s">
        <v>41</v>
      </c>
      <c r="E48" s="48" t="s">
        <v>93</v>
      </c>
      <c r="F48" s="49">
        <f>AVERAGE(F47,F53)</f>
        <v>27.6</v>
      </c>
      <c r="G48" s="49">
        <f t="shared" ref="G48" si="148">AVERAGE(G47,G53)</f>
        <v>33</v>
      </c>
      <c r="H48" s="49">
        <f t="shared" ref="H48" si="149">AVERAGE(H47,H53)</f>
        <v>8.1</v>
      </c>
      <c r="I48" s="50">
        <f t="shared" ref="I48" si="150">AVERAGE(I47,I53)</f>
        <v>7.2999999999999995E-2</v>
      </c>
      <c r="J48" s="50">
        <f t="shared" ref="J48" si="151">AVERAGE(J47,J53)</f>
        <v>2E-3</v>
      </c>
      <c r="K48" s="50">
        <f t="shared" ref="K48" si="152">AVERAGE(K47,K53)</f>
        <v>5.09375</v>
      </c>
      <c r="L48" s="49">
        <f t="shared" ref="L48" si="153">AVERAGE(L47,L53)</f>
        <v>5.68</v>
      </c>
      <c r="M48" s="49">
        <f t="shared" ref="M48" si="154">AVERAGE(M47,M53)</f>
        <v>3.49</v>
      </c>
      <c r="N48" s="51" t="s">
        <v>43</v>
      </c>
      <c r="O48" s="51"/>
      <c r="P48" s="51"/>
    </row>
    <row r="49" spans="1:16" x14ac:dyDescent="0.25">
      <c r="A49" s="46">
        <v>2019</v>
      </c>
      <c r="B49" s="46" t="s">
        <v>29</v>
      </c>
      <c r="C49" s="46">
        <v>12</v>
      </c>
      <c r="D49" s="47" t="s">
        <v>42</v>
      </c>
      <c r="E49" s="48" t="s">
        <v>94</v>
      </c>
      <c r="F49" s="49">
        <f>AVERAGE(F46,F52)</f>
        <v>27.6</v>
      </c>
      <c r="G49" s="49">
        <f t="shared" ref="G49:M49" si="155">AVERAGE(G46,G52)</f>
        <v>33</v>
      </c>
      <c r="H49" s="49">
        <f t="shared" si="155"/>
        <v>8.1999999999999993</v>
      </c>
      <c r="I49" s="50">
        <f t="shared" si="155"/>
        <v>0.13750000000000001</v>
      </c>
      <c r="J49" s="50">
        <f t="shared" si="155"/>
        <v>2E-3</v>
      </c>
      <c r="K49" s="50">
        <f t="shared" si="155"/>
        <v>5.5625</v>
      </c>
      <c r="L49" s="49">
        <f t="shared" si="155"/>
        <v>5.55</v>
      </c>
      <c r="M49" s="49">
        <f t="shared" si="155"/>
        <v>4.63</v>
      </c>
      <c r="N49" s="51" t="s">
        <v>43</v>
      </c>
      <c r="O49" s="51"/>
      <c r="P49" s="51"/>
    </row>
    <row r="50" spans="1:16" x14ac:dyDescent="0.25">
      <c r="A50" s="46">
        <v>2019</v>
      </c>
      <c r="B50" s="46" t="s">
        <v>29</v>
      </c>
      <c r="C50" s="46">
        <v>13</v>
      </c>
      <c r="D50" s="47" t="s">
        <v>37</v>
      </c>
      <c r="E50" s="48" t="s">
        <v>95</v>
      </c>
      <c r="F50" s="49">
        <f>F49</f>
        <v>27.6</v>
      </c>
      <c r="G50" s="49">
        <f t="shared" ref="G50" si="156">G49</f>
        <v>33</v>
      </c>
      <c r="H50" s="49">
        <f t="shared" ref="H50" si="157">H49</f>
        <v>8.1999999999999993</v>
      </c>
      <c r="I50" s="50">
        <f t="shared" ref="I50" si="158">I49</f>
        <v>0.13750000000000001</v>
      </c>
      <c r="J50" s="50">
        <f t="shared" ref="J50" si="159">J49</f>
        <v>2E-3</v>
      </c>
      <c r="K50" s="50">
        <f t="shared" ref="K50" si="160">K49</f>
        <v>5.5625</v>
      </c>
      <c r="L50" s="49">
        <f t="shared" ref="L50" si="161">L49</f>
        <v>5.55</v>
      </c>
      <c r="M50" s="49">
        <f t="shared" ref="M50" si="162">M49</f>
        <v>4.63</v>
      </c>
      <c r="N50" s="51" t="s">
        <v>43</v>
      </c>
      <c r="O50" s="51"/>
      <c r="P50" s="51"/>
    </row>
    <row r="51" spans="1:16" x14ac:dyDescent="0.25">
      <c r="A51" s="46">
        <v>2019</v>
      </c>
      <c r="B51" s="46" t="s">
        <v>29</v>
      </c>
      <c r="C51" s="46">
        <v>13</v>
      </c>
      <c r="D51" s="47" t="s">
        <v>38</v>
      </c>
      <c r="E51" s="48" t="s">
        <v>96</v>
      </c>
      <c r="F51" s="49">
        <f>AVERAGE(F52,F49)</f>
        <v>27.6</v>
      </c>
      <c r="G51" s="49">
        <f t="shared" ref="G51" si="163">AVERAGE(G52,G49)</f>
        <v>33</v>
      </c>
      <c r="H51" s="49">
        <f t="shared" ref="H51" si="164">AVERAGE(H52,H49)</f>
        <v>8.1999999999999993</v>
      </c>
      <c r="I51" s="50">
        <f t="shared" ref="I51" si="165">AVERAGE(I52,I49)</f>
        <v>0.14224999999999999</v>
      </c>
      <c r="J51" s="50">
        <f t="shared" ref="J51" si="166">AVERAGE(J52,J49)</f>
        <v>2E-3</v>
      </c>
      <c r="K51" s="50">
        <f t="shared" ref="K51" si="167">AVERAGE(K52,K49)</f>
        <v>5.40625</v>
      </c>
      <c r="L51" s="49">
        <f t="shared" ref="L51" si="168">AVERAGE(L52,L49)</f>
        <v>5.5049999999999999</v>
      </c>
      <c r="M51" s="49">
        <f t="shared" ref="M51" si="169">AVERAGE(M52,M49)</f>
        <v>4.625</v>
      </c>
      <c r="N51" s="51" t="s">
        <v>43</v>
      </c>
      <c r="O51" s="51"/>
      <c r="P51" s="51"/>
    </row>
    <row r="52" spans="1:16" x14ac:dyDescent="0.25">
      <c r="A52" s="34">
        <v>2019</v>
      </c>
      <c r="B52" s="34" t="s">
        <v>29</v>
      </c>
      <c r="C52" s="34">
        <v>13</v>
      </c>
      <c r="D52" s="35" t="s">
        <v>39</v>
      </c>
      <c r="E52" s="39" t="s">
        <v>97</v>
      </c>
      <c r="F52" s="36">
        <v>27.6</v>
      </c>
      <c r="G52" s="36">
        <v>33</v>
      </c>
      <c r="H52" s="36">
        <v>8.1999999999999993</v>
      </c>
      <c r="I52" s="37">
        <v>0.14699999999999999</v>
      </c>
      <c r="J52" s="37">
        <v>2E-3</v>
      </c>
      <c r="K52" s="37">
        <f>AVERAGE(K5,K58)</f>
        <v>5.25</v>
      </c>
      <c r="L52" s="36">
        <v>5.46</v>
      </c>
      <c r="M52" s="36">
        <v>4.62</v>
      </c>
      <c r="N52" s="38">
        <v>2019</v>
      </c>
      <c r="O52" s="38" t="s">
        <v>18</v>
      </c>
      <c r="P52" s="38"/>
    </row>
    <row r="53" spans="1:16" x14ac:dyDescent="0.25">
      <c r="A53" s="34">
        <v>2019</v>
      </c>
      <c r="B53" s="34" t="s">
        <v>29</v>
      </c>
      <c r="C53" s="34">
        <v>13</v>
      </c>
      <c r="D53" s="35" t="s">
        <v>40</v>
      </c>
      <c r="E53" s="39" t="s">
        <v>98</v>
      </c>
      <c r="F53" s="36">
        <v>27.6</v>
      </c>
      <c r="G53" s="36">
        <v>33</v>
      </c>
      <c r="H53" s="36">
        <v>8.1</v>
      </c>
      <c r="I53" s="37">
        <v>7.2999999999999995E-2</v>
      </c>
      <c r="J53" s="37">
        <v>2E-3</v>
      </c>
      <c r="K53" s="37">
        <f>AVERAGE(K52,K58)</f>
        <v>4.625</v>
      </c>
      <c r="L53" s="36">
        <v>5.68</v>
      </c>
      <c r="M53" s="36">
        <v>3.49</v>
      </c>
      <c r="N53" s="38">
        <v>2019</v>
      </c>
      <c r="O53" s="38" t="s">
        <v>18</v>
      </c>
      <c r="P53" s="38"/>
    </row>
    <row r="54" spans="1:16" x14ac:dyDescent="0.25">
      <c r="A54" s="46">
        <v>2019</v>
      </c>
      <c r="B54" s="46" t="s">
        <v>29</v>
      </c>
      <c r="C54" s="46">
        <v>13</v>
      </c>
      <c r="D54" s="47" t="s">
        <v>41</v>
      </c>
      <c r="E54" s="48" t="s">
        <v>99</v>
      </c>
      <c r="F54" s="49">
        <f>AVERAGE(F53,F59)</f>
        <v>26.3</v>
      </c>
      <c r="G54" s="49">
        <f t="shared" ref="G54" si="170">AVERAGE(G53,G59)</f>
        <v>33.5</v>
      </c>
      <c r="H54" s="49">
        <f t="shared" ref="H54" si="171">AVERAGE(H53,H59)</f>
        <v>8.1999999999999993</v>
      </c>
      <c r="I54" s="50">
        <f t="shared" ref="I54" si="172">AVERAGE(I53,I59)</f>
        <v>5.1499999999999997E-2</v>
      </c>
      <c r="J54" s="50">
        <f t="shared" ref="J54" si="173">AVERAGE(J53,J59)</f>
        <v>1E-3</v>
      </c>
      <c r="K54" s="50">
        <f t="shared" ref="K54" si="174">AVERAGE(K53,K59)</f>
        <v>4.3125</v>
      </c>
      <c r="L54" s="49">
        <f t="shared" ref="L54" si="175">AVERAGE(L53,L59)</f>
        <v>5.74</v>
      </c>
      <c r="M54" s="49">
        <f t="shared" ref="M54" si="176">AVERAGE(M53,M59)</f>
        <v>2.9950000000000001</v>
      </c>
      <c r="N54" s="51" t="s">
        <v>43</v>
      </c>
      <c r="O54" s="51"/>
      <c r="P54" s="51"/>
    </row>
    <row r="55" spans="1:16" x14ac:dyDescent="0.25">
      <c r="A55" s="46">
        <v>2019</v>
      </c>
      <c r="B55" s="46" t="s">
        <v>29</v>
      </c>
      <c r="C55" s="46">
        <v>13</v>
      </c>
      <c r="D55" s="47" t="s">
        <v>42</v>
      </c>
      <c r="E55" s="48" t="s">
        <v>100</v>
      </c>
      <c r="F55" s="49">
        <f>AVERAGE(F52,F58)</f>
        <v>26.3</v>
      </c>
      <c r="G55" s="49">
        <f t="shared" ref="G55:M55" si="177">AVERAGE(G52,G58)</f>
        <v>34</v>
      </c>
      <c r="H55" s="49">
        <f t="shared" si="177"/>
        <v>8.2249999999999996</v>
      </c>
      <c r="I55" s="50">
        <f t="shared" si="177"/>
        <v>9.35E-2</v>
      </c>
      <c r="J55" s="50">
        <f t="shared" si="177"/>
        <v>1E-3</v>
      </c>
      <c r="K55" s="50">
        <f t="shared" si="177"/>
        <v>4.625</v>
      </c>
      <c r="L55" s="49">
        <f t="shared" si="177"/>
        <v>5.43</v>
      </c>
      <c r="M55" s="49">
        <f t="shared" si="177"/>
        <v>3.31</v>
      </c>
      <c r="N55" s="51" t="s">
        <v>43</v>
      </c>
      <c r="O55" s="51"/>
      <c r="P55" s="51"/>
    </row>
    <row r="56" spans="1:16" x14ac:dyDescent="0.25">
      <c r="A56" s="46">
        <v>2019</v>
      </c>
      <c r="B56" s="46" t="s">
        <v>29</v>
      </c>
      <c r="C56" s="46">
        <v>14</v>
      </c>
      <c r="D56" s="47" t="s">
        <v>37</v>
      </c>
      <c r="E56" s="48" t="s">
        <v>101</v>
      </c>
      <c r="F56" s="49">
        <f>F55</f>
        <v>26.3</v>
      </c>
      <c r="G56" s="49">
        <f t="shared" ref="G56" si="178">G55</f>
        <v>34</v>
      </c>
      <c r="H56" s="49">
        <f t="shared" ref="H56" si="179">H55</f>
        <v>8.2249999999999996</v>
      </c>
      <c r="I56" s="50">
        <f t="shared" ref="I56" si="180">I55</f>
        <v>9.35E-2</v>
      </c>
      <c r="J56" s="50">
        <f t="shared" ref="J56" si="181">J55</f>
        <v>1E-3</v>
      </c>
      <c r="K56" s="50">
        <f t="shared" ref="K56" si="182">K55</f>
        <v>4.625</v>
      </c>
      <c r="L56" s="49">
        <f t="shared" ref="L56" si="183">L55</f>
        <v>5.43</v>
      </c>
      <c r="M56" s="49">
        <f t="shared" ref="M56" si="184">M55</f>
        <v>3.31</v>
      </c>
      <c r="N56" s="51" t="s">
        <v>43</v>
      </c>
      <c r="O56" s="51"/>
      <c r="P56" s="51"/>
    </row>
    <row r="57" spans="1:16" x14ac:dyDescent="0.25">
      <c r="A57" s="46">
        <v>2019</v>
      </c>
      <c r="B57" s="46" t="s">
        <v>29</v>
      </c>
      <c r="C57" s="46">
        <v>14</v>
      </c>
      <c r="D57" s="47" t="s">
        <v>38</v>
      </c>
      <c r="E57" s="48" t="s">
        <v>102</v>
      </c>
      <c r="F57" s="49">
        <f>AVERAGE(F58,F55)</f>
        <v>25.65</v>
      </c>
      <c r="G57" s="49">
        <f t="shared" ref="G57" si="185">AVERAGE(G58,G55)</f>
        <v>34.5</v>
      </c>
      <c r="H57" s="49">
        <f t="shared" ref="H57" si="186">AVERAGE(H58,H55)</f>
        <v>8.2375000000000007</v>
      </c>
      <c r="I57" s="50">
        <f t="shared" ref="I57" si="187">AVERAGE(I58,I55)</f>
        <v>6.6750000000000004E-2</v>
      </c>
      <c r="J57" s="50">
        <f t="shared" ref="J57" si="188">AVERAGE(J58,J55)</f>
        <v>5.0000000000000001E-4</v>
      </c>
      <c r="K57" s="50">
        <f t="shared" ref="K57" si="189">AVERAGE(K58,K55)</f>
        <v>4.3125</v>
      </c>
      <c r="L57" s="49">
        <f t="shared" ref="L57" si="190">AVERAGE(L58,L55)</f>
        <v>5.415</v>
      </c>
      <c r="M57" s="49">
        <f t="shared" ref="M57" si="191">AVERAGE(M58,M55)</f>
        <v>2.6550000000000002</v>
      </c>
      <c r="N57" s="51" t="s">
        <v>43</v>
      </c>
      <c r="O57" s="51"/>
      <c r="P57" s="51"/>
    </row>
    <row r="58" spans="1:16" x14ac:dyDescent="0.25">
      <c r="A58" s="34">
        <v>2019</v>
      </c>
      <c r="B58" s="34" t="s">
        <v>29</v>
      </c>
      <c r="C58" s="34">
        <v>14</v>
      </c>
      <c r="D58" s="35" t="s">
        <v>39</v>
      </c>
      <c r="E58" s="39" t="s">
        <v>103</v>
      </c>
      <c r="F58" s="36">
        <v>25</v>
      </c>
      <c r="G58" s="36">
        <v>35</v>
      </c>
      <c r="H58" s="36">
        <v>8.25</v>
      </c>
      <c r="I58" s="37">
        <v>0.04</v>
      </c>
      <c r="J58" s="37">
        <v>0</v>
      </c>
      <c r="K58" s="37">
        <v>4</v>
      </c>
      <c r="L58" s="36">
        <v>5.4</v>
      </c>
      <c r="M58" s="36">
        <v>2</v>
      </c>
      <c r="N58" s="38">
        <v>2017</v>
      </c>
      <c r="O58" s="38" t="s">
        <v>16</v>
      </c>
      <c r="P58" s="38"/>
    </row>
    <row r="59" spans="1:16" x14ac:dyDescent="0.25">
      <c r="A59" s="34">
        <v>2019</v>
      </c>
      <c r="B59" s="34" t="s">
        <v>29</v>
      </c>
      <c r="C59" s="34">
        <v>14</v>
      </c>
      <c r="D59" s="35" t="s">
        <v>40</v>
      </c>
      <c r="E59" s="39" t="s">
        <v>104</v>
      </c>
      <c r="F59" s="36">
        <v>25</v>
      </c>
      <c r="G59" s="36">
        <v>34</v>
      </c>
      <c r="H59" s="36">
        <v>8.3000000000000007</v>
      </c>
      <c r="I59" s="37">
        <v>0.03</v>
      </c>
      <c r="J59" s="37">
        <v>0</v>
      </c>
      <c r="K59" s="37">
        <v>4</v>
      </c>
      <c r="L59" s="36">
        <v>5.8</v>
      </c>
      <c r="M59" s="36">
        <v>2.5</v>
      </c>
      <c r="N59" s="38">
        <v>2017</v>
      </c>
      <c r="O59" s="38" t="s">
        <v>16</v>
      </c>
      <c r="P59" s="38"/>
    </row>
    <row r="60" spans="1:16" x14ac:dyDescent="0.25">
      <c r="A60" s="46">
        <v>2019</v>
      </c>
      <c r="B60" s="46" t="s">
        <v>29</v>
      </c>
      <c r="C60" s="46">
        <v>14</v>
      </c>
      <c r="D60" s="47" t="s">
        <v>41</v>
      </c>
      <c r="E60" s="48" t="s">
        <v>105</v>
      </c>
      <c r="F60" s="49">
        <f>AVERAGE(F59,F65)</f>
        <v>25.65</v>
      </c>
      <c r="G60" s="49">
        <f t="shared" ref="G60" si="192">AVERAGE(G59,G65)</f>
        <v>33.75</v>
      </c>
      <c r="H60" s="49">
        <f t="shared" ref="H60" si="193">AVERAGE(H59,H65)</f>
        <v>8.25</v>
      </c>
      <c r="I60" s="50">
        <f t="shared" ref="I60" si="194">AVERAGE(I59,I65)</f>
        <v>4.0749999999999995E-2</v>
      </c>
      <c r="J60" s="50">
        <f t="shared" ref="J60" si="195">AVERAGE(J59,J65)</f>
        <v>5.0000000000000001E-4</v>
      </c>
      <c r="K60" s="50">
        <f t="shared" ref="K60" si="196">AVERAGE(K59,K65)</f>
        <v>4.15625</v>
      </c>
      <c r="L60" s="49">
        <f t="shared" ref="L60" si="197">AVERAGE(L59,L65)</f>
        <v>5.77</v>
      </c>
      <c r="M60" s="49">
        <f t="shared" ref="M60" si="198">AVERAGE(M59,M65)</f>
        <v>2.7475000000000001</v>
      </c>
      <c r="N60" s="51" t="s">
        <v>43</v>
      </c>
      <c r="O60" s="51"/>
      <c r="P60" s="51"/>
    </row>
    <row r="61" spans="1:16" x14ac:dyDescent="0.25">
      <c r="A61" s="46">
        <v>2019</v>
      </c>
      <c r="B61" s="46" t="s">
        <v>29</v>
      </c>
      <c r="C61" s="46">
        <v>14</v>
      </c>
      <c r="D61" s="47" t="s">
        <v>42</v>
      </c>
      <c r="E61" s="48" t="s">
        <v>106</v>
      </c>
      <c r="F61" s="49">
        <f>AVERAGE(F58,F64)</f>
        <v>25.65</v>
      </c>
      <c r="G61" s="49">
        <f t="shared" ref="G61:M61" si="199">AVERAGE(G58,G64)</f>
        <v>34.5</v>
      </c>
      <c r="H61" s="49">
        <f t="shared" si="199"/>
        <v>8.2375000000000007</v>
      </c>
      <c r="I61" s="50">
        <f t="shared" si="199"/>
        <v>6.6750000000000004E-2</v>
      </c>
      <c r="J61" s="50">
        <f t="shared" si="199"/>
        <v>5.0000000000000001E-4</v>
      </c>
      <c r="K61" s="50">
        <f t="shared" si="199"/>
        <v>4.3125</v>
      </c>
      <c r="L61" s="49">
        <f t="shared" si="199"/>
        <v>5.415</v>
      </c>
      <c r="M61" s="49">
        <f t="shared" si="199"/>
        <v>2.6550000000000002</v>
      </c>
      <c r="N61" s="51" t="s">
        <v>43</v>
      </c>
      <c r="O61" s="51"/>
      <c r="P61" s="51"/>
    </row>
    <row r="62" spans="1:16" x14ac:dyDescent="0.25">
      <c r="A62" s="46">
        <v>2019</v>
      </c>
      <c r="B62" s="46" t="s">
        <v>29</v>
      </c>
      <c r="C62" s="46">
        <v>15</v>
      </c>
      <c r="D62" s="47" t="s">
        <v>37</v>
      </c>
      <c r="E62" s="48" t="s">
        <v>107</v>
      </c>
      <c r="F62" s="49">
        <f>F61</f>
        <v>25.65</v>
      </c>
      <c r="G62" s="49">
        <f t="shared" ref="G62" si="200">G61</f>
        <v>34.5</v>
      </c>
      <c r="H62" s="49">
        <f t="shared" ref="H62" si="201">H61</f>
        <v>8.2375000000000007</v>
      </c>
      <c r="I62" s="50">
        <f t="shared" ref="I62" si="202">I61</f>
        <v>6.6750000000000004E-2</v>
      </c>
      <c r="J62" s="50">
        <f t="shared" ref="J62" si="203">J61</f>
        <v>5.0000000000000001E-4</v>
      </c>
      <c r="K62" s="50">
        <f t="shared" ref="K62" si="204">K61</f>
        <v>4.3125</v>
      </c>
      <c r="L62" s="49">
        <f t="shared" ref="L62" si="205">L61</f>
        <v>5.415</v>
      </c>
      <c r="M62" s="49">
        <f t="shared" ref="M62" si="206">M61</f>
        <v>2.6550000000000002</v>
      </c>
      <c r="N62" s="51" t="s">
        <v>43</v>
      </c>
      <c r="O62" s="51"/>
      <c r="P62" s="51"/>
    </row>
    <row r="63" spans="1:16" x14ac:dyDescent="0.25">
      <c r="A63" s="46">
        <v>2019</v>
      </c>
      <c r="B63" s="46" t="s">
        <v>29</v>
      </c>
      <c r="C63" s="46">
        <v>15</v>
      </c>
      <c r="D63" s="47" t="s">
        <v>38</v>
      </c>
      <c r="E63" s="48" t="s">
        <v>108</v>
      </c>
      <c r="F63" s="49">
        <f>AVERAGE(F64,F61)</f>
        <v>25.975000000000001</v>
      </c>
      <c r="G63" s="49">
        <f t="shared" ref="G63" si="207">AVERAGE(G64,G61)</f>
        <v>34.25</v>
      </c>
      <c r="H63" s="49">
        <f t="shared" ref="H63" si="208">AVERAGE(H64,H61)</f>
        <v>8.2312499999999993</v>
      </c>
      <c r="I63" s="50">
        <f t="shared" ref="I63" si="209">AVERAGE(I64,I61)</f>
        <v>8.0125000000000002E-2</v>
      </c>
      <c r="J63" s="50">
        <f t="shared" ref="J63" si="210">AVERAGE(J64,J61)</f>
        <v>7.5000000000000002E-4</v>
      </c>
      <c r="K63" s="50">
        <f t="shared" ref="K63" si="211">AVERAGE(K64,K61)</f>
        <v>4.46875</v>
      </c>
      <c r="L63" s="49">
        <f t="shared" ref="L63" si="212">AVERAGE(L64,L61)</f>
        <v>5.4224999999999994</v>
      </c>
      <c r="M63" s="49">
        <f t="shared" ref="M63" si="213">AVERAGE(M64,M61)</f>
        <v>2.9824999999999999</v>
      </c>
      <c r="N63" s="51" t="s">
        <v>43</v>
      </c>
      <c r="O63" s="51"/>
      <c r="P63" s="51"/>
    </row>
    <row r="64" spans="1:16" x14ac:dyDescent="0.25">
      <c r="A64" s="27">
        <v>2019</v>
      </c>
      <c r="B64" s="27" t="s">
        <v>29</v>
      </c>
      <c r="C64" s="27">
        <v>15</v>
      </c>
      <c r="D64" s="28" t="s">
        <v>39</v>
      </c>
      <c r="E64" s="29" t="s">
        <v>109</v>
      </c>
      <c r="F64" s="30">
        <f>AVERAGE(F52,F58)</f>
        <v>26.3</v>
      </c>
      <c r="G64" s="30">
        <f t="shared" ref="G64:M64" si="214">AVERAGE(G52,G58)</f>
        <v>34</v>
      </c>
      <c r="H64" s="30">
        <f t="shared" si="214"/>
        <v>8.2249999999999996</v>
      </c>
      <c r="I64" s="31">
        <f t="shared" si="214"/>
        <v>9.35E-2</v>
      </c>
      <c r="J64" s="31">
        <f t="shared" si="214"/>
        <v>1E-3</v>
      </c>
      <c r="K64" s="31">
        <f t="shared" si="214"/>
        <v>4.625</v>
      </c>
      <c r="L64" s="30">
        <f t="shared" si="214"/>
        <v>5.43</v>
      </c>
      <c r="M64" s="30">
        <f t="shared" si="214"/>
        <v>3.31</v>
      </c>
      <c r="N64" s="32" t="s">
        <v>43</v>
      </c>
      <c r="O64" s="32"/>
      <c r="P64" s="32"/>
    </row>
    <row r="65" spans="1:16" x14ac:dyDescent="0.25">
      <c r="A65" s="40">
        <v>2019</v>
      </c>
      <c r="B65" s="40" t="s">
        <v>29</v>
      </c>
      <c r="C65" s="40">
        <v>15</v>
      </c>
      <c r="D65" s="41" t="s">
        <v>40</v>
      </c>
      <c r="E65" s="42" t="s">
        <v>110</v>
      </c>
      <c r="F65" s="43">
        <f>AVERAGE(F53,F59)</f>
        <v>26.3</v>
      </c>
      <c r="G65" s="43">
        <f t="shared" ref="G65:M65" si="215">AVERAGE(G53,G59)</f>
        <v>33.5</v>
      </c>
      <c r="H65" s="43">
        <f t="shared" si="215"/>
        <v>8.1999999999999993</v>
      </c>
      <c r="I65" s="44">
        <f t="shared" si="215"/>
        <v>5.1499999999999997E-2</v>
      </c>
      <c r="J65" s="44">
        <f t="shared" si="215"/>
        <v>1E-3</v>
      </c>
      <c r="K65" s="44">
        <f t="shared" si="215"/>
        <v>4.3125</v>
      </c>
      <c r="L65" s="43">
        <f t="shared" si="215"/>
        <v>5.74</v>
      </c>
      <c r="M65" s="43">
        <f t="shared" si="215"/>
        <v>2.9950000000000001</v>
      </c>
      <c r="N65" s="45" t="s">
        <v>43</v>
      </c>
      <c r="O65" s="45"/>
      <c r="P65" s="45"/>
    </row>
    <row r="66" spans="1:16" x14ac:dyDescent="0.25">
      <c r="A66" s="46">
        <v>2019</v>
      </c>
      <c r="B66" s="46" t="s">
        <v>29</v>
      </c>
      <c r="C66" s="46">
        <v>15</v>
      </c>
      <c r="D66" s="47" t="s">
        <v>41</v>
      </c>
      <c r="E66" s="48" t="s">
        <v>111</v>
      </c>
      <c r="F66" s="49">
        <f>AVERAGE(F65,F71)</f>
        <v>25.975000000000001</v>
      </c>
      <c r="G66" s="49">
        <f t="shared" ref="G66" si="216">AVERAGE(G65,G71)</f>
        <v>33.625</v>
      </c>
      <c r="H66" s="49">
        <f t="shared" ref="H66" si="217">AVERAGE(H65,H71)</f>
        <v>8.2249999999999996</v>
      </c>
      <c r="I66" s="50">
        <f t="shared" ref="I66" si="218">AVERAGE(I65,I71)</f>
        <v>4.6124999999999999E-2</v>
      </c>
      <c r="J66" s="50">
        <f t="shared" ref="J66" si="219">AVERAGE(J65,J71)</f>
        <v>7.5000000000000002E-4</v>
      </c>
      <c r="K66" s="50">
        <f t="shared" ref="K66" si="220">AVERAGE(K65,K71)</f>
        <v>4.234375</v>
      </c>
      <c r="L66" s="49">
        <f t="shared" ref="L66" si="221">AVERAGE(L65,L71)</f>
        <v>5.7549999999999999</v>
      </c>
      <c r="M66" s="49">
        <f t="shared" ref="M66" si="222">AVERAGE(M65,M71)</f>
        <v>2.8712499999999999</v>
      </c>
      <c r="N66" s="51" t="s">
        <v>43</v>
      </c>
      <c r="O66" s="51"/>
      <c r="P66" s="51"/>
    </row>
    <row r="67" spans="1:16" x14ac:dyDescent="0.25">
      <c r="A67" s="46">
        <v>2019</v>
      </c>
      <c r="B67" s="46" t="s">
        <v>29</v>
      </c>
      <c r="C67" s="46">
        <v>15</v>
      </c>
      <c r="D67" s="47" t="s">
        <v>42</v>
      </c>
      <c r="E67" s="48" t="s">
        <v>112</v>
      </c>
      <c r="F67" s="49">
        <f>AVERAGE(F64,F70)</f>
        <v>25.975000000000001</v>
      </c>
      <c r="G67" s="49">
        <f t="shared" ref="G67:M67" si="223">AVERAGE(G64,G70)</f>
        <v>34.25</v>
      </c>
      <c r="H67" s="49">
        <f t="shared" si="223"/>
        <v>8.2312499999999993</v>
      </c>
      <c r="I67" s="50">
        <f t="shared" si="223"/>
        <v>8.0125000000000002E-2</v>
      </c>
      <c r="J67" s="50">
        <f t="shared" si="223"/>
        <v>7.5000000000000002E-4</v>
      </c>
      <c r="K67" s="50">
        <f t="shared" si="223"/>
        <v>4.46875</v>
      </c>
      <c r="L67" s="49">
        <f t="shared" si="223"/>
        <v>5.4224999999999994</v>
      </c>
      <c r="M67" s="49">
        <f t="shared" si="223"/>
        <v>2.9824999999999999</v>
      </c>
      <c r="N67" s="51" t="s">
        <v>43</v>
      </c>
      <c r="O67" s="51"/>
      <c r="P67" s="51"/>
    </row>
    <row r="68" spans="1:16" x14ac:dyDescent="0.25">
      <c r="A68" s="46">
        <v>2019</v>
      </c>
      <c r="B68" s="46" t="s">
        <v>29</v>
      </c>
      <c r="C68" s="46">
        <v>16</v>
      </c>
      <c r="D68" s="47" t="s">
        <v>37</v>
      </c>
      <c r="E68" s="48" t="s">
        <v>113</v>
      </c>
      <c r="F68" s="49">
        <f>F67</f>
        <v>25.975000000000001</v>
      </c>
      <c r="G68" s="49">
        <f t="shared" ref="G68" si="224">G67</f>
        <v>34.25</v>
      </c>
      <c r="H68" s="49">
        <f t="shared" ref="H68" si="225">H67</f>
        <v>8.2312499999999993</v>
      </c>
      <c r="I68" s="50">
        <f t="shared" ref="I68" si="226">I67</f>
        <v>8.0125000000000002E-2</v>
      </c>
      <c r="J68" s="50">
        <f t="shared" ref="J68" si="227">J67</f>
        <v>7.5000000000000002E-4</v>
      </c>
      <c r="K68" s="50">
        <f t="shared" ref="K68" si="228">K67</f>
        <v>4.46875</v>
      </c>
      <c r="L68" s="49">
        <f t="shared" ref="L68" si="229">L67</f>
        <v>5.4224999999999994</v>
      </c>
      <c r="M68" s="49">
        <f t="shared" ref="M68" si="230">M67</f>
        <v>2.9824999999999999</v>
      </c>
      <c r="N68" s="51" t="s">
        <v>43</v>
      </c>
      <c r="O68" s="51"/>
      <c r="P68" s="51"/>
    </row>
    <row r="69" spans="1:16" x14ac:dyDescent="0.25">
      <c r="A69" s="46">
        <v>2019</v>
      </c>
      <c r="B69" s="46" t="s">
        <v>29</v>
      </c>
      <c r="C69" s="46">
        <v>16</v>
      </c>
      <c r="D69" s="47" t="s">
        <v>38</v>
      </c>
      <c r="E69" s="48" t="s">
        <v>114</v>
      </c>
      <c r="F69" s="49">
        <f>AVERAGE(F70,F67)</f>
        <v>25.8125</v>
      </c>
      <c r="G69" s="49">
        <f t="shared" ref="G69" si="231">AVERAGE(G70,G67)</f>
        <v>34.375</v>
      </c>
      <c r="H69" s="49">
        <f t="shared" ref="H69" si="232">AVERAGE(H70,H67)</f>
        <v>8.234375</v>
      </c>
      <c r="I69" s="50">
        <f t="shared" ref="I69" si="233">AVERAGE(I70,I67)</f>
        <v>7.3437500000000003E-2</v>
      </c>
      <c r="J69" s="50">
        <f t="shared" ref="J69" si="234">AVERAGE(J70,J67)</f>
        <v>6.2500000000000001E-4</v>
      </c>
      <c r="K69" s="50">
        <f t="shared" ref="K69" si="235">AVERAGE(K70,K67)</f>
        <v>4.390625</v>
      </c>
      <c r="L69" s="49">
        <f t="shared" ref="L69" si="236">AVERAGE(L70,L67)</f>
        <v>5.4187499999999993</v>
      </c>
      <c r="M69" s="49">
        <f t="shared" ref="M69" si="237">AVERAGE(M70,M67)</f>
        <v>2.8187500000000001</v>
      </c>
      <c r="N69" s="51" t="s">
        <v>43</v>
      </c>
      <c r="O69" s="51"/>
      <c r="P69" s="51"/>
    </row>
    <row r="70" spans="1:16" x14ac:dyDescent="0.25">
      <c r="A70" s="27">
        <v>2019</v>
      </c>
      <c r="B70" s="27" t="s">
        <v>29</v>
      </c>
      <c r="C70" s="27">
        <v>16</v>
      </c>
      <c r="D70" s="28" t="s">
        <v>39</v>
      </c>
      <c r="E70" s="29" t="s">
        <v>115</v>
      </c>
      <c r="F70" s="30">
        <f>AVERAGE(F58,F64)</f>
        <v>25.65</v>
      </c>
      <c r="G70" s="30">
        <f t="shared" ref="G70:M70" si="238">AVERAGE(G58,G64)</f>
        <v>34.5</v>
      </c>
      <c r="H70" s="30">
        <f t="shared" si="238"/>
        <v>8.2375000000000007</v>
      </c>
      <c r="I70" s="31">
        <f t="shared" si="238"/>
        <v>6.6750000000000004E-2</v>
      </c>
      <c r="J70" s="31">
        <f t="shared" si="238"/>
        <v>5.0000000000000001E-4</v>
      </c>
      <c r="K70" s="31">
        <f t="shared" si="238"/>
        <v>4.3125</v>
      </c>
      <c r="L70" s="30">
        <f t="shared" si="238"/>
        <v>5.415</v>
      </c>
      <c r="M70" s="30">
        <f t="shared" si="238"/>
        <v>2.6550000000000002</v>
      </c>
      <c r="N70" s="32" t="s">
        <v>43</v>
      </c>
      <c r="O70" s="32"/>
      <c r="P70" s="32"/>
    </row>
    <row r="71" spans="1:16" x14ac:dyDescent="0.25">
      <c r="A71" s="40">
        <v>2019</v>
      </c>
      <c r="B71" s="40" t="s">
        <v>29</v>
      </c>
      <c r="C71" s="40">
        <v>16</v>
      </c>
      <c r="D71" s="41" t="s">
        <v>40</v>
      </c>
      <c r="E71" s="42" t="s">
        <v>116</v>
      </c>
      <c r="F71" s="43">
        <f>AVERAGE(F59,F65)</f>
        <v>25.65</v>
      </c>
      <c r="G71" s="43">
        <f t="shared" ref="G71:M71" si="239">AVERAGE(G59,G65)</f>
        <v>33.75</v>
      </c>
      <c r="H71" s="43">
        <f t="shared" si="239"/>
        <v>8.25</v>
      </c>
      <c r="I71" s="44">
        <f t="shared" si="239"/>
        <v>4.0749999999999995E-2</v>
      </c>
      <c r="J71" s="44">
        <f t="shared" si="239"/>
        <v>5.0000000000000001E-4</v>
      </c>
      <c r="K71" s="44">
        <f t="shared" si="239"/>
        <v>4.15625</v>
      </c>
      <c r="L71" s="43">
        <f t="shared" si="239"/>
        <v>5.77</v>
      </c>
      <c r="M71" s="43">
        <f t="shared" si="239"/>
        <v>2.7475000000000001</v>
      </c>
      <c r="N71" s="45" t="s">
        <v>43</v>
      </c>
      <c r="O71" s="45"/>
      <c r="P71" s="45"/>
    </row>
    <row r="72" spans="1:16" x14ac:dyDescent="0.25">
      <c r="A72" s="46">
        <v>2019</v>
      </c>
      <c r="B72" s="46" t="s">
        <v>29</v>
      </c>
      <c r="C72" s="46">
        <v>16</v>
      </c>
      <c r="D72" s="47" t="s">
        <v>41</v>
      </c>
      <c r="E72" s="48" t="s">
        <v>117</v>
      </c>
      <c r="F72" s="49">
        <f>AVERAGE(F71,F77)</f>
        <v>25.834374999999998</v>
      </c>
      <c r="G72" s="49">
        <f t="shared" ref="G72" si="240">AVERAGE(G71,G77)</f>
        <v>33.90625</v>
      </c>
      <c r="H72" s="49">
        <f t="shared" ref="H72" si="241">AVERAGE(H71,H77)</f>
        <v>8.2085937500000004</v>
      </c>
      <c r="I72" s="50">
        <f t="shared" ref="I72" si="242">AVERAGE(I71,I77)</f>
        <v>3.7531249999999995E-2</v>
      </c>
      <c r="J72" s="50">
        <f t="shared" ref="J72" si="243">AVERAGE(J71,J77)</f>
        <v>6.2500000000000001E-4</v>
      </c>
      <c r="K72" s="50">
        <f t="shared" ref="K72" si="244">AVERAGE(K71,K77)</f>
        <v>4.1976562499999996</v>
      </c>
      <c r="L72" s="49">
        <f t="shared" ref="L72" si="245">AVERAGE(L71,L77)</f>
        <v>5.7784374999999999</v>
      </c>
      <c r="M72" s="49">
        <f t="shared" ref="M72" si="246">AVERAGE(M71,M77)</f>
        <v>2.9681249999999997</v>
      </c>
      <c r="N72" s="51" t="s">
        <v>43</v>
      </c>
      <c r="O72" s="51"/>
      <c r="P72" s="51"/>
    </row>
    <row r="73" spans="1:16" x14ac:dyDescent="0.25">
      <c r="A73" s="46">
        <v>2019</v>
      </c>
      <c r="B73" s="46" t="s">
        <v>29</v>
      </c>
      <c r="C73" s="46">
        <v>16</v>
      </c>
      <c r="D73" s="47" t="s">
        <v>42</v>
      </c>
      <c r="E73" s="48" t="s">
        <v>118</v>
      </c>
      <c r="F73" s="49">
        <f>AVERAGE(F70,F76)</f>
        <v>25.724999999999998</v>
      </c>
      <c r="G73" s="49">
        <f t="shared" ref="G73:M73" si="247">AVERAGE(G70,G76)</f>
        <v>34.5625</v>
      </c>
      <c r="H73" s="49">
        <f t="shared" si="247"/>
        <v>8.1750000000000007</v>
      </c>
      <c r="I73" s="50">
        <f t="shared" si="247"/>
        <v>6.0437500000000005E-2</v>
      </c>
      <c r="J73" s="50">
        <f t="shared" si="247"/>
        <v>5.1562500000000002E-4</v>
      </c>
      <c r="K73" s="50">
        <f t="shared" si="247"/>
        <v>4.3015625000000002</v>
      </c>
      <c r="L73" s="49">
        <f t="shared" si="247"/>
        <v>5.3396875000000001</v>
      </c>
      <c r="M73" s="49">
        <f t="shared" si="247"/>
        <v>2.9762500000000003</v>
      </c>
      <c r="N73" s="51" t="s">
        <v>43</v>
      </c>
      <c r="O73" s="51"/>
      <c r="P73" s="51"/>
    </row>
    <row r="74" spans="1:16" x14ac:dyDescent="0.25">
      <c r="A74" s="46">
        <v>2019</v>
      </c>
      <c r="B74" s="46" t="s">
        <v>29</v>
      </c>
      <c r="C74" s="46">
        <v>17</v>
      </c>
      <c r="D74" s="47" t="s">
        <v>37</v>
      </c>
      <c r="E74" s="48" t="s">
        <v>119</v>
      </c>
      <c r="F74" s="49">
        <f>F73</f>
        <v>25.724999999999998</v>
      </c>
      <c r="G74" s="49">
        <f t="shared" ref="G74" si="248">G73</f>
        <v>34.5625</v>
      </c>
      <c r="H74" s="49">
        <f t="shared" ref="H74" si="249">H73</f>
        <v>8.1750000000000007</v>
      </c>
      <c r="I74" s="50">
        <f t="shared" ref="I74" si="250">I73</f>
        <v>6.0437500000000005E-2</v>
      </c>
      <c r="J74" s="50">
        <f t="shared" ref="J74" si="251">J73</f>
        <v>5.1562500000000002E-4</v>
      </c>
      <c r="K74" s="50">
        <f t="shared" ref="K74" si="252">K73</f>
        <v>4.3015625000000002</v>
      </c>
      <c r="L74" s="49">
        <f t="shared" ref="L74" si="253">L73</f>
        <v>5.3396875000000001</v>
      </c>
      <c r="M74" s="49">
        <f t="shared" ref="M74" si="254">M73</f>
        <v>2.9762500000000003</v>
      </c>
      <c r="N74" s="51" t="s">
        <v>43</v>
      </c>
      <c r="O74" s="51"/>
      <c r="P74" s="51"/>
    </row>
    <row r="75" spans="1:16" x14ac:dyDescent="0.25">
      <c r="A75" s="46">
        <v>2019</v>
      </c>
      <c r="B75" s="46" t="s">
        <v>29</v>
      </c>
      <c r="C75" s="46">
        <v>17</v>
      </c>
      <c r="D75" s="47" t="s">
        <v>38</v>
      </c>
      <c r="E75" s="48" t="s">
        <v>120</v>
      </c>
      <c r="F75" s="49">
        <f>AVERAGE(F76,F73)</f>
        <v>25.762499999999996</v>
      </c>
      <c r="G75" s="49">
        <f t="shared" ref="G75" si="255">AVERAGE(G76,G73)</f>
        <v>34.59375</v>
      </c>
      <c r="H75" s="49">
        <f t="shared" ref="H75" si="256">AVERAGE(H76,H73)</f>
        <v>8.1437500000000007</v>
      </c>
      <c r="I75" s="50">
        <f t="shared" ref="I75" si="257">AVERAGE(I76,I73)</f>
        <v>5.7281250000000006E-2</v>
      </c>
      <c r="J75" s="50">
        <f t="shared" ref="J75" si="258">AVERAGE(J76,J73)</f>
        <v>5.2343750000000003E-4</v>
      </c>
      <c r="K75" s="50">
        <f t="shared" ref="K75" si="259">AVERAGE(K76,K73)</f>
        <v>4.2960937500000007</v>
      </c>
      <c r="L75" s="49">
        <f t="shared" ref="L75" si="260">AVERAGE(L76,L73)</f>
        <v>5.3020312499999998</v>
      </c>
      <c r="M75" s="49">
        <f t="shared" ref="M75" si="261">AVERAGE(M76,M73)</f>
        <v>3.1368750000000003</v>
      </c>
      <c r="N75" s="51" t="s">
        <v>43</v>
      </c>
      <c r="O75" s="51"/>
      <c r="P75" s="51"/>
    </row>
    <row r="76" spans="1:16" x14ac:dyDescent="0.25">
      <c r="A76" s="27">
        <v>2019</v>
      </c>
      <c r="B76" s="27" t="s">
        <v>29</v>
      </c>
      <c r="C76" s="27">
        <v>17</v>
      </c>
      <c r="D76" s="28" t="s">
        <v>39</v>
      </c>
      <c r="E76" s="29" t="s">
        <v>121</v>
      </c>
      <c r="F76" s="30">
        <f>AVERAGE(F70,F82)</f>
        <v>25.799999999999997</v>
      </c>
      <c r="G76" s="30">
        <f t="shared" ref="G76:M76" si="262">AVERAGE(G70,G82)</f>
        <v>34.625</v>
      </c>
      <c r="H76" s="30">
        <f t="shared" si="262"/>
        <v>8.1125000000000007</v>
      </c>
      <c r="I76" s="31">
        <f t="shared" si="262"/>
        <v>5.4125000000000006E-2</v>
      </c>
      <c r="J76" s="31">
        <f t="shared" si="262"/>
        <v>5.3125000000000004E-4</v>
      </c>
      <c r="K76" s="31">
        <f t="shared" si="262"/>
        <v>4.2906250000000004</v>
      </c>
      <c r="L76" s="30">
        <f t="shared" si="262"/>
        <v>5.2643749999999994</v>
      </c>
      <c r="M76" s="30">
        <f t="shared" si="262"/>
        <v>3.2975000000000003</v>
      </c>
      <c r="N76" s="32" t="s">
        <v>43</v>
      </c>
      <c r="O76" s="32"/>
      <c r="P76" s="32"/>
    </row>
    <row r="77" spans="1:16" x14ac:dyDescent="0.25">
      <c r="A77" s="40">
        <v>2019</v>
      </c>
      <c r="B77" s="40" t="s">
        <v>29</v>
      </c>
      <c r="C77" s="40">
        <v>17</v>
      </c>
      <c r="D77" s="41" t="s">
        <v>40</v>
      </c>
      <c r="E77" s="42" t="s">
        <v>122</v>
      </c>
      <c r="F77" s="43">
        <f>AVERAGE(F71,F83)</f>
        <v>26.018749999999997</v>
      </c>
      <c r="G77" s="43">
        <f t="shared" ref="G77:M77" si="263">AVERAGE(G71,G83)</f>
        <v>34.0625</v>
      </c>
      <c r="H77" s="43">
        <f t="shared" si="263"/>
        <v>8.1671875000000007</v>
      </c>
      <c r="I77" s="44">
        <f t="shared" si="263"/>
        <v>3.4312499999999996E-2</v>
      </c>
      <c r="J77" s="44">
        <f t="shared" si="263"/>
        <v>7.5000000000000002E-4</v>
      </c>
      <c r="K77" s="44">
        <f t="shared" si="263"/>
        <v>4.2390625000000002</v>
      </c>
      <c r="L77" s="43">
        <f t="shared" si="263"/>
        <v>5.7868750000000002</v>
      </c>
      <c r="M77" s="43">
        <f t="shared" si="263"/>
        <v>3.1887499999999998</v>
      </c>
      <c r="N77" s="45" t="s">
        <v>43</v>
      </c>
      <c r="O77" s="45"/>
      <c r="P77" s="45"/>
    </row>
    <row r="78" spans="1:16" x14ac:dyDescent="0.25">
      <c r="A78" s="46">
        <v>2019</v>
      </c>
      <c r="B78" s="46" t="s">
        <v>29</v>
      </c>
      <c r="C78" s="46">
        <v>17</v>
      </c>
      <c r="D78" s="47" t="s">
        <v>41</v>
      </c>
      <c r="E78" s="48" t="s">
        <v>123</v>
      </c>
      <c r="F78" s="49">
        <f>AVERAGE(F77,F83)</f>
        <v>26.203125</v>
      </c>
      <c r="G78" s="49">
        <f t="shared" ref="G78" si="264">AVERAGE(G77,G83)</f>
        <v>34.21875</v>
      </c>
      <c r="H78" s="49">
        <f t="shared" ref="H78" si="265">AVERAGE(H77,H83)</f>
        <v>8.1257812499999993</v>
      </c>
      <c r="I78" s="50">
        <f t="shared" ref="I78" si="266">AVERAGE(I77,I83)</f>
        <v>3.1093749999999996E-2</v>
      </c>
      <c r="J78" s="50">
        <f t="shared" ref="J78" si="267">AVERAGE(J77,J83)</f>
        <v>8.7500000000000002E-4</v>
      </c>
      <c r="K78" s="50">
        <f t="shared" ref="K78" si="268">AVERAGE(K77,K83)</f>
        <v>4.2804687500000007</v>
      </c>
      <c r="L78" s="49">
        <f t="shared" ref="L78" si="269">AVERAGE(L77,L83)</f>
        <v>5.7953124999999996</v>
      </c>
      <c r="M78" s="49">
        <f t="shared" ref="M78" si="270">AVERAGE(M77,M83)</f>
        <v>3.4093749999999998</v>
      </c>
      <c r="N78" s="51" t="s">
        <v>43</v>
      </c>
      <c r="O78" s="51"/>
      <c r="P78" s="51"/>
    </row>
    <row r="79" spans="1:16" x14ac:dyDescent="0.25">
      <c r="A79" s="46">
        <v>2019</v>
      </c>
      <c r="B79" s="46" t="s">
        <v>29</v>
      </c>
      <c r="C79" s="46">
        <v>17</v>
      </c>
      <c r="D79" s="47" t="s">
        <v>42</v>
      </c>
      <c r="E79" s="48" t="s">
        <v>124</v>
      </c>
      <c r="F79" s="49">
        <f>AVERAGE(F76,F82)</f>
        <v>25.875</v>
      </c>
      <c r="G79" s="49">
        <f t="shared" ref="G79:M79" si="271">AVERAGE(G76,G82)</f>
        <v>34.6875</v>
      </c>
      <c r="H79" s="49">
        <f t="shared" si="271"/>
        <v>8.0500000000000007</v>
      </c>
      <c r="I79" s="50">
        <f t="shared" si="271"/>
        <v>4.7812500000000008E-2</v>
      </c>
      <c r="J79" s="50">
        <f t="shared" si="271"/>
        <v>5.4687500000000005E-4</v>
      </c>
      <c r="K79" s="50">
        <f t="shared" si="271"/>
        <v>4.2796874999999996</v>
      </c>
      <c r="L79" s="49">
        <f t="shared" si="271"/>
        <v>5.1890624999999995</v>
      </c>
      <c r="M79" s="49">
        <f t="shared" si="271"/>
        <v>3.6187500000000004</v>
      </c>
      <c r="N79" s="51" t="s">
        <v>43</v>
      </c>
      <c r="O79" s="51"/>
      <c r="P79" s="51"/>
    </row>
    <row r="80" spans="1:16" x14ac:dyDescent="0.25">
      <c r="A80" s="46">
        <v>2019</v>
      </c>
      <c r="B80" s="46" t="s">
        <v>29</v>
      </c>
      <c r="C80" s="46">
        <v>18</v>
      </c>
      <c r="D80" s="47" t="s">
        <v>37</v>
      </c>
      <c r="E80" s="48" t="s">
        <v>125</v>
      </c>
      <c r="F80" s="49">
        <f>F79</f>
        <v>25.875</v>
      </c>
      <c r="G80" s="49">
        <f t="shared" ref="G80" si="272">G79</f>
        <v>34.6875</v>
      </c>
      <c r="H80" s="49">
        <f t="shared" ref="H80" si="273">H79</f>
        <v>8.0500000000000007</v>
      </c>
      <c r="I80" s="50">
        <f t="shared" ref="I80" si="274">I79</f>
        <v>4.7812500000000008E-2</v>
      </c>
      <c r="J80" s="50">
        <f t="shared" ref="J80" si="275">J79</f>
        <v>5.4687500000000005E-4</v>
      </c>
      <c r="K80" s="50">
        <f t="shared" ref="K80" si="276">K79</f>
        <v>4.2796874999999996</v>
      </c>
      <c r="L80" s="49">
        <f t="shared" ref="L80" si="277">L79</f>
        <v>5.1890624999999995</v>
      </c>
      <c r="M80" s="49">
        <f t="shared" ref="M80" si="278">M79</f>
        <v>3.6187500000000004</v>
      </c>
      <c r="N80" s="51" t="s">
        <v>43</v>
      </c>
      <c r="O80" s="51"/>
      <c r="P80" s="51"/>
    </row>
    <row r="81" spans="1:16" x14ac:dyDescent="0.25">
      <c r="A81" s="46">
        <v>2019</v>
      </c>
      <c r="B81" s="46" t="s">
        <v>29</v>
      </c>
      <c r="C81" s="46">
        <v>18</v>
      </c>
      <c r="D81" s="47" t="s">
        <v>38</v>
      </c>
      <c r="E81" s="48" t="s">
        <v>126</v>
      </c>
      <c r="F81" s="49">
        <f>AVERAGE(F82,F79)</f>
        <v>25.912500000000001</v>
      </c>
      <c r="G81" s="49">
        <f t="shared" ref="G81" si="279">AVERAGE(G82,G79)</f>
        <v>34.71875</v>
      </c>
      <c r="H81" s="49">
        <f t="shared" ref="H81" si="280">AVERAGE(H82,H79)</f>
        <v>8.0187500000000007</v>
      </c>
      <c r="I81" s="50">
        <f t="shared" ref="I81" si="281">AVERAGE(I82,I79)</f>
        <v>4.4656250000000008E-2</v>
      </c>
      <c r="J81" s="50">
        <f t="shared" ref="J81" si="282">AVERAGE(J82,J79)</f>
        <v>5.5468750000000006E-4</v>
      </c>
      <c r="K81" s="50">
        <f t="shared" ref="K81" si="283">AVERAGE(K82,K79)</f>
        <v>4.2742187499999993</v>
      </c>
      <c r="L81" s="49">
        <f t="shared" ref="L81" si="284">AVERAGE(L82,L79)</f>
        <v>5.1514062499999991</v>
      </c>
      <c r="M81" s="49">
        <f t="shared" ref="M81" si="285">AVERAGE(M82,M79)</f>
        <v>3.7793749999999999</v>
      </c>
      <c r="N81" s="51" t="s">
        <v>43</v>
      </c>
      <c r="O81" s="51"/>
      <c r="P81" s="51"/>
    </row>
    <row r="82" spans="1:16" x14ac:dyDescent="0.25">
      <c r="A82" s="27">
        <v>2019</v>
      </c>
      <c r="B82" s="27" t="s">
        <v>29</v>
      </c>
      <c r="C82" s="27">
        <v>18</v>
      </c>
      <c r="D82" s="28" t="s">
        <v>39</v>
      </c>
      <c r="E82" s="29" t="s">
        <v>127</v>
      </c>
      <c r="F82" s="30">
        <f>AVERAGE(F70,F94)</f>
        <v>25.95</v>
      </c>
      <c r="G82" s="30">
        <f t="shared" ref="G82:M82" si="286">AVERAGE(G70,G94)</f>
        <v>34.75</v>
      </c>
      <c r="H82" s="30">
        <f t="shared" si="286"/>
        <v>7.9875000000000007</v>
      </c>
      <c r="I82" s="31">
        <f t="shared" si="286"/>
        <v>4.1500000000000002E-2</v>
      </c>
      <c r="J82" s="31">
        <f t="shared" si="286"/>
        <v>5.6250000000000007E-4</v>
      </c>
      <c r="K82" s="31">
        <f t="shared" si="286"/>
        <v>4.2687499999999998</v>
      </c>
      <c r="L82" s="30">
        <f t="shared" si="286"/>
        <v>5.1137499999999996</v>
      </c>
      <c r="M82" s="30">
        <f t="shared" si="286"/>
        <v>3.94</v>
      </c>
      <c r="N82" s="32" t="s">
        <v>43</v>
      </c>
      <c r="O82" s="32"/>
      <c r="P82" s="32"/>
    </row>
    <row r="83" spans="1:16" x14ac:dyDescent="0.25">
      <c r="A83" s="40">
        <v>2019</v>
      </c>
      <c r="B83" s="40" t="s">
        <v>29</v>
      </c>
      <c r="C83" s="40">
        <v>18</v>
      </c>
      <c r="D83" s="41" t="s">
        <v>40</v>
      </c>
      <c r="E83" s="42" t="s">
        <v>128</v>
      </c>
      <c r="F83" s="43">
        <f>AVERAGE(F71,F95)</f>
        <v>26.387499999999999</v>
      </c>
      <c r="G83" s="43">
        <f t="shared" ref="G83:M83" si="287">AVERAGE(G71,G95)</f>
        <v>34.375</v>
      </c>
      <c r="H83" s="43">
        <f t="shared" si="287"/>
        <v>8.0843749999999996</v>
      </c>
      <c r="I83" s="44">
        <f t="shared" si="287"/>
        <v>2.7874999999999997E-2</v>
      </c>
      <c r="J83" s="44">
        <f t="shared" si="287"/>
        <v>1E-3</v>
      </c>
      <c r="K83" s="44">
        <f t="shared" si="287"/>
        <v>4.3218750000000004</v>
      </c>
      <c r="L83" s="43">
        <f t="shared" si="287"/>
        <v>5.80375</v>
      </c>
      <c r="M83" s="43">
        <f t="shared" si="287"/>
        <v>3.63</v>
      </c>
      <c r="N83" s="45" t="s">
        <v>43</v>
      </c>
      <c r="O83" s="45"/>
      <c r="P83" s="45"/>
    </row>
    <row r="84" spans="1:16" x14ac:dyDescent="0.25">
      <c r="A84" s="46">
        <v>2019</v>
      </c>
      <c r="B84" s="46" t="s">
        <v>29</v>
      </c>
      <c r="C84" s="46">
        <v>18</v>
      </c>
      <c r="D84" s="47" t="s">
        <v>41</v>
      </c>
      <c r="E84" s="48" t="s">
        <v>129</v>
      </c>
      <c r="F84" s="49">
        <f>AVERAGE(F83,F89)</f>
        <v>26.571874999999999</v>
      </c>
      <c r="G84" s="49">
        <f t="shared" ref="G84" si="288">AVERAGE(G83,G89)</f>
        <v>34.53125</v>
      </c>
      <c r="H84" s="49">
        <f t="shared" ref="H84" si="289">AVERAGE(H83,H89)</f>
        <v>8.04296875</v>
      </c>
      <c r="I84" s="50">
        <f t="shared" ref="I84" si="290">AVERAGE(I83,I89)</f>
        <v>2.4656249999999998E-2</v>
      </c>
      <c r="J84" s="50">
        <f t="shared" ref="J84" si="291">AVERAGE(J83,J89)</f>
        <v>1.1250000000000001E-3</v>
      </c>
      <c r="K84" s="50">
        <f t="shared" ref="K84" si="292">AVERAGE(K83,K89)</f>
        <v>4.36328125</v>
      </c>
      <c r="L84" s="49">
        <f t="shared" ref="L84" si="293">AVERAGE(L83,L89)</f>
        <v>5.8121875000000003</v>
      </c>
      <c r="M84" s="49">
        <f t="shared" ref="M84" si="294">AVERAGE(M83,M89)</f>
        <v>3.850625</v>
      </c>
      <c r="N84" s="51" t="s">
        <v>43</v>
      </c>
      <c r="O84" s="51"/>
      <c r="P84" s="51"/>
    </row>
    <row r="85" spans="1:16" x14ac:dyDescent="0.25">
      <c r="A85" s="46">
        <v>2019</v>
      </c>
      <c r="B85" s="46" t="s">
        <v>29</v>
      </c>
      <c r="C85" s="46">
        <v>18</v>
      </c>
      <c r="D85" s="47" t="s">
        <v>42</v>
      </c>
      <c r="E85" s="48" t="s">
        <v>130</v>
      </c>
      <c r="F85" s="49">
        <f>AVERAGE(F82,F88)</f>
        <v>26.024999999999999</v>
      </c>
      <c r="G85" s="49">
        <f t="shared" ref="G85:M85" si="295">AVERAGE(G82,G88)</f>
        <v>34.8125</v>
      </c>
      <c r="H85" s="49">
        <f t="shared" si="295"/>
        <v>7.9250000000000007</v>
      </c>
      <c r="I85" s="50">
        <f t="shared" si="295"/>
        <v>3.5187500000000003E-2</v>
      </c>
      <c r="J85" s="50">
        <f t="shared" si="295"/>
        <v>5.7812500000000008E-4</v>
      </c>
      <c r="K85" s="50">
        <f t="shared" si="295"/>
        <v>4.2578125</v>
      </c>
      <c r="L85" s="49">
        <f t="shared" si="295"/>
        <v>5.0384374999999997</v>
      </c>
      <c r="M85" s="49">
        <f t="shared" si="295"/>
        <v>4.2612499999999995</v>
      </c>
      <c r="N85" s="51" t="s">
        <v>43</v>
      </c>
      <c r="O85" s="51"/>
      <c r="P85" s="51"/>
    </row>
    <row r="86" spans="1:16" x14ac:dyDescent="0.25">
      <c r="A86" s="46">
        <v>2019</v>
      </c>
      <c r="B86" s="46" t="s">
        <v>29</v>
      </c>
      <c r="C86" s="46">
        <v>19</v>
      </c>
      <c r="D86" s="47" t="s">
        <v>37</v>
      </c>
      <c r="E86" s="48" t="s">
        <v>131</v>
      </c>
      <c r="F86" s="49">
        <f>F85</f>
        <v>26.024999999999999</v>
      </c>
      <c r="G86" s="49">
        <f t="shared" ref="G86" si="296">G85</f>
        <v>34.8125</v>
      </c>
      <c r="H86" s="49">
        <f t="shared" ref="H86" si="297">H85</f>
        <v>7.9250000000000007</v>
      </c>
      <c r="I86" s="50">
        <f t="shared" ref="I86" si="298">I85</f>
        <v>3.5187500000000003E-2</v>
      </c>
      <c r="J86" s="50">
        <f t="shared" ref="J86" si="299">J85</f>
        <v>5.7812500000000008E-4</v>
      </c>
      <c r="K86" s="50">
        <f t="shared" ref="K86" si="300">K85</f>
        <v>4.2578125</v>
      </c>
      <c r="L86" s="49">
        <f t="shared" ref="L86" si="301">L85</f>
        <v>5.0384374999999997</v>
      </c>
      <c r="M86" s="49">
        <f t="shared" ref="M86" si="302">M85</f>
        <v>4.2612499999999995</v>
      </c>
      <c r="N86" s="51" t="s">
        <v>43</v>
      </c>
      <c r="O86" s="51"/>
      <c r="P86" s="51"/>
    </row>
    <row r="87" spans="1:16" x14ac:dyDescent="0.25">
      <c r="A87" s="46">
        <v>2019</v>
      </c>
      <c r="B87" s="46" t="s">
        <v>29</v>
      </c>
      <c r="C87" s="46">
        <v>19</v>
      </c>
      <c r="D87" s="47" t="s">
        <v>38</v>
      </c>
      <c r="E87" s="48" t="s">
        <v>132</v>
      </c>
      <c r="F87" s="49">
        <f>AVERAGE(F88,F85)</f>
        <v>26.0625</v>
      </c>
      <c r="G87" s="49">
        <f t="shared" ref="G87" si="303">AVERAGE(G88,G85)</f>
        <v>34.84375</v>
      </c>
      <c r="H87" s="49">
        <f t="shared" ref="H87" si="304">AVERAGE(H88,H85)</f>
        <v>7.8937500000000007</v>
      </c>
      <c r="I87" s="50">
        <f t="shared" ref="I87" si="305">AVERAGE(I88,I85)</f>
        <v>3.2031250000000004E-2</v>
      </c>
      <c r="J87" s="50">
        <f t="shared" ref="J87" si="306">AVERAGE(J88,J85)</f>
        <v>5.8593750000000009E-4</v>
      </c>
      <c r="K87" s="50">
        <f t="shared" ref="K87" si="307">AVERAGE(K88,K85)</f>
        <v>4.2523437499999996</v>
      </c>
      <c r="L87" s="49">
        <f t="shared" ref="L87" si="308">AVERAGE(L88,L85)</f>
        <v>5.0007812499999993</v>
      </c>
      <c r="M87" s="49">
        <f t="shared" ref="M87" si="309">AVERAGE(M88,M85)</f>
        <v>4.421875</v>
      </c>
      <c r="N87" s="51" t="s">
        <v>43</v>
      </c>
      <c r="O87" s="51"/>
      <c r="P87" s="51"/>
    </row>
    <row r="88" spans="1:16" x14ac:dyDescent="0.25">
      <c r="A88" s="27">
        <v>2019</v>
      </c>
      <c r="B88" s="27" t="s">
        <v>29</v>
      </c>
      <c r="C88" s="27">
        <v>19</v>
      </c>
      <c r="D88" s="28" t="s">
        <v>39</v>
      </c>
      <c r="E88" s="29" t="s">
        <v>133</v>
      </c>
      <c r="F88" s="30">
        <f>AVERAGE(F82,F94)</f>
        <v>26.1</v>
      </c>
      <c r="G88" s="30">
        <f t="shared" ref="G88:M88" si="310">AVERAGE(G82,G94)</f>
        <v>34.875</v>
      </c>
      <c r="H88" s="30">
        <f t="shared" si="310"/>
        <v>7.8625000000000007</v>
      </c>
      <c r="I88" s="31">
        <f t="shared" si="310"/>
        <v>2.8875000000000001E-2</v>
      </c>
      <c r="J88" s="31">
        <f t="shared" si="310"/>
        <v>5.9375000000000009E-4</v>
      </c>
      <c r="K88" s="31">
        <f t="shared" si="310"/>
        <v>4.2468749999999993</v>
      </c>
      <c r="L88" s="30">
        <f t="shared" si="310"/>
        <v>4.9631249999999998</v>
      </c>
      <c r="M88" s="30">
        <f t="shared" si="310"/>
        <v>4.5824999999999996</v>
      </c>
      <c r="N88" s="32" t="s">
        <v>43</v>
      </c>
      <c r="O88" s="32"/>
      <c r="P88" s="32"/>
    </row>
    <row r="89" spans="1:16" x14ac:dyDescent="0.25">
      <c r="A89" s="40">
        <v>2019</v>
      </c>
      <c r="B89" s="40" t="s">
        <v>29</v>
      </c>
      <c r="C89" s="40">
        <v>19</v>
      </c>
      <c r="D89" s="41" t="s">
        <v>40</v>
      </c>
      <c r="E89" s="42" t="s">
        <v>134</v>
      </c>
      <c r="F89" s="43">
        <f>AVERAGE(F83,F95)</f>
        <v>26.756250000000001</v>
      </c>
      <c r="G89" s="43">
        <f t="shared" ref="G89:M89" si="311">AVERAGE(G83,G95)</f>
        <v>34.6875</v>
      </c>
      <c r="H89" s="43">
        <f t="shared" si="311"/>
        <v>8.0015625000000004</v>
      </c>
      <c r="I89" s="44">
        <f t="shared" si="311"/>
        <v>2.1437499999999998E-2</v>
      </c>
      <c r="J89" s="44">
        <f t="shared" si="311"/>
        <v>1.25E-3</v>
      </c>
      <c r="K89" s="44">
        <f t="shared" si="311"/>
        <v>4.4046874999999996</v>
      </c>
      <c r="L89" s="43">
        <f t="shared" si="311"/>
        <v>5.8206249999999997</v>
      </c>
      <c r="M89" s="43">
        <f t="shared" si="311"/>
        <v>4.07125</v>
      </c>
      <c r="N89" s="45" t="s">
        <v>43</v>
      </c>
      <c r="O89" s="45"/>
      <c r="P89" s="45"/>
    </row>
    <row r="90" spans="1:16" x14ac:dyDescent="0.25">
      <c r="A90" s="46">
        <v>2019</v>
      </c>
      <c r="B90" s="46" t="s">
        <v>29</v>
      </c>
      <c r="C90" s="46">
        <v>19</v>
      </c>
      <c r="D90" s="47" t="s">
        <v>41</v>
      </c>
      <c r="E90" s="48" t="s">
        <v>135</v>
      </c>
      <c r="F90" s="49">
        <f>AVERAGE(F89,F95)</f>
        <v>26.940625000000001</v>
      </c>
      <c r="G90" s="49">
        <f t="shared" ref="G90" si="312">AVERAGE(G89,G95)</f>
        <v>34.84375</v>
      </c>
      <c r="H90" s="49">
        <f t="shared" ref="H90" si="313">AVERAGE(H89,H95)</f>
        <v>7.9601562500000007</v>
      </c>
      <c r="I90" s="50">
        <f t="shared" ref="I90" si="314">AVERAGE(I89,I95)</f>
        <v>1.8218749999999999E-2</v>
      </c>
      <c r="J90" s="50">
        <f t="shared" ref="J90" si="315">AVERAGE(J89,J95)</f>
        <v>1.3749999999999999E-3</v>
      </c>
      <c r="K90" s="50">
        <f t="shared" ref="K90" si="316">AVERAGE(K89,K95)</f>
        <v>4.4460937499999993</v>
      </c>
      <c r="L90" s="49">
        <f t="shared" ref="L90" si="317">AVERAGE(L89,L95)</f>
        <v>5.8290625</v>
      </c>
      <c r="M90" s="49">
        <f t="shared" ref="M90" si="318">AVERAGE(M89,M95)</f>
        <v>4.2918750000000001</v>
      </c>
      <c r="N90" s="51" t="s">
        <v>43</v>
      </c>
      <c r="O90" s="51"/>
      <c r="P90" s="51"/>
    </row>
    <row r="91" spans="1:16" x14ac:dyDescent="0.25">
      <c r="A91" s="46">
        <v>2019</v>
      </c>
      <c r="B91" s="46" t="s">
        <v>29</v>
      </c>
      <c r="C91" s="46">
        <v>19</v>
      </c>
      <c r="D91" s="47" t="s">
        <v>42</v>
      </c>
      <c r="E91" s="48" t="s">
        <v>136</v>
      </c>
      <c r="F91" s="49">
        <f>AVERAGE(F88,F94)</f>
        <v>26.175000000000001</v>
      </c>
      <c r="G91" s="49">
        <f t="shared" ref="G91:M91" si="319">AVERAGE(G88,G94)</f>
        <v>34.9375</v>
      </c>
      <c r="H91" s="49">
        <f t="shared" si="319"/>
        <v>7.8000000000000007</v>
      </c>
      <c r="I91" s="50">
        <f t="shared" si="319"/>
        <v>2.2562499999999999E-2</v>
      </c>
      <c r="J91" s="50">
        <f t="shared" si="319"/>
        <v>6.0937500000000011E-4</v>
      </c>
      <c r="K91" s="50">
        <f t="shared" si="319"/>
        <v>4.2359374999999995</v>
      </c>
      <c r="L91" s="49">
        <f t="shared" si="319"/>
        <v>4.8878124999999999</v>
      </c>
      <c r="M91" s="49">
        <f t="shared" si="319"/>
        <v>4.9037499999999996</v>
      </c>
      <c r="N91" s="51" t="s">
        <v>43</v>
      </c>
      <c r="O91" s="51"/>
      <c r="P91" s="51"/>
    </row>
    <row r="92" spans="1:16" x14ac:dyDescent="0.25">
      <c r="A92" s="46">
        <v>2019</v>
      </c>
      <c r="B92" s="46" t="s">
        <v>29</v>
      </c>
      <c r="C92" s="46">
        <v>20</v>
      </c>
      <c r="D92" s="47" t="s">
        <v>37</v>
      </c>
      <c r="E92" s="48" t="s">
        <v>137</v>
      </c>
      <c r="F92" s="49">
        <f>F91</f>
        <v>26.175000000000001</v>
      </c>
      <c r="G92" s="49">
        <f t="shared" ref="G92" si="320">G91</f>
        <v>34.9375</v>
      </c>
      <c r="H92" s="49">
        <f t="shared" ref="H92" si="321">H91</f>
        <v>7.8000000000000007</v>
      </c>
      <c r="I92" s="50">
        <f t="shared" ref="I92" si="322">I91</f>
        <v>2.2562499999999999E-2</v>
      </c>
      <c r="J92" s="50">
        <f t="shared" ref="J92" si="323">J91</f>
        <v>6.0937500000000011E-4</v>
      </c>
      <c r="K92" s="50">
        <f t="shared" ref="K92" si="324">K91</f>
        <v>4.2359374999999995</v>
      </c>
      <c r="L92" s="49">
        <f t="shared" ref="L92" si="325">L91</f>
        <v>4.8878124999999999</v>
      </c>
      <c r="M92" s="49">
        <f t="shared" ref="M92" si="326">M91</f>
        <v>4.9037499999999996</v>
      </c>
      <c r="N92" s="51" t="s">
        <v>43</v>
      </c>
      <c r="O92" s="51"/>
      <c r="P92" s="51"/>
    </row>
    <row r="93" spans="1:16" x14ac:dyDescent="0.25">
      <c r="A93" s="46">
        <v>2019</v>
      </c>
      <c r="B93" s="46" t="s">
        <v>29</v>
      </c>
      <c r="C93" s="46">
        <v>20</v>
      </c>
      <c r="D93" s="47" t="s">
        <v>38</v>
      </c>
      <c r="E93" s="48" t="s">
        <v>138</v>
      </c>
      <c r="F93" s="49">
        <f>AVERAGE(F94,F91)</f>
        <v>26.212499999999999</v>
      </c>
      <c r="G93" s="49">
        <f t="shared" ref="G93" si="327">AVERAGE(G94,G91)</f>
        <v>34.96875</v>
      </c>
      <c r="H93" s="49">
        <f t="shared" ref="H93" si="328">AVERAGE(H94,H91)</f>
        <v>7.7687500000000007</v>
      </c>
      <c r="I93" s="50">
        <f t="shared" ref="I93" si="329">AVERAGE(I94,I91)</f>
        <v>1.940625E-2</v>
      </c>
      <c r="J93" s="50">
        <f t="shared" ref="J93" si="330">AVERAGE(J94,J91)</f>
        <v>6.1718750000000011E-4</v>
      </c>
      <c r="K93" s="50">
        <f t="shared" ref="K93" si="331">AVERAGE(K94,K91)</f>
        <v>4.23046875</v>
      </c>
      <c r="L93" s="49">
        <f t="shared" ref="L93" si="332">AVERAGE(L94,L91)</f>
        <v>4.8501562499999995</v>
      </c>
      <c r="M93" s="49">
        <f t="shared" ref="M93" si="333">AVERAGE(M94,M91)</f>
        <v>5.0643750000000001</v>
      </c>
      <c r="N93" s="51" t="s">
        <v>43</v>
      </c>
      <c r="O93" s="51"/>
      <c r="P93" s="51"/>
    </row>
    <row r="94" spans="1:16" x14ac:dyDescent="0.25">
      <c r="A94" s="27">
        <v>2019</v>
      </c>
      <c r="B94" s="27" t="s">
        <v>29</v>
      </c>
      <c r="C94" s="27">
        <v>20</v>
      </c>
      <c r="D94" s="28" t="s">
        <v>39</v>
      </c>
      <c r="E94" s="29" t="s">
        <v>139</v>
      </c>
      <c r="F94" s="30">
        <f>AVERAGE(F100,F106)</f>
        <v>26.25</v>
      </c>
      <c r="G94" s="30">
        <f t="shared" ref="G94:M94" si="334">AVERAGE(G100,G106)</f>
        <v>35</v>
      </c>
      <c r="H94" s="30">
        <f t="shared" si="334"/>
        <v>7.7375000000000007</v>
      </c>
      <c r="I94" s="31">
        <f t="shared" si="334"/>
        <v>1.6250000000000001E-2</v>
      </c>
      <c r="J94" s="31">
        <f t="shared" si="334"/>
        <v>6.2500000000000001E-4</v>
      </c>
      <c r="K94" s="31">
        <f t="shared" si="334"/>
        <v>4.2249999999999996</v>
      </c>
      <c r="L94" s="30">
        <f t="shared" si="334"/>
        <v>4.8125</v>
      </c>
      <c r="M94" s="30">
        <f t="shared" si="334"/>
        <v>5.2249999999999996</v>
      </c>
      <c r="N94" s="32" t="s">
        <v>43</v>
      </c>
      <c r="O94" s="32"/>
      <c r="P94" s="32"/>
    </row>
    <row r="95" spans="1:16" x14ac:dyDescent="0.25">
      <c r="A95" s="40">
        <v>2019</v>
      </c>
      <c r="B95" s="40" t="s">
        <v>29</v>
      </c>
      <c r="C95" s="40">
        <v>20</v>
      </c>
      <c r="D95" s="41" t="s">
        <v>40</v>
      </c>
      <c r="E95" s="42" t="s">
        <v>140</v>
      </c>
      <c r="F95" s="43">
        <f>AVERAGE(F101,F107)</f>
        <v>27.125</v>
      </c>
      <c r="G95" s="43">
        <f t="shared" ref="G95:M95" si="335">AVERAGE(G101,G107)</f>
        <v>35</v>
      </c>
      <c r="H95" s="43">
        <f t="shared" si="335"/>
        <v>7.9187500000000002</v>
      </c>
      <c r="I95" s="44">
        <f t="shared" si="335"/>
        <v>1.4999999999999999E-2</v>
      </c>
      <c r="J95" s="44">
        <f t="shared" si="335"/>
        <v>1.5E-3</v>
      </c>
      <c r="K95" s="44">
        <f t="shared" si="335"/>
        <v>4.4874999999999998</v>
      </c>
      <c r="L95" s="43">
        <f t="shared" si="335"/>
        <v>5.8375000000000004</v>
      </c>
      <c r="M95" s="43">
        <f t="shared" si="335"/>
        <v>4.5125000000000002</v>
      </c>
      <c r="N95" s="45" t="s">
        <v>43</v>
      </c>
      <c r="O95" s="45"/>
      <c r="P95" s="45"/>
    </row>
    <row r="96" spans="1:16" x14ac:dyDescent="0.25">
      <c r="A96" s="46">
        <v>2019</v>
      </c>
      <c r="B96" s="46" t="s">
        <v>29</v>
      </c>
      <c r="C96" s="46">
        <v>20</v>
      </c>
      <c r="D96" s="47" t="s">
        <v>41</v>
      </c>
      <c r="E96" s="48" t="s">
        <v>141</v>
      </c>
      <c r="F96" s="49">
        <f>AVERAGE(F95,F101)</f>
        <v>27.1875</v>
      </c>
      <c r="G96" s="49">
        <f t="shared" ref="G96" si="336">AVERAGE(G95,G101)</f>
        <v>35</v>
      </c>
      <c r="H96" s="49">
        <f t="shared" ref="H96" si="337">AVERAGE(H95,H101)</f>
        <v>7.9281249999999996</v>
      </c>
      <c r="I96" s="50">
        <f t="shared" ref="I96" si="338">AVERAGE(I95,I101)</f>
        <v>1.7500000000000002E-2</v>
      </c>
      <c r="J96" s="50">
        <f t="shared" ref="J96" si="339">AVERAGE(J95,J101)</f>
        <v>2.2500000000000003E-3</v>
      </c>
      <c r="K96" s="50">
        <f t="shared" ref="K96" si="340">AVERAGE(K95,K101)</f>
        <v>4.6812500000000004</v>
      </c>
      <c r="L96" s="49">
        <f t="shared" ref="L96" si="341">AVERAGE(L95,L101)</f>
        <v>5.7562499999999996</v>
      </c>
      <c r="M96" s="49">
        <f t="shared" ref="M96" si="342">AVERAGE(M95,M101)</f>
        <v>4.5187500000000007</v>
      </c>
      <c r="N96" s="51" t="s">
        <v>43</v>
      </c>
      <c r="O96" s="51"/>
      <c r="P96" s="51"/>
    </row>
    <row r="97" spans="1:16" x14ac:dyDescent="0.25">
      <c r="A97" s="46">
        <v>2019</v>
      </c>
      <c r="B97" s="46" t="s">
        <v>29</v>
      </c>
      <c r="C97" s="46">
        <v>20</v>
      </c>
      <c r="D97" s="47" t="s">
        <v>42</v>
      </c>
      <c r="E97" s="48" t="s">
        <v>142</v>
      </c>
      <c r="F97" s="49">
        <f>AVERAGE(F94,F100)</f>
        <v>26.375</v>
      </c>
      <c r="G97" s="49">
        <f t="shared" ref="G97:M97" si="343">AVERAGE(G94,G100)</f>
        <v>35</v>
      </c>
      <c r="H97" s="49">
        <f t="shared" si="343"/>
        <v>7.7562500000000005</v>
      </c>
      <c r="I97" s="50">
        <f t="shared" si="343"/>
        <v>1.9375E-2</v>
      </c>
      <c r="J97" s="50">
        <f t="shared" si="343"/>
        <v>9.3749999999999997E-4</v>
      </c>
      <c r="K97" s="50">
        <f t="shared" si="343"/>
        <v>4.1875</v>
      </c>
      <c r="L97" s="49">
        <f t="shared" si="343"/>
        <v>4.8187499999999996</v>
      </c>
      <c r="M97" s="49">
        <f t="shared" si="343"/>
        <v>5.0875000000000004</v>
      </c>
      <c r="N97" s="51" t="s">
        <v>43</v>
      </c>
      <c r="O97" s="51"/>
      <c r="P97" s="51"/>
    </row>
    <row r="98" spans="1:16" x14ac:dyDescent="0.25">
      <c r="A98" s="46">
        <v>2019</v>
      </c>
      <c r="B98" s="46" t="s">
        <v>29</v>
      </c>
      <c r="C98" s="46">
        <v>21</v>
      </c>
      <c r="D98" s="47" t="s">
        <v>37</v>
      </c>
      <c r="E98" s="48" t="s">
        <v>143</v>
      </c>
      <c r="F98" s="49">
        <f>F97</f>
        <v>26.375</v>
      </c>
      <c r="G98" s="49">
        <f t="shared" ref="G98" si="344">G97</f>
        <v>35</v>
      </c>
      <c r="H98" s="49">
        <f t="shared" ref="H98" si="345">H97</f>
        <v>7.7562500000000005</v>
      </c>
      <c r="I98" s="50">
        <f t="shared" ref="I98" si="346">I97</f>
        <v>1.9375E-2</v>
      </c>
      <c r="J98" s="50">
        <f t="shared" ref="J98" si="347">J97</f>
        <v>9.3749999999999997E-4</v>
      </c>
      <c r="K98" s="50">
        <f t="shared" ref="K98" si="348">K97</f>
        <v>4.1875</v>
      </c>
      <c r="L98" s="49">
        <f t="shared" ref="L98" si="349">L97</f>
        <v>4.8187499999999996</v>
      </c>
      <c r="M98" s="49">
        <f t="shared" ref="M98" si="350">M97</f>
        <v>5.0875000000000004</v>
      </c>
      <c r="N98" s="51" t="s">
        <v>43</v>
      </c>
      <c r="O98" s="51"/>
      <c r="P98" s="51"/>
    </row>
    <row r="99" spans="1:16" x14ac:dyDescent="0.25">
      <c r="A99" s="46">
        <v>2019</v>
      </c>
      <c r="B99" s="46" t="s">
        <v>29</v>
      </c>
      <c r="C99" s="46">
        <v>21</v>
      </c>
      <c r="D99" s="47" t="s">
        <v>38</v>
      </c>
      <c r="E99" s="48" t="s">
        <v>144</v>
      </c>
      <c r="F99" s="49">
        <f>AVERAGE(F100,F97)</f>
        <v>26.4375</v>
      </c>
      <c r="G99" s="49">
        <f t="shared" ref="G99" si="351">AVERAGE(G100,G97)</f>
        <v>35</v>
      </c>
      <c r="H99" s="49">
        <f t="shared" ref="H99" si="352">AVERAGE(H100,H97)</f>
        <v>7.765625</v>
      </c>
      <c r="I99" s="50">
        <f t="shared" ref="I99" si="353">AVERAGE(I100,I97)</f>
        <v>2.0937499999999998E-2</v>
      </c>
      <c r="J99" s="50">
        <f t="shared" ref="J99" si="354">AVERAGE(J100,J97)</f>
        <v>1.0937500000000001E-3</v>
      </c>
      <c r="K99" s="50">
        <f t="shared" ref="K99" si="355">AVERAGE(K100,K97)</f>
        <v>4.1687500000000002</v>
      </c>
      <c r="L99" s="49">
        <f t="shared" ref="L99" si="356">AVERAGE(L100,L97)</f>
        <v>4.8218749999999995</v>
      </c>
      <c r="M99" s="49">
        <f t="shared" ref="M99" si="357">AVERAGE(M100,M97)</f>
        <v>5.0187500000000007</v>
      </c>
      <c r="N99" s="51" t="s">
        <v>43</v>
      </c>
      <c r="O99" s="51"/>
      <c r="P99" s="51"/>
    </row>
    <row r="100" spans="1:16" x14ac:dyDescent="0.25">
      <c r="A100" s="27">
        <v>2019</v>
      </c>
      <c r="B100" s="27" t="s">
        <v>29</v>
      </c>
      <c r="C100" s="27">
        <v>21</v>
      </c>
      <c r="D100" s="28" t="s">
        <v>39</v>
      </c>
      <c r="E100" s="29" t="s">
        <v>145</v>
      </c>
      <c r="F100" s="30">
        <f>AVERAGE(F106,F112)</f>
        <v>26.5</v>
      </c>
      <c r="G100" s="30">
        <f t="shared" ref="G100:M100" si="358">AVERAGE(G106,G112)</f>
        <v>35</v>
      </c>
      <c r="H100" s="30">
        <f t="shared" si="358"/>
        <v>7.7750000000000004</v>
      </c>
      <c r="I100" s="31">
        <f t="shared" si="358"/>
        <v>2.2499999999999999E-2</v>
      </c>
      <c r="J100" s="31">
        <f t="shared" si="358"/>
        <v>1.25E-3</v>
      </c>
      <c r="K100" s="31">
        <f t="shared" si="358"/>
        <v>4.1500000000000004</v>
      </c>
      <c r="L100" s="30">
        <f t="shared" si="358"/>
        <v>4.8249999999999993</v>
      </c>
      <c r="M100" s="30">
        <f t="shared" si="358"/>
        <v>4.95</v>
      </c>
      <c r="N100" s="32" t="s">
        <v>43</v>
      </c>
      <c r="O100" s="32"/>
      <c r="P100" s="32"/>
    </row>
    <row r="101" spans="1:16" x14ac:dyDescent="0.25">
      <c r="A101" s="40">
        <v>2019</v>
      </c>
      <c r="B101" s="40" t="s">
        <v>29</v>
      </c>
      <c r="C101" s="40">
        <v>21</v>
      </c>
      <c r="D101" s="41" t="s">
        <v>40</v>
      </c>
      <c r="E101" s="42" t="s">
        <v>146</v>
      </c>
      <c r="F101" s="43">
        <f>AVERAGE(F107,F113)</f>
        <v>27.25</v>
      </c>
      <c r="G101" s="43">
        <f t="shared" ref="G101:M101" si="359">AVERAGE(G107,G113)</f>
        <v>35</v>
      </c>
      <c r="H101" s="43">
        <f t="shared" si="359"/>
        <v>7.9375</v>
      </c>
      <c r="I101" s="44">
        <f t="shared" si="359"/>
        <v>0.02</v>
      </c>
      <c r="J101" s="44">
        <f t="shared" si="359"/>
        <v>3.0000000000000001E-3</v>
      </c>
      <c r="K101" s="44">
        <f t="shared" si="359"/>
        <v>4.875</v>
      </c>
      <c r="L101" s="43">
        <f t="shared" si="359"/>
        <v>5.6749999999999998</v>
      </c>
      <c r="M101" s="43">
        <f t="shared" si="359"/>
        <v>4.5250000000000004</v>
      </c>
      <c r="N101" s="45" t="s">
        <v>43</v>
      </c>
      <c r="O101" s="45"/>
      <c r="P101" s="45"/>
    </row>
    <row r="102" spans="1:16" x14ac:dyDescent="0.25">
      <c r="A102" s="46">
        <v>2019</v>
      </c>
      <c r="B102" s="46" t="s">
        <v>29</v>
      </c>
      <c r="C102" s="46">
        <v>21</v>
      </c>
      <c r="D102" s="47" t="s">
        <v>41</v>
      </c>
      <c r="E102" s="48" t="s">
        <v>147</v>
      </c>
      <c r="F102" s="49">
        <f>AVERAGE(F101,F107)</f>
        <v>27.125</v>
      </c>
      <c r="G102" s="49">
        <f t="shared" ref="G102" si="360">AVERAGE(G101,G107)</f>
        <v>35</v>
      </c>
      <c r="H102" s="49">
        <f t="shared" ref="H102" si="361">AVERAGE(H101,H107)</f>
        <v>7.9187500000000002</v>
      </c>
      <c r="I102" s="50">
        <f t="shared" ref="I102" si="362">AVERAGE(I101,I107)</f>
        <v>1.4999999999999999E-2</v>
      </c>
      <c r="J102" s="50">
        <f t="shared" ref="J102" si="363">AVERAGE(J101,J107)</f>
        <v>1.5E-3</v>
      </c>
      <c r="K102" s="50">
        <f t="shared" ref="K102" si="364">AVERAGE(K101,K107)</f>
        <v>4.4874999999999998</v>
      </c>
      <c r="L102" s="49">
        <f t="shared" ref="L102" si="365">AVERAGE(L101,L107)</f>
        <v>5.8375000000000004</v>
      </c>
      <c r="M102" s="49">
        <f t="shared" ref="M102" si="366">AVERAGE(M101,M107)</f>
        <v>4.5125000000000002</v>
      </c>
      <c r="N102" s="51" t="s">
        <v>43</v>
      </c>
      <c r="O102" s="51"/>
      <c r="P102" s="51"/>
    </row>
    <row r="103" spans="1:16" x14ac:dyDescent="0.25">
      <c r="A103" s="46">
        <v>2019</v>
      </c>
      <c r="B103" s="46" t="s">
        <v>29</v>
      </c>
      <c r="C103" s="46">
        <v>21</v>
      </c>
      <c r="D103" s="47" t="s">
        <v>42</v>
      </c>
      <c r="E103" s="48" t="s">
        <v>148</v>
      </c>
      <c r="F103" s="49">
        <f>AVERAGE(F100,F106)</f>
        <v>26.25</v>
      </c>
      <c r="G103" s="49">
        <f t="shared" ref="G103:M103" si="367">AVERAGE(G100,G106)</f>
        <v>35</v>
      </c>
      <c r="H103" s="49">
        <f t="shared" si="367"/>
        <v>7.7375000000000007</v>
      </c>
      <c r="I103" s="50">
        <f t="shared" si="367"/>
        <v>1.6250000000000001E-2</v>
      </c>
      <c r="J103" s="50">
        <f t="shared" si="367"/>
        <v>6.2500000000000001E-4</v>
      </c>
      <c r="K103" s="50">
        <f t="shared" si="367"/>
        <v>4.2249999999999996</v>
      </c>
      <c r="L103" s="49">
        <f t="shared" si="367"/>
        <v>4.8125</v>
      </c>
      <c r="M103" s="49">
        <f t="shared" si="367"/>
        <v>5.2249999999999996</v>
      </c>
      <c r="N103" s="51" t="s">
        <v>43</v>
      </c>
      <c r="O103" s="51"/>
      <c r="P103" s="51"/>
    </row>
    <row r="104" spans="1:16" x14ac:dyDescent="0.25">
      <c r="A104" s="46">
        <v>2019</v>
      </c>
      <c r="B104" s="46" t="s">
        <v>29</v>
      </c>
      <c r="C104" s="46">
        <v>22</v>
      </c>
      <c r="D104" s="47" t="s">
        <v>37</v>
      </c>
      <c r="E104" s="48" t="s">
        <v>149</v>
      </c>
      <c r="F104" s="49">
        <f>F103</f>
        <v>26.25</v>
      </c>
      <c r="G104" s="49">
        <f t="shared" ref="G104" si="368">G103</f>
        <v>35</v>
      </c>
      <c r="H104" s="49">
        <f t="shared" ref="H104" si="369">H103</f>
        <v>7.7375000000000007</v>
      </c>
      <c r="I104" s="50">
        <f t="shared" ref="I104" si="370">I103</f>
        <v>1.6250000000000001E-2</v>
      </c>
      <c r="J104" s="50">
        <f t="shared" ref="J104" si="371">J103</f>
        <v>6.2500000000000001E-4</v>
      </c>
      <c r="K104" s="50">
        <f t="shared" ref="K104" si="372">K103</f>
        <v>4.2249999999999996</v>
      </c>
      <c r="L104" s="49">
        <f t="shared" ref="L104" si="373">L103</f>
        <v>4.8125</v>
      </c>
      <c r="M104" s="49">
        <f t="shared" ref="M104" si="374">M103</f>
        <v>5.2249999999999996</v>
      </c>
      <c r="N104" s="51" t="s">
        <v>43</v>
      </c>
      <c r="O104" s="51"/>
      <c r="P104" s="51"/>
    </row>
    <row r="105" spans="1:16" x14ac:dyDescent="0.25">
      <c r="A105" s="46">
        <v>2019</v>
      </c>
      <c r="B105" s="46" t="s">
        <v>29</v>
      </c>
      <c r="C105" s="46">
        <v>22</v>
      </c>
      <c r="D105" s="47" t="s">
        <v>38</v>
      </c>
      <c r="E105" s="48" t="s">
        <v>150</v>
      </c>
      <c r="F105" s="49">
        <f>AVERAGE(F106,F103)</f>
        <v>26.125</v>
      </c>
      <c r="G105" s="49">
        <f t="shared" ref="G105" si="375">AVERAGE(G106,G103)</f>
        <v>35</v>
      </c>
      <c r="H105" s="49">
        <f t="shared" ref="H105" si="376">AVERAGE(H106,H103)</f>
        <v>7.71875</v>
      </c>
      <c r="I105" s="50">
        <f t="shared" ref="I105" si="377">AVERAGE(I106,I103)</f>
        <v>1.3125000000000001E-2</v>
      </c>
      <c r="J105" s="50">
        <f t="shared" ref="J105" si="378">AVERAGE(J106,J103)</f>
        <v>3.1250000000000001E-4</v>
      </c>
      <c r="K105" s="50">
        <f t="shared" ref="K105" si="379">AVERAGE(K106,K103)</f>
        <v>4.2624999999999993</v>
      </c>
      <c r="L105" s="49">
        <f t="shared" ref="L105" si="380">AVERAGE(L106,L103)</f>
        <v>4.8062500000000004</v>
      </c>
      <c r="M105" s="49">
        <f t="shared" ref="M105" si="381">AVERAGE(M106,M103)</f>
        <v>5.3624999999999998</v>
      </c>
      <c r="N105" s="51" t="s">
        <v>43</v>
      </c>
      <c r="O105" s="51"/>
      <c r="P105" s="51"/>
    </row>
    <row r="106" spans="1:16" x14ac:dyDescent="0.25">
      <c r="A106" s="34">
        <v>2019</v>
      </c>
      <c r="B106" s="34" t="s">
        <v>29</v>
      </c>
      <c r="C106" s="34">
        <v>22</v>
      </c>
      <c r="D106" s="35" t="s">
        <v>39</v>
      </c>
      <c r="E106" s="39" t="s">
        <v>151</v>
      </c>
      <c r="F106" s="36">
        <v>26</v>
      </c>
      <c r="G106" s="36">
        <v>35</v>
      </c>
      <c r="H106" s="36">
        <v>7.7</v>
      </c>
      <c r="I106" s="37">
        <v>0.01</v>
      </c>
      <c r="J106" s="37">
        <v>0</v>
      </c>
      <c r="K106" s="37">
        <v>4.3</v>
      </c>
      <c r="L106" s="36">
        <v>4.8</v>
      </c>
      <c r="M106" s="36">
        <v>5.5</v>
      </c>
      <c r="N106" s="38">
        <v>2016</v>
      </c>
      <c r="O106" s="38" t="s">
        <v>16</v>
      </c>
      <c r="P106" s="38"/>
    </row>
    <row r="107" spans="1:16" x14ac:dyDescent="0.25">
      <c r="A107" s="34">
        <v>2019</v>
      </c>
      <c r="B107" s="34" t="s">
        <v>29</v>
      </c>
      <c r="C107" s="34">
        <v>22</v>
      </c>
      <c r="D107" s="35" t="s">
        <v>40</v>
      </c>
      <c r="E107" s="39" t="s">
        <v>152</v>
      </c>
      <c r="F107" s="36">
        <v>27</v>
      </c>
      <c r="G107" s="36">
        <v>35</v>
      </c>
      <c r="H107" s="36">
        <v>7.9</v>
      </c>
      <c r="I107" s="37">
        <v>0.01</v>
      </c>
      <c r="J107" s="37">
        <v>0</v>
      </c>
      <c r="K107" s="37">
        <v>4.0999999999999996</v>
      </c>
      <c r="L107" s="36">
        <v>6</v>
      </c>
      <c r="M107" s="36">
        <v>4.5</v>
      </c>
      <c r="N107" s="38">
        <v>2016</v>
      </c>
      <c r="O107" s="38" t="s">
        <v>16</v>
      </c>
      <c r="P107" s="38"/>
    </row>
    <row r="108" spans="1:16" x14ac:dyDescent="0.25">
      <c r="A108" s="46">
        <v>2019</v>
      </c>
      <c r="B108" s="46" t="s">
        <v>29</v>
      </c>
      <c r="C108" s="46">
        <v>22</v>
      </c>
      <c r="D108" s="47" t="s">
        <v>41</v>
      </c>
      <c r="E108" s="48" t="s">
        <v>153</v>
      </c>
      <c r="F108" s="49">
        <f>AVERAGE(F107,F113)</f>
        <v>27.25</v>
      </c>
      <c r="G108" s="49">
        <f t="shared" ref="G108" si="382">AVERAGE(G107,G113)</f>
        <v>35</v>
      </c>
      <c r="H108" s="49">
        <f t="shared" ref="H108" si="383">AVERAGE(H107,H113)</f>
        <v>7.9375</v>
      </c>
      <c r="I108" s="50">
        <f t="shared" ref="I108" si="384">AVERAGE(I107,I113)</f>
        <v>0.02</v>
      </c>
      <c r="J108" s="50">
        <f t="shared" ref="J108" si="385">AVERAGE(J107,J113)</f>
        <v>3.0000000000000001E-3</v>
      </c>
      <c r="K108" s="50">
        <f t="shared" ref="K108" si="386">AVERAGE(K107,K113)</f>
        <v>4.875</v>
      </c>
      <c r="L108" s="49">
        <f t="shared" ref="L108" si="387">AVERAGE(L107,L113)</f>
        <v>5.6749999999999998</v>
      </c>
      <c r="M108" s="49">
        <f t="shared" ref="M108" si="388">AVERAGE(M107,M113)</f>
        <v>4.5250000000000004</v>
      </c>
      <c r="N108" s="51" t="s">
        <v>43</v>
      </c>
      <c r="O108" s="51"/>
      <c r="P108" s="51"/>
    </row>
    <row r="109" spans="1:16" x14ac:dyDescent="0.25">
      <c r="A109" s="46">
        <v>2019</v>
      </c>
      <c r="B109" s="46" t="s">
        <v>29</v>
      </c>
      <c r="C109" s="46">
        <v>22</v>
      </c>
      <c r="D109" s="47" t="s">
        <v>42</v>
      </c>
      <c r="E109" s="48" t="s">
        <v>154</v>
      </c>
      <c r="F109" s="49">
        <f>AVERAGE(F106,F112)</f>
        <v>26.5</v>
      </c>
      <c r="G109" s="49">
        <f t="shared" ref="G109:M109" si="389">AVERAGE(G106,G112)</f>
        <v>35</v>
      </c>
      <c r="H109" s="49">
        <f t="shared" si="389"/>
        <v>7.7750000000000004</v>
      </c>
      <c r="I109" s="50">
        <f t="shared" si="389"/>
        <v>2.2499999999999999E-2</v>
      </c>
      <c r="J109" s="50">
        <f t="shared" si="389"/>
        <v>1.25E-3</v>
      </c>
      <c r="K109" s="50">
        <f t="shared" si="389"/>
        <v>4.1500000000000004</v>
      </c>
      <c r="L109" s="49">
        <f t="shared" si="389"/>
        <v>4.8249999999999993</v>
      </c>
      <c r="M109" s="49">
        <f t="shared" si="389"/>
        <v>4.95</v>
      </c>
      <c r="N109" s="51" t="s">
        <v>43</v>
      </c>
      <c r="O109" s="51"/>
      <c r="P109" s="51"/>
    </row>
    <row r="110" spans="1:16" x14ac:dyDescent="0.25">
      <c r="A110" s="46">
        <v>2019</v>
      </c>
      <c r="B110" s="46" t="s">
        <v>29</v>
      </c>
      <c r="C110" s="46">
        <v>23</v>
      </c>
      <c r="D110" s="47" t="s">
        <v>37</v>
      </c>
      <c r="E110" s="48" t="s">
        <v>155</v>
      </c>
      <c r="F110" s="49">
        <f>F109</f>
        <v>26.5</v>
      </c>
      <c r="G110" s="49">
        <f t="shared" ref="G110" si="390">G109</f>
        <v>35</v>
      </c>
      <c r="H110" s="49">
        <f t="shared" ref="H110" si="391">H109</f>
        <v>7.7750000000000004</v>
      </c>
      <c r="I110" s="50">
        <f t="shared" ref="I110" si="392">I109</f>
        <v>2.2499999999999999E-2</v>
      </c>
      <c r="J110" s="50">
        <f t="shared" ref="J110" si="393">J109</f>
        <v>1.25E-3</v>
      </c>
      <c r="K110" s="50">
        <f t="shared" ref="K110" si="394">K109</f>
        <v>4.1500000000000004</v>
      </c>
      <c r="L110" s="49">
        <f t="shared" ref="L110" si="395">L109</f>
        <v>4.8249999999999993</v>
      </c>
      <c r="M110" s="49">
        <f t="shared" ref="M110" si="396">M109</f>
        <v>4.95</v>
      </c>
      <c r="N110" s="51" t="s">
        <v>43</v>
      </c>
      <c r="O110" s="51"/>
      <c r="P110" s="51"/>
    </row>
    <row r="111" spans="1:16" x14ac:dyDescent="0.25">
      <c r="A111" s="46">
        <v>2019</v>
      </c>
      <c r="B111" s="46" t="s">
        <v>29</v>
      </c>
      <c r="C111" s="46">
        <v>23</v>
      </c>
      <c r="D111" s="47" t="s">
        <v>38</v>
      </c>
      <c r="E111" s="48" t="s">
        <v>156</v>
      </c>
      <c r="F111" s="49">
        <f>AVERAGE(F112,F109)</f>
        <v>26.75</v>
      </c>
      <c r="G111" s="49">
        <f t="shared" ref="G111" si="397">AVERAGE(G112,G109)</f>
        <v>35</v>
      </c>
      <c r="H111" s="49">
        <f t="shared" ref="H111" si="398">AVERAGE(H112,H109)</f>
        <v>7.8125</v>
      </c>
      <c r="I111" s="50">
        <f t="shared" ref="I111" si="399">AVERAGE(I112,I109)</f>
        <v>2.8749999999999998E-2</v>
      </c>
      <c r="J111" s="50">
        <f t="shared" ref="J111" si="400">AVERAGE(J112,J109)</f>
        <v>1.8749999999999999E-3</v>
      </c>
      <c r="K111" s="50">
        <f t="shared" ref="K111" si="401">AVERAGE(K112,K109)</f>
        <v>4.0750000000000002</v>
      </c>
      <c r="L111" s="49">
        <f t="shared" ref="L111" si="402">AVERAGE(L112,L109)</f>
        <v>4.8374999999999995</v>
      </c>
      <c r="M111" s="49">
        <f t="shared" ref="M111" si="403">AVERAGE(M112,M109)</f>
        <v>4.6750000000000007</v>
      </c>
      <c r="N111" s="51" t="s">
        <v>43</v>
      </c>
      <c r="O111" s="51"/>
      <c r="P111" s="51"/>
    </row>
    <row r="112" spans="1:16" x14ac:dyDescent="0.25">
      <c r="A112" s="27">
        <v>2019</v>
      </c>
      <c r="B112" s="27" t="s">
        <v>29</v>
      </c>
      <c r="C112" s="27">
        <v>23</v>
      </c>
      <c r="D112" s="28" t="s">
        <v>39</v>
      </c>
      <c r="E112" s="29" t="s">
        <v>157</v>
      </c>
      <c r="F112" s="30">
        <f>AVERAGE(F106,F124)</f>
        <v>27</v>
      </c>
      <c r="G112" s="30">
        <f t="shared" ref="G112:M112" si="404">AVERAGE(G106,G124)</f>
        <v>35</v>
      </c>
      <c r="H112" s="30">
        <f t="shared" si="404"/>
        <v>7.85</v>
      </c>
      <c r="I112" s="31">
        <f t="shared" si="404"/>
        <v>3.4999999999999996E-2</v>
      </c>
      <c r="J112" s="31">
        <f t="shared" si="404"/>
        <v>2.5000000000000001E-3</v>
      </c>
      <c r="K112" s="31">
        <f t="shared" si="404"/>
        <v>4</v>
      </c>
      <c r="L112" s="30">
        <f t="shared" si="404"/>
        <v>4.8499999999999996</v>
      </c>
      <c r="M112" s="30">
        <f t="shared" si="404"/>
        <v>4.4000000000000004</v>
      </c>
      <c r="N112" s="32" t="s">
        <v>43</v>
      </c>
      <c r="O112" s="32"/>
      <c r="P112" s="32"/>
    </row>
    <row r="113" spans="1:16" x14ac:dyDescent="0.25">
      <c r="A113" s="40">
        <v>2019</v>
      </c>
      <c r="B113" s="40" t="s">
        <v>29</v>
      </c>
      <c r="C113" s="40">
        <v>23</v>
      </c>
      <c r="D113" s="41" t="s">
        <v>40</v>
      </c>
      <c r="E113" s="42" t="s">
        <v>158</v>
      </c>
      <c r="F113" s="43">
        <f>AVERAGE(F107,F125)</f>
        <v>27.5</v>
      </c>
      <c r="G113" s="43">
        <f t="shared" ref="G113:M113" si="405">AVERAGE(G107,G125)</f>
        <v>35</v>
      </c>
      <c r="H113" s="43">
        <f t="shared" si="405"/>
        <v>7.9750000000000005</v>
      </c>
      <c r="I113" s="44">
        <f t="shared" si="405"/>
        <v>3.0000000000000002E-2</v>
      </c>
      <c r="J113" s="44">
        <f t="shared" si="405"/>
        <v>6.0000000000000001E-3</v>
      </c>
      <c r="K113" s="44">
        <f t="shared" si="405"/>
        <v>5.65</v>
      </c>
      <c r="L113" s="43">
        <f t="shared" si="405"/>
        <v>5.35</v>
      </c>
      <c r="M113" s="43">
        <f t="shared" si="405"/>
        <v>4.55</v>
      </c>
      <c r="N113" s="45" t="s">
        <v>43</v>
      </c>
      <c r="O113" s="45"/>
      <c r="P113" s="45"/>
    </row>
    <row r="114" spans="1:16" x14ac:dyDescent="0.25">
      <c r="A114" s="46">
        <v>2019</v>
      </c>
      <c r="B114" s="46" t="s">
        <v>29</v>
      </c>
      <c r="C114" s="46">
        <v>23</v>
      </c>
      <c r="D114" s="47" t="s">
        <v>41</v>
      </c>
      <c r="E114" s="48" t="s">
        <v>159</v>
      </c>
      <c r="F114" s="49">
        <f>AVERAGE(F113,F119)</f>
        <v>27.625</v>
      </c>
      <c r="G114" s="49">
        <f t="shared" ref="G114" si="406">AVERAGE(G113,G119)</f>
        <v>35</v>
      </c>
      <c r="H114" s="49">
        <f t="shared" ref="H114" si="407">AVERAGE(H113,H119)</f>
        <v>7.9937500000000004</v>
      </c>
      <c r="I114" s="50">
        <f t="shared" ref="I114" si="408">AVERAGE(I113,I119)</f>
        <v>3.5000000000000003E-2</v>
      </c>
      <c r="J114" s="50">
        <f t="shared" ref="J114" si="409">AVERAGE(J113,J119)</f>
        <v>7.5000000000000006E-3</v>
      </c>
      <c r="K114" s="50">
        <f t="shared" ref="K114" si="410">AVERAGE(K113,K119)</f>
        <v>6.0375000000000005</v>
      </c>
      <c r="L114" s="49">
        <f t="shared" ref="L114" si="411">AVERAGE(L113,L119)</f>
        <v>5.1875</v>
      </c>
      <c r="M114" s="49">
        <f t="shared" ref="M114" si="412">AVERAGE(M113,M119)</f>
        <v>4.5625</v>
      </c>
      <c r="N114" s="51" t="s">
        <v>43</v>
      </c>
      <c r="O114" s="51"/>
      <c r="P114" s="51"/>
    </row>
    <row r="115" spans="1:16" x14ac:dyDescent="0.25">
      <c r="A115" s="46">
        <v>2019</v>
      </c>
      <c r="B115" s="46" t="s">
        <v>29</v>
      </c>
      <c r="C115" s="46">
        <v>23</v>
      </c>
      <c r="D115" s="47" t="s">
        <v>42</v>
      </c>
      <c r="E115" s="48" t="s">
        <v>160</v>
      </c>
      <c r="F115" s="49">
        <f>AVERAGE(F112,F118)</f>
        <v>27.25</v>
      </c>
      <c r="G115" s="49">
        <f t="shared" ref="G115:M115" si="413">AVERAGE(G112,G118)</f>
        <v>35</v>
      </c>
      <c r="H115" s="49">
        <f t="shared" si="413"/>
        <v>7.8874999999999993</v>
      </c>
      <c r="I115" s="50">
        <f t="shared" si="413"/>
        <v>4.1249999999999995E-2</v>
      </c>
      <c r="J115" s="50">
        <f t="shared" si="413"/>
        <v>3.1250000000000002E-3</v>
      </c>
      <c r="K115" s="50">
        <f t="shared" si="413"/>
        <v>3.9249999999999998</v>
      </c>
      <c r="L115" s="49">
        <f t="shared" si="413"/>
        <v>4.8624999999999998</v>
      </c>
      <c r="M115" s="49">
        <f t="shared" si="413"/>
        <v>4.125</v>
      </c>
      <c r="N115" s="51" t="s">
        <v>43</v>
      </c>
      <c r="O115" s="51"/>
      <c r="P115" s="51"/>
    </row>
    <row r="116" spans="1:16" x14ac:dyDescent="0.25">
      <c r="A116" s="46">
        <v>2019</v>
      </c>
      <c r="B116" s="46" t="s">
        <v>29</v>
      </c>
      <c r="C116" s="46">
        <v>24</v>
      </c>
      <c r="D116" s="47" t="s">
        <v>37</v>
      </c>
      <c r="E116" s="48" t="s">
        <v>161</v>
      </c>
      <c r="F116" s="49">
        <f>F115</f>
        <v>27.25</v>
      </c>
      <c r="G116" s="49">
        <f t="shared" ref="G116" si="414">G115</f>
        <v>35</v>
      </c>
      <c r="H116" s="49">
        <f t="shared" ref="H116" si="415">H115</f>
        <v>7.8874999999999993</v>
      </c>
      <c r="I116" s="50">
        <f t="shared" ref="I116" si="416">I115</f>
        <v>4.1249999999999995E-2</v>
      </c>
      <c r="J116" s="50">
        <f t="shared" ref="J116" si="417">J115</f>
        <v>3.1250000000000002E-3</v>
      </c>
      <c r="K116" s="50">
        <f t="shared" ref="K116" si="418">K115</f>
        <v>3.9249999999999998</v>
      </c>
      <c r="L116" s="49">
        <f t="shared" ref="L116" si="419">L115</f>
        <v>4.8624999999999998</v>
      </c>
      <c r="M116" s="49">
        <f t="shared" ref="M116" si="420">M115</f>
        <v>4.125</v>
      </c>
      <c r="N116" s="51" t="s">
        <v>43</v>
      </c>
      <c r="O116" s="51"/>
      <c r="P116" s="51"/>
    </row>
    <row r="117" spans="1:16" x14ac:dyDescent="0.25">
      <c r="A117" s="46">
        <v>2019</v>
      </c>
      <c r="B117" s="46" t="s">
        <v>29</v>
      </c>
      <c r="C117" s="46">
        <v>24</v>
      </c>
      <c r="D117" s="47" t="s">
        <v>38</v>
      </c>
      <c r="E117" s="48" t="s">
        <v>162</v>
      </c>
      <c r="F117" s="49">
        <f>AVERAGE(F118,F115)</f>
        <v>27.375</v>
      </c>
      <c r="G117" s="49">
        <f t="shared" ref="G117" si="421">AVERAGE(G118,G115)</f>
        <v>35</v>
      </c>
      <c r="H117" s="49">
        <f t="shared" ref="H117" si="422">AVERAGE(H118,H115)</f>
        <v>7.90625</v>
      </c>
      <c r="I117" s="50">
        <f t="shared" ref="I117" si="423">AVERAGE(I118,I115)</f>
        <v>4.4374999999999998E-2</v>
      </c>
      <c r="J117" s="50">
        <f t="shared" ref="J117" si="424">AVERAGE(J118,J115)</f>
        <v>3.4375E-3</v>
      </c>
      <c r="K117" s="50">
        <f t="shared" ref="K117" si="425">AVERAGE(K118,K115)</f>
        <v>3.8875000000000002</v>
      </c>
      <c r="L117" s="49">
        <f t="shared" ref="L117" si="426">AVERAGE(L118,L115)</f>
        <v>4.8687500000000004</v>
      </c>
      <c r="M117" s="49">
        <f t="shared" ref="M117" si="427">AVERAGE(M118,M115)</f>
        <v>3.9874999999999998</v>
      </c>
      <c r="N117" s="51" t="s">
        <v>43</v>
      </c>
      <c r="O117" s="51"/>
      <c r="P117" s="51"/>
    </row>
    <row r="118" spans="1:16" x14ac:dyDescent="0.25">
      <c r="A118" s="27">
        <v>2019</v>
      </c>
      <c r="B118" s="27" t="s">
        <v>29</v>
      </c>
      <c r="C118" s="27">
        <v>24</v>
      </c>
      <c r="D118" s="28" t="s">
        <v>39</v>
      </c>
      <c r="E118" s="29" t="s">
        <v>163</v>
      </c>
      <c r="F118" s="30">
        <f>AVERAGE(F112,F124)</f>
        <v>27.5</v>
      </c>
      <c r="G118" s="30">
        <f t="shared" ref="G118:M118" si="428">AVERAGE(G112,G124)</f>
        <v>35</v>
      </c>
      <c r="H118" s="30">
        <f t="shared" si="428"/>
        <v>7.9249999999999998</v>
      </c>
      <c r="I118" s="31">
        <f t="shared" si="428"/>
        <v>4.7500000000000001E-2</v>
      </c>
      <c r="J118" s="31">
        <f t="shared" si="428"/>
        <v>3.7499999999999999E-3</v>
      </c>
      <c r="K118" s="31">
        <f t="shared" si="428"/>
        <v>3.85</v>
      </c>
      <c r="L118" s="30">
        <f t="shared" si="428"/>
        <v>4.875</v>
      </c>
      <c r="M118" s="30">
        <f t="shared" si="428"/>
        <v>3.85</v>
      </c>
      <c r="N118" s="32" t="s">
        <v>43</v>
      </c>
      <c r="O118" s="32"/>
      <c r="P118" s="32"/>
    </row>
    <row r="119" spans="1:16" x14ac:dyDescent="0.25">
      <c r="A119" s="40">
        <v>2019</v>
      </c>
      <c r="B119" s="40" t="s">
        <v>29</v>
      </c>
      <c r="C119" s="40">
        <v>24</v>
      </c>
      <c r="D119" s="41" t="s">
        <v>40</v>
      </c>
      <c r="E119" s="42" t="s">
        <v>164</v>
      </c>
      <c r="F119" s="43">
        <f>AVERAGE(F113,F125)</f>
        <v>27.75</v>
      </c>
      <c r="G119" s="43">
        <f t="shared" ref="G119:M119" si="429">AVERAGE(G113,G125)</f>
        <v>35</v>
      </c>
      <c r="H119" s="43">
        <f t="shared" si="429"/>
        <v>8.0125000000000011</v>
      </c>
      <c r="I119" s="44">
        <f t="shared" si="429"/>
        <v>0.04</v>
      </c>
      <c r="J119" s="44">
        <f t="shared" si="429"/>
        <v>9.0000000000000011E-3</v>
      </c>
      <c r="K119" s="44">
        <f t="shared" si="429"/>
        <v>6.4250000000000007</v>
      </c>
      <c r="L119" s="43">
        <f t="shared" si="429"/>
        <v>5.0250000000000004</v>
      </c>
      <c r="M119" s="43">
        <f t="shared" si="429"/>
        <v>4.5749999999999993</v>
      </c>
      <c r="N119" s="45" t="s">
        <v>43</v>
      </c>
      <c r="O119" s="45"/>
      <c r="P119" s="45"/>
    </row>
    <row r="120" spans="1:16" x14ac:dyDescent="0.25">
      <c r="A120" s="46">
        <v>2019</v>
      </c>
      <c r="B120" s="46" t="s">
        <v>29</v>
      </c>
      <c r="C120" s="46">
        <v>24</v>
      </c>
      <c r="D120" s="47" t="s">
        <v>41</v>
      </c>
      <c r="E120" s="48" t="s">
        <v>165</v>
      </c>
      <c r="F120" s="49">
        <f>AVERAGE(F119,F125)</f>
        <v>27.875</v>
      </c>
      <c r="G120" s="49">
        <f t="shared" ref="G120" si="430">AVERAGE(G119,G125)</f>
        <v>35</v>
      </c>
      <c r="H120" s="49">
        <f t="shared" ref="H120" si="431">AVERAGE(H119,H125)</f>
        <v>8.03125</v>
      </c>
      <c r="I120" s="50">
        <f t="shared" ref="I120" si="432">AVERAGE(I119,I125)</f>
        <v>4.4999999999999998E-2</v>
      </c>
      <c r="J120" s="50">
        <f t="shared" ref="J120" si="433">AVERAGE(J119,J125)</f>
        <v>1.0500000000000001E-2</v>
      </c>
      <c r="K120" s="50">
        <f t="shared" ref="K120" si="434">AVERAGE(K119,K125)</f>
        <v>6.8125</v>
      </c>
      <c r="L120" s="49">
        <f t="shared" ref="L120" si="435">AVERAGE(L119,L125)</f>
        <v>4.8625000000000007</v>
      </c>
      <c r="M120" s="49">
        <f t="shared" ref="M120" si="436">AVERAGE(M119,M125)</f>
        <v>4.5874999999999995</v>
      </c>
      <c r="N120" s="51" t="s">
        <v>43</v>
      </c>
      <c r="O120" s="51"/>
      <c r="P120" s="51"/>
    </row>
    <row r="121" spans="1:16" x14ac:dyDescent="0.25">
      <c r="A121" s="46">
        <v>2019</v>
      </c>
      <c r="B121" s="46" t="s">
        <v>29</v>
      </c>
      <c r="C121" s="46">
        <v>24</v>
      </c>
      <c r="D121" s="47" t="s">
        <v>42</v>
      </c>
      <c r="E121" s="48" t="s">
        <v>166</v>
      </c>
      <c r="F121" s="49">
        <f>AVERAGE(F118,F124)</f>
        <v>27.75</v>
      </c>
      <c r="G121" s="49">
        <f t="shared" ref="G121:M121" si="437">AVERAGE(G118,G124)</f>
        <v>35</v>
      </c>
      <c r="H121" s="49">
        <f t="shared" si="437"/>
        <v>7.9625000000000004</v>
      </c>
      <c r="I121" s="50">
        <f t="shared" si="437"/>
        <v>5.3749999999999999E-2</v>
      </c>
      <c r="J121" s="50">
        <f t="shared" si="437"/>
        <v>4.3750000000000004E-3</v>
      </c>
      <c r="K121" s="50">
        <f t="shared" si="437"/>
        <v>3.7750000000000004</v>
      </c>
      <c r="L121" s="49">
        <f t="shared" si="437"/>
        <v>4.8875000000000002</v>
      </c>
      <c r="M121" s="49">
        <f t="shared" si="437"/>
        <v>3.5750000000000002</v>
      </c>
      <c r="N121" s="51" t="s">
        <v>43</v>
      </c>
      <c r="O121" s="51"/>
      <c r="P121" s="51"/>
    </row>
    <row r="122" spans="1:16" x14ac:dyDescent="0.25">
      <c r="A122" s="46">
        <v>2019</v>
      </c>
      <c r="B122" s="46" t="s">
        <v>29</v>
      </c>
      <c r="C122" s="46">
        <v>25</v>
      </c>
      <c r="D122" s="47" t="s">
        <v>37</v>
      </c>
      <c r="E122" s="48" t="s">
        <v>167</v>
      </c>
      <c r="F122" s="49">
        <f>F121</f>
        <v>27.75</v>
      </c>
      <c r="G122" s="49">
        <f t="shared" ref="G122" si="438">G121</f>
        <v>35</v>
      </c>
      <c r="H122" s="49">
        <f t="shared" ref="H122" si="439">H121</f>
        <v>7.9625000000000004</v>
      </c>
      <c r="I122" s="50">
        <f t="shared" ref="I122" si="440">I121</f>
        <v>5.3749999999999999E-2</v>
      </c>
      <c r="J122" s="50">
        <f t="shared" ref="J122" si="441">J121</f>
        <v>4.3750000000000004E-3</v>
      </c>
      <c r="K122" s="50">
        <f t="shared" ref="K122" si="442">K121</f>
        <v>3.7750000000000004</v>
      </c>
      <c r="L122" s="49">
        <f t="shared" ref="L122" si="443">L121</f>
        <v>4.8875000000000002</v>
      </c>
      <c r="M122" s="49">
        <f t="shared" ref="M122" si="444">M121</f>
        <v>3.5750000000000002</v>
      </c>
      <c r="N122" s="51" t="s">
        <v>43</v>
      </c>
      <c r="O122" s="51"/>
      <c r="P122" s="51"/>
    </row>
    <row r="123" spans="1:16" x14ac:dyDescent="0.25">
      <c r="A123" s="46">
        <v>2019</v>
      </c>
      <c r="B123" s="46" t="s">
        <v>29</v>
      </c>
      <c r="C123" s="46">
        <v>25</v>
      </c>
      <c r="D123" s="47" t="s">
        <v>38</v>
      </c>
      <c r="E123" s="48" t="s">
        <v>168</v>
      </c>
      <c r="F123" s="49">
        <f>AVERAGE(F124,F121)</f>
        <v>27.875</v>
      </c>
      <c r="G123" s="49">
        <f t="shared" ref="G123" si="445">AVERAGE(G124,G121)</f>
        <v>35</v>
      </c>
      <c r="H123" s="49">
        <f t="shared" ref="H123" si="446">AVERAGE(H124,H121)</f>
        <v>7.9812500000000002</v>
      </c>
      <c r="I123" s="50">
        <f t="shared" ref="I123" si="447">AVERAGE(I124,I121)</f>
        <v>5.6874999999999995E-2</v>
      </c>
      <c r="J123" s="50">
        <f t="shared" ref="J123" si="448">AVERAGE(J124,J121)</f>
        <v>4.6875000000000007E-3</v>
      </c>
      <c r="K123" s="50">
        <f t="shared" ref="K123" si="449">AVERAGE(K124,K121)</f>
        <v>3.7375000000000003</v>
      </c>
      <c r="L123" s="49">
        <f t="shared" ref="L123" si="450">AVERAGE(L124,L121)</f>
        <v>4.8937500000000007</v>
      </c>
      <c r="M123" s="49">
        <f t="shared" ref="M123" si="451">AVERAGE(M124,M121)</f>
        <v>3.4375</v>
      </c>
      <c r="N123" s="51" t="s">
        <v>43</v>
      </c>
      <c r="O123" s="51"/>
      <c r="P123" s="51"/>
    </row>
    <row r="124" spans="1:16" x14ac:dyDescent="0.25">
      <c r="A124" s="34">
        <v>2019</v>
      </c>
      <c r="B124" s="34" t="s">
        <v>29</v>
      </c>
      <c r="C124" s="34">
        <v>25</v>
      </c>
      <c r="D124" s="35" t="s">
        <v>39</v>
      </c>
      <c r="E124" s="39" t="s">
        <v>169</v>
      </c>
      <c r="F124" s="36">
        <v>28</v>
      </c>
      <c r="G124" s="36">
        <v>35</v>
      </c>
      <c r="H124" s="36">
        <v>8</v>
      </c>
      <c r="I124" s="37">
        <v>0.06</v>
      </c>
      <c r="J124" s="37">
        <v>5.0000000000000001E-3</v>
      </c>
      <c r="K124" s="37">
        <v>3.7</v>
      </c>
      <c r="L124" s="36">
        <v>4.9000000000000004</v>
      </c>
      <c r="M124" s="36">
        <v>3.3</v>
      </c>
      <c r="N124" s="38">
        <v>2019</v>
      </c>
      <c r="O124" s="38" t="s">
        <v>16</v>
      </c>
      <c r="P124" s="38"/>
    </row>
    <row r="125" spans="1:16" x14ac:dyDescent="0.25">
      <c r="A125" s="34">
        <v>2019</v>
      </c>
      <c r="B125" s="34" t="s">
        <v>29</v>
      </c>
      <c r="C125" s="34">
        <v>25</v>
      </c>
      <c r="D125" s="35" t="s">
        <v>40</v>
      </c>
      <c r="E125" s="39" t="s">
        <v>170</v>
      </c>
      <c r="F125" s="36">
        <v>28</v>
      </c>
      <c r="G125" s="36">
        <v>35</v>
      </c>
      <c r="H125" s="36">
        <v>8.0500000000000007</v>
      </c>
      <c r="I125" s="37">
        <v>0.05</v>
      </c>
      <c r="J125" s="37">
        <v>1.2E-2</v>
      </c>
      <c r="K125" s="37">
        <v>7.2</v>
      </c>
      <c r="L125" s="36">
        <v>4.7</v>
      </c>
      <c r="M125" s="36">
        <v>4.5999999999999996</v>
      </c>
      <c r="N125" s="38">
        <v>2019</v>
      </c>
      <c r="O125" s="38" t="s">
        <v>16</v>
      </c>
      <c r="P125" s="38"/>
    </row>
    <row r="126" spans="1:16" x14ac:dyDescent="0.25">
      <c r="A126" s="46">
        <v>2019</v>
      </c>
      <c r="B126" s="46" t="s">
        <v>29</v>
      </c>
      <c r="C126" s="46">
        <v>25</v>
      </c>
      <c r="D126" s="47" t="s">
        <v>41</v>
      </c>
      <c r="E126" s="48" t="s">
        <v>171</v>
      </c>
      <c r="F126" s="49">
        <f>AVERAGE(F125,F131)</f>
        <v>25.5</v>
      </c>
      <c r="G126" s="49">
        <f t="shared" ref="G126" si="452">AVERAGE(G125,G131)</f>
        <v>34.5</v>
      </c>
      <c r="H126" s="49">
        <f t="shared" ref="H126" si="453">AVERAGE(H125,H131)</f>
        <v>8.1000000000000014</v>
      </c>
      <c r="I126" s="50">
        <f t="shared" ref="I126" si="454">AVERAGE(I125,I131)</f>
        <v>0.04</v>
      </c>
      <c r="J126" s="50">
        <f t="shared" ref="J126" si="455">AVERAGE(J125,J131)</f>
        <v>6.0000000000000001E-3</v>
      </c>
      <c r="K126" s="50">
        <f t="shared" ref="K126" si="456">AVERAGE(K125,K131)</f>
        <v>5.85</v>
      </c>
      <c r="L126" s="49">
        <f t="shared" ref="L126" si="457">AVERAGE(L125,L131)</f>
        <v>5.6</v>
      </c>
      <c r="M126" s="49">
        <f t="shared" ref="M126" si="458">AVERAGE(M125,M131)</f>
        <v>5.15</v>
      </c>
      <c r="N126" s="51" t="s">
        <v>43</v>
      </c>
      <c r="O126" s="51"/>
      <c r="P126" s="51"/>
    </row>
    <row r="127" spans="1:16" x14ac:dyDescent="0.25">
      <c r="A127" s="46">
        <v>2019</v>
      </c>
      <c r="B127" s="46" t="s">
        <v>29</v>
      </c>
      <c r="C127" s="46">
        <v>25</v>
      </c>
      <c r="D127" s="47" t="s">
        <v>42</v>
      </c>
      <c r="E127" s="48" t="s">
        <v>172</v>
      </c>
      <c r="F127" s="49">
        <f>AVERAGE(F124,F130)</f>
        <v>24.5</v>
      </c>
      <c r="G127" s="49">
        <f t="shared" ref="G127:M127" si="459">AVERAGE(G124,G130)</f>
        <v>34</v>
      </c>
      <c r="H127" s="49">
        <f t="shared" si="459"/>
        <v>8.0500000000000007</v>
      </c>
      <c r="I127" s="50">
        <f t="shared" si="459"/>
        <v>0.04</v>
      </c>
      <c r="J127" s="50">
        <f t="shared" si="459"/>
        <v>2.5000000000000001E-3</v>
      </c>
      <c r="K127" s="50">
        <f t="shared" si="459"/>
        <v>4.7750000000000004</v>
      </c>
      <c r="L127" s="49">
        <f t="shared" si="459"/>
        <v>5.7</v>
      </c>
      <c r="M127" s="49">
        <f t="shared" si="459"/>
        <v>4.6500000000000004</v>
      </c>
      <c r="N127" s="51" t="s">
        <v>43</v>
      </c>
      <c r="O127" s="51"/>
      <c r="P127" s="51"/>
    </row>
    <row r="128" spans="1:16" x14ac:dyDescent="0.25">
      <c r="A128" s="46">
        <v>2019</v>
      </c>
      <c r="B128" s="46" t="s">
        <v>29</v>
      </c>
      <c r="C128" s="46">
        <v>26</v>
      </c>
      <c r="D128" s="47" t="s">
        <v>37</v>
      </c>
      <c r="E128" s="48" t="s">
        <v>173</v>
      </c>
      <c r="F128" s="49">
        <f>F127</f>
        <v>24.5</v>
      </c>
      <c r="G128" s="49">
        <f t="shared" ref="G128" si="460">G127</f>
        <v>34</v>
      </c>
      <c r="H128" s="49">
        <f t="shared" ref="H128" si="461">H127</f>
        <v>8.0500000000000007</v>
      </c>
      <c r="I128" s="50">
        <f t="shared" ref="I128" si="462">I127</f>
        <v>0.04</v>
      </c>
      <c r="J128" s="50">
        <f t="shared" ref="J128" si="463">J127</f>
        <v>2.5000000000000001E-3</v>
      </c>
      <c r="K128" s="50">
        <f t="shared" ref="K128" si="464">K127</f>
        <v>4.7750000000000004</v>
      </c>
      <c r="L128" s="49">
        <f t="shared" ref="L128" si="465">L127</f>
        <v>5.7</v>
      </c>
      <c r="M128" s="49">
        <f t="shared" ref="M128" si="466">M127</f>
        <v>4.6500000000000004</v>
      </c>
      <c r="N128" s="51" t="s">
        <v>43</v>
      </c>
      <c r="O128" s="51"/>
      <c r="P128" s="51"/>
    </row>
    <row r="129" spans="1:16" x14ac:dyDescent="0.25">
      <c r="A129" s="46">
        <v>2019</v>
      </c>
      <c r="B129" s="46" t="s">
        <v>29</v>
      </c>
      <c r="C129" s="46">
        <v>26</v>
      </c>
      <c r="D129" s="47" t="s">
        <v>38</v>
      </c>
      <c r="E129" s="48" t="s">
        <v>174</v>
      </c>
      <c r="F129" s="49">
        <f>AVERAGE(F130,F127)</f>
        <v>22.75</v>
      </c>
      <c r="G129" s="49">
        <f t="shared" ref="G129" si="467">AVERAGE(G130,G127)</f>
        <v>33.5</v>
      </c>
      <c r="H129" s="49">
        <f t="shared" ref="H129" si="468">AVERAGE(H130,H127)</f>
        <v>8.0749999999999993</v>
      </c>
      <c r="I129" s="50">
        <f t="shared" ref="I129" si="469">AVERAGE(I130,I127)</f>
        <v>0.03</v>
      </c>
      <c r="J129" s="50">
        <f t="shared" ref="J129" si="470">AVERAGE(J130,J127)</f>
        <v>1.25E-3</v>
      </c>
      <c r="K129" s="50">
        <f t="shared" ref="K129" si="471">AVERAGE(K130,K127)</f>
        <v>5.3125</v>
      </c>
      <c r="L129" s="49">
        <f t="shared" ref="L129" si="472">AVERAGE(L130,L127)</f>
        <v>6.1</v>
      </c>
      <c r="M129" s="49">
        <f t="shared" ref="M129" si="473">AVERAGE(M130,M127)</f>
        <v>5.3250000000000002</v>
      </c>
      <c r="N129" s="51" t="s">
        <v>43</v>
      </c>
      <c r="O129" s="51"/>
      <c r="P129" s="51"/>
    </row>
    <row r="130" spans="1:16" x14ac:dyDescent="0.25">
      <c r="A130" s="34">
        <v>2019</v>
      </c>
      <c r="B130" s="34" t="s">
        <v>29</v>
      </c>
      <c r="C130" s="34">
        <v>26</v>
      </c>
      <c r="D130" s="35" t="s">
        <v>39</v>
      </c>
      <c r="E130" s="39" t="s">
        <v>175</v>
      </c>
      <c r="F130" s="36">
        <v>21</v>
      </c>
      <c r="G130" s="36">
        <v>33</v>
      </c>
      <c r="H130" s="36">
        <v>8.1</v>
      </c>
      <c r="I130" s="37">
        <v>0.02</v>
      </c>
      <c r="J130" s="37">
        <v>0</v>
      </c>
      <c r="K130" s="37">
        <f>AVERAGE(K125,K131)</f>
        <v>5.85</v>
      </c>
      <c r="L130" s="36">
        <v>6.5</v>
      </c>
      <c r="M130" s="36">
        <v>6</v>
      </c>
      <c r="N130" s="38">
        <v>2018</v>
      </c>
      <c r="O130" s="38" t="s">
        <v>16</v>
      </c>
      <c r="P130" s="38"/>
    </row>
    <row r="131" spans="1:16" x14ac:dyDescent="0.25">
      <c r="A131" s="34">
        <v>2019</v>
      </c>
      <c r="B131" s="34" t="s">
        <v>29</v>
      </c>
      <c r="C131" s="34">
        <v>26</v>
      </c>
      <c r="D131" s="35" t="s">
        <v>40</v>
      </c>
      <c r="E131" s="39" t="s">
        <v>176</v>
      </c>
      <c r="F131" s="36">
        <v>23</v>
      </c>
      <c r="G131" s="36">
        <v>34</v>
      </c>
      <c r="H131" s="36">
        <v>8.15</v>
      </c>
      <c r="I131" s="37">
        <v>0.03</v>
      </c>
      <c r="J131" s="37">
        <v>0</v>
      </c>
      <c r="K131" s="37">
        <v>4.5</v>
      </c>
      <c r="L131" s="36">
        <v>6.5</v>
      </c>
      <c r="M131" s="36">
        <v>5.7</v>
      </c>
      <c r="N131" s="38">
        <v>2018</v>
      </c>
      <c r="O131" s="38" t="s">
        <v>16</v>
      </c>
      <c r="P131" s="38"/>
    </row>
    <row r="132" spans="1:16" x14ac:dyDescent="0.25">
      <c r="A132" s="46">
        <v>2019</v>
      </c>
      <c r="B132" s="46" t="s">
        <v>29</v>
      </c>
      <c r="C132" s="46">
        <v>26</v>
      </c>
      <c r="D132" s="47" t="s">
        <v>41</v>
      </c>
      <c r="E132" s="48" t="s">
        <v>177</v>
      </c>
      <c r="F132" s="49">
        <f>AVERAGE(F131,F137)</f>
        <v>23</v>
      </c>
      <c r="G132" s="49">
        <f t="shared" ref="G132" si="474">AVERAGE(G131,G137)</f>
        <v>33.5</v>
      </c>
      <c r="H132" s="49">
        <f t="shared" ref="H132" si="475">AVERAGE(H131,H137)</f>
        <v>8.125</v>
      </c>
      <c r="I132" s="50">
        <f t="shared" ref="I132" si="476">AVERAGE(I131,I137)</f>
        <v>0.02</v>
      </c>
      <c r="J132" s="50">
        <f t="shared" ref="J132" si="477">AVERAGE(J131,J137)</f>
        <v>0.01</v>
      </c>
      <c r="K132" s="50">
        <f t="shared" ref="K132" si="478">AVERAGE(K131,K137)</f>
        <v>3.45</v>
      </c>
      <c r="L132" s="49">
        <f t="shared" ref="L132" si="479">AVERAGE(L131,L137)</f>
        <v>5.95</v>
      </c>
      <c r="M132" s="49">
        <f t="shared" ref="M132" si="480">AVERAGE(M131,M137)</f>
        <v>4.3499999999999996</v>
      </c>
      <c r="N132" s="51" t="s">
        <v>43</v>
      </c>
      <c r="O132" s="51"/>
      <c r="P132" s="51"/>
    </row>
    <row r="133" spans="1:16" x14ac:dyDescent="0.25">
      <c r="A133" s="46">
        <v>2019</v>
      </c>
      <c r="B133" s="46" t="s">
        <v>29</v>
      </c>
      <c r="C133" s="46">
        <v>26</v>
      </c>
      <c r="D133" s="47" t="s">
        <v>42</v>
      </c>
      <c r="E133" s="48" t="s">
        <v>178</v>
      </c>
      <c r="F133" s="49">
        <f>AVERAGE(F130,F136)</f>
        <v>21.5</v>
      </c>
      <c r="G133" s="49">
        <f t="shared" ref="G133:M133" si="481">AVERAGE(G130,G136)</f>
        <v>32</v>
      </c>
      <c r="H133" s="49">
        <f t="shared" si="481"/>
        <v>8.125</v>
      </c>
      <c r="I133" s="50">
        <f t="shared" si="481"/>
        <v>4.5000000000000005E-2</v>
      </c>
      <c r="J133" s="50">
        <f t="shared" si="481"/>
        <v>0</v>
      </c>
      <c r="K133" s="50">
        <f t="shared" si="481"/>
        <v>4.0749999999999993</v>
      </c>
      <c r="L133" s="49">
        <f t="shared" si="481"/>
        <v>5.95</v>
      </c>
      <c r="M133" s="49">
        <f t="shared" si="481"/>
        <v>4.5</v>
      </c>
      <c r="N133" s="51" t="s">
        <v>43</v>
      </c>
      <c r="O133" s="51"/>
      <c r="P133" s="51"/>
    </row>
    <row r="134" spans="1:16" x14ac:dyDescent="0.25">
      <c r="A134" s="46">
        <v>2019</v>
      </c>
      <c r="B134" s="46" t="s">
        <v>29</v>
      </c>
      <c r="C134" s="46">
        <v>27</v>
      </c>
      <c r="D134" s="47" t="s">
        <v>37</v>
      </c>
      <c r="E134" s="48" t="s">
        <v>179</v>
      </c>
      <c r="F134" s="49">
        <f>F133</f>
        <v>21.5</v>
      </c>
      <c r="G134" s="49">
        <f t="shared" ref="G134" si="482">G133</f>
        <v>32</v>
      </c>
      <c r="H134" s="49">
        <f t="shared" ref="H134" si="483">H133</f>
        <v>8.125</v>
      </c>
      <c r="I134" s="50">
        <f t="shared" ref="I134" si="484">I133</f>
        <v>4.5000000000000005E-2</v>
      </c>
      <c r="J134" s="50">
        <f t="shared" ref="J134" si="485">J133</f>
        <v>0</v>
      </c>
      <c r="K134" s="50">
        <f t="shared" ref="K134" si="486">K133</f>
        <v>4.0749999999999993</v>
      </c>
      <c r="L134" s="49">
        <f t="shared" ref="L134" si="487">L133</f>
        <v>5.95</v>
      </c>
      <c r="M134" s="49">
        <f t="shared" ref="M134" si="488">M133</f>
        <v>4.5</v>
      </c>
      <c r="N134" s="51" t="s">
        <v>43</v>
      </c>
      <c r="O134" s="51"/>
      <c r="P134" s="51"/>
    </row>
    <row r="135" spans="1:16" x14ac:dyDescent="0.25">
      <c r="A135" s="46">
        <v>2019</v>
      </c>
      <c r="B135" s="46" t="s">
        <v>29</v>
      </c>
      <c r="C135" s="46">
        <v>27</v>
      </c>
      <c r="D135" s="47" t="s">
        <v>38</v>
      </c>
      <c r="E135" s="48" t="s">
        <v>180</v>
      </c>
      <c r="F135" s="49">
        <f>AVERAGE(F136,F133)</f>
        <v>21.75</v>
      </c>
      <c r="G135" s="49">
        <f t="shared" ref="G135" si="489">AVERAGE(G136,G133)</f>
        <v>31.5</v>
      </c>
      <c r="H135" s="49">
        <f t="shared" ref="H135" si="490">AVERAGE(H136,H133)</f>
        <v>8.1374999999999993</v>
      </c>
      <c r="I135" s="50">
        <f t="shared" ref="I135" si="491">AVERAGE(I136,I133)</f>
        <v>5.7500000000000009E-2</v>
      </c>
      <c r="J135" s="50">
        <f t="shared" ref="J135" si="492">AVERAGE(J136,J133)</f>
        <v>0</v>
      </c>
      <c r="K135" s="50">
        <f t="shared" ref="K135" si="493">AVERAGE(K136,K133)</f>
        <v>3.1874999999999996</v>
      </c>
      <c r="L135" s="49">
        <f t="shared" ref="L135" si="494">AVERAGE(L136,L133)</f>
        <v>5.6750000000000007</v>
      </c>
      <c r="M135" s="49">
        <f t="shared" ref="M135" si="495">AVERAGE(M136,M133)</f>
        <v>3.75</v>
      </c>
      <c r="N135" s="51" t="s">
        <v>43</v>
      </c>
      <c r="O135" s="51"/>
      <c r="P135" s="51"/>
    </row>
    <row r="136" spans="1:16" x14ac:dyDescent="0.25">
      <c r="A136" s="34">
        <v>2019</v>
      </c>
      <c r="B136" s="34" t="s">
        <v>29</v>
      </c>
      <c r="C136" s="34">
        <v>27</v>
      </c>
      <c r="D136" s="35" t="s">
        <v>39</v>
      </c>
      <c r="E136" s="39" t="s">
        <v>181</v>
      </c>
      <c r="F136" s="36">
        <v>22</v>
      </c>
      <c r="G136" s="36">
        <v>31</v>
      </c>
      <c r="H136" s="36">
        <v>8.15</v>
      </c>
      <c r="I136" s="37">
        <v>7.0000000000000007E-2</v>
      </c>
      <c r="J136" s="37">
        <v>0</v>
      </c>
      <c r="K136" s="37">
        <v>2.2999999999999998</v>
      </c>
      <c r="L136" s="36">
        <v>5.4</v>
      </c>
      <c r="M136" s="36">
        <v>3</v>
      </c>
      <c r="N136" s="38">
        <v>2017</v>
      </c>
      <c r="O136" s="38" t="s">
        <v>16</v>
      </c>
      <c r="P136" s="38"/>
    </row>
    <row r="137" spans="1:16" x14ac:dyDescent="0.25">
      <c r="A137" s="34">
        <v>2019</v>
      </c>
      <c r="B137" s="34" t="s">
        <v>29</v>
      </c>
      <c r="C137" s="34">
        <v>27</v>
      </c>
      <c r="D137" s="35" t="s">
        <v>40</v>
      </c>
      <c r="E137" s="39" t="s">
        <v>182</v>
      </c>
      <c r="F137" s="36">
        <v>23</v>
      </c>
      <c r="G137" s="36">
        <v>33</v>
      </c>
      <c r="H137" s="36">
        <v>8.1</v>
      </c>
      <c r="I137" s="37">
        <v>0.01</v>
      </c>
      <c r="J137" s="37">
        <v>0.02</v>
      </c>
      <c r="K137" s="37">
        <v>2.4</v>
      </c>
      <c r="L137" s="36">
        <v>5.4</v>
      </c>
      <c r="M137" s="36">
        <v>3</v>
      </c>
      <c r="N137" s="38">
        <v>2017</v>
      </c>
      <c r="O137" s="38" t="s">
        <v>16</v>
      </c>
      <c r="P137" s="38"/>
    </row>
    <row r="138" spans="1:16" x14ac:dyDescent="0.25">
      <c r="A138" s="46">
        <v>2019</v>
      </c>
      <c r="B138" s="46" t="s">
        <v>29</v>
      </c>
      <c r="C138" s="46">
        <v>27</v>
      </c>
      <c r="D138" s="47" t="s">
        <v>41</v>
      </c>
      <c r="E138" s="48" t="s">
        <v>183</v>
      </c>
      <c r="F138" s="49">
        <f>AVERAGE(F137,F143)</f>
        <v>23</v>
      </c>
      <c r="G138" s="49">
        <f t="shared" ref="G138" si="496">AVERAGE(G137,G143)</f>
        <v>33</v>
      </c>
      <c r="H138" s="49">
        <f t="shared" ref="H138" si="497">AVERAGE(H137,H143)</f>
        <v>8.1</v>
      </c>
      <c r="I138" s="50">
        <f t="shared" ref="I138" si="498">AVERAGE(I137,I143)</f>
        <v>0.01</v>
      </c>
      <c r="J138" s="50">
        <f t="shared" ref="J138" si="499">AVERAGE(J137,J143)</f>
        <v>0.02</v>
      </c>
      <c r="K138" s="50">
        <f t="shared" ref="K138" si="500">AVERAGE(K137,K143)</f>
        <v>2.8</v>
      </c>
      <c r="L138" s="49">
        <f t="shared" ref="L138" si="501">AVERAGE(L137,L143)</f>
        <v>5.4</v>
      </c>
      <c r="M138" s="49">
        <f t="shared" ref="M138" si="502">AVERAGE(M137,M143)</f>
        <v>3</v>
      </c>
      <c r="N138" s="51" t="s">
        <v>43</v>
      </c>
      <c r="O138" s="51"/>
      <c r="P138" s="51"/>
    </row>
    <row r="139" spans="1:16" x14ac:dyDescent="0.25">
      <c r="A139" s="46">
        <v>2019</v>
      </c>
      <c r="B139" s="46" t="s">
        <v>29</v>
      </c>
      <c r="C139" s="46">
        <v>27</v>
      </c>
      <c r="D139" s="47" t="s">
        <v>42</v>
      </c>
      <c r="E139" s="48" t="s">
        <v>184</v>
      </c>
      <c r="F139" s="49">
        <f>AVERAGE(F136,F142)</f>
        <v>22</v>
      </c>
      <c r="G139" s="49">
        <f t="shared" ref="G139:M139" si="503">AVERAGE(G136,G142)</f>
        <v>30.5</v>
      </c>
      <c r="H139" s="49">
        <f t="shared" si="503"/>
        <v>8</v>
      </c>
      <c r="I139" s="50">
        <f t="shared" si="503"/>
        <v>6.0000000000000005E-2</v>
      </c>
      <c r="J139" s="50">
        <f t="shared" si="503"/>
        <v>0</v>
      </c>
      <c r="K139" s="50">
        <f t="shared" si="503"/>
        <v>2.9</v>
      </c>
      <c r="L139" s="49">
        <f t="shared" si="503"/>
        <v>5.0999999999999996</v>
      </c>
      <c r="M139" s="49">
        <f t="shared" si="503"/>
        <v>2.75</v>
      </c>
      <c r="N139" s="51" t="s">
        <v>43</v>
      </c>
      <c r="O139" s="51"/>
      <c r="P139" s="51"/>
    </row>
    <row r="140" spans="1:16" x14ac:dyDescent="0.25">
      <c r="A140" s="46">
        <v>2019</v>
      </c>
      <c r="B140" s="46" t="s">
        <v>29</v>
      </c>
      <c r="C140" s="46">
        <v>28</v>
      </c>
      <c r="D140" s="47" t="s">
        <v>37</v>
      </c>
      <c r="E140" s="48" t="s">
        <v>185</v>
      </c>
      <c r="F140" s="49">
        <f>F139</f>
        <v>22</v>
      </c>
      <c r="G140" s="49">
        <f t="shared" ref="G140" si="504">G139</f>
        <v>30.5</v>
      </c>
      <c r="H140" s="49">
        <f t="shared" ref="H140" si="505">H139</f>
        <v>8</v>
      </c>
      <c r="I140" s="50">
        <f t="shared" ref="I140" si="506">I139</f>
        <v>6.0000000000000005E-2</v>
      </c>
      <c r="J140" s="50">
        <f t="shared" ref="J140" si="507">J139</f>
        <v>0</v>
      </c>
      <c r="K140" s="50">
        <f t="shared" ref="K140" si="508">K139</f>
        <v>2.9</v>
      </c>
      <c r="L140" s="49">
        <f t="shared" ref="L140" si="509">L139</f>
        <v>5.0999999999999996</v>
      </c>
      <c r="M140" s="49">
        <f t="shared" ref="M140" si="510">M139</f>
        <v>2.75</v>
      </c>
      <c r="N140" s="51" t="s">
        <v>43</v>
      </c>
      <c r="O140" s="51"/>
      <c r="P140" s="51"/>
    </row>
    <row r="141" spans="1:16" x14ac:dyDescent="0.25">
      <c r="A141" s="46">
        <v>2019</v>
      </c>
      <c r="B141" s="46" t="s">
        <v>29</v>
      </c>
      <c r="C141" s="46">
        <v>28</v>
      </c>
      <c r="D141" s="47" t="s">
        <v>38</v>
      </c>
      <c r="E141" s="48" t="s">
        <v>186</v>
      </c>
      <c r="F141" s="49">
        <f>AVERAGE(F142,F139)</f>
        <v>22</v>
      </c>
      <c r="G141" s="49">
        <f t="shared" ref="G141" si="511">AVERAGE(G142,G139)</f>
        <v>30.25</v>
      </c>
      <c r="H141" s="49">
        <f t="shared" ref="H141" si="512">AVERAGE(H142,H139)</f>
        <v>7.9249999999999998</v>
      </c>
      <c r="I141" s="50">
        <f t="shared" ref="I141" si="513">AVERAGE(I142,I139)</f>
        <v>5.5000000000000007E-2</v>
      </c>
      <c r="J141" s="50">
        <f t="shared" ref="J141" si="514">AVERAGE(J142,J139)</f>
        <v>0</v>
      </c>
      <c r="K141" s="50">
        <f t="shared" ref="K141" si="515">AVERAGE(K142,K139)</f>
        <v>3.2</v>
      </c>
      <c r="L141" s="49">
        <f t="shared" ref="L141" si="516">AVERAGE(L142,L139)</f>
        <v>4.9499999999999993</v>
      </c>
      <c r="M141" s="49">
        <f t="shared" ref="M141" si="517">AVERAGE(M142,M139)</f>
        <v>2.625</v>
      </c>
      <c r="N141" s="51" t="s">
        <v>43</v>
      </c>
      <c r="O141" s="51"/>
      <c r="P141" s="51"/>
    </row>
    <row r="142" spans="1:16" x14ac:dyDescent="0.25">
      <c r="A142" s="34">
        <v>2019</v>
      </c>
      <c r="B142" s="34" t="s">
        <v>29</v>
      </c>
      <c r="C142" s="34">
        <v>28</v>
      </c>
      <c r="D142" s="35" t="s">
        <v>39</v>
      </c>
      <c r="E142" s="39" t="s">
        <v>187</v>
      </c>
      <c r="F142" s="36">
        <v>22</v>
      </c>
      <c r="G142" s="36">
        <v>30</v>
      </c>
      <c r="H142" s="36">
        <v>7.85</v>
      </c>
      <c r="I142" s="37">
        <v>0.05</v>
      </c>
      <c r="J142" s="37">
        <v>0</v>
      </c>
      <c r="K142" s="37">
        <v>3.5</v>
      </c>
      <c r="L142" s="36">
        <v>4.8</v>
      </c>
      <c r="M142" s="36">
        <v>2.5</v>
      </c>
      <c r="N142" s="38">
        <v>2017</v>
      </c>
      <c r="O142" s="38" t="s">
        <v>16</v>
      </c>
      <c r="P142" s="38"/>
    </row>
    <row r="143" spans="1:16" x14ac:dyDescent="0.25">
      <c r="A143" s="34">
        <v>2019</v>
      </c>
      <c r="B143" s="34" t="s">
        <v>29</v>
      </c>
      <c r="C143" s="34">
        <v>28</v>
      </c>
      <c r="D143" s="35" t="s">
        <v>40</v>
      </c>
      <c r="E143" s="39" t="s">
        <v>188</v>
      </c>
      <c r="F143" s="36">
        <v>23</v>
      </c>
      <c r="G143" s="36">
        <v>33</v>
      </c>
      <c r="H143" s="36">
        <v>8.1</v>
      </c>
      <c r="I143" s="37">
        <v>0.01</v>
      </c>
      <c r="J143" s="37">
        <v>0.02</v>
      </c>
      <c r="K143" s="37">
        <v>3.2</v>
      </c>
      <c r="L143" s="36">
        <v>5.4</v>
      </c>
      <c r="M143" s="36">
        <v>3</v>
      </c>
      <c r="N143" s="38">
        <v>2017</v>
      </c>
      <c r="O143" s="38" t="s">
        <v>16</v>
      </c>
      <c r="P143" s="38"/>
    </row>
    <row r="144" spans="1:16" x14ac:dyDescent="0.25">
      <c r="A144" s="46">
        <v>2019</v>
      </c>
      <c r="B144" s="46" t="s">
        <v>29</v>
      </c>
      <c r="C144" s="46">
        <v>28</v>
      </c>
      <c r="D144" s="47" t="s">
        <v>41</v>
      </c>
      <c r="E144" s="48" t="s">
        <v>189</v>
      </c>
      <c r="F144" s="49">
        <f>AVERAGE(F143,F149)</f>
        <v>23.875</v>
      </c>
      <c r="G144" s="49">
        <f t="shared" ref="G144" si="518">AVERAGE(G143,G149)</f>
        <v>33.5</v>
      </c>
      <c r="H144" s="49">
        <f t="shared" ref="H144" si="519">AVERAGE(H143,H149)</f>
        <v>8.1</v>
      </c>
      <c r="I144" s="50">
        <f t="shared" ref="I144" si="520">AVERAGE(I143,I149)</f>
        <v>0.01</v>
      </c>
      <c r="J144" s="50">
        <f t="shared" ref="J144" si="521">AVERAGE(J143,J149)</f>
        <v>1.4999999999999999E-2</v>
      </c>
      <c r="K144" s="50">
        <f t="shared" ref="K144" si="522">AVERAGE(K143,K149)</f>
        <v>3.7749999999999999</v>
      </c>
      <c r="L144" s="49">
        <f t="shared" ref="L144" si="523">AVERAGE(L143,L149)</f>
        <v>5.5</v>
      </c>
      <c r="M144" s="49">
        <f t="shared" ref="M144" si="524">AVERAGE(M143,M149)</f>
        <v>2.8250000000000002</v>
      </c>
      <c r="N144" s="51" t="s">
        <v>43</v>
      </c>
      <c r="O144" s="51"/>
      <c r="P144" s="51"/>
    </row>
    <row r="145" spans="1:16" x14ac:dyDescent="0.25">
      <c r="A145" s="46">
        <v>2019</v>
      </c>
      <c r="B145" s="46" t="s">
        <v>29</v>
      </c>
      <c r="C145" s="46">
        <v>28</v>
      </c>
      <c r="D145" s="47" t="s">
        <v>42</v>
      </c>
      <c r="E145" s="48" t="s">
        <v>190</v>
      </c>
      <c r="F145" s="49">
        <f>AVERAGE(F142,F148)</f>
        <v>23</v>
      </c>
      <c r="G145" s="49">
        <f t="shared" ref="G145:M145" si="525">AVERAGE(G142,G148)</f>
        <v>31.25</v>
      </c>
      <c r="H145" s="49">
        <f t="shared" si="525"/>
        <v>7.8624999999999998</v>
      </c>
      <c r="I145" s="50">
        <f t="shared" si="525"/>
        <v>5.7500000000000002E-2</v>
      </c>
      <c r="J145" s="50">
        <f t="shared" si="525"/>
        <v>1E-3</v>
      </c>
      <c r="K145" s="50">
        <f t="shared" si="525"/>
        <v>4.8</v>
      </c>
      <c r="L145" s="49">
        <f t="shared" si="525"/>
        <v>4.8499999999999996</v>
      </c>
      <c r="M145" s="49">
        <f t="shared" si="525"/>
        <v>2.7</v>
      </c>
      <c r="N145" s="51" t="s">
        <v>43</v>
      </c>
      <c r="O145" s="51"/>
      <c r="P145" s="51"/>
    </row>
    <row r="146" spans="1:16" s="8" customFormat="1" x14ac:dyDescent="0.25">
      <c r="A146" s="46">
        <v>2019</v>
      </c>
      <c r="B146" s="46" t="s">
        <v>30</v>
      </c>
      <c r="C146" s="46" t="s">
        <v>28</v>
      </c>
      <c r="D146" s="47" t="s">
        <v>37</v>
      </c>
      <c r="E146" s="48" t="s">
        <v>191</v>
      </c>
      <c r="F146" s="49">
        <f>F145</f>
        <v>23</v>
      </c>
      <c r="G146" s="49">
        <f t="shared" ref="G146" si="526">G145</f>
        <v>31.25</v>
      </c>
      <c r="H146" s="49">
        <f t="shared" ref="H146" si="527">H145</f>
        <v>7.8624999999999998</v>
      </c>
      <c r="I146" s="50">
        <f t="shared" ref="I146" si="528">I145</f>
        <v>5.7500000000000002E-2</v>
      </c>
      <c r="J146" s="50">
        <f t="shared" ref="J146" si="529">J145</f>
        <v>1E-3</v>
      </c>
      <c r="K146" s="50">
        <f t="shared" ref="K146" si="530">K145</f>
        <v>4.8</v>
      </c>
      <c r="L146" s="49">
        <f t="shared" ref="L146" si="531">L145</f>
        <v>4.8499999999999996</v>
      </c>
      <c r="M146" s="49">
        <f t="shared" ref="M146" si="532">M145</f>
        <v>2.7</v>
      </c>
      <c r="N146" s="51" t="s">
        <v>43</v>
      </c>
      <c r="O146" s="51"/>
      <c r="P146" s="51"/>
    </row>
    <row r="147" spans="1:16" x14ac:dyDescent="0.25">
      <c r="A147" s="46">
        <v>2019</v>
      </c>
      <c r="B147" s="46" t="s">
        <v>30</v>
      </c>
      <c r="C147" s="46" t="s">
        <v>28</v>
      </c>
      <c r="D147" s="47" t="s">
        <v>38</v>
      </c>
      <c r="E147" s="48" t="s">
        <v>192</v>
      </c>
      <c r="F147" s="49">
        <f>AVERAGE(F148,F145)</f>
        <v>23.5</v>
      </c>
      <c r="G147" s="49">
        <f t="shared" ref="G147" si="533">AVERAGE(G148,G145)</f>
        <v>31.875</v>
      </c>
      <c r="H147" s="49">
        <f t="shared" ref="H147" si="534">AVERAGE(H148,H145)</f>
        <v>7.8687500000000004</v>
      </c>
      <c r="I147" s="50">
        <f t="shared" ref="I147" si="535">AVERAGE(I148,I145)</f>
        <v>6.1249999999999999E-2</v>
      </c>
      <c r="J147" s="50">
        <f t="shared" ref="J147" si="536">AVERAGE(J148,J145)</f>
        <v>1.5E-3</v>
      </c>
      <c r="K147" s="50">
        <f t="shared" ref="K147" si="537">AVERAGE(K148,K145)</f>
        <v>5.4499999999999993</v>
      </c>
      <c r="L147" s="49">
        <f t="shared" ref="L147" si="538">AVERAGE(L148,L145)</f>
        <v>4.875</v>
      </c>
      <c r="M147" s="49">
        <f t="shared" ref="M147" si="539">AVERAGE(M148,M145)</f>
        <v>2.8</v>
      </c>
      <c r="N147" s="51" t="s">
        <v>43</v>
      </c>
      <c r="O147" s="51"/>
      <c r="P147" s="51"/>
    </row>
    <row r="148" spans="1:16" x14ac:dyDescent="0.25">
      <c r="A148" s="27">
        <v>2019</v>
      </c>
      <c r="B148" s="27" t="s">
        <v>30</v>
      </c>
      <c r="C148" s="27" t="s">
        <v>28</v>
      </c>
      <c r="D148" s="28" t="s">
        <v>39</v>
      </c>
      <c r="E148" s="29" t="s">
        <v>193</v>
      </c>
      <c r="F148" s="30">
        <f>AVERAGE(F142,F154)</f>
        <v>24</v>
      </c>
      <c r="G148" s="30">
        <f t="shared" ref="G148:M148" si="540">AVERAGE(G142,G154)</f>
        <v>32.5</v>
      </c>
      <c r="H148" s="30">
        <f t="shared" si="540"/>
        <v>7.875</v>
      </c>
      <c r="I148" s="31">
        <f t="shared" si="540"/>
        <v>6.5000000000000002E-2</v>
      </c>
      <c r="J148" s="31">
        <f t="shared" si="540"/>
        <v>2E-3</v>
      </c>
      <c r="K148" s="31">
        <f t="shared" si="540"/>
        <v>6.1</v>
      </c>
      <c r="L148" s="30">
        <f t="shared" si="540"/>
        <v>4.9000000000000004</v>
      </c>
      <c r="M148" s="30">
        <f t="shared" si="540"/>
        <v>2.9</v>
      </c>
      <c r="N148" s="32" t="s">
        <v>43</v>
      </c>
      <c r="O148" s="32"/>
      <c r="P148" s="32"/>
    </row>
    <row r="149" spans="1:16" x14ac:dyDescent="0.25">
      <c r="A149" s="40">
        <v>2019</v>
      </c>
      <c r="B149" s="40" t="s">
        <v>30</v>
      </c>
      <c r="C149" s="40" t="s">
        <v>28</v>
      </c>
      <c r="D149" s="41" t="s">
        <v>40</v>
      </c>
      <c r="E149" s="42" t="s">
        <v>194</v>
      </c>
      <c r="F149" s="43">
        <f>AVERAGE(F143,F155)</f>
        <v>24.75</v>
      </c>
      <c r="G149" s="43">
        <f t="shared" ref="G149:M149" si="541">AVERAGE(G143,G155)</f>
        <v>34</v>
      </c>
      <c r="H149" s="43">
        <f t="shared" si="541"/>
        <v>8.1</v>
      </c>
      <c r="I149" s="44">
        <f t="shared" si="541"/>
        <v>0.01</v>
      </c>
      <c r="J149" s="44">
        <f t="shared" si="541"/>
        <v>0.01</v>
      </c>
      <c r="K149" s="44">
        <f t="shared" si="541"/>
        <v>4.3499999999999996</v>
      </c>
      <c r="L149" s="43">
        <f t="shared" si="541"/>
        <v>5.6</v>
      </c>
      <c r="M149" s="43">
        <f t="shared" si="541"/>
        <v>2.65</v>
      </c>
      <c r="N149" s="45" t="s">
        <v>43</v>
      </c>
      <c r="O149" s="45"/>
      <c r="P149" s="45"/>
    </row>
    <row r="150" spans="1:16" x14ac:dyDescent="0.25">
      <c r="A150" s="46">
        <v>2019</v>
      </c>
      <c r="B150" s="46" t="s">
        <v>30</v>
      </c>
      <c r="C150" s="46" t="s">
        <v>28</v>
      </c>
      <c r="D150" s="47" t="s">
        <v>41</v>
      </c>
      <c r="E150" s="48" t="s">
        <v>195</v>
      </c>
      <c r="F150" s="49">
        <f>AVERAGE(F149,F155)</f>
        <v>25.625</v>
      </c>
      <c r="G150" s="49">
        <f t="shared" ref="G150" si="542">AVERAGE(G149,G155)</f>
        <v>34.5</v>
      </c>
      <c r="H150" s="49">
        <f t="shared" ref="H150" si="543">AVERAGE(H149,H155)</f>
        <v>8.1</v>
      </c>
      <c r="I150" s="50">
        <f t="shared" ref="I150" si="544">AVERAGE(I149,I155)</f>
        <v>0.01</v>
      </c>
      <c r="J150" s="50">
        <f t="shared" ref="J150" si="545">AVERAGE(J149,J155)</f>
        <v>5.0000000000000001E-3</v>
      </c>
      <c r="K150" s="50">
        <f t="shared" ref="K150" si="546">AVERAGE(K149,K155)</f>
        <v>4.9249999999999998</v>
      </c>
      <c r="L150" s="49">
        <f t="shared" ref="L150" si="547">AVERAGE(L149,L155)</f>
        <v>5.6999999999999993</v>
      </c>
      <c r="M150" s="49">
        <f t="shared" ref="M150" si="548">AVERAGE(M149,M155)</f>
        <v>2.4749999999999996</v>
      </c>
      <c r="N150" s="51" t="s">
        <v>43</v>
      </c>
      <c r="O150" s="51"/>
      <c r="P150" s="51"/>
    </row>
    <row r="151" spans="1:16" x14ac:dyDescent="0.25">
      <c r="A151" s="46">
        <v>2019</v>
      </c>
      <c r="B151" s="46" t="s">
        <v>30</v>
      </c>
      <c r="C151" s="46" t="s">
        <v>28</v>
      </c>
      <c r="D151" s="47" t="s">
        <v>42</v>
      </c>
      <c r="E151" s="48" t="s">
        <v>196</v>
      </c>
      <c r="F151" s="49">
        <f>AVERAGE(F148,F154)</f>
        <v>25</v>
      </c>
      <c r="G151" s="49">
        <f t="shared" ref="G151:M151" si="549">AVERAGE(G148,G154)</f>
        <v>33.75</v>
      </c>
      <c r="H151" s="49">
        <f t="shared" si="549"/>
        <v>7.8875000000000002</v>
      </c>
      <c r="I151" s="50">
        <f t="shared" si="549"/>
        <v>7.2500000000000009E-2</v>
      </c>
      <c r="J151" s="50">
        <f t="shared" si="549"/>
        <v>3.0000000000000001E-3</v>
      </c>
      <c r="K151" s="50">
        <f t="shared" si="549"/>
        <v>7.3999999999999995</v>
      </c>
      <c r="L151" s="49">
        <f t="shared" si="549"/>
        <v>4.95</v>
      </c>
      <c r="M151" s="49">
        <f t="shared" si="549"/>
        <v>3.0999999999999996</v>
      </c>
      <c r="N151" s="51" t="s">
        <v>43</v>
      </c>
      <c r="O151" s="51"/>
      <c r="P151" s="51"/>
    </row>
    <row r="152" spans="1:16" x14ac:dyDescent="0.25">
      <c r="A152" s="46">
        <v>2019</v>
      </c>
      <c r="B152" s="46" t="s">
        <v>30</v>
      </c>
      <c r="C152" s="46" t="s">
        <v>29</v>
      </c>
      <c r="D152" s="47" t="s">
        <v>37</v>
      </c>
      <c r="E152" s="48" t="s">
        <v>197</v>
      </c>
      <c r="F152" s="49">
        <f>F151</f>
        <v>25</v>
      </c>
      <c r="G152" s="49">
        <f t="shared" ref="G152" si="550">G151</f>
        <v>33.75</v>
      </c>
      <c r="H152" s="49">
        <f t="shared" ref="H152" si="551">H151</f>
        <v>7.8875000000000002</v>
      </c>
      <c r="I152" s="50">
        <f t="shared" ref="I152" si="552">I151</f>
        <v>7.2500000000000009E-2</v>
      </c>
      <c r="J152" s="50">
        <f t="shared" ref="J152" si="553">J151</f>
        <v>3.0000000000000001E-3</v>
      </c>
      <c r="K152" s="50">
        <f t="shared" ref="K152" si="554">K151</f>
        <v>7.3999999999999995</v>
      </c>
      <c r="L152" s="49">
        <f t="shared" ref="L152" si="555">L151</f>
        <v>4.95</v>
      </c>
      <c r="M152" s="49">
        <f t="shared" ref="M152" si="556">M151</f>
        <v>3.0999999999999996</v>
      </c>
      <c r="N152" s="51" t="s">
        <v>43</v>
      </c>
      <c r="O152" s="51"/>
      <c r="P152" s="51"/>
    </row>
    <row r="153" spans="1:16" x14ac:dyDescent="0.25">
      <c r="A153" s="46">
        <v>2019</v>
      </c>
      <c r="B153" s="46" t="s">
        <v>30</v>
      </c>
      <c r="C153" s="46" t="s">
        <v>29</v>
      </c>
      <c r="D153" s="47" t="s">
        <v>38</v>
      </c>
      <c r="E153" s="48" t="s">
        <v>198</v>
      </c>
      <c r="F153" s="49">
        <f>AVERAGE(F154,F151)</f>
        <v>25.5</v>
      </c>
      <c r="G153" s="49">
        <f t="shared" ref="G153" si="557">AVERAGE(G154,G151)</f>
        <v>34.375</v>
      </c>
      <c r="H153" s="49">
        <f t="shared" ref="H153" si="558">AVERAGE(H154,H151)</f>
        <v>7.8937500000000007</v>
      </c>
      <c r="I153" s="50">
        <f t="shared" ref="I153" si="559">AVERAGE(I154,I151)</f>
        <v>7.6250000000000012E-2</v>
      </c>
      <c r="J153" s="50">
        <f t="shared" ref="J153" si="560">AVERAGE(J154,J151)</f>
        <v>3.5000000000000001E-3</v>
      </c>
      <c r="K153" s="50">
        <f t="shared" ref="K153" si="561">AVERAGE(K154,K151)</f>
        <v>8.0499999999999989</v>
      </c>
      <c r="L153" s="49">
        <f t="shared" ref="L153" si="562">AVERAGE(L154,L151)</f>
        <v>4.9749999999999996</v>
      </c>
      <c r="M153" s="49">
        <f t="shared" ref="M153" si="563">AVERAGE(M154,M151)</f>
        <v>3.1999999999999997</v>
      </c>
      <c r="N153" s="51" t="s">
        <v>43</v>
      </c>
      <c r="O153" s="51"/>
      <c r="P153" s="51"/>
    </row>
    <row r="154" spans="1:16" x14ac:dyDescent="0.25">
      <c r="A154" s="34">
        <v>2019</v>
      </c>
      <c r="B154" s="34" t="s">
        <v>30</v>
      </c>
      <c r="C154" s="34" t="s">
        <v>29</v>
      </c>
      <c r="D154" s="35" t="s">
        <v>39</v>
      </c>
      <c r="E154" s="39" t="s">
        <v>199</v>
      </c>
      <c r="F154" s="36">
        <v>26</v>
      </c>
      <c r="G154" s="36">
        <v>35</v>
      </c>
      <c r="H154" s="36">
        <v>7.9</v>
      </c>
      <c r="I154" s="37">
        <v>0.08</v>
      </c>
      <c r="J154" s="37">
        <v>4.0000000000000001E-3</v>
      </c>
      <c r="K154" s="37">
        <v>8.6999999999999993</v>
      </c>
      <c r="L154" s="36">
        <v>5</v>
      </c>
      <c r="M154" s="36">
        <v>3.3</v>
      </c>
      <c r="N154" s="38">
        <v>2020</v>
      </c>
      <c r="O154" s="38" t="s">
        <v>16</v>
      </c>
      <c r="P154" s="38"/>
    </row>
    <row r="155" spans="1:16" x14ac:dyDescent="0.25">
      <c r="A155" s="34">
        <v>2019</v>
      </c>
      <c r="B155" s="34" t="s">
        <v>30</v>
      </c>
      <c r="C155" s="34" t="s">
        <v>29</v>
      </c>
      <c r="D155" s="35" t="s">
        <v>40</v>
      </c>
      <c r="E155" s="39" t="s">
        <v>200</v>
      </c>
      <c r="F155" s="36">
        <v>26.5</v>
      </c>
      <c r="G155" s="36">
        <v>35</v>
      </c>
      <c r="H155" s="36">
        <v>8.1</v>
      </c>
      <c r="I155" s="37">
        <v>0.01</v>
      </c>
      <c r="J155" s="37">
        <v>0</v>
      </c>
      <c r="K155" s="37">
        <v>5.5</v>
      </c>
      <c r="L155" s="36">
        <v>5.8</v>
      </c>
      <c r="M155" s="36">
        <v>2.2999999999999998</v>
      </c>
      <c r="N155" s="38">
        <v>2020</v>
      </c>
      <c r="O155" s="38" t="s">
        <v>16</v>
      </c>
      <c r="P155" s="38"/>
    </row>
    <row r="156" spans="1:16" x14ac:dyDescent="0.25">
      <c r="A156" s="46">
        <v>2019</v>
      </c>
      <c r="B156" s="46" t="s">
        <v>30</v>
      </c>
      <c r="C156" s="46" t="s">
        <v>29</v>
      </c>
      <c r="D156" s="47" t="s">
        <v>41</v>
      </c>
      <c r="E156" s="48" t="s">
        <v>201</v>
      </c>
      <c r="F156" s="49">
        <f>AVERAGE(F155,F161)</f>
        <v>26.625</v>
      </c>
      <c r="G156" s="49">
        <f t="shared" ref="G156" si="564">AVERAGE(G155,G161)</f>
        <v>34.9375</v>
      </c>
      <c r="H156" s="49">
        <f t="shared" ref="H156" si="565">AVERAGE(H155,H161)</f>
        <v>8.1374999999999993</v>
      </c>
      <c r="I156" s="50">
        <f t="shared" ref="I156" si="566">AVERAGE(I155,I161)</f>
        <v>0.01</v>
      </c>
      <c r="J156" s="50">
        <f t="shared" ref="J156" si="567">AVERAGE(J155,J161)</f>
        <v>6.2500000000000001E-4</v>
      </c>
      <c r="K156" s="50">
        <f t="shared" ref="K156" si="568">AVERAGE(K155,K161)</f>
        <v>5.5374999999999996</v>
      </c>
      <c r="L156" s="49">
        <f t="shared" ref="L156" si="569">AVERAGE(L155,L161)</f>
        <v>5.7624999999999993</v>
      </c>
      <c r="M156" s="49">
        <f t="shared" ref="M156" si="570">AVERAGE(M155,M161)</f>
        <v>2.5343749999999998</v>
      </c>
      <c r="N156" s="51" t="s">
        <v>43</v>
      </c>
      <c r="O156" s="51"/>
      <c r="P156" s="51"/>
    </row>
    <row r="157" spans="1:16" x14ac:dyDescent="0.25">
      <c r="A157" s="46">
        <v>2019</v>
      </c>
      <c r="B157" s="46" t="s">
        <v>30</v>
      </c>
      <c r="C157" s="46" t="s">
        <v>29</v>
      </c>
      <c r="D157" s="47" t="s">
        <v>42</v>
      </c>
      <c r="E157" s="48" t="s">
        <v>202</v>
      </c>
      <c r="F157" s="49">
        <f>AVERAGE(F154,F160)</f>
        <v>26.109375</v>
      </c>
      <c r="G157" s="49">
        <f t="shared" ref="G157:M157" si="571">AVERAGE(G154,G160)</f>
        <v>34.84375</v>
      </c>
      <c r="H157" s="49">
        <f t="shared" si="571"/>
        <v>7.9446875000000006</v>
      </c>
      <c r="I157" s="50">
        <f t="shared" si="571"/>
        <v>7.03125E-2</v>
      </c>
      <c r="J157" s="50">
        <f t="shared" si="571"/>
        <v>3.375E-3</v>
      </c>
      <c r="K157" s="50">
        <f t="shared" si="571"/>
        <v>8.2156249999999993</v>
      </c>
      <c r="L157" s="49">
        <f t="shared" si="571"/>
        <v>4.9187500000000002</v>
      </c>
      <c r="M157" s="49">
        <f t="shared" si="571"/>
        <v>3.55</v>
      </c>
      <c r="N157" s="51" t="s">
        <v>43</v>
      </c>
      <c r="O157" s="51"/>
      <c r="P157" s="51"/>
    </row>
    <row r="158" spans="1:16" x14ac:dyDescent="0.25">
      <c r="A158" s="46">
        <v>2019</v>
      </c>
      <c r="B158" s="46" t="s">
        <v>30</v>
      </c>
      <c r="C158" s="46" t="s">
        <v>30</v>
      </c>
      <c r="D158" s="47" t="s">
        <v>37</v>
      </c>
      <c r="E158" s="48" t="s">
        <v>203</v>
      </c>
      <c r="F158" s="49">
        <f>F157</f>
        <v>26.109375</v>
      </c>
      <c r="G158" s="49">
        <f t="shared" ref="G158" si="572">G157</f>
        <v>34.84375</v>
      </c>
      <c r="H158" s="49">
        <f t="shared" ref="H158" si="573">H157</f>
        <v>7.9446875000000006</v>
      </c>
      <c r="I158" s="50">
        <f t="shared" ref="I158" si="574">I157</f>
        <v>7.03125E-2</v>
      </c>
      <c r="J158" s="50">
        <f t="shared" ref="J158" si="575">J157</f>
        <v>3.375E-3</v>
      </c>
      <c r="K158" s="50">
        <f t="shared" ref="K158" si="576">K157</f>
        <v>8.2156249999999993</v>
      </c>
      <c r="L158" s="49">
        <f t="shared" ref="L158" si="577">L157</f>
        <v>4.9187500000000002</v>
      </c>
      <c r="M158" s="49">
        <f t="shared" ref="M158" si="578">M157</f>
        <v>3.55</v>
      </c>
      <c r="N158" s="51" t="s">
        <v>43</v>
      </c>
      <c r="O158" s="51"/>
      <c r="P158" s="51"/>
    </row>
    <row r="159" spans="1:16" x14ac:dyDescent="0.25">
      <c r="A159" s="46">
        <v>2019</v>
      </c>
      <c r="B159" s="46" t="s">
        <v>30</v>
      </c>
      <c r="C159" s="46" t="s">
        <v>30</v>
      </c>
      <c r="D159" s="47" t="s">
        <v>38</v>
      </c>
      <c r="E159" s="48" t="s">
        <v>204</v>
      </c>
      <c r="F159" s="49">
        <f>AVERAGE(F160,F157)</f>
        <v>26.1640625</v>
      </c>
      <c r="G159" s="49">
        <f t="shared" ref="G159" si="579">AVERAGE(G160,G157)</f>
        <v>34.765625</v>
      </c>
      <c r="H159" s="49">
        <f t="shared" ref="H159" si="580">AVERAGE(H160,H157)</f>
        <v>7.9670312499999998</v>
      </c>
      <c r="I159" s="50">
        <f t="shared" ref="I159" si="581">AVERAGE(I160,I157)</f>
        <v>6.5468750000000006E-2</v>
      </c>
      <c r="J159" s="50">
        <f t="shared" ref="J159" si="582">AVERAGE(J160,J157)</f>
        <v>3.0625000000000001E-3</v>
      </c>
      <c r="K159" s="50">
        <f t="shared" ref="K159" si="583">AVERAGE(K160,K157)</f>
        <v>7.9734374999999993</v>
      </c>
      <c r="L159" s="49">
        <f t="shared" ref="L159" si="584">AVERAGE(L160,L157)</f>
        <v>4.8781250000000007</v>
      </c>
      <c r="M159" s="49">
        <f t="shared" ref="M159" si="585">AVERAGE(M160,M157)</f>
        <v>3.6749999999999998</v>
      </c>
      <c r="N159" s="51" t="s">
        <v>43</v>
      </c>
      <c r="O159" s="51"/>
      <c r="P159" s="51"/>
    </row>
    <row r="160" spans="1:16" x14ac:dyDescent="0.25">
      <c r="A160" s="27">
        <v>2019</v>
      </c>
      <c r="B160" s="27" t="s">
        <v>30</v>
      </c>
      <c r="C160" s="27" t="s">
        <v>30</v>
      </c>
      <c r="D160" s="28" t="s">
        <v>39</v>
      </c>
      <c r="E160" s="29" t="s">
        <v>205</v>
      </c>
      <c r="F160" s="30">
        <f>AVERAGE(F154,F166)</f>
        <v>26.21875</v>
      </c>
      <c r="G160" s="30">
        <f t="shared" ref="G160:M160" si="586">AVERAGE(G154,G166)</f>
        <v>34.6875</v>
      </c>
      <c r="H160" s="30">
        <f t="shared" si="586"/>
        <v>7.9893749999999999</v>
      </c>
      <c r="I160" s="31">
        <f t="shared" si="586"/>
        <v>6.0625000000000005E-2</v>
      </c>
      <c r="J160" s="31">
        <f t="shared" si="586"/>
        <v>2.7499999999999998E-3</v>
      </c>
      <c r="K160" s="31">
        <f t="shared" si="586"/>
        <v>7.7312499999999993</v>
      </c>
      <c r="L160" s="30">
        <f t="shared" si="586"/>
        <v>4.8375000000000004</v>
      </c>
      <c r="M160" s="30">
        <f t="shared" si="586"/>
        <v>3.8</v>
      </c>
      <c r="N160" s="32" t="s">
        <v>43</v>
      </c>
      <c r="O160" s="32"/>
      <c r="P160" s="32"/>
    </row>
    <row r="161" spans="1:16" x14ac:dyDescent="0.25">
      <c r="A161" s="40">
        <v>2019</v>
      </c>
      <c r="B161" s="40" t="s">
        <v>30</v>
      </c>
      <c r="C161" s="40" t="s">
        <v>30</v>
      </c>
      <c r="D161" s="41" t="s">
        <v>40</v>
      </c>
      <c r="E161" s="42" t="s">
        <v>206</v>
      </c>
      <c r="F161" s="43">
        <f>AVERAGE(F155,F167)</f>
        <v>26.75</v>
      </c>
      <c r="G161" s="43">
        <f t="shared" ref="G161:M161" si="587">AVERAGE(G155,G167)</f>
        <v>34.875</v>
      </c>
      <c r="H161" s="43">
        <f t="shared" si="587"/>
        <v>8.1750000000000007</v>
      </c>
      <c r="I161" s="44">
        <f t="shared" si="587"/>
        <v>0.01</v>
      </c>
      <c r="J161" s="44">
        <f t="shared" si="587"/>
        <v>1.25E-3</v>
      </c>
      <c r="K161" s="44">
        <f t="shared" si="587"/>
        <v>5.5750000000000002</v>
      </c>
      <c r="L161" s="43">
        <f t="shared" si="587"/>
        <v>5.7249999999999996</v>
      </c>
      <c r="M161" s="43">
        <f t="shared" si="587"/>
        <v>2.7687499999999998</v>
      </c>
      <c r="N161" s="45" t="s">
        <v>43</v>
      </c>
      <c r="O161" s="45"/>
      <c r="P161" s="45"/>
    </row>
    <row r="162" spans="1:16" x14ac:dyDescent="0.25">
      <c r="A162" s="46">
        <v>2019</v>
      </c>
      <c r="B162" s="46" t="s">
        <v>30</v>
      </c>
      <c r="C162" s="46" t="s">
        <v>30</v>
      </c>
      <c r="D162" s="47" t="s">
        <v>41</v>
      </c>
      <c r="E162" s="48" t="s">
        <v>207</v>
      </c>
      <c r="F162" s="49">
        <f>AVERAGE(F161,F167)</f>
        <v>26.875</v>
      </c>
      <c r="G162" s="49">
        <f t="shared" ref="G162" si="588">AVERAGE(G161,G167)</f>
        <v>34.8125</v>
      </c>
      <c r="H162" s="49">
        <f t="shared" ref="H162" si="589">AVERAGE(H161,H167)</f>
        <v>8.2125000000000004</v>
      </c>
      <c r="I162" s="50">
        <f t="shared" ref="I162" si="590">AVERAGE(I161,I167)</f>
        <v>0.01</v>
      </c>
      <c r="J162" s="50">
        <f t="shared" ref="J162" si="591">AVERAGE(J161,J167)</f>
        <v>1.8749999999999999E-3</v>
      </c>
      <c r="K162" s="50">
        <f t="shared" ref="K162" si="592">AVERAGE(K161,K167)</f>
        <v>5.6125000000000007</v>
      </c>
      <c r="L162" s="49">
        <f t="shared" ref="L162" si="593">AVERAGE(L161,L167)</f>
        <v>5.6875</v>
      </c>
      <c r="M162" s="49">
        <f t="shared" ref="M162" si="594">AVERAGE(M161,M167)</f>
        <v>3.0031249999999998</v>
      </c>
      <c r="N162" s="51" t="s">
        <v>43</v>
      </c>
      <c r="O162" s="51"/>
      <c r="P162" s="51"/>
    </row>
    <row r="163" spans="1:16" x14ac:dyDescent="0.25">
      <c r="A163" s="46">
        <v>2019</v>
      </c>
      <c r="B163" s="46" t="s">
        <v>30</v>
      </c>
      <c r="C163" s="46" t="s">
        <v>30</v>
      </c>
      <c r="D163" s="47" t="s">
        <v>42</v>
      </c>
      <c r="E163" s="48" t="s">
        <v>208</v>
      </c>
      <c r="F163" s="49">
        <f>AVERAGE(F160,F166)</f>
        <v>26.328125</v>
      </c>
      <c r="G163" s="49">
        <f t="shared" ref="G163:M163" si="595">AVERAGE(G160,G166)</f>
        <v>34.53125</v>
      </c>
      <c r="H163" s="49">
        <f t="shared" si="595"/>
        <v>8.0340624999999992</v>
      </c>
      <c r="I163" s="50">
        <f t="shared" si="595"/>
        <v>5.0937500000000011E-2</v>
      </c>
      <c r="J163" s="50">
        <f t="shared" si="595"/>
        <v>2.1250000000000002E-3</v>
      </c>
      <c r="K163" s="50">
        <f t="shared" si="595"/>
        <v>7.2468749999999993</v>
      </c>
      <c r="L163" s="49">
        <f t="shared" si="595"/>
        <v>4.7562500000000005</v>
      </c>
      <c r="M163" s="49">
        <f t="shared" si="595"/>
        <v>4.05</v>
      </c>
      <c r="N163" s="51" t="s">
        <v>43</v>
      </c>
      <c r="O163" s="51"/>
      <c r="P163" s="51"/>
    </row>
    <row r="164" spans="1:16" x14ac:dyDescent="0.25">
      <c r="A164" s="46">
        <v>2019</v>
      </c>
      <c r="B164" s="46" t="s">
        <v>30</v>
      </c>
      <c r="C164" s="46" t="s">
        <v>31</v>
      </c>
      <c r="D164" s="47" t="s">
        <v>37</v>
      </c>
      <c r="E164" s="48" t="s">
        <v>209</v>
      </c>
      <c r="F164" s="49">
        <f>F163</f>
        <v>26.328125</v>
      </c>
      <c r="G164" s="49">
        <f t="shared" ref="G164" si="596">G163</f>
        <v>34.53125</v>
      </c>
      <c r="H164" s="49">
        <f t="shared" ref="H164" si="597">H163</f>
        <v>8.0340624999999992</v>
      </c>
      <c r="I164" s="50">
        <f t="shared" ref="I164" si="598">I163</f>
        <v>5.0937500000000011E-2</v>
      </c>
      <c r="J164" s="50">
        <f t="shared" ref="J164" si="599">J163</f>
        <v>2.1250000000000002E-3</v>
      </c>
      <c r="K164" s="50">
        <f t="shared" ref="K164" si="600">K163</f>
        <v>7.2468749999999993</v>
      </c>
      <c r="L164" s="49">
        <f t="shared" ref="L164" si="601">L163</f>
        <v>4.7562500000000005</v>
      </c>
      <c r="M164" s="49">
        <f t="shared" ref="M164" si="602">M163</f>
        <v>4.05</v>
      </c>
      <c r="N164" s="51" t="s">
        <v>43</v>
      </c>
      <c r="O164" s="51"/>
      <c r="P164" s="51"/>
    </row>
    <row r="165" spans="1:16" x14ac:dyDescent="0.25">
      <c r="A165" s="46">
        <v>2019</v>
      </c>
      <c r="B165" s="46" t="s">
        <v>30</v>
      </c>
      <c r="C165" s="46" t="s">
        <v>31</v>
      </c>
      <c r="D165" s="47" t="s">
        <v>38</v>
      </c>
      <c r="E165" s="48" t="s">
        <v>210</v>
      </c>
      <c r="F165" s="49">
        <f>AVERAGE(F166,F163)</f>
        <v>26.3828125</v>
      </c>
      <c r="G165" s="49">
        <f t="shared" ref="G165" si="603">AVERAGE(G166,G163)</f>
        <v>34.453125</v>
      </c>
      <c r="H165" s="49">
        <f t="shared" ref="H165" si="604">AVERAGE(H166,H163)</f>
        <v>8.0564062499999984</v>
      </c>
      <c r="I165" s="50">
        <f t="shared" ref="I165" si="605">AVERAGE(I166,I163)</f>
        <v>4.609375000000001E-2</v>
      </c>
      <c r="J165" s="50">
        <f t="shared" ref="J165" si="606">AVERAGE(J166,J163)</f>
        <v>1.8125000000000001E-3</v>
      </c>
      <c r="K165" s="50">
        <f t="shared" ref="K165" si="607">AVERAGE(K166,K163)</f>
        <v>7.0046874999999993</v>
      </c>
      <c r="L165" s="49">
        <f t="shared" ref="L165" si="608">AVERAGE(L166,L163)</f>
        <v>4.7156250000000011</v>
      </c>
      <c r="M165" s="49">
        <f t="shared" ref="M165" si="609">AVERAGE(M166,M163)</f>
        <v>4.1749999999999998</v>
      </c>
      <c r="N165" s="51" t="s">
        <v>43</v>
      </c>
      <c r="O165" s="51"/>
      <c r="P165" s="51"/>
    </row>
    <row r="166" spans="1:16" x14ac:dyDescent="0.25">
      <c r="A166" s="27">
        <v>2019</v>
      </c>
      <c r="B166" s="27" t="s">
        <v>30</v>
      </c>
      <c r="C166" s="27" t="s">
        <v>31</v>
      </c>
      <c r="D166" s="28" t="s">
        <v>39</v>
      </c>
      <c r="E166" s="29" t="s">
        <v>211</v>
      </c>
      <c r="F166" s="30">
        <f>AVERAGE(F154,F148,F178,F184)</f>
        <v>26.4375</v>
      </c>
      <c r="G166" s="30">
        <f t="shared" ref="G166:M166" si="610">AVERAGE(G154,G148,G178,G184)</f>
        <v>34.375</v>
      </c>
      <c r="H166" s="30">
        <f t="shared" si="610"/>
        <v>8.0787499999999994</v>
      </c>
      <c r="I166" s="31">
        <f t="shared" si="610"/>
        <v>4.1250000000000009E-2</v>
      </c>
      <c r="J166" s="31">
        <f t="shared" si="610"/>
        <v>1.5E-3</v>
      </c>
      <c r="K166" s="31">
        <f t="shared" si="610"/>
        <v>6.7624999999999993</v>
      </c>
      <c r="L166" s="30">
        <f t="shared" si="610"/>
        <v>4.6750000000000007</v>
      </c>
      <c r="M166" s="30">
        <f t="shared" si="610"/>
        <v>4.3</v>
      </c>
      <c r="N166" s="32" t="s">
        <v>43</v>
      </c>
      <c r="O166" s="32"/>
      <c r="P166" s="32"/>
    </row>
    <row r="167" spans="1:16" x14ac:dyDescent="0.25">
      <c r="A167" s="40">
        <v>2019</v>
      </c>
      <c r="B167" s="40" t="s">
        <v>30</v>
      </c>
      <c r="C167" s="40" t="s">
        <v>31</v>
      </c>
      <c r="D167" s="41" t="s">
        <v>40</v>
      </c>
      <c r="E167" s="42" t="s">
        <v>212</v>
      </c>
      <c r="F167" s="43">
        <f>AVERAGE(F155,F149,F179,F185)</f>
        <v>27</v>
      </c>
      <c r="G167" s="43">
        <f t="shared" ref="G167:M167" si="611">AVERAGE(G155,G149,G179,G185)</f>
        <v>34.75</v>
      </c>
      <c r="H167" s="43">
        <f t="shared" si="611"/>
        <v>8.25</v>
      </c>
      <c r="I167" s="44">
        <f t="shared" si="611"/>
        <v>0.01</v>
      </c>
      <c r="J167" s="44">
        <f t="shared" si="611"/>
        <v>2.5000000000000001E-3</v>
      </c>
      <c r="K167" s="44">
        <f t="shared" si="611"/>
        <v>5.65</v>
      </c>
      <c r="L167" s="43">
        <f t="shared" si="611"/>
        <v>5.65</v>
      </c>
      <c r="M167" s="43">
        <f t="shared" si="611"/>
        <v>3.2374999999999998</v>
      </c>
      <c r="N167" s="45" t="s">
        <v>43</v>
      </c>
      <c r="O167" s="45"/>
      <c r="P167" s="45"/>
    </row>
    <row r="168" spans="1:16" x14ac:dyDescent="0.25">
      <c r="A168" s="46">
        <v>2019</v>
      </c>
      <c r="B168" s="46" t="s">
        <v>30</v>
      </c>
      <c r="C168" s="46" t="s">
        <v>31</v>
      </c>
      <c r="D168" s="47" t="s">
        <v>41</v>
      </c>
      <c r="E168" s="48" t="s">
        <v>213</v>
      </c>
      <c r="F168" s="49">
        <f>AVERAGE(F167,F173)</f>
        <v>27.25</v>
      </c>
      <c r="G168" s="49">
        <f t="shared" ref="G168" si="612">AVERAGE(G167,G173)</f>
        <v>34.8125</v>
      </c>
      <c r="H168" s="49">
        <f t="shared" ref="H168" si="613">AVERAGE(H167,H173)</f>
        <v>8.2874999999999996</v>
      </c>
      <c r="I168" s="50">
        <f t="shared" ref="I168" si="614">AVERAGE(I167,I173)</f>
        <v>0.01</v>
      </c>
      <c r="J168" s="50">
        <f t="shared" ref="J168" si="615">AVERAGE(J167,J173)</f>
        <v>1.8749999999999999E-3</v>
      </c>
      <c r="K168" s="50">
        <f t="shared" ref="K168" si="616">AVERAGE(K167,K173)</f>
        <v>5.7375000000000007</v>
      </c>
      <c r="L168" s="49">
        <f t="shared" ref="L168" si="617">AVERAGE(L167,L173)</f>
        <v>5.6375000000000002</v>
      </c>
      <c r="M168" s="49">
        <f t="shared" ref="M168" si="618">AVERAGE(M167,M173)</f>
        <v>3.4281249999999996</v>
      </c>
      <c r="N168" s="51" t="s">
        <v>43</v>
      </c>
      <c r="O168" s="51"/>
      <c r="P168" s="51"/>
    </row>
    <row r="169" spans="1:16" x14ac:dyDescent="0.25">
      <c r="A169" s="46">
        <v>2019</v>
      </c>
      <c r="B169" s="46" t="s">
        <v>30</v>
      </c>
      <c r="C169" s="46" t="s">
        <v>31</v>
      </c>
      <c r="D169" s="47" t="s">
        <v>42</v>
      </c>
      <c r="E169" s="48" t="s">
        <v>214</v>
      </c>
      <c r="F169" s="49">
        <f>AVERAGE(F166,F172)</f>
        <v>26.640625</v>
      </c>
      <c r="G169" s="49">
        <f t="shared" ref="G169:M169" si="619">AVERAGE(G166,G172)</f>
        <v>34.53125</v>
      </c>
      <c r="H169" s="49">
        <f t="shared" si="619"/>
        <v>8.1265624999999986</v>
      </c>
      <c r="I169" s="50">
        <f t="shared" si="619"/>
        <v>3.3437500000000009E-2</v>
      </c>
      <c r="J169" s="50">
        <f t="shared" si="619"/>
        <v>1.1250000000000001E-3</v>
      </c>
      <c r="K169" s="50">
        <f t="shared" si="619"/>
        <v>6.5093749999999995</v>
      </c>
      <c r="L169" s="49">
        <f t="shared" si="619"/>
        <v>4.6062500000000011</v>
      </c>
      <c r="M169" s="49">
        <f t="shared" si="619"/>
        <v>4.5999999999999996</v>
      </c>
      <c r="N169" s="51" t="s">
        <v>43</v>
      </c>
      <c r="O169" s="51"/>
      <c r="P169" s="51"/>
    </row>
    <row r="170" spans="1:16" x14ac:dyDescent="0.25">
      <c r="A170" s="46">
        <v>2019</v>
      </c>
      <c r="B170" s="46" t="s">
        <v>30</v>
      </c>
      <c r="C170" s="46" t="s">
        <v>32</v>
      </c>
      <c r="D170" s="47" t="s">
        <v>37</v>
      </c>
      <c r="E170" s="48" t="s">
        <v>215</v>
      </c>
      <c r="F170" s="49">
        <f>F169</f>
        <v>26.640625</v>
      </c>
      <c r="G170" s="49">
        <f t="shared" ref="G170" si="620">G169</f>
        <v>34.53125</v>
      </c>
      <c r="H170" s="49">
        <f t="shared" ref="H170" si="621">H169</f>
        <v>8.1265624999999986</v>
      </c>
      <c r="I170" s="50">
        <f t="shared" ref="I170" si="622">I169</f>
        <v>3.3437500000000009E-2</v>
      </c>
      <c r="J170" s="50">
        <f t="shared" ref="J170" si="623">J169</f>
        <v>1.1250000000000001E-3</v>
      </c>
      <c r="K170" s="50">
        <f t="shared" ref="K170" si="624">K169</f>
        <v>6.5093749999999995</v>
      </c>
      <c r="L170" s="49">
        <f t="shared" ref="L170" si="625">L169</f>
        <v>4.6062500000000011</v>
      </c>
      <c r="M170" s="49">
        <f t="shared" ref="M170" si="626">M169</f>
        <v>4.5999999999999996</v>
      </c>
      <c r="N170" s="51" t="s">
        <v>43</v>
      </c>
      <c r="O170" s="51"/>
      <c r="P170" s="51"/>
    </row>
    <row r="171" spans="1:16" x14ac:dyDescent="0.25">
      <c r="A171" s="46">
        <v>2019</v>
      </c>
      <c r="B171" s="46" t="s">
        <v>30</v>
      </c>
      <c r="C171" s="46" t="s">
        <v>32</v>
      </c>
      <c r="D171" s="47" t="s">
        <v>38</v>
      </c>
      <c r="E171" s="48" t="s">
        <v>216</v>
      </c>
      <c r="F171" s="49">
        <f>AVERAGE(F172,F169)</f>
        <v>26.7421875</v>
      </c>
      <c r="G171" s="49">
        <f t="shared" ref="G171" si="627">AVERAGE(G172,G169)</f>
        <v>34.609375</v>
      </c>
      <c r="H171" s="49">
        <f t="shared" ref="H171" si="628">AVERAGE(H172,H169)</f>
        <v>8.1504687499999982</v>
      </c>
      <c r="I171" s="50">
        <f t="shared" ref="I171" si="629">AVERAGE(I172,I169)</f>
        <v>2.9531250000000009E-2</v>
      </c>
      <c r="J171" s="50">
        <f t="shared" ref="J171" si="630">AVERAGE(J172,J169)</f>
        <v>9.3750000000000007E-4</v>
      </c>
      <c r="K171" s="50">
        <f t="shared" ref="K171" si="631">AVERAGE(K172,K169)</f>
        <v>6.3828125</v>
      </c>
      <c r="L171" s="49">
        <f t="shared" ref="L171" si="632">AVERAGE(L172,L169)</f>
        <v>4.5718750000000004</v>
      </c>
      <c r="M171" s="49">
        <f t="shared" ref="M171" si="633">AVERAGE(M172,M169)</f>
        <v>4.75</v>
      </c>
      <c r="N171" s="51" t="s">
        <v>43</v>
      </c>
      <c r="O171" s="51"/>
      <c r="P171" s="51"/>
    </row>
    <row r="172" spans="1:16" x14ac:dyDescent="0.25">
      <c r="A172" s="27">
        <v>2019</v>
      </c>
      <c r="B172" s="27" t="s">
        <v>30</v>
      </c>
      <c r="C172" s="27" t="s">
        <v>32</v>
      </c>
      <c r="D172" s="28" t="s">
        <v>39</v>
      </c>
      <c r="E172" s="29" t="s">
        <v>217</v>
      </c>
      <c r="F172" s="30">
        <f>AVERAGE(F166,F178)</f>
        <v>26.84375</v>
      </c>
      <c r="G172" s="30">
        <f t="shared" ref="G172:M172" si="634">AVERAGE(G166,G178)</f>
        <v>34.6875</v>
      </c>
      <c r="H172" s="30">
        <f t="shared" si="634"/>
        <v>8.1743749999999995</v>
      </c>
      <c r="I172" s="31">
        <f t="shared" si="634"/>
        <v>2.5625000000000005E-2</v>
      </c>
      <c r="J172" s="31">
        <f t="shared" si="634"/>
        <v>7.5000000000000002E-4</v>
      </c>
      <c r="K172" s="31">
        <f t="shared" si="634"/>
        <v>6.2562499999999996</v>
      </c>
      <c r="L172" s="30">
        <f t="shared" si="634"/>
        <v>4.5375000000000005</v>
      </c>
      <c r="M172" s="30">
        <f t="shared" si="634"/>
        <v>4.9000000000000004</v>
      </c>
      <c r="N172" s="32" t="s">
        <v>43</v>
      </c>
      <c r="O172" s="32"/>
      <c r="P172" s="32"/>
    </row>
    <row r="173" spans="1:16" x14ac:dyDescent="0.25">
      <c r="A173" s="40">
        <v>2019</v>
      </c>
      <c r="B173" s="40" t="s">
        <v>30</v>
      </c>
      <c r="C173" s="40" t="s">
        <v>32</v>
      </c>
      <c r="D173" s="41" t="s">
        <v>40</v>
      </c>
      <c r="E173" s="42" t="s">
        <v>218</v>
      </c>
      <c r="F173" s="43">
        <f>AVERAGE(F167,F179)</f>
        <v>27.5</v>
      </c>
      <c r="G173" s="43">
        <f t="shared" ref="G173:M173" si="635">AVERAGE(G167,G179)</f>
        <v>34.875</v>
      </c>
      <c r="H173" s="43">
        <f t="shared" si="635"/>
        <v>8.3249999999999993</v>
      </c>
      <c r="I173" s="44">
        <f t="shared" si="635"/>
        <v>0.01</v>
      </c>
      <c r="J173" s="44">
        <f t="shared" si="635"/>
        <v>1.25E-3</v>
      </c>
      <c r="K173" s="44">
        <f t="shared" si="635"/>
        <v>5.8250000000000002</v>
      </c>
      <c r="L173" s="43">
        <f t="shared" si="635"/>
        <v>5.625</v>
      </c>
      <c r="M173" s="43">
        <f t="shared" si="635"/>
        <v>3.6187499999999999</v>
      </c>
      <c r="N173" s="45" t="s">
        <v>43</v>
      </c>
      <c r="O173" s="45"/>
      <c r="P173" s="45"/>
    </row>
    <row r="174" spans="1:16" x14ac:dyDescent="0.25">
      <c r="A174" s="46">
        <v>2019</v>
      </c>
      <c r="B174" s="46" t="s">
        <v>30</v>
      </c>
      <c r="C174" s="46" t="s">
        <v>32</v>
      </c>
      <c r="D174" s="47" t="s">
        <v>41</v>
      </c>
      <c r="E174" s="48" t="s">
        <v>219</v>
      </c>
      <c r="F174" s="49">
        <f>AVERAGE(F173,F179)</f>
        <v>27.75</v>
      </c>
      <c r="G174" s="49">
        <f t="shared" ref="G174" si="636">AVERAGE(G173,G179)</f>
        <v>34.9375</v>
      </c>
      <c r="H174" s="49">
        <f t="shared" ref="H174" si="637">AVERAGE(H173,H179)</f>
        <v>8.3625000000000007</v>
      </c>
      <c r="I174" s="50">
        <f t="shared" ref="I174" si="638">AVERAGE(I173,I179)</f>
        <v>0.01</v>
      </c>
      <c r="J174" s="50">
        <f t="shared" ref="J174" si="639">AVERAGE(J173,J179)</f>
        <v>6.2500000000000001E-4</v>
      </c>
      <c r="K174" s="50">
        <f t="shared" ref="K174" si="640">AVERAGE(K173,K179)</f>
        <v>5.9124999999999996</v>
      </c>
      <c r="L174" s="49">
        <f t="shared" ref="L174" si="641">AVERAGE(L173,L179)</f>
        <v>5.6124999999999998</v>
      </c>
      <c r="M174" s="49">
        <f t="shared" ref="M174" si="642">AVERAGE(M173,M179)</f>
        <v>3.8093750000000002</v>
      </c>
      <c r="N174" s="51" t="s">
        <v>43</v>
      </c>
      <c r="O174" s="51"/>
      <c r="P174" s="51"/>
    </row>
    <row r="175" spans="1:16" x14ac:dyDescent="0.25">
      <c r="A175" s="46">
        <v>2019</v>
      </c>
      <c r="B175" s="46" t="s">
        <v>30</v>
      </c>
      <c r="C175" s="46" t="s">
        <v>32</v>
      </c>
      <c r="D175" s="47" t="s">
        <v>42</v>
      </c>
      <c r="E175" s="48" t="s">
        <v>220</v>
      </c>
      <c r="F175" s="49">
        <f>AVERAGE(F172,F178)</f>
        <v>27.046875</v>
      </c>
      <c r="G175" s="49">
        <f t="shared" ref="G175:M175" si="643">AVERAGE(G172,G178)</f>
        <v>34.84375</v>
      </c>
      <c r="H175" s="49">
        <f t="shared" si="643"/>
        <v>8.2221875000000004</v>
      </c>
      <c r="I175" s="50">
        <f t="shared" si="643"/>
        <v>1.7812500000000002E-2</v>
      </c>
      <c r="J175" s="50">
        <f t="shared" si="643"/>
        <v>3.7500000000000001E-4</v>
      </c>
      <c r="K175" s="50">
        <f t="shared" si="643"/>
        <v>6.0031249999999998</v>
      </c>
      <c r="L175" s="49">
        <f t="shared" si="643"/>
        <v>4.46875</v>
      </c>
      <c r="M175" s="49">
        <f t="shared" si="643"/>
        <v>5.2</v>
      </c>
      <c r="N175" s="51" t="s">
        <v>43</v>
      </c>
      <c r="O175" s="51"/>
      <c r="P175" s="51"/>
    </row>
    <row r="176" spans="1:16" x14ac:dyDescent="0.25">
      <c r="A176" s="46">
        <v>2019</v>
      </c>
      <c r="B176" s="46" t="s">
        <v>30</v>
      </c>
      <c r="C176" s="46" t="s">
        <v>33</v>
      </c>
      <c r="D176" s="47" t="s">
        <v>37</v>
      </c>
      <c r="E176" s="48" t="s">
        <v>221</v>
      </c>
      <c r="F176" s="49">
        <f>F175</f>
        <v>27.046875</v>
      </c>
      <c r="G176" s="49">
        <f t="shared" ref="G176" si="644">G175</f>
        <v>34.84375</v>
      </c>
      <c r="H176" s="49">
        <f t="shared" ref="H176" si="645">H175</f>
        <v>8.2221875000000004</v>
      </c>
      <c r="I176" s="50">
        <f t="shared" ref="I176" si="646">I175</f>
        <v>1.7812500000000002E-2</v>
      </c>
      <c r="J176" s="50">
        <f t="shared" ref="J176" si="647">J175</f>
        <v>3.7500000000000001E-4</v>
      </c>
      <c r="K176" s="50">
        <f t="shared" ref="K176" si="648">K175</f>
        <v>6.0031249999999998</v>
      </c>
      <c r="L176" s="49">
        <f t="shared" ref="L176" si="649">L175</f>
        <v>4.46875</v>
      </c>
      <c r="M176" s="49">
        <f t="shared" ref="M176" si="650">M175</f>
        <v>5.2</v>
      </c>
      <c r="N176" s="51" t="s">
        <v>43</v>
      </c>
      <c r="O176" s="51"/>
      <c r="P176" s="51"/>
    </row>
    <row r="177" spans="1:16" x14ac:dyDescent="0.25">
      <c r="A177" s="46">
        <v>2019</v>
      </c>
      <c r="B177" s="46" t="s">
        <v>30</v>
      </c>
      <c r="C177" s="46" t="s">
        <v>33</v>
      </c>
      <c r="D177" s="47" t="s">
        <v>38</v>
      </c>
      <c r="E177" s="48" t="s">
        <v>222</v>
      </c>
      <c r="F177" s="49">
        <f>AVERAGE(F178,F175)</f>
        <v>27.1484375</v>
      </c>
      <c r="G177" s="49">
        <f t="shared" ref="G177" si="651">AVERAGE(G178,G175)</f>
        <v>34.921875</v>
      </c>
      <c r="H177" s="49">
        <f t="shared" ref="H177" si="652">AVERAGE(H178,H175)</f>
        <v>8.24609375</v>
      </c>
      <c r="I177" s="50">
        <f t="shared" ref="I177" si="653">AVERAGE(I178,I175)</f>
        <v>1.3906250000000002E-2</v>
      </c>
      <c r="J177" s="50">
        <f t="shared" ref="J177" si="654">AVERAGE(J178,J175)</f>
        <v>1.875E-4</v>
      </c>
      <c r="K177" s="50">
        <f t="shared" ref="K177" si="655">AVERAGE(K178,K175)</f>
        <v>5.8765625000000004</v>
      </c>
      <c r="L177" s="49">
        <f t="shared" ref="L177" si="656">AVERAGE(L178,L175)</f>
        <v>4.4343750000000002</v>
      </c>
      <c r="M177" s="49">
        <f t="shared" ref="M177" si="657">AVERAGE(M178,M175)</f>
        <v>5.35</v>
      </c>
      <c r="N177" s="51" t="s">
        <v>43</v>
      </c>
      <c r="O177" s="51"/>
      <c r="P177" s="51"/>
    </row>
    <row r="178" spans="1:16" x14ac:dyDescent="0.25">
      <c r="A178" s="34">
        <v>2019</v>
      </c>
      <c r="B178" s="34" t="s">
        <v>30</v>
      </c>
      <c r="C178" s="34" t="s">
        <v>33</v>
      </c>
      <c r="D178" s="35" t="s">
        <v>39</v>
      </c>
      <c r="E178" s="39" t="s">
        <v>223</v>
      </c>
      <c r="F178" s="36">
        <f>AVERAGE(F155,F179)</f>
        <v>27.25</v>
      </c>
      <c r="G178" s="36">
        <v>35</v>
      </c>
      <c r="H178" s="36">
        <v>8.27</v>
      </c>
      <c r="I178" s="37">
        <v>0.01</v>
      </c>
      <c r="J178" s="37">
        <v>0</v>
      </c>
      <c r="K178" s="37">
        <f>AVERAGE(K155,K179)</f>
        <v>5.75</v>
      </c>
      <c r="L178" s="36">
        <v>4.4000000000000004</v>
      </c>
      <c r="M178" s="36">
        <v>5.5</v>
      </c>
      <c r="N178" s="38">
        <v>2016</v>
      </c>
      <c r="O178" s="38" t="s">
        <v>16</v>
      </c>
      <c r="P178" s="38"/>
    </row>
    <row r="179" spans="1:16" x14ac:dyDescent="0.25">
      <c r="A179" s="34">
        <v>2019</v>
      </c>
      <c r="B179" s="34" t="s">
        <v>30</v>
      </c>
      <c r="C179" s="34" t="s">
        <v>33</v>
      </c>
      <c r="D179" s="35" t="s">
        <v>40</v>
      </c>
      <c r="E179" s="39" t="s">
        <v>224</v>
      </c>
      <c r="F179" s="36">
        <f>AVERAGE(F155,F190)</f>
        <v>28</v>
      </c>
      <c r="G179" s="36">
        <v>35</v>
      </c>
      <c r="H179" s="36">
        <v>8.4</v>
      </c>
      <c r="I179" s="37">
        <v>0.01</v>
      </c>
      <c r="J179" s="37">
        <v>0</v>
      </c>
      <c r="K179" s="37">
        <f>AVERAGE(K155,K184)</f>
        <v>6</v>
      </c>
      <c r="L179" s="36">
        <v>5.6</v>
      </c>
      <c r="M179" s="36">
        <v>4</v>
      </c>
      <c r="N179" s="38">
        <v>2016</v>
      </c>
      <c r="O179" s="38" t="s">
        <v>16</v>
      </c>
      <c r="P179" s="38"/>
    </row>
    <row r="180" spans="1:16" x14ac:dyDescent="0.25">
      <c r="A180" s="46">
        <v>2019</v>
      </c>
      <c r="B180" s="46" t="s">
        <v>30</v>
      </c>
      <c r="C180" s="46" t="s">
        <v>33</v>
      </c>
      <c r="D180" s="47" t="s">
        <v>41</v>
      </c>
      <c r="E180" s="48" t="s">
        <v>225</v>
      </c>
      <c r="F180" s="49">
        <f>AVERAGE(F179,F185)</f>
        <v>28.375</v>
      </c>
      <c r="G180" s="49">
        <f t="shared" ref="G180" si="658">AVERAGE(G179,G185)</f>
        <v>35</v>
      </c>
      <c r="H180" s="49">
        <f t="shared" ref="H180" si="659">AVERAGE(H179,H185)</f>
        <v>8.4</v>
      </c>
      <c r="I180" s="50">
        <f t="shared" ref="I180" si="660">AVERAGE(I179,I185)</f>
        <v>0.01</v>
      </c>
      <c r="J180" s="50">
        <f t="shared" ref="J180" si="661">AVERAGE(J179,J185)</f>
        <v>0</v>
      </c>
      <c r="K180" s="50">
        <f t="shared" ref="K180" si="662">AVERAGE(K179,K185)</f>
        <v>6.375</v>
      </c>
      <c r="L180" s="49">
        <f t="shared" ref="L180" si="663">AVERAGE(L179,L185)</f>
        <v>5.6</v>
      </c>
      <c r="M180" s="49">
        <f t="shared" ref="M180" si="664">AVERAGE(M179,M185)</f>
        <v>4</v>
      </c>
      <c r="N180" s="51" t="s">
        <v>43</v>
      </c>
      <c r="O180" s="51"/>
      <c r="P180" s="51"/>
    </row>
    <row r="181" spans="1:16" x14ac:dyDescent="0.25">
      <c r="A181" s="46">
        <v>2019</v>
      </c>
      <c r="B181" s="46" t="s">
        <v>30</v>
      </c>
      <c r="C181" s="46" t="s">
        <v>33</v>
      </c>
      <c r="D181" s="47" t="s">
        <v>42</v>
      </c>
      <c r="E181" s="48" t="s">
        <v>226</v>
      </c>
      <c r="F181" s="49">
        <f>AVERAGE(F178,F184)</f>
        <v>27.875</v>
      </c>
      <c r="G181" s="49">
        <f t="shared" ref="G181:M181" si="665">AVERAGE(G178,G184)</f>
        <v>35</v>
      </c>
      <c r="H181" s="49">
        <f t="shared" si="665"/>
        <v>8.27</v>
      </c>
      <c r="I181" s="50">
        <f t="shared" si="665"/>
        <v>0.01</v>
      </c>
      <c r="J181" s="50">
        <f t="shared" si="665"/>
        <v>0</v>
      </c>
      <c r="K181" s="50">
        <f t="shared" si="665"/>
        <v>6.125</v>
      </c>
      <c r="L181" s="49">
        <f t="shared" si="665"/>
        <v>4.4000000000000004</v>
      </c>
      <c r="M181" s="49">
        <f t="shared" si="665"/>
        <v>5.5</v>
      </c>
      <c r="N181" s="51" t="s">
        <v>43</v>
      </c>
      <c r="O181" s="51"/>
      <c r="P181" s="51"/>
    </row>
    <row r="182" spans="1:16" x14ac:dyDescent="0.25">
      <c r="A182" s="46">
        <v>2019</v>
      </c>
      <c r="B182" s="46" t="s">
        <v>30</v>
      </c>
      <c r="C182" s="46" t="s">
        <v>34</v>
      </c>
      <c r="D182" s="47" t="s">
        <v>37</v>
      </c>
      <c r="E182" s="48" t="s">
        <v>227</v>
      </c>
      <c r="F182" s="49">
        <f>F181</f>
        <v>27.875</v>
      </c>
      <c r="G182" s="49">
        <f t="shared" ref="G182" si="666">G181</f>
        <v>35</v>
      </c>
      <c r="H182" s="49">
        <f t="shared" ref="H182" si="667">H181</f>
        <v>8.27</v>
      </c>
      <c r="I182" s="50">
        <f t="shared" ref="I182" si="668">I181</f>
        <v>0.01</v>
      </c>
      <c r="J182" s="50">
        <f t="shared" ref="J182" si="669">J181</f>
        <v>0</v>
      </c>
      <c r="K182" s="50">
        <f t="shared" ref="K182" si="670">K181</f>
        <v>6.125</v>
      </c>
      <c r="L182" s="49">
        <f t="shared" ref="L182" si="671">L181</f>
        <v>4.4000000000000004</v>
      </c>
      <c r="M182" s="49">
        <f t="shared" ref="M182" si="672">M181</f>
        <v>5.5</v>
      </c>
      <c r="N182" s="51" t="s">
        <v>43</v>
      </c>
      <c r="O182" s="51"/>
      <c r="P182" s="51"/>
    </row>
    <row r="183" spans="1:16" x14ac:dyDescent="0.25">
      <c r="A183" s="46">
        <v>2019</v>
      </c>
      <c r="B183" s="46" t="s">
        <v>30</v>
      </c>
      <c r="C183" s="46" t="s">
        <v>34</v>
      </c>
      <c r="D183" s="47" t="s">
        <v>38</v>
      </c>
      <c r="E183" s="48" t="s">
        <v>228</v>
      </c>
      <c r="F183" s="49">
        <f>AVERAGE(F184,F181)</f>
        <v>28.1875</v>
      </c>
      <c r="G183" s="49">
        <f t="shared" ref="G183" si="673">AVERAGE(G184,G181)</f>
        <v>35</v>
      </c>
      <c r="H183" s="49">
        <f t="shared" ref="H183" si="674">AVERAGE(H184,H181)</f>
        <v>8.27</v>
      </c>
      <c r="I183" s="50">
        <f t="shared" ref="I183" si="675">AVERAGE(I184,I181)</f>
        <v>0.01</v>
      </c>
      <c r="J183" s="50">
        <f t="shared" ref="J183" si="676">AVERAGE(J184,J181)</f>
        <v>0</v>
      </c>
      <c r="K183" s="50">
        <f t="shared" ref="K183" si="677">AVERAGE(K184,K181)</f>
        <v>6.3125</v>
      </c>
      <c r="L183" s="49">
        <f t="shared" ref="L183" si="678">AVERAGE(L184,L181)</f>
        <v>4.4000000000000004</v>
      </c>
      <c r="M183" s="49">
        <f t="shared" ref="M183" si="679">AVERAGE(M184,M181)</f>
        <v>5.5</v>
      </c>
      <c r="N183" s="51" t="s">
        <v>43</v>
      </c>
      <c r="O183" s="51"/>
      <c r="P183" s="51"/>
    </row>
    <row r="184" spans="1:16" x14ac:dyDescent="0.25">
      <c r="A184" s="34">
        <v>2019</v>
      </c>
      <c r="B184" s="34" t="s">
        <v>30</v>
      </c>
      <c r="C184" s="34" t="s">
        <v>34</v>
      </c>
      <c r="D184" s="35" t="s">
        <v>39</v>
      </c>
      <c r="E184" s="39" t="s">
        <v>229</v>
      </c>
      <c r="F184" s="36">
        <v>28.5</v>
      </c>
      <c r="G184" s="36">
        <v>35</v>
      </c>
      <c r="H184" s="36">
        <v>8.27</v>
      </c>
      <c r="I184" s="37">
        <v>0.01</v>
      </c>
      <c r="J184" s="37">
        <v>0</v>
      </c>
      <c r="K184" s="37">
        <f>AVERAGE(K155,K191)</f>
        <v>6.5</v>
      </c>
      <c r="L184" s="36">
        <v>4.4000000000000004</v>
      </c>
      <c r="M184" s="36">
        <v>5.5</v>
      </c>
      <c r="N184" s="38">
        <v>2016</v>
      </c>
      <c r="O184" s="38" t="s">
        <v>16</v>
      </c>
      <c r="P184" s="38"/>
    </row>
    <row r="185" spans="1:16" x14ac:dyDescent="0.25">
      <c r="A185" s="34">
        <v>2019</v>
      </c>
      <c r="B185" s="34" t="s">
        <v>30</v>
      </c>
      <c r="C185" s="34" t="s">
        <v>34</v>
      </c>
      <c r="D185" s="35" t="s">
        <v>40</v>
      </c>
      <c r="E185" s="39" t="s">
        <v>230</v>
      </c>
      <c r="F185" s="36">
        <f>AVERAGE(F179,F190)</f>
        <v>28.75</v>
      </c>
      <c r="G185" s="36">
        <v>35</v>
      </c>
      <c r="H185" s="36">
        <v>8.4</v>
      </c>
      <c r="I185" s="37">
        <v>0.01</v>
      </c>
      <c r="J185" s="37">
        <v>0</v>
      </c>
      <c r="K185" s="37">
        <f>AVERAGE(K184,K190)</f>
        <v>6.75</v>
      </c>
      <c r="L185" s="36">
        <v>5.6</v>
      </c>
      <c r="M185" s="36">
        <v>4</v>
      </c>
      <c r="N185" s="38">
        <v>2016</v>
      </c>
      <c r="O185" s="38" t="s">
        <v>16</v>
      </c>
      <c r="P185" s="38"/>
    </row>
    <row r="186" spans="1:16" x14ac:dyDescent="0.25">
      <c r="A186" s="46">
        <v>2019</v>
      </c>
      <c r="B186" s="46" t="s">
        <v>30</v>
      </c>
      <c r="C186" s="46" t="s">
        <v>34</v>
      </c>
      <c r="D186" s="47" t="s">
        <v>41</v>
      </c>
      <c r="E186" s="48" t="s">
        <v>231</v>
      </c>
      <c r="F186" s="49">
        <f>AVERAGE(F185,F191)</f>
        <v>29.375</v>
      </c>
      <c r="G186" s="49">
        <f t="shared" ref="G186" si="680">AVERAGE(G185,G191)</f>
        <v>34</v>
      </c>
      <c r="H186" s="49">
        <f t="shared" ref="H186" si="681">AVERAGE(H185,H191)</f>
        <v>8.25</v>
      </c>
      <c r="I186" s="50">
        <f t="shared" ref="I186" si="682">AVERAGE(I185,I191)</f>
        <v>1.15E-2</v>
      </c>
      <c r="J186" s="50">
        <f t="shared" ref="J186" si="683">AVERAGE(J185,J191)</f>
        <v>1E-3</v>
      </c>
      <c r="K186" s="50">
        <f t="shared" ref="K186" si="684">AVERAGE(K185,K191)</f>
        <v>7.125</v>
      </c>
      <c r="L186" s="49">
        <f t="shared" ref="L186" si="685">AVERAGE(L185,L191)</f>
        <v>6.05</v>
      </c>
      <c r="M186" s="49">
        <f t="shared" ref="M186" si="686">AVERAGE(M185,M191)</f>
        <v>2.75</v>
      </c>
      <c r="N186" s="51" t="s">
        <v>43</v>
      </c>
      <c r="O186" s="51"/>
      <c r="P186" s="51"/>
    </row>
    <row r="187" spans="1:16" x14ac:dyDescent="0.25">
      <c r="A187" s="46">
        <v>2019</v>
      </c>
      <c r="B187" s="46" t="s">
        <v>30</v>
      </c>
      <c r="C187" s="46" t="s">
        <v>34</v>
      </c>
      <c r="D187" s="47" t="s">
        <v>42</v>
      </c>
      <c r="E187" s="48" t="s">
        <v>232</v>
      </c>
      <c r="F187" s="49">
        <f>AVERAGE(F184,F190)</f>
        <v>29</v>
      </c>
      <c r="G187" s="49">
        <f t="shared" ref="G187:M187" si="687">AVERAGE(G184,G190)</f>
        <v>34</v>
      </c>
      <c r="H187" s="49">
        <f t="shared" si="687"/>
        <v>8.1349999999999998</v>
      </c>
      <c r="I187" s="50">
        <f t="shared" si="687"/>
        <v>1.0999999999999999E-2</v>
      </c>
      <c r="J187" s="50">
        <f t="shared" si="687"/>
        <v>1E-3</v>
      </c>
      <c r="K187" s="50">
        <f t="shared" si="687"/>
        <v>6.75</v>
      </c>
      <c r="L187" s="49">
        <f t="shared" si="687"/>
        <v>5.45</v>
      </c>
      <c r="M187" s="49">
        <f t="shared" si="687"/>
        <v>3.4</v>
      </c>
      <c r="N187" s="51" t="s">
        <v>43</v>
      </c>
      <c r="O187" s="51"/>
      <c r="P187" s="51"/>
    </row>
    <row r="188" spans="1:16" x14ac:dyDescent="0.25">
      <c r="A188" s="46">
        <v>2019</v>
      </c>
      <c r="B188" s="46" t="s">
        <v>30</v>
      </c>
      <c r="C188" s="46" t="s">
        <v>35</v>
      </c>
      <c r="D188" s="47" t="s">
        <v>37</v>
      </c>
      <c r="E188" s="48" t="s">
        <v>233</v>
      </c>
      <c r="F188" s="49">
        <f>F187</f>
        <v>29</v>
      </c>
      <c r="G188" s="49">
        <f t="shared" ref="G188" si="688">G187</f>
        <v>34</v>
      </c>
      <c r="H188" s="49">
        <f t="shared" ref="H188" si="689">H187</f>
        <v>8.1349999999999998</v>
      </c>
      <c r="I188" s="50">
        <f t="shared" ref="I188" si="690">I187</f>
        <v>1.0999999999999999E-2</v>
      </c>
      <c r="J188" s="50">
        <f t="shared" ref="J188" si="691">J187</f>
        <v>1E-3</v>
      </c>
      <c r="K188" s="50">
        <f t="shared" ref="K188" si="692">K187</f>
        <v>6.75</v>
      </c>
      <c r="L188" s="49">
        <f t="shared" ref="L188" si="693">L187</f>
        <v>5.45</v>
      </c>
      <c r="M188" s="49">
        <f t="shared" ref="M188" si="694">M187</f>
        <v>3.4</v>
      </c>
      <c r="N188" s="51" t="s">
        <v>43</v>
      </c>
      <c r="O188" s="51"/>
      <c r="P188" s="51"/>
    </row>
    <row r="189" spans="1:16" x14ac:dyDescent="0.25">
      <c r="A189" s="46">
        <v>2019</v>
      </c>
      <c r="B189" s="46" t="s">
        <v>30</v>
      </c>
      <c r="C189" s="46" t="s">
        <v>35</v>
      </c>
      <c r="D189" s="47" t="s">
        <v>38</v>
      </c>
      <c r="E189" s="48" t="s">
        <v>234</v>
      </c>
      <c r="F189" s="49">
        <f>AVERAGE(F190,F187)</f>
        <v>29.25</v>
      </c>
      <c r="G189" s="49">
        <f t="shared" ref="G189" si="695">AVERAGE(G190,G187)</f>
        <v>33.5</v>
      </c>
      <c r="H189" s="49">
        <f t="shared" ref="H189" si="696">AVERAGE(H190,H187)</f>
        <v>8.067499999999999</v>
      </c>
      <c r="I189" s="50">
        <f t="shared" ref="I189" si="697">AVERAGE(I190,I187)</f>
        <v>1.15E-2</v>
      </c>
      <c r="J189" s="50">
        <f t="shared" ref="J189" si="698">AVERAGE(J190,J187)</f>
        <v>1.5E-3</v>
      </c>
      <c r="K189" s="50">
        <f t="shared" ref="K189" si="699">AVERAGE(K190,K187)</f>
        <v>6.875</v>
      </c>
      <c r="L189" s="49">
        <f t="shared" ref="L189" si="700">AVERAGE(L190,L187)</f>
        <v>5.9749999999999996</v>
      </c>
      <c r="M189" s="49">
        <f t="shared" ref="M189" si="701">AVERAGE(M190,M187)</f>
        <v>2.35</v>
      </c>
      <c r="N189" s="51" t="s">
        <v>43</v>
      </c>
      <c r="O189" s="51"/>
      <c r="P189" s="51"/>
    </row>
    <row r="190" spans="1:16" x14ac:dyDescent="0.25">
      <c r="A190" s="34">
        <v>2019</v>
      </c>
      <c r="B190" s="34" t="s">
        <v>30</v>
      </c>
      <c r="C190" s="34" t="s">
        <v>35</v>
      </c>
      <c r="D190" s="35" t="s">
        <v>39</v>
      </c>
      <c r="E190" s="39" t="s">
        <v>235</v>
      </c>
      <c r="F190" s="36">
        <v>29.5</v>
      </c>
      <c r="G190" s="36">
        <v>33</v>
      </c>
      <c r="H190" s="36">
        <v>8</v>
      </c>
      <c r="I190" s="37">
        <v>1.2E-2</v>
      </c>
      <c r="J190" s="37">
        <v>2E-3</v>
      </c>
      <c r="K190" s="37">
        <f>AVERAGE(K184,K191)</f>
        <v>7</v>
      </c>
      <c r="L190" s="36">
        <v>6.5</v>
      </c>
      <c r="M190" s="36">
        <v>1.3</v>
      </c>
      <c r="N190" s="38">
        <v>2018</v>
      </c>
      <c r="O190" s="38" t="s">
        <v>18</v>
      </c>
      <c r="P190" s="38"/>
    </row>
    <row r="191" spans="1:16" x14ac:dyDescent="0.25">
      <c r="A191" s="34">
        <v>2019</v>
      </c>
      <c r="B191" s="34" t="s">
        <v>30</v>
      </c>
      <c r="C191" s="34" t="s">
        <v>35</v>
      </c>
      <c r="D191" s="35" t="s">
        <v>40</v>
      </c>
      <c r="E191" s="39" t="s">
        <v>236</v>
      </c>
      <c r="F191" s="36">
        <v>30</v>
      </c>
      <c r="G191" s="36">
        <v>33</v>
      </c>
      <c r="H191" s="36">
        <v>8.1</v>
      </c>
      <c r="I191" s="37">
        <v>1.2999999999999999E-2</v>
      </c>
      <c r="J191" s="37">
        <v>2E-3</v>
      </c>
      <c r="K191" s="37">
        <v>7.5</v>
      </c>
      <c r="L191" s="36">
        <v>6.5</v>
      </c>
      <c r="M191" s="36">
        <v>1.5</v>
      </c>
      <c r="N191" s="38">
        <v>2018</v>
      </c>
      <c r="O191" s="38" t="s">
        <v>18</v>
      </c>
      <c r="P191" s="38"/>
    </row>
    <row r="192" spans="1:16" x14ac:dyDescent="0.25">
      <c r="A192" s="46">
        <v>2019</v>
      </c>
      <c r="B192" s="46" t="s">
        <v>30</v>
      </c>
      <c r="C192" s="46" t="s">
        <v>35</v>
      </c>
      <c r="D192" s="47" t="s">
        <v>41</v>
      </c>
      <c r="E192" s="48" t="s">
        <v>237</v>
      </c>
      <c r="F192" s="49">
        <f>AVERAGE(F191,F197)</f>
        <v>29.85</v>
      </c>
      <c r="G192" s="49">
        <f t="shared" ref="G192" si="702">AVERAGE(G191,G197)</f>
        <v>33.5</v>
      </c>
      <c r="H192" s="49">
        <f t="shared" ref="H192" si="703">AVERAGE(H191,H197)</f>
        <v>8.1499999999999986</v>
      </c>
      <c r="I192" s="50">
        <f t="shared" ref="I192" si="704">AVERAGE(I191,I197)</f>
        <v>3.5500000000000004E-2</v>
      </c>
      <c r="J192" s="50">
        <f t="shared" ref="J192" si="705">AVERAGE(J191,J197)</f>
        <v>2E-3</v>
      </c>
      <c r="K192" s="50">
        <f t="shared" ref="K192" si="706">AVERAGE(K191,K197)</f>
        <v>7.0750000000000002</v>
      </c>
      <c r="L192" s="49">
        <f t="shared" ref="L192" si="707">AVERAGE(L191,L197)</f>
        <v>6.25</v>
      </c>
      <c r="M192" s="49">
        <f t="shared" ref="M192" si="708">AVERAGE(M191,M197)</f>
        <v>2.25</v>
      </c>
      <c r="N192" s="51" t="s">
        <v>43</v>
      </c>
      <c r="O192" s="51"/>
      <c r="P192" s="51"/>
    </row>
    <row r="193" spans="1:16" x14ac:dyDescent="0.25">
      <c r="A193" s="46">
        <v>2019</v>
      </c>
      <c r="B193" s="46" t="s">
        <v>30</v>
      </c>
      <c r="C193" s="46" t="s">
        <v>35</v>
      </c>
      <c r="D193" s="47" t="s">
        <v>42</v>
      </c>
      <c r="E193" s="48" t="s">
        <v>238</v>
      </c>
      <c r="F193" s="49">
        <f>AVERAGE(F190,F196)</f>
        <v>29.45</v>
      </c>
      <c r="G193" s="49">
        <f t="shared" ref="G193:M193" si="709">AVERAGE(G190,G196)</f>
        <v>33.5</v>
      </c>
      <c r="H193" s="49">
        <f t="shared" si="709"/>
        <v>8.1</v>
      </c>
      <c r="I193" s="50">
        <f t="shared" si="709"/>
        <v>3.7499999999999999E-2</v>
      </c>
      <c r="J193" s="50">
        <f t="shared" si="709"/>
        <v>2E-3</v>
      </c>
      <c r="K193" s="50">
        <f t="shared" si="709"/>
        <v>7.0374999999999996</v>
      </c>
      <c r="L193" s="49">
        <f t="shared" si="709"/>
        <v>6.24</v>
      </c>
      <c r="M193" s="49">
        <f t="shared" si="709"/>
        <v>1.9500000000000002</v>
      </c>
      <c r="N193" s="51" t="s">
        <v>43</v>
      </c>
      <c r="O193" s="51"/>
      <c r="P193" s="51"/>
    </row>
    <row r="194" spans="1:16" x14ac:dyDescent="0.25">
      <c r="A194" s="46">
        <v>2019</v>
      </c>
      <c r="B194" s="46" t="s">
        <v>30</v>
      </c>
      <c r="C194" s="46" t="s">
        <v>36</v>
      </c>
      <c r="D194" s="47" t="s">
        <v>37</v>
      </c>
      <c r="E194" s="48" t="s">
        <v>239</v>
      </c>
      <c r="F194" s="49">
        <f>F193</f>
        <v>29.45</v>
      </c>
      <c r="G194" s="49">
        <f t="shared" ref="G194" si="710">G193</f>
        <v>33.5</v>
      </c>
      <c r="H194" s="49">
        <f t="shared" ref="H194" si="711">H193</f>
        <v>8.1</v>
      </c>
      <c r="I194" s="50">
        <f t="shared" ref="I194" si="712">I193</f>
        <v>3.7499999999999999E-2</v>
      </c>
      <c r="J194" s="50">
        <f t="shared" ref="J194" si="713">J193</f>
        <v>2E-3</v>
      </c>
      <c r="K194" s="50">
        <f t="shared" ref="K194" si="714">K193</f>
        <v>7.0374999999999996</v>
      </c>
      <c r="L194" s="49">
        <f t="shared" ref="L194" si="715">L193</f>
        <v>6.24</v>
      </c>
      <c r="M194" s="49">
        <f t="shared" ref="M194" si="716">M193</f>
        <v>1.9500000000000002</v>
      </c>
      <c r="N194" s="51" t="s">
        <v>43</v>
      </c>
      <c r="O194" s="51"/>
      <c r="P194" s="51"/>
    </row>
    <row r="195" spans="1:16" x14ac:dyDescent="0.25">
      <c r="A195" s="46">
        <v>2019</v>
      </c>
      <c r="B195" s="46" t="s">
        <v>30</v>
      </c>
      <c r="C195" s="46" t="s">
        <v>36</v>
      </c>
      <c r="D195" s="47" t="s">
        <v>38</v>
      </c>
      <c r="E195" s="48" t="s">
        <v>240</v>
      </c>
      <c r="F195" s="49">
        <f>AVERAGE(F196,F193)</f>
        <v>29.424999999999997</v>
      </c>
      <c r="G195" s="49">
        <f t="shared" ref="G195" si="717">AVERAGE(G196,G193)</f>
        <v>33.75</v>
      </c>
      <c r="H195" s="49">
        <f t="shared" ref="H195" si="718">AVERAGE(H196,H193)</f>
        <v>8.1499999999999986</v>
      </c>
      <c r="I195" s="50">
        <f t="shared" ref="I195" si="719">AVERAGE(I196,I193)</f>
        <v>5.0250000000000003E-2</v>
      </c>
      <c r="J195" s="50">
        <f t="shared" ref="J195" si="720">AVERAGE(J196,J193)</f>
        <v>2E-3</v>
      </c>
      <c r="K195" s="50">
        <f t="shared" ref="K195" si="721">AVERAGE(K196,K193)</f>
        <v>7.0562500000000004</v>
      </c>
      <c r="L195" s="49">
        <f t="shared" ref="L195" si="722">AVERAGE(L196,L193)</f>
        <v>6.11</v>
      </c>
      <c r="M195" s="49">
        <f t="shared" ref="M195" si="723">AVERAGE(M196,M193)</f>
        <v>2.2750000000000004</v>
      </c>
      <c r="N195" s="51" t="s">
        <v>43</v>
      </c>
      <c r="O195" s="51"/>
      <c r="P195" s="51"/>
    </row>
    <row r="196" spans="1:16" x14ac:dyDescent="0.25">
      <c r="A196" s="34">
        <v>2019</v>
      </c>
      <c r="B196" s="34" t="s">
        <v>30</v>
      </c>
      <c r="C196" s="34" t="s">
        <v>36</v>
      </c>
      <c r="D196" s="35" t="s">
        <v>39</v>
      </c>
      <c r="E196" s="39" t="s">
        <v>241</v>
      </c>
      <c r="F196" s="36">
        <v>29.4</v>
      </c>
      <c r="G196" s="36">
        <v>34</v>
      </c>
      <c r="H196" s="36">
        <v>8.1999999999999993</v>
      </c>
      <c r="I196" s="37">
        <v>6.3E-2</v>
      </c>
      <c r="J196" s="37">
        <v>2E-3</v>
      </c>
      <c r="K196" s="37">
        <f>AVERAGE(K191,K197)</f>
        <v>7.0750000000000002</v>
      </c>
      <c r="L196" s="36">
        <v>5.98</v>
      </c>
      <c r="M196" s="36">
        <v>2.6</v>
      </c>
      <c r="N196" s="38">
        <v>2018</v>
      </c>
      <c r="O196" s="38" t="s">
        <v>18</v>
      </c>
      <c r="P196" s="38"/>
    </row>
    <row r="197" spans="1:16" x14ac:dyDescent="0.25">
      <c r="A197" s="34">
        <v>2019</v>
      </c>
      <c r="B197" s="34" t="s">
        <v>30</v>
      </c>
      <c r="C197" s="34" t="s">
        <v>36</v>
      </c>
      <c r="D197" s="35" t="s">
        <v>40</v>
      </c>
      <c r="E197" s="39" t="s">
        <v>242</v>
      </c>
      <c r="F197" s="36">
        <v>29.7</v>
      </c>
      <c r="G197" s="36">
        <v>34</v>
      </c>
      <c r="H197" s="36">
        <v>8.1999999999999993</v>
      </c>
      <c r="I197" s="37">
        <v>5.8000000000000003E-2</v>
      </c>
      <c r="J197" s="37">
        <v>2E-3</v>
      </c>
      <c r="K197" s="37">
        <f>AVERAGE(K191,K202)</f>
        <v>6.65</v>
      </c>
      <c r="L197" s="36">
        <v>6</v>
      </c>
      <c r="M197" s="36">
        <v>3</v>
      </c>
      <c r="N197" s="38">
        <v>2018</v>
      </c>
      <c r="O197" s="38" t="s">
        <v>18</v>
      </c>
      <c r="P197" s="38"/>
    </row>
    <row r="198" spans="1:16" x14ac:dyDescent="0.25">
      <c r="A198" s="46">
        <v>2019</v>
      </c>
      <c r="B198" s="46" t="s">
        <v>30</v>
      </c>
      <c r="C198" s="46" t="s">
        <v>36</v>
      </c>
      <c r="D198" s="47" t="s">
        <v>41</v>
      </c>
      <c r="E198" s="48" t="s">
        <v>243</v>
      </c>
      <c r="F198" s="49">
        <f>AVERAGE(F197,F203)</f>
        <v>29.85</v>
      </c>
      <c r="G198" s="49">
        <f t="shared" ref="G198" si="724">AVERAGE(G197,G203)</f>
        <v>33.5</v>
      </c>
      <c r="H198" s="49">
        <f t="shared" ref="H198" si="725">AVERAGE(H197,H203)</f>
        <v>8.1</v>
      </c>
      <c r="I198" s="50">
        <f t="shared" ref="I198" si="726">AVERAGE(I197,I203)</f>
        <v>3.6500000000000005E-2</v>
      </c>
      <c r="J198" s="50">
        <f t="shared" ref="J198" si="727">AVERAGE(J197,J203)</f>
        <v>2E-3</v>
      </c>
      <c r="K198" s="50">
        <f t="shared" ref="K198" si="728">AVERAGE(K197,K203)</f>
        <v>5.8</v>
      </c>
      <c r="L198" s="49">
        <f t="shared" ref="L198" si="729">AVERAGE(L197,L203)</f>
        <v>5.75</v>
      </c>
      <c r="M198" s="49">
        <f t="shared" ref="M198" si="730">AVERAGE(M197,M203)</f>
        <v>2.5</v>
      </c>
      <c r="N198" s="51" t="s">
        <v>43</v>
      </c>
      <c r="O198" s="51"/>
      <c r="P198" s="51"/>
    </row>
    <row r="199" spans="1:16" x14ac:dyDescent="0.25">
      <c r="A199" s="46">
        <v>2019</v>
      </c>
      <c r="B199" s="46" t="s">
        <v>30</v>
      </c>
      <c r="C199" s="46" t="s">
        <v>36</v>
      </c>
      <c r="D199" s="47" t="s">
        <v>42</v>
      </c>
      <c r="E199" s="48" t="s">
        <v>244</v>
      </c>
      <c r="F199" s="49">
        <f>AVERAGE(F196,F202)</f>
        <v>29.45</v>
      </c>
      <c r="G199" s="49">
        <f t="shared" ref="G199:M199" si="731">AVERAGE(G196,G202)</f>
        <v>33.5</v>
      </c>
      <c r="H199" s="49">
        <f t="shared" si="731"/>
        <v>8.1</v>
      </c>
      <c r="I199" s="50">
        <f t="shared" si="731"/>
        <v>3.7499999999999999E-2</v>
      </c>
      <c r="J199" s="50">
        <f t="shared" si="731"/>
        <v>2E-3</v>
      </c>
      <c r="K199" s="50">
        <f t="shared" si="731"/>
        <v>6.4375</v>
      </c>
      <c r="L199" s="49">
        <f t="shared" si="731"/>
        <v>5.59</v>
      </c>
      <c r="M199" s="49">
        <f t="shared" si="731"/>
        <v>2.2000000000000002</v>
      </c>
      <c r="N199" s="51" t="s">
        <v>43</v>
      </c>
      <c r="O199" s="51"/>
      <c r="P199" s="51"/>
    </row>
    <row r="200" spans="1:16" x14ac:dyDescent="0.25">
      <c r="A200" s="46">
        <v>2019</v>
      </c>
      <c r="B200" s="46" t="s">
        <v>30</v>
      </c>
      <c r="C200" s="46">
        <v>10</v>
      </c>
      <c r="D200" s="47" t="s">
        <v>37</v>
      </c>
      <c r="E200" s="48" t="s">
        <v>245</v>
      </c>
      <c r="F200" s="49">
        <f>F199</f>
        <v>29.45</v>
      </c>
      <c r="G200" s="49">
        <f t="shared" ref="G200" si="732">G199</f>
        <v>33.5</v>
      </c>
      <c r="H200" s="49">
        <f t="shared" ref="H200" si="733">H199</f>
        <v>8.1</v>
      </c>
      <c r="I200" s="50">
        <f t="shared" ref="I200" si="734">I199</f>
        <v>3.7499999999999999E-2</v>
      </c>
      <c r="J200" s="50">
        <f t="shared" ref="J200" si="735">J199</f>
        <v>2E-3</v>
      </c>
      <c r="K200" s="50">
        <f t="shared" ref="K200" si="736">K199</f>
        <v>6.4375</v>
      </c>
      <c r="L200" s="49">
        <f t="shared" ref="L200" si="737">L199</f>
        <v>5.59</v>
      </c>
      <c r="M200" s="49">
        <f t="shared" ref="M200" si="738">M199</f>
        <v>2.2000000000000002</v>
      </c>
      <c r="N200" s="51" t="s">
        <v>43</v>
      </c>
      <c r="O200" s="51"/>
      <c r="P200" s="51"/>
    </row>
    <row r="201" spans="1:16" x14ac:dyDescent="0.25">
      <c r="A201" s="46">
        <v>2019</v>
      </c>
      <c r="B201" s="46" t="s">
        <v>30</v>
      </c>
      <c r="C201" s="46">
        <v>10</v>
      </c>
      <c r="D201" s="47" t="s">
        <v>38</v>
      </c>
      <c r="E201" s="48" t="s">
        <v>246</v>
      </c>
      <c r="F201" s="49">
        <f>AVERAGE(F202,F199)</f>
        <v>29.475000000000001</v>
      </c>
      <c r="G201" s="49">
        <f t="shared" ref="G201" si="739">AVERAGE(G202,G199)</f>
        <v>33.25</v>
      </c>
      <c r="H201" s="49">
        <f t="shared" ref="H201" si="740">AVERAGE(H202,H199)</f>
        <v>8.0500000000000007</v>
      </c>
      <c r="I201" s="50">
        <f t="shared" ref="I201" si="741">AVERAGE(I202,I199)</f>
        <v>2.4750000000000001E-2</v>
      </c>
      <c r="J201" s="50">
        <f t="shared" ref="J201" si="742">AVERAGE(J202,J199)</f>
        <v>2E-3</v>
      </c>
      <c r="K201" s="50">
        <f t="shared" ref="K201" si="743">AVERAGE(K202,K199)</f>
        <v>6.1187500000000004</v>
      </c>
      <c r="L201" s="49">
        <f t="shared" ref="L201" si="744">AVERAGE(L202,L199)</f>
        <v>5.3949999999999996</v>
      </c>
      <c r="M201" s="49">
        <f t="shared" ref="M201" si="745">AVERAGE(M202,M199)</f>
        <v>2</v>
      </c>
      <c r="N201" s="51" t="s">
        <v>43</v>
      </c>
      <c r="O201" s="51"/>
      <c r="P201" s="51"/>
    </row>
    <row r="202" spans="1:16" x14ac:dyDescent="0.25">
      <c r="A202" s="34">
        <v>2019</v>
      </c>
      <c r="B202" s="34" t="s">
        <v>30</v>
      </c>
      <c r="C202" s="34">
        <v>10</v>
      </c>
      <c r="D202" s="35" t="s">
        <v>39</v>
      </c>
      <c r="E202" s="39" t="s">
        <v>247</v>
      </c>
      <c r="F202" s="36">
        <v>29.5</v>
      </c>
      <c r="G202" s="36">
        <v>33</v>
      </c>
      <c r="H202" s="36">
        <v>8</v>
      </c>
      <c r="I202" s="37">
        <v>1.2E-2</v>
      </c>
      <c r="J202" s="37">
        <v>2E-3</v>
      </c>
      <c r="K202" s="37">
        <f>AVERAGE(K191,K208)</f>
        <v>5.8</v>
      </c>
      <c r="L202" s="36">
        <v>5.2</v>
      </c>
      <c r="M202" s="36">
        <v>1.8</v>
      </c>
      <c r="N202" s="38">
        <v>2018</v>
      </c>
      <c r="O202" s="38" t="s">
        <v>18</v>
      </c>
      <c r="P202" s="38"/>
    </row>
    <row r="203" spans="1:16" x14ac:dyDescent="0.25">
      <c r="A203" s="34">
        <v>2019</v>
      </c>
      <c r="B203" s="34" t="s">
        <v>30</v>
      </c>
      <c r="C203" s="34">
        <v>10</v>
      </c>
      <c r="D203" s="35" t="s">
        <v>40</v>
      </c>
      <c r="E203" s="39" t="s">
        <v>248</v>
      </c>
      <c r="F203" s="36">
        <v>30</v>
      </c>
      <c r="G203" s="36">
        <v>33</v>
      </c>
      <c r="H203" s="36">
        <v>8</v>
      </c>
      <c r="I203" s="37">
        <v>1.4999999999999999E-2</v>
      </c>
      <c r="J203" s="37">
        <v>2E-3</v>
      </c>
      <c r="K203" s="37">
        <f>AVERAGE(K202,K208)</f>
        <v>4.9499999999999993</v>
      </c>
      <c r="L203" s="36">
        <v>5.5</v>
      </c>
      <c r="M203" s="36">
        <v>2</v>
      </c>
      <c r="N203" s="38">
        <v>2018</v>
      </c>
      <c r="O203" s="38" t="s">
        <v>18</v>
      </c>
      <c r="P203" s="38"/>
    </row>
    <row r="204" spans="1:16" x14ac:dyDescent="0.25">
      <c r="A204" s="46">
        <v>2019</v>
      </c>
      <c r="B204" s="46" t="s">
        <v>30</v>
      </c>
      <c r="C204" s="46">
        <v>10</v>
      </c>
      <c r="D204" s="47" t="s">
        <v>41</v>
      </c>
      <c r="E204" s="48" t="s">
        <v>249</v>
      </c>
      <c r="F204" s="49">
        <f>AVERAGE(F203,F209)</f>
        <v>28.25</v>
      </c>
      <c r="G204" s="49">
        <f t="shared" ref="G204" si="746">AVERAGE(G203,G209)</f>
        <v>34</v>
      </c>
      <c r="H204" s="49">
        <f t="shared" ref="H204" si="747">AVERAGE(H203,H209)</f>
        <v>8.0500000000000007</v>
      </c>
      <c r="I204" s="50">
        <f t="shared" ref="I204" si="748">AVERAGE(I203,I209)</f>
        <v>1.2500000000000001E-2</v>
      </c>
      <c r="J204" s="50">
        <f t="shared" ref="J204" si="749">AVERAGE(J203,J209)</f>
        <v>2E-3</v>
      </c>
      <c r="K204" s="50">
        <f t="shared" ref="K204" si="750">AVERAGE(K203,K209)</f>
        <v>4.5249999999999995</v>
      </c>
      <c r="L204" s="49">
        <f t="shared" ref="L204" si="751">AVERAGE(L203,L209)</f>
        <v>5.6</v>
      </c>
      <c r="M204" s="49">
        <f t="shared" ref="M204" si="752">AVERAGE(M203,M209)</f>
        <v>3.2</v>
      </c>
      <c r="N204" s="51" t="s">
        <v>43</v>
      </c>
      <c r="O204" s="51"/>
      <c r="P204" s="51"/>
    </row>
    <row r="205" spans="1:16" x14ac:dyDescent="0.25">
      <c r="A205" s="46">
        <v>2019</v>
      </c>
      <c r="B205" s="46" t="s">
        <v>30</v>
      </c>
      <c r="C205" s="46">
        <v>10</v>
      </c>
      <c r="D205" s="47" t="s">
        <v>42</v>
      </c>
      <c r="E205" s="48" t="s">
        <v>250</v>
      </c>
      <c r="F205" s="49">
        <f>AVERAGE(F202,F208)</f>
        <v>27.75</v>
      </c>
      <c r="G205" s="49">
        <f t="shared" ref="G205:M205" si="753">AVERAGE(G202,G208)</f>
        <v>34</v>
      </c>
      <c r="H205" s="49">
        <f t="shared" si="753"/>
        <v>8.0500000000000007</v>
      </c>
      <c r="I205" s="50">
        <f t="shared" si="753"/>
        <v>1.6E-2</v>
      </c>
      <c r="J205" s="50">
        <f t="shared" si="753"/>
        <v>1E-3</v>
      </c>
      <c r="K205" s="50">
        <f t="shared" si="753"/>
        <v>4.9499999999999993</v>
      </c>
      <c r="L205" s="49">
        <f t="shared" si="753"/>
        <v>5.45</v>
      </c>
      <c r="M205" s="49">
        <f t="shared" si="753"/>
        <v>2.8</v>
      </c>
      <c r="N205" s="51" t="s">
        <v>43</v>
      </c>
      <c r="O205" s="51"/>
      <c r="P205" s="51"/>
    </row>
    <row r="206" spans="1:16" x14ac:dyDescent="0.25">
      <c r="A206" s="46">
        <v>2019</v>
      </c>
      <c r="B206" s="46" t="s">
        <v>30</v>
      </c>
      <c r="C206" s="46">
        <v>11</v>
      </c>
      <c r="D206" s="47" t="s">
        <v>37</v>
      </c>
      <c r="E206" s="48" t="s">
        <v>251</v>
      </c>
      <c r="F206" s="49">
        <f>F205</f>
        <v>27.75</v>
      </c>
      <c r="G206" s="49">
        <f t="shared" ref="G206" si="754">G205</f>
        <v>34</v>
      </c>
      <c r="H206" s="49">
        <f t="shared" ref="H206" si="755">H205</f>
        <v>8.0500000000000007</v>
      </c>
      <c r="I206" s="50">
        <f t="shared" ref="I206" si="756">I205</f>
        <v>1.6E-2</v>
      </c>
      <c r="J206" s="50">
        <f t="shared" ref="J206" si="757">J205</f>
        <v>1E-3</v>
      </c>
      <c r="K206" s="50">
        <f t="shared" ref="K206" si="758">K205</f>
        <v>4.9499999999999993</v>
      </c>
      <c r="L206" s="49">
        <f t="shared" ref="L206" si="759">L205</f>
        <v>5.45</v>
      </c>
      <c r="M206" s="49">
        <f t="shared" ref="M206" si="760">M205</f>
        <v>2.8</v>
      </c>
      <c r="N206" s="51" t="s">
        <v>43</v>
      </c>
      <c r="O206" s="51"/>
      <c r="P206" s="51"/>
    </row>
    <row r="207" spans="1:16" x14ac:dyDescent="0.25">
      <c r="A207" s="46">
        <v>2019</v>
      </c>
      <c r="B207" s="46" t="s">
        <v>30</v>
      </c>
      <c r="C207" s="46">
        <v>11</v>
      </c>
      <c r="D207" s="47" t="s">
        <v>38</v>
      </c>
      <c r="E207" s="48" t="s">
        <v>252</v>
      </c>
      <c r="F207" s="49">
        <f>AVERAGE(F208,F205)</f>
        <v>26.875</v>
      </c>
      <c r="G207" s="49">
        <f t="shared" ref="G207" si="761">AVERAGE(G208,G205)</f>
        <v>34.5</v>
      </c>
      <c r="H207" s="49">
        <f t="shared" ref="H207" si="762">AVERAGE(H208,H205)</f>
        <v>8.0749999999999993</v>
      </c>
      <c r="I207" s="50">
        <f t="shared" ref="I207" si="763">AVERAGE(I208,I205)</f>
        <v>1.8000000000000002E-2</v>
      </c>
      <c r="J207" s="50">
        <f t="shared" ref="J207" si="764">AVERAGE(J208,J205)</f>
        <v>5.0000000000000001E-4</v>
      </c>
      <c r="K207" s="50">
        <f t="shared" ref="K207" si="765">AVERAGE(K208,K205)</f>
        <v>4.5249999999999995</v>
      </c>
      <c r="L207" s="49">
        <f t="shared" ref="L207" si="766">AVERAGE(L208,L205)</f>
        <v>5.5750000000000002</v>
      </c>
      <c r="M207" s="49">
        <f t="shared" ref="M207" si="767">AVERAGE(M208,M205)</f>
        <v>3.3</v>
      </c>
      <c r="N207" s="51" t="s">
        <v>43</v>
      </c>
      <c r="O207" s="51"/>
      <c r="P207" s="51"/>
    </row>
    <row r="208" spans="1:16" x14ac:dyDescent="0.25">
      <c r="A208" s="34">
        <v>2019</v>
      </c>
      <c r="B208" s="34" t="s">
        <v>30</v>
      </c>
      <c r="C208" s="34">
        <v>11</v>
      </c>
      <c r="D208" s="35" t="s">
        <v>39</v>
      </c>
      <c r="E208" s="39" t="s">
        <v>253</v>
      </c>
      <c r="F208" s="36">
        <v>26</v>
      </c>
      <c r="G208" s="36">
        <v>35</v>
      </c>
      <c r="H208" s="36">
        <v>8.1</v>
      </c>
      <c r="I208" s="37">
        <v>0.02</v>
      </c>
      <c r="J208" s="37">
        <v>0</v>
      </c>
      <c r="K208" s="37">
        <v>4.0999999999999996</v>
      </c>
      <c r="L208" s="36">
        <v>5.7</v>
      </c>
      <c r="M208" s="36">
        <v>3.8</v>
      </c>
      <c r="N208" s="38">
        <v>2019</v>
      </c>
      <c r="O208" s="38" t="s">
        <v>16</v>
      </c>
      <c r="P208" s="38"/>
    </row>
    <row r="209" spans="1:16" x14ac:dyDescent="0.25">
      <c r="A209" s="34">
        <v>2019</v>
      </c>
      <c r="B209" s="34" t="s">
        <v>30</v>
      </c>
      <c r="C209" s="34">
        <v>11</v>
      </c>
      <c r="D209" s="35" t="s">
        <v>40</v>
      </c>
      <c r="E209" s="39" t="s">
        <v>254</v>
      </c>
      <c r="F209" s="36">
        <v>26.5</v>
      </c>
      <c r="G209" s="36">
        <v>35</v>
      </c>
      <c r="H209" s="36">
        <v>8.1</v>
      </c>
      <c r="I209" s="37">
        <v>0.01</v>
      </c>
      <c r="J209" s="37">
        <v>2E-3</v>
      </c>
      <c r="K209" s="37">
        <v>4.0999999999999996</v>
      </c>
      <c r="L209" s="36">
        <v>5.7</v>
      </c>
      <c r="M209" s="36">
        <v>4.4000000000000004</v>
      </c>
      <c r="N209" s="38">
        <v>2019</v>
      </c>
      <c r="O209" s="38" t="s">
        <v>16</v>
      </c>
      <c r="P209" s="38"/>
    </row>
    <row r="210" spans="1:16" x14ac:dyDescent="0.25">
      <c r="A210" s="46">
        <v>2019</v>
      </c>
      <c r="B210" s="46" t="s">
        <v>30</v>
      </c>
      <c r="C210" s="46">
        <v>11</v>
      </c>
      <c r="D210" s="47" t="s">
        <v>41</v>
      </c>
      <c r="E210" s="48" t="s">
        <v>255</v>
      </c>
      <c r="F210" s="49">
        <f>AVERAGE(F209,F215)</f>
        <v>26.25</v>
      </c>
      <c r="G210" s="49">
        <f t="shared" ref="G210" si="768">AVERAGE(G209,G215)</f>
        <v>34.5</v>
      </c>
      <c r="H210" s="49">
        <f t="shared" ref="H210" si="769">AVERAGE(H209,H215)</f>
        <v>8.1</v>
      </c>
      <c r="I210" s="50">
        <f t="shared" ref="I210" si="770">AVERAGE(I209,I215)</f>
        <v>0.06</v>
      </c>
      <c r="J210" s="50">
        <f t="shared" ref="J210" si="771">AVERAGE(J209,J215)</f>
        <v>1E-3</v>
      </c>
      <c r="K210" s="50">
        <f t="shared" ref="K210" si="772">AVERAGE(K209,K215)</f>
        <v>4.8</v>
      </c>
      <c r="L210" s="49">
        <f t="shared" ref="L210" si="773">AVERAGE(L209,L215)</f>
        <v>5.8000000000000007</v>
      </c>
      <c r="M210" s="49">
        <f t="shared" ref="M210" si="774">AVERAGE(M209,M215)</f>
        <v>3.5</v>
      </c>
      <c r="N210" s="51" t="s">
        <v>43</v>
      </c>
      <c r="O210" s="51"/>
      <c r="P210" s="51"/>
    </row>
    <row r="211" spans="1:16" x14ac:dyDescent="0.25">
      <c r="A211" s="46">
        <v>2019</v>
      </c>
      <c r="B211" s="46" t="s">
        <v>30</v>
      </c>
      <c r="C211" s="46">
        <v>11</v>
      </c>
      <c r="D211" s="47" t="s">
        <v>42</v>
      </c>
      <c r="E211" s="48" t="s">
        <v>256</v>
      </c>
      <c r="F211" s="49">
        <f>AVERAGE(F208,F214)</f>
        <v>25</v>
      </c>
      <c r="G211" s="49">
        <f t="shared" ref="G211:M211" si="775">AVERAGE(G208,G214)</f>
        <v>34</v>
      </c>
      <c r="H211" s="49">
        <f t="shared" si="775"/>
        <v>8.1</v>
      </c>
      <c r="I211" s="50">
        <f t="shared" si="775"/>
        <v>6.5000000000000002E-2</v>
      </c>
      <c r="J211" s="50">
        <f t="shared" si="775"/>
        <v>0</v>
      </c>
      <c r="K211" s="50">
        <f t="shared" si="775"/>
        <v>4.8</v>
      </c>
      <c r="L211" s="49">
        <f t="shared" si="775"/>
        <v>6.15</v>
      </c>
      <c r="M211" s="49">
        <f t="shared" si="775"/>
        <v>3</v>
      </c>
      <c r="N211" s="51" t="s">
        <v>43</v>
      </c>
      <c r="O211" s="51"/>
      <c r="P211" s="51"/>
    </row>
    <row r="212" spans="1:16" x14ac:dyDescent="0.25">
      <c r="A212" s="46">
        <v>2019</v>
      </c>
      <c r="B212" s="46" t="s">
        <v>30</v>
      </c>
      <c r="C212" s="46">
        <v>12</v>
      </c>
      <c r="D212" s="47" t="s">
        <v>37</v>
      </c>
      <c r="E212" s="48" t="s">
        <v>257</v>
      </c>
      <c r="F212" s="49">
        <f>F211</f>
        <v>25</v>
      </c>
      <c r="G212" s="49">
        <f t="shared" ref="G212" si="776">G211</f>
        <v>34</v>
      </c>
      <c r="H212" s="49">
        <f t="shared" ref="H212" si="777">H211</f>
        <v>8.1</v>
      </c>
      <c r="I212" s="50">
        <f t="shared" ref="I212" si="778">I211</f>
        <v>6.5000000000000002E-2</v>
      </c>
      <c r="J212" s="50">
        <f t="shared" ref="J212" si="779">J211</f>
        <v>0</v>
      </c>
      <c r="K212" s="50">
        <f t="shared" ref="K212" si="780">K211</f>
        <v>4.8</v>
      </c>
      <c r="L212" s="49">
        <f t="shared" ref="L212" si="781">L211</f>
        <v>6.15</v>
      </c>
      <c r="M212" s="49">
        <f t="shared" ref="M212" si="782">M211</f>
        <v>3</v>
      </c>
      <c r="N212" s="51" t="s">
        <v>43</v>
      </c>
      <c r="O212" s="51"/>
      <c r="P212" s="51"/>
    </row>
    <row r="213" spans="1:16" x14ac:dyDescent="0.25">
      <c r="A213" s="46">
        <v>2019</v>
      </c>
      <c r="B213" s="46" t="s">
        <v>30</v>
      </c>
      <c r="C213" s="46">
        <v>12</v>
      </c>
      <c r="D213" s="47" t="s">
        <v>38</v>
      </c>
      <c r="E213" s="48" t="s">
        <v>258</v>
      </c>
      <c r="F213" s="49">
        <f>AVERAGE(F214,F211)</f>
        <v>24.5</v>
      </c>
      <c r="G213" s="49">
        <f t="shared" ref="G213" si="783">AVERAGE(G214,G211)</f>
        <v>33.5</v>
      </c>
      <c r="H213" s="49">
        <f t="shared" ref="H213" si="784">AVERAGE(H214,H211)</f>
        <v>8.1</v>
      </c>
      <c r="I213" s="50">
        <f t="shared" ref="I213" si="785">AVERAGE(I214,I211)</f>
        <v>8.7499999999999994E-2</v>
      </c>
      <c r="J213" s="50">
        <f t="shared" ref="J213" si="786">AVERAGE(J214,J211)</f>
        <v>0</v>
      </c>
      <c r="K213" s="50">
        <f t="shared" ref="K213" si="787">AVERAGE(K214,K211)</f>
        <v>5.15</v>
      </c>
      <c r="L213" s="49">
        <f t="shared" ref="L213" si="788">AVERAGE(L214,L211)</f>
        <v>6.375</v>
      </c>
      <c r="M213" s="49">
        <f t="shared" ref="M213" si="789">AVERAGE(M214,M211)</f>
        <v>2.6</v>
      </c>
      <c r="N213" s="51" t="s">
        <v>43</v>
      </c>
      <c r="O213" s="51"/>
      <c r="P213" s="51"/>
    </row>
    <row r="214" spans="1:16" x14ac:dyDescent="0.25">
      <c r="A214" s="34">
        <v>2019</v>
      </c>
      <c r="B214" s="34" t="s">
        <v>30</v>
      </c>
      <c r="C214" s="34">
        <v>12</v>
      </c>
      <c r="D214" s="35" t="s">
        <v>39</v>
      </c>
      <c r="E214" s="39" t="s">
        <v>259</v>
      </c>
      <c r="F214" s="36">
        <v>24</v>
      </c>
      <c r="G214" s="36">
        <v>33</v>
      </c>
      <c r="H214" s="36">
        <v>8.1</v>
      </c>
      <c r="I214" s="37">
        <v>0.11</v>
      </c>
      <c r="J214" s="37">
        <v>0</v>
      </c>
      <c r="K214" s="37">
        <v>5.5</v>
      </c>
      <c r="L214" s="36">
        <v>6.6</v>
      </c>
      <c r="M214" s="36">
        <v>2.2000000000000002</v>
      </c>
      <c r="N214" s="38">
        <v>2018</v>
      </c>
      <c r="O214" s="38" t="s">
        <v>16</v>
      </c>
      <c r="P214" s="38"/>
    </row>
    <row r="215" spans="1:16" x14ac:dyDescent="0.25">
      <c r="A215" s="34">
        <v>2019</v>
      </c>
      <c r="B215" s="34" t="s">
        <v>30</v>
      </c>
      <c r="C215" s="34">
        <v>12</v>
      </c>
      <c r="D215" s="35" t="s">
        <v>40</v>
      </c>
      <c r="E215" s="39" t="s">
        <v>260</v>
      </c>
      <c r="F215" s="36">
        <v>26</v>
      </c>
      <c r="G215" s="36">
        <v>34</v>
      </c>
      <c r="H215" s="36">
        <v>8.1</v>
      </c>
      <c r="I215" s="37">
        <v>0.11</v>
      </c>
      <c r="J215" s="37">
        <v>0</v>
      </c>
      <c r="K215" s="37">
        <v>5.5</v>
      </c>
      <c r="L215" s="36">
        <v>5.9</v>
      </c>
      <c r="M215" s="36">
        <v>2.6</v>
      </c>
      <c r="N215" s="38">
        <v>2018</v>
      </c>
      <c r="O215" s="38" t="s">
        <v>16</v>
      </c>
      <c r="P215" s="38"/>
    </row>
    <row r="216" spans="1:16" x14ac:dyDescent="0.25">
      <c r="A216" s="46">
        <v>2019</v>
      </c>
      <c r="B216" s="46" t="s">
        <v>30</v>
      </c>
      <c r="C216" s="46">
        <v>12</v>
      </c>
      <c r="D216" s="47" t="s">
        <v>41</v>
      </c>
      <c r="E216" s="48" t="s">
        <v>261</v>
      </c>
      <c r="F216" s="49">
        <f>AVERAGE(F215,F221)</f>
        <v>26</v>
      </c>
      <c r="G216" s="49">
        <f t="shared" ref="G216" si="790">AVERAGE(G215,G221)</f>
        <v>34</v>
      </c>
      <c r="H216" s="49">
        <f t="shared" ref="H216" si="791">AVERAGE(H215,H221)</f>
        <v>8.1</v>
      </c>
      <c r="I216" s="50">
        <f t="shared" ref="I216" si="792">AVERAGE(I215,I221)</f>
        <v>0.11</v>
      </c>
      <c r="J216" s="50">
        <f t="shared" ref="J216" si="793">AVERAGE(J215,J221)</f>
        <v>0</v>
      </c>
      <c r="K216" s="50">
        <f t="shared" ref="K216" si="794">AVERAGE(K215,K221)</f>
        <v>5.5</v>
      </c>
      <c r="L216" s="49">
        <f t="shared" ref="L216" si="795">AVERAGE(L215,L221)</f>
        <v>5.9</v>
      </c>
      <c r="M216" s="49">
        <f t="shared" ref="M216" si="796">AVERAGE(M215,M221)</f>
        <v>2.6</v>
      </c>
      <c r="N216" s="51" t="s">
        <v>43</v>
      </c>
      <c r="O216" s="51"/>
      <c r="P216" s="51"/>
    </row>
    <row r="217" spans="1:16" x14ac:dyDescent="0.25">
      <c r="A217" s="46">
        <v>2019</v>
      </c>
      <c r="B217" s="46" t="s">
        <v>30</v>
      </c>
      <c r="C217" s="46">
        <v>12</v>
      </c>
      <c r="D217" s="47" t="s">
        <v>42</v>
      </c>
      <c r="E217" s="48" t="s">
        <v>262</v>
      </c>
      <c r="F217" s="49">
        <f>AVERAGE(F214,F220)</f>
        <v>24</v>
      </c>
      <c r="G217" s="49">
        <f t="shared" ref="G217:M217" si="797">AVERAGE(G214,G220)</f>
        <v>33</v>
      </c>
      <c r="H217" s="49">
        <f t="shared" si="797"/>
        <v>8.1</v>
      </c>
      <c r="I217" s="50">
        <f t="shared" si="797"/>
        <v>0.11</v>
      </c>
      <c r="J217" s="50">
        <f t="shared" si="797"/>
        <v>0</v>
      </c>
      <c r="K217" s="50">
        <f t="shared" si="797"/>
        <v>5.5</v>
      </c>
      <c r="L217" s="49">
        <f t="shared" si="797"/>
        <v>6.6</v>
      </c>
      <c r="M217" s="49">
        <f t="shared" si="797"/>
        <v>2.2000000000000002</v>
      </c>
      <c r="N217" s="51" t="s">
        <v>43</v>
      </c>
      <c r="O217" s="51"/>
      <c r="P217" s="51"/>
    </row>
    <row r="218" spans="1:16" x14ac:dyDescent="0.25">
      <c r="A218" s="46">
        <v>2019</v>
      </c>
      <c r="B218" s="46" t="s">
        <v>30</v>
      </c>
      <c r="C218" s="46">
        <v>13</v>
      </c>
      <c r="D218" s="47" t="s">
        <v>37</v>
      </c>
      <c r="E218" s="48" t="s">
        <v>263</v>
      </c>
      <c r="F218" s="49">
        <f>F217</f>
        <v>24</v>
      </c>
      <c r="G218" s="49">
        <f t="shared" ref="G218" si="798">G217</f>
        <v>33</v>
      </c>
      <c r="H218" s="49">
        <f t="shared" ref="H218" si="799">H217</f>
        <v>8.1</v>
      </c>
      <c r="I218" s="50">
        <f t="shared" ref="I218" si="800">I217</f>
        <v>0.11</v>
      </c>
      <c r="J218" s="50">
        <f t="shared" ref="J218" si="801">J217</f>
        <v>0</v>
      </c>
      <c r="K218" s="50">
        <f t="shared" ref="K218" si="802">K217</f>
        <v>5.5</v>
      </c>
      <c r="L218" s="49">
        <f t="shared" ref="L218" si="803">L217</f>
        <v>6.6</v>
      </c>
      <c r="M218" s="49">
        <f t="shared" ref="M218" si="804">M217</f>
        <v>2.2000000000000002</v>
      </c>
      <c r="N218" s="51" t="s">
        <v>43</v>
      </c>
      <c r="O218" s="51"/>
      <c r="P218" s="51"/>
    </row>
    <row r="219" spans="1:16" x14ac:dyDescent="0.25">
      <c r="A219" s="46">
        <v>2019</v>
      </c>
      <c r="B219" s="46" t="s">
        <v>30</v>
      </c>
      <c r="C219" s="46">
        <v>13</v>
      </c>
      <c r="D219" s="47" t="s">
        <v>38</v>
      </c>
      <c r="E219" s="48" t="s">
        <v>264</v>
      </c>
      <c r="F219" s="49">
        <f>AVERAGE(F220,F217)</f>
        <v>24</v>
      </c>
      <c r="G219" s="49">
        <f t="shared" ref="G219" si="805">AVERAGE(G220,G217)</f>
        <v>33</v>
      </c>
      <c r="H219" s="49">
        <f t="shared" ref="H219" si="806">AVERAGE(H220,H217)</f>
        <v>8.1</v>
      </c>
      <c r="I219" s="50">
        <f t="shared" ref="I219" si="807">AVERAGE(I220,I217)</f>
        <v>0.11</v>
      </c>
      <c r="J219" s="50">
        <f t="shared" ref="J219" si="808">AVERAGE(J220,J217)</f>
        <v>0</v>
      </c>
      <c r="K219" s="50">
        <f t="shared" ref="K219" si="809">AVERAGE(K220,K217)</f>
        <v>5.5</v>
      </c>
      <c r="L219" s="49">
        <f t="shared" ref="L219" si="810">AVERAGE(L220,L217)</f>
        <v>6.6</v>
      </c>
      <c r="M219" s="49">
        <f t="shared" ref="M219" si="811">AVERAGE(M220,M217)</f>
        <v>2.2000000000000002</v>
      </c>
      <c r="N219" s="51" t="s">
        <v>43</v>
      </c>
      <c r="O219" s="51"/>
      <c r="P219" s="51"/>
    </row>
    <row r="220" spans="1:16" x14ac:dyDescent="0.25">
      <c r="A220" s="34">
        <v>2019</v>
      </c>
      <c r="B220" s="34" t="s">
        <v>30</v>
      </c>
      <c r="C220" s="34">
        <v>13</v>
      </c>
      <c r="D220" s="35" t="s">
        <v>39</v>
      </c>
      <c r="E220" s="39" t="s">
        <v>265</v>
      </c>
      <c r="F220" s="36">
        <v>24</v>
      </c>
      <c r="G220" s="36">
        <v>33</v>
      </c>
      <c r="H220" s="36">
        <v>8.1</v>
      </c>
      <c r="I220" s="37">
        <v>0.11</v>
      </c>
      <c r="J220" s="37">
        <v>0</v>
      </c>
      <c r="K220" s="37">
        <v>5.5</v>
      </c>
      <c r="L220" s="36">
        <v>6.6</v>
      </c>
      <c r="M220" s="36">
        <v>2.2000000000000002</v>
      </c>
      <c r="N220" s="38">
        <v>2018</v>
      </c>
      <c r="O220" s="38" t="s">
        <v>16</v>
      </c>
      <c r="P220" s="38"/>
    </row>
    <row r="221" spans="1:16" x14ac:dyDescent="0.25">
      <c r="A221" s="34">
        <v>2019</v>
      </c>
      <c r="B221" s="34" t="s">
        <v>30</v>
      </c>
      <c r="C221" s="34">
        <v>13</v>
      </c>
      <c r="D221" s="35" t="s">
        <v>40</v>
      </c>
      <c r="E221" s="39" t="s">
        <v>266</v>
      </c>
      <c r="F221" s="36">
        <v>26</v>
      </c>
      <c r="G221" s="36">
        <v>34</v>
      </c>
      <c r="H221" s="36">
        <v>8.1</v>
      </c>
      <c r="I221" s="37">
        <v>0.11</v>
      </c>
      <c r="J221" s="37">
        <v>0</v>
      </c>
      <c r="K221" s="37">
        <v>5.5</v>
      </c>
      <c r="L221" s="36">
        <v>5.9</v>
      </c>
      <c r="M221" s="36">
        <v>2.6</v>
      </c>
      <c r="N221" s="38">
        <v>2018</v>
      </c>
      <c r="O221" s="38" t="s">
        <v>16</v>
      </c>
      <c r="P221" s="38"/>
    </row>
    <row r="222" spans="1:16" x14ac:dyDescent="0.25">
      <c r="A222" s="46">
        <v>2019</v>
      </c>
      <c r="B222" s="46" t="s">
        <v>30</v>
      </c>
      <c r="C222" s="46">
        <v>13</v>
      </c>
      <c r="D222" s="47" t="s">
        <v>41</v>
      </c>
      <c r="E222" s="48" t="s">
        <v>267</v>
      </c>
      <c r="F222" s="49">
        <f>AVERAGE(F221,F227)</f>
        <v>28</v>
      </c>
      <c r="G222" s="49">
        <f t="shared" ref="G222" si="812">AVERAGE(G221,G227)</f>
        <v>34.5</v>
      </c>
      <c r="H222" s="49">
        <f t="shared" ref="H222" si="813">AVERAGE(H221,H227)</f>
        <v>8.1</v>
      </c>
      <c r="I222" s="50">
        <f t="shared" ref="I222" si="814">AVERAGE(I221,I227)</f>
        <v>0.1</v>
      </c>
      <c r="J222" s="50">
        <f t="shared" ref="J222" si="815">AVERAGE(J221,J227)</f>
        <v>5.0000000000000001E-3</v>
      </c>
      <c r="K222" s="50">
        <f t="shared" ref="K222" si="816">AVERAGE(K221,K227)</f>
        <v>4.75</v>
      </c>
      <c r="L222" s="49">
        <f t="shared" ref="L222" si="817">AVERAGE(L221,L227)</f>
        <v>5.45</v>
      </c>
      <c r="M222" s="49">
        <f t="shared" ref="M222" si="818">AVERAGE(M221,M227)</f>
        <v>2.5499999999999998</v>
      </c>
      <c r="N222" s="51" t="s">
        <v>43</v>
      </c>
      <c r="O222" s="51"/>
      <c r="P222" s="51"/>
    </row>
    <row r="223" spans="1:16" x14ac:dyDescent="0.25">
      <c r="A223" s="46">
        <v>2019</v>
      </c>
      <c r="B223" s="46" t="s">
        <v>30</v>
      </c>
      <c r="C223" s="46">
        <v>13</v>
      </c>
      <c r="D223" s="47" t="s">
        <v>42</v>
      </c>
      <c r="E223" s="48" t="s">
        <v>268</v>
      </c>
      <c r="F223" s="49">
        <f>AVERAGE(F220,F226)</f>
        <v>25.5</v>
      </c>
      <c r="G223" s="49">
        <f t="shared" ref="G223:M223" si="819">AVERAGE(G220,G226)</f>
        <v>33</v>
      </c>
      <c r="H223" s="49">
        <f t="shared" si="819"/>
        <v>8.125</v>
      </c>
      <c r="I223" s="50">
        <f t="shared" si="819"/>
        <v>5.7500000000000002E-2</v>
      </c>
      <c r="J223" s="50">
        <f t="shared" si="819"/>
        <v>5.0000000000000001E-3</v>
      </c>
      <c r="K223" s="50">
        <f t="shared" si="819"/>
        <v>9.25</v>
      </c>
      <c r="L223" s="49">
        <f t="shared" si="819"/>
        <v>6.4</v>
      </c>
      <c r="M223" s="49">
        <f t="shared" si="819"/>
        <v>2.6</v>
      </c>
      <c r="N223" s="51" t="s">
        <v>43</v>
      </c>
      <c r="O223" s="51"/>
      <c r="P223" s="51"/>
    </row>
    <row r="224" spans="1:16" x14ac:dyDescent="0.25">
      <c r="A224" s="46">
        <v>2019</v>
      </c>
      <c r="B224" s="46" t="s">
        <v>30</v>
      </c>
      <c r="C224" s="46">
        <v>14</v>
      </c>
      <c r="D224" s="47" t="s">
        <v>37</v>
      </c>
      <c r="E224" s="48" t="s">
        <v>269</v>
      </c>
      <c r="F224" s="49">
        <f>F223</f>
        <v>25.5</v>
      </c>
      <c r="G224" s="49">
        <f t="shared" ref="G224" si="820">G223</f>
        <v>33</v>
      </c>
      <c r="H224" s="49">
        <f t="shared" ref="H224" si="821">H223</f>
        <v>8.125</v>
      </c>
      <c r="I224" s="50">
        <f t="shared" ref="I224" si="822">I223</f>
        <v>5.7500000000000002E-2</v>
      </c>
      <c r="J224" s="50">
        <f t="shared" ref="J224" si="823">J223</f>
        <v>5.0000000000000001E-3</v>
      </c>
      <c r="K224" s="50">
        <f t="shared" ref="K224" si="824">K223</f>
        <v>9.25</v>
      </c>
      <c r="L224" s="49">
        <f t="shared" ref="L224" si="825">L223</f>
        <v>6.4</v>
      </c>
      <c r="M224" s="49">
        <f t="shared" ref="M224" si="826">M223</f>
        <v>2.6</v>
      </c>
      <c r="N224" s="51" t="s">
        <v>43</v>
      </c>
      <c r="O224" s="51"/>
      <c r="P224" s="51"/>
    </row>
    <row r="225" spans="1:16" x14ac:dyDescent="0.25">
      <c r="A225" s="46">
        <v>2019</v>
      </c>
      <c r="B225" s="46" t="s">
        <v>30</v>
      </c>
      <c r="C225" s="46">
        <v>14</v>
      </c>
      <c r="D225" s="47" t="s">
        <v>38</v>
      </c>
      <c r="E225" s="48" t="s">
        <v>270</v>
      </c>
      <c r="F225" s="49">
        <f>AVERAGE(F226,F223)</f>
        <v>26.25</v>
      </c>
      <c r="G225" s="49">
        <f t="shared" ref="G225" si="827">AVERAGE(G226,G223)</f>
        <v>33</v>
      </c>
      <c r="H225" s="49">
        <f t="shared" ref="H225" si="828">AVERAGE(H226,H223)</f>
        <v>8.1374999999999993</v>
      </c>
      <c r="I225" s="50">
        <f t="shared" ref="I225" si="829">AVERAGE(I226,I223)</f>
        <v>3.125E-2</v>
      </c>
      <c r="J225" s="50">
        <f t="shared" ref="J225" si="830">AVERAGE(J226,J223)</f>
        <v>7.4999999999999997E-3</v>
      </c>
      <c r="K225" s="50">
        <f t="shared" ref="K225" si="831">AVERAGE(K226,K223)</f>
        <v>11.125</v>
      </c>
      <c r="L225" s="49">
        <f t="shared" ref="L225" si="832">AVERAGE(L226,L223)</f>
        <v>6.3000000000000007</v>
      </c>
      <c r="M225" s="49">
        <f t="shared" ref="M225" si="833">AVERAGE(M226,M223)</f>
        <v>2.8</v>
      </c>
      <c r="N225" s="51" t="s">
        <v>43</v>
      </c>
      <c r="O225" s="51"/>
      <c r="P225" s="51"/>
    </row>
    <row r="226" spans="1:16" x14ac:dyDescent="0.25">
      <c r="A226" s="34">
        <v>2019</v>
      </c>
      <c r="B226" s="34" t="s">
        <v>30</v>
      </c>
      <c r="C226" s="34">
        <v>14</v>
      </c>
      <c r="D226" s="35" t="s">
        <v>39</v>
      </c>
      <c r="E226" s="39" t="s">
        <v>271</v>
      </c>
      <c r="F226" s="36">
        <v>27</v>
      </c>
      <c r="G226" s="36">
        <v>33</v>
      </c>
      <c r="H226" s="36">
        <v>8.15</v>
      </c>
      <c r="I226" s="37">
        <v>5.0000000000000001E-3</v>
      </c>
      <c r="J226" s="37">
        <v>0.01</v>
      </c>
      <c r="K226" s="37">
        <v>13</v>
      </c>
      <c r="L226" s="36">
        <v>6.2</v>
      </c>
      <c r="M226" s="36">
        <v>3</v>
      </c>
      <c r="N226" s="38">
        <v>2017</v>
      </c>
      <c r="O226" s="38" t="s">
        <v>16</v>
      </c>
      <c r="P226" s="38"/>
    </row>
    <row r="227" spans="1:16" x14ac:dyDescent="0.25">
      <c r="A227" s="34">
        <v>2019</v>
      </c>
      <c r="B227" s="34" t="s">
        <v>30</v>
      </c>
      <c r="C227" s="34">
        <v>14</v>
      </c>
      <c r="D227" s="35" t="s">
        <v>40</v>
      </c>
      <c r="E227" s="39" t="s">
        <v>272</v>
      </c>
      <c r="F227" s="36">
        <v>30</v>
      </c>
      <c r="G227" s="36">
        <v>35</v>
      </c>
      <c r="H227" s="36">
        <v>8.1</v>
      </c>
      <c r="I227" s="37">
        <v>0.09</v>
      </c>
      <c r="J227" s="37">
        <v>0.01</v>
      </c>
      <c r="K227" s="37">
        <v>4</v>
      </c>
      <c r="L227" s="36">
        <v>5</v>
      </c>
      <c r="M227" s="36">
        <v>2.5</v>
      </c>
      <c r="N227" s="38">
        <v>2017</v>
      </c>
      <c r="O227" s="38" t="s">
        <v>16</v>
      </c>
      <c r="P227" s="38"/>
    </row>
    <row r="228" spans="1:16" x14ac:dyDescent="0.25">
      <c r="A228" s="46">
        <v>2019</v>
      </c>
      <c r="B228" s="46" t="s">
        <v>30</v>
      </c>
      <c r="C228" s="46">
        <v>14</v>
      </c>
      <c r="D228" s="47" t="s">
        <v>41</v>
      </c>
      <c r="E228" s="48" t="s">
        <v>273</v>
      </c>
      <c r="F228" s="49">
        <f>AVERAGE(F227,F233)</f>
        <v>29</v>
      </c>
      <c r="G228" s="49">
        <f t="shared" ref="G228" si="834">AVERAGE(G227,G233)</f>
        <v>35</v>
      </c>
      <c r="H228" s="49">
        <f t="shared" ref="H228" si="835">AVERAGE(H227,H233)</f>
        <v>8.1</v>
      </c>
      <c r="I228" s="50">
        <f t="shared" ref="I228" si="836">AVERAGE(I227,I233)</f>
        <v>6.9999999999999993E-2</v>
      </c>
      <c r="J228" s="50">
        <f t="shared" ref="J228" si="837">AVERAGE(J227,J233)</f>
        <v>7.4999999999999997E-3</v>
      </c>
      <c r="K228" s="50">
        <f t="shared" ref="K228" si="838">AVERAGE(K227,K233)</f>
        <v>4.5</v>
      </c>
      <c r="L228" s="49">
        <f t="shared" ref="L228" si="839">AVERAGE(L227,L233)</f>
        <v>5.2249999999999996</v>
      </c>
      <c r="M228" s="49">
        <f t="shared" ref="M228" si="840">AVERAGE(M227,M233)</f>
        <v>2.5249999999999999</v>
      </c>
      <c r="N228" s="51" t="s">
        <v>43</v>
      </c>
      <c r="O228" s="51"/>
      <c r="P228" s="51"/>
    </row>
    <row r="229" spans="1:16" x14ac:dyDescent="0.25">
      <c r="A229" s="46">
        <v>2019</v>
      </c>
      <c r="B229" s="46" t="s">
        <v>30</v>
      </c>
      <c r="C229" s="46">
        <v>14</v>
      </c>
      <c r="D229" s="47" t="s">
        <v>42</v>
      </c>
      <c r="E229" s="48" t="s">
        <v>274</v>
      </c>
      <c r="F229" s="49">
        <f>AVERAGE(F226,F232)</f>
        <v>27</v>
      </c>
      <c r="G229" s="49">
        <f t="shared" ref="G229:M229" si="841">AVERAGE(G226,G232)</f>
        <v>33.5</v>
      </c>
      <c r="H229" s="49">
        <f t="shared" si="841"/>
        <v>8.1374999999999993</v>
      </c>
      <c r="I229" s="50">
        <f t="shared" si="841"/>
        <v>6.2500000000000003E-3</v>
      </c>
      <c r="J229" s="50">
        <f t="shared" si="841"/>
        <v>7.4999999999999997E-3</v>
      </c>
      <c r="K229" s="50">
        <f t="shared" si="841"/>
        <v>10.675000000000001</v>
      </c>
      <c r="L229" s="49">
        <f t="shared" si="841"/>
        <v>6.1</v>
      </c>
      <c r="M229" s="49">
        <f t="shared" si="841"/>
        <v>2.95</v>
      </c>
      <c r="N229" s="51" t="s">
        <v>43</v>
      </c>
      <c r="O229" s="51"/>
      <c r="P229" s="51"/>
    </row>
    <row r="230" spans="1:16" x14ac:dyDescent="0.25">
      <c r="A230" s="46">
        <v>2019</v>
      </c>
      <c r="B230" s="46" t="s">
        <v>30</v>
      </c>
      <c r="C230" s="46">
        <v>15</v>
      </c>
      <c r="D230" s="47" t="s">
        <v>37</v>
      </c>
      <c r="E230" s="48" t="s">
        <v>275</v>
      </c>
      <c r="F230" s="49">
        <f>F229</f>
        <v>27</v>
      </c>
      <c r="G230" s="49">
        <f t="shared" ref="G230" si="842">G229</f>
        <v>33.5</v>
      </c>
      <c r="H230" s="49">
        <f t="shared" ref="H230" si="843">H229</f>
        <v>8.1374999999999993</v>
      </c>
      <c r="I230" s="50">
        <f t="shared" ref="I230" si="844">I229</f>
        <v>6.2500000000000003E-3</v>
      </c>
      <c r="J230" s="50">
        <f t="shared" ref="J230" si="845">J229</f>
        <v>7.4999999999999997E-3</v>
      </c>
      <c r="K230" s="50">
        <f t="shared" ref="K230" si="846">K229</f>
        <v>10.675000000000001</v>
      </c>
      <c r="L230" s="49">
        <f t="shared" ref="L230" si="847">L229</f>
        <v>6.1</v>
      </c>
      <c r="M230" s="49">
        <f t="shared" ref="M230" si="848">M229</f>
        <v>2.95</v>
      </c>
      <c r="N230" s="51" t="s">
        <v>43</v>
      </c>
      <c r="O230" s="51"/>
      <c r="P230" s="51"/>
    </row>
    <row r="231" spans="1:16" x14ac:dyDescent="0.25">
      <c r="A231" s="46">
        <v>2019</v>
      </c>
      <c r="B231" s="46" t="s">
        <v>30</v>
      </c>
      <c r="C231" s="46">
        <v>15</v>
      </c>
      <c r="D231" s="47" t="s">
        <v>38</v>
      </c>
      <c r="E231" s="48" t="s">
        <v>276</v>
      </c>
      <c r="F231" s="49">
        <f>AVERAGE(F232,F229)</f>
        <v>27</v>
      </c>
      <c r="G231" s="49">
        <f t="shared" ref="G231" si="849">AVERAGE(G232,G229)</f>
        <v>33.75</v>
      </c>
      <c r="H231" s="49">
        <f t="shared" ref="H231" si="850">AVERAGE(H232,H229)</f>
        <v>8.1312499999999996</v>
      </c>
      <c r="I231" s="50">
        <f t="shared" ref="I231" si="851">AVERAGE(I232,I229)</f>
        <v>6.875E-3</v>
      </c>
      <c r="J231" s="50">
        <f t="shared" ref="J231" si="852">AVERAGE(J232,J229)</f>
        <v>6.2500000000000003E-3</v>
      </c>
      <c r="K231" s="50">
        <f t="shared" ref="K231" si="853">AVERAGE(K232,K229)</f>
        <v>9.5124999999999993</v>
      </c>
      <c r="L231" s="49">
        <f t="shared" ref="L231" si="854">AVERAGE(L232,L229)</f>
        <v>6.05</v>
      </c>
      <c r="M231" s="49">
        <f t="shared" ref="M231" si="855">AVERAGE(M232,M229)</f>
        <v>2.9249999999999998</v>
      </c>
      <c r="N231" s="51" t="s">
        <v>43</v>
      </c>
      <c r="O231" s="51"/>
      <c r="P231" s="51"/>
    </row>
    <row r="232" spans="1:16" x14ac:dyDescent="0.25">
      <c r="A232" s="27">
        <v>2019</v>
      </c>
      <c r="B232" s="27" t="s">
        <v>30</v>
      </c>
      <c r="C232" s="27">
        <v>15</v>
      </c>
      <c r="D232" s="28" t="s">
        <v>39</v>
      </c>
      <c r="E232" s="29" t="s">
        <v>277</v>
      </c>
      <c r="F232" s="30">
        <f>AVERAGE(F226,F238)</f>
        <v>27</v>
      </c>
      <c r="G232" s="30">
        <f t="shared" ref="G232:M232" si="856">AVERAGE(G226,G238)</f>
        <v>34</v>
      </c>
      <c r="H232" s="30">
        <f t="shared" si="856"/>
        <v>8.125</v>
      </c>
      <c r="I232" s="31">
        <f t="shared" si="856"/>
        <v>7.4999999999999997E-3</v>
      </c>
      <c r="J232" s="31">
        <f t="shared" si="856"/>
        <v>5.0000000000000001E-3</v>
      </c>
      <c r="K232" s="31">
        <f t="shared" si="856"/>
        <v>8.35</v>
      </c>
      <c r="L232" s="30">
        <f t="shared" si="856"/>
        <v>6</v>
      </c>
      <c r="M232" s="30">
        <f t="shared" si="856"/>
        <v>2.9</v>
      </c>
      <c r="N232" s="32" t="s">
        <v>43</v>
      </c>
      <c r="O232" s="32"/>
      <c r="P232" s="32"/>
    </row>
    <row r="233" spans="1:16" x14ac:dyDescent="0.25">
      <c r="A233" s="40">
        <v>2019</v>
      </c>
      <c r="B233" s="40" t="s">
        <v>30</v>
      </c>
      <c r="C233" s="40">
        <v>15</v>
      </c>
      <c r="D233" s="41" t="s">
        <v>40</v>
      </c>
      <c r="E233" s="42" t="s">
        <v>278</v>
      </c>
      <c r="F233" s="43">
        <f>AVERAGE(F227,F239)</f>
        <v>28</v>
      </c>
      <c r="G233" s="43">
        <f t="shared" ref="G233:M233" si="857">AVERAGE(G227,G239)</f>
        <v>35</v>
      </c>
      <c r="H233" s="43">
        <f t="shared" si="857"/>
        <v>8.1</v>
      </c>
      <c r="I233" s="44">
        <f t="shared" si="857"/>
        <v>4.9999999999999996E-2</v>
      </c>
      <c r="J233" s="44">
        <f t="shared" si="857"/>
        <v>5.0000000000000001E-3</v>
      </c>
      <c r="K233" s="44">
        <f t="shared" si="857"/>
        <v>5</v>
      </c>
      <c r="L233" s="43">
        <f t="shared" si="857"/>
        <v>5.45</v>
      </c>
      <c r="M233" s="43">
        <f t="shared" si="857"/>
        <v>2.5499999999999998</v>
      </c>
      <c r="N233" s="45" t="s">
        <v>43</v>
      </c>
      <c r="O233" s="45"/>
      <c r="P233" s="45"/>
    </row>
    <row r="234" spans="1:16" x14ac:dyDescent="0.25">
      <c r="A234" s="46">
        <v>2019</v>
      </c>
      <c r="B234" s="46" t="s">
        <v>30</v>
      </c>
      <c r="C234" s="46">
        <v>15</v>
      </c>
      <c r="D234" s="47" t="s">
        <v>41</v>
      </c>
      <c r="E234" s="48" t="s">
        <v>279</v>
      </c>
      <c r="F234" s="49">
        <f>AVERAGE(F233,F239)</f>
        <v>27</v>
      </c>
      <c r="G234" s="49">
        <f t="shared" ref="G234" si="858">AVERAGE(G233,G239)</f>
        <v>35</v>
      </c>
      <c r="H234" s="49">
        <f t="shared" ref="H234" si="859">AVERAGE(H233,H239)</f>
        <v>8.1</v>
      </c>
      <c r="I234" s="50">
        <f t="shared" ref="I234" si="860">AVERAGE(I233,I239)</f>
        <v>0.03</v>
      </c>
      <c r="J234" s="50">
        <f t="shared" ref="J234" si="861">AVERAGE(J233,J239)</f>
        <v>2.5000000000000001E-3</v>
      </c>
      <c r="K234" s="50">
        <f t="shared" ref="K234" si="862">AVERAGE(K233,K239)</f>
        <v>5.5</v>
      </c>
      <c r="L234" s="49">
        <f t="shared" ref="L234" si="863">AVERAGE(L233,L239)</f>
        <v>5.6750000000000007</v>
      </c>
      <c r="M234" s="49">
        <f t="shared" ref="M234" si="864">AVERAGE(M233,M239)</f>
        <v>2.5750000000000002</v>
      </c>
      <c r="N234" s="51" t="s">
        <v>43</v>
      </c>
      <c r="O234" s="51"/>
      <c r="P234" s="51"/>
    </row>
    <row r="235" spans="1:16" x14ac:dyDescent="0.25">
      <c r="A235" s="46">
        <v>2019</v>
      </c>
      <c r="B235" s="46" t="s">
        <v>30</v>
      </c>
      <c r="C235" s="46">
        <v>15</v>
      </c>
      <c r="D235" s="47" t="s">
        <v>42</v>
      </c>
      <c r="E235" s="48" t="s">
        <v>280</v>
      </c>
      <c r="F235" s="49">
        <f>AVERAGE(F232,F238)</f>
        <v>27</v>
      </c>
      <c r="G235" s="49">
        <f t="shared" ref="G235:M235" si="865">AVERAGE(G232,G238)</f>
        <v>34.5</v>
      </c>
      <c r="H235" s="49">
        <f t="shared" si="865"/>
        <v>8.1125000000000007</v>
      </c>
      <c r="I235" s="50">
        <f t="shared" si="865"/>
        <v>8.7500000000000008E-3</v>
      </c>
      <c r="J235" s="50">
        <f t="shared" si="865"/>
        <v>2.5000000000000001E-3</v>
      </c>
      <c r="K235" s="50">
        <f t="shared" si="865"/>
        <v>6.0250000000000004</v>
      </c>
      <c r="L235" s="49">
        <f t="shared" si="865"/>
        <v>5.9</v>
      </c>
      <c r="M235" s="49">
        <f t="shared" si="865"/>
        <v>2.8499999999999996</v>
      </c>
      <c r="N235" s="51" t="s">
        <v>43</v>
      </c>
      <c r="O235" s="51"/>
      <c r="P235" s="51"/>
    </row>
    <row r="236" spans="1:16" x14ac:dyDescent="0.25">
      <c r="A236" s="46">
        <v>2019</v>
      </c>
      <c r="B236" s="46" t="s">
        <v>30</v>
      </c>
      <c r="C236" s="46">
        <v>16</v>
      </c>
      <c r="D236" s="47" t="s">
        <v>37</v>
      </c>
      <c r="E236" s="48" t="s">
        <v>281</v>
      </c>
      <c r="F236" s="49">
        <f>F235</f>
        <v>27</v>
      </c>
      <c r="G236" s="49">
        <f t="shared" ref="G236" si="866">G235</f>
        <v>34.5</v>
      </c>
      <c r="H236" s="49">
        <f t="shared" ref="H236" si="867">H235</f>
        <v>8.1125000000000007</v>
      </c>
      <c r="I236" s="50">
        <f t="shared" ref="I236" si="868">I235</f>
        <v>8.7500000000000008E-3</v>
      </c>
      <c r="J236" s="50">
        <f t="shared" ref="J236" si="869">J235</f>
        <v>2.5000000000000001E-3</v>
      </c>
      <c r="K236" s="50">
        <f t="shared" ref="K236" si="870">K235</f>
        <v>6.0250000000000004</v>
      </c>
      <c r="L236" s="49">
        <f t="shared" ref="L236" si="871">L235</f>
        <v>5.9</v>
      </c>
      <c r="M236" s="49">
        <f t="shared" ref="M236" si="872">M235</f>
        <v>2.8499999999999996</v>
      </c>
      <c r="N236" s="51" t="s">
        <v>43</v>
      </c>
      <c r="O236" s="51"/>
      <c r="P236" s="51"/>
    </row>
    <row r="237" spans="1:16" x14ac:dyDescent="0.25">
      <c r="A237" s="46">
        <v>2019</v>
      </c>
      <c r="B237" s="46" t="s">
        <v>30</v>
      </c>
      <c r="C237" s="46">
        <v>16</v>
      </c>
      <c r="D237" s="47" t="s">
        <v>38</v>
      </c>
      <c r="E237" s="48" t="s">
        <v>282</v>
      </c>
      <c r="F237" s="49">
        <f>AVERAGE(F238,F235)</f>
        <v>27</v>
      </c>
      <c r="G237" s="49">
        <f t="shared" ref="G237" si="873">AVERAGE(G238,G235)</f>
        <v>34.75</v>
      </c>
      <c r="H237" s="49">
        <f t="shared" ref="H237" si="874">AVERAGE(H238,H235)</f>
        <v>8.1062499999999993</v>
      </c>
      <c r="I237" s="50">
        <f t="shared" ref="I237" si="875">AVERAGE(I238,I235)</f>
        <v>9.3750000000000014E-3</v>
      </c>
      <c r="J237" s="50">
        <f t="shared" ref="J237" si="876">AVERAGE(J238,J235)</f>
        <v>1.25E-3</v>
      </c>
      <c r="K237" s="50">
        <f t="shared" ref="K237" si="877">AVERAGE(K238,K235)</f>
        <v>4.8625000000000007</v>
      </c>
      <c r="L237" s="49">
        <f t="shared" ref="L237" si="878">AVERAGE(L238,L235)</f>
        <v>5.85</v>
      </c>
      <c r="M237" s="49">
        <f t="shared" ref="M237" si="879">AVERAGE(M238,M235)</f>
        <v>2.8249999999999997</v>
      </c>
      <c r="N237" s="51" t="s">
        <v>43</v>
      </c>
      <c r="O237" s="51"/>
      <c r="P237" s="51"/>
    </row>
    <row r="238" spans="1:16" x14ac:dyDescent="0.25">
      <c r="A238" s="34">
        <v>2019</v>
      </c>
      <c r="B238" s="34" t="s">
        <v>30</v>
      </c>
      <c r="C238" s="34">
        <v>16</v>
      </c>
      <c r="D238" s="35" t="s">
        <v>39</v>
      </c>
      <c r="E238" s="39" t="s">
        <v>283</v>
      </c>
      <c r="F238" s="36">
        <v>27</v>
      </c>
      <c r="G238" s="36">
        <v>35</v>
      </c>
      <c r="H238" s="36">
        <v>8.1</v>
      </c>
      <c r="I238" s="37">
        <v>0.01</v>
      </c>
      <c r="J238" s="37">
        <v>0</v>
      </c>
      <c r="K238" s="37">
        <v>3.7</v>
      </c>
      <c r="L238" s="36">
        <v>5.8</v>
      </c>
      <c r="M238" s="36">
        <v>2.8</v>
      </c>
      <c r="N238" s="38">
        <v>2020</v>
      </c>
      <c r="O238" s="38" t="s">
        <v>16</v>
      </c>
      <c r="P238" s="38"/>
    </row>
    <row r="239" spans="1:16" x14ac:dyDescent="0.25">
      <c r="A239" s="34">
        <v>2019</v>
      </c>
      <c r="B239" s="34" t="s">
        <v>30</v>
      </c>
      <c r="C239" s="34">
        <v>16</v>
      </c>
      <c r="D239" s="35" t="s">
        <v>40</v>
      </c>
      <c r="E239" s="39" t="s">
        <v>284</v>
      </c>
      <c r="F239" s="36">
        <v>26</v>
      </c>
      <c r="G239" s="36">
        <v>35</v>
      </c>
      <c r="H239" s="36">
        <v>8.1</v>
      </c>
      <c r="I239" s="37">
        <v>0.01</v>
      </c>
      <c r="J239" s="37">
        <v>0</v>
      </c>
      <c r="K239" s="37">
        <v>6</v>
      </c>
      <c r="L239" s="36">
        <v>5.9</v>
      </c>
      <c r="M239" s="36">
        <v>2.6</v>
      </c>
      <c r="N239" s="38">
        <v>2020</v>
      </c>
      <c r="O239" s="38" t="s">
        <v>16</v>
      </c>
      <c r="P239" s="38"/>
    </row>
    <row r="240" spans="1:16" x14ac:dyDescent="0.25">
      <c r="A240" s="46">
        <v>2019</v>
      </c>
      <c r="B240" s="46" t="s">
        <v>30</v>
      </c>
      <c r="C240" s="46">
        <v>16</v>
      </c>
      <c r="D240" s="47" t="s">
        <v>41</v>
      </c>
      <c r="E240" s="48" t="s">
        <v>285</v>
      </c>
      <c r="F240" s="49">
        <f>AVERAGE(F239,F245)</f>
        <v>26.25</v>
      </c>
      <c r="G240" s="49">
        <f t="shared" ref="G240" si="880">AVERAGE(G239,G245)</f>
        <v>34.875</v>
      </c>
      <c r="H240" s="49">
        <f t="shared" ref="H240" si="881">AVERAGE(H239,H245)</f>
        <v>8.109375</v>
      </c>
      <c r="I240" s="50">
        <f t="shared" ref="I240" si="882">AVERAGE(I239,I245)</f>
        <v>1.3875000000000002E-2</v>
      </c>
      <c r="J240" s="50">
        <f t="shared" ref="J240" si="883">AVERAGE(J239,J245)</f>
        <v>1.25E-4</v>
      </c>
      <c r="K240" s="50">
        <f t="shared" ref="K240" si="884">AVERAGE(K239,K245)</f>
        <v>6.5739583333333336</v>
      </c>
      <c r="L240" s="49">
        <f t="shared" ref="L240" si="885">AVERAGE(L239,L245)</f>
        <v>5.9156250000000004</v>
      </c>
      <c r="M240" s="49">
        <f t="shared" ref="M240" si="886">AVERAGE(M239,M245)</f>
        <v>2.8346875000000002</v>
      </c>
      <c r="N240" s="51" t="s">
        <v>43</v>
      </c>
      <c r="O240" s="51"/>
      <c r="P240" s="51"/>
    </row>
    <row r="241" spans="1:16" x14ac:dyDescent="0.25">
      <c r="A241" s="46">
        <v>2019</v>
      </c>
      <c r="B241" s="46" t="s">
        <v>30</v>
      </c>
      <c r="C241" s="46">
        <v>16</v>
      </c>
      <c r="D241" s="47" t="s">
        <v>42</v>
      </c>
      <c r="E241" s="48" t="s">
        <v>286</v>
      </c>
      <c r="F241" s="49">
        <f>AVERAGE(F238,F244)</f>
        <v>27.1875</v>
      </c>
      <c r="G241" s="49">
        <f t="shared" ref="G241:M241" si="887">AVERAGE(G238,G244)</f>
        <v>34.875</v>
      </c>
      <c r="H241" s="49">
        <f t="shared" si="887"/>
        <v>8.1109374999999986</v>
      </c>
      <c r="I241" s="50">
        <f t="shared" si="887"/>
        <v>1.50625E-2</v>
      </c>
      <c r="J241" s="50">
        <f t="shared" si="887"/>
        <v>6.2500000000000001E-5</v>
      </c>
      <c r="K241" s="50">
        <f t="shared" si="887"/>
        <v>4.8369791666666675</v>
      </c>
      <c r="L241" s="49">
        <f t="shared" si="887"/>
        <v>5.8515625</v>
      </c>
      <c r="M241" s="49">
        <f t="shared" si="887"/>
        <v>3.1110937500000002</v>
      </c>
      <c r="N241" s="51" t="s">
        <v>43</v>
      </c>
      <c r="O241" s="51"/>
      <c r="P241" s="51"/>
    </row>
    <row r="242" spans="1:16" x14ac:dyDescent="0.25">
      <c r="A242" s="46">
        <v>2019</v>
      </c>
      <c r="B242" s="46" t="s">
        <v>30</v>
      </c>
      <c r="C242" s="46">
        <v>17</v>
      </c>
      <c r="D242" s="47" t="s">
        <v>37</v>
      </c>
      <c r="E242" s="48" t="s">
        <v>287</v>
      </c>
      <c r="F242" s="49">
        <f>F241</f>
        <v>27.1875</v>
      </c>
      <c r="G242" s="49">
        <f t="shared" ref="G242" si="888">G241</f>
        <v>34.875</v>
      </c>
      <c r="H242" s="49">
        <f t="shared" ref="H242" si="889">H241</f>
        <v>8.1109374999999986</v>
      </c>
      <c r="I242" s="50">
        <f t="shared" ref="I242" si="890">I241</f>
        <v>1.50625E-2</v>
      </c>
      <c r="J242" s="50">
        <f t="shared" ref="J242" si="891">J241</f>
        <v>6.2500000000000001E-5</v>
      </c>
      <c r="K242" s="50">
        <f t="shared" ref="K242" si="892">K241</f>
        <v>4.8369791666666675</v>
      </c>
      <c r="L242" s="49">
        <f t="shared" ref="L242" si="893">L241</f>
        <v>5.8515625</v>
      </c>
      <c r="M242" s="49">
        <f t="shared" ref="M242" si="894">M241</f>
        <v>3.1110937500000002</v>
      </c>
      <c r="N242" s="51" t="s">
        <v>43</v>
      </c>
      <c r="O242" s="51"/>
      <c r="P242" s="51"/>
    </row>
    <row r="243" spans="1:16" x14ac:dyDescent="0.25">
      <c r="A243" s="46">
        <v>2019</v>
      </c>
      <c r="B243" s="46" t="s">
        <v>30</v>
      </c>
      <c r="C243" s="46">
        <v>17</v>
      </c>
      <c r="D243" s="47" t="s">
        <v>38</v>
      </c>
      <c r="E243" s="48" t="s">
        <v>288</v>
      </c>
      <c r="F243" s="49">
        <f>AVERAGE(F244,F241)</f>
        <v>27.28125</v>
      </c>
      <c r="G243" s="49">
        <f t="shared" ref="G243" si="895">AVERAGE(G244,G241)</f>
        <v>34.8125</v>
      </c>
      <c r="H243" s="49">
        <f t="shared" ref="H243" si="896">AVERAGE(H244,H241)</f>
        <v>8.1164062499999989</v>
      </c>
      <c r="I243" s="50">
        <f t="shared" ref="I243" si="897">AVERAGE(I244,I241)</f>
        <v>1.7593749999999998E-2</v>
      </c>
      <c r="J243" s="50">
        <f t="shared" ref="J243" si="898">AVERAGE(J244,J241)</f>
        <v>9.3750000000000002E-5</v>
      </c>
      <c r="K243" s="50">
        <f t="shared" ref="K243" si="899">AVERAGE(K244,K241)</f>
        <v>5.4054687500000007</v>
      </c>
      <c r="L243" s="49">
        <f t="shared" ref="L243" si="900">AVERAGE(L244,L241)</f>
        <v>5.8773437499999996</v>
      </c>
      <c r="M243" s="49">
        <f t="shared" ref="M243" si="901">AVERAGE(M244,M241)</f>
        <v>3.266640625</v>
      </c>
      <c r="N243" s="51" t="s">
        <v>43</v>
      </c>
      <c r="O243" s="51"/>
      <c r="P243" s="51"/>
    </row>
    <row r="244" spans="1:16" x14ac:dyDescent="0.25">
      <c r="A244" s="27">
        <v>2019</v>
      </c>
      <c r="B244" s="27" t="s">
        <v>30</v>
      </c>
      <c r="C244" s="27">
        <v>17</v>
      </c>
      <c r="D244" s="28" t="s">
        <v>39</v>
      </c>
      <c r="E244" s="29" t="s">
        <v>289</v>
      </c>
      <c r="F244" s="30">
        <f>AVERAGE(F238,F250)</f>
        <v>27.375</v>
      </c>
      <c r="G244" s="30">
        <f t="shared" ref="G244:M244" si="902">AVERAGE(G238,G250)</f>
        <v>34.75</v>
      </c>
      <c r="H244" s="30">
        <f t="shared" si="902"/>
        <v>8.1218749999999993</v>
      </c>
      <c r="I244" s="31">
        <f t="shared" si="902"/>
        <v>2.0125000000000001E-2</v>
      </c>
      <c r="J244" s="31">
        <f t="shared" si="902"/>
        <v>1.25E-4</v>
      </c>
      <c r="K244" s="31">
        <f t="shared" si="902"/>
        <v>5.9739583333333339</v>
      </c>
      <c r="L244" s="30">
        <f t="shared" si="902"/>
        <v>5.9031249999999993</v>
      </c>
      <c r="M244" s="30">
        <f t="shared" si="902"/>
        <v>3.4221875000000002</v>
      </c>
      <c r="N244" s="32" t="s">
        <v>43</v>
      </c>
      <c r="O244" s="32"/>
      <c r="P244" s="32"/>
    </row>
    <row r="245" spans="1:16" x14ac:dyDescent="0.25">
      <c r="A245" s="40">
        <v>2019</v>
      </c>
      <c r="B245" s="40" t="s">
        <v>30</v>
      </c>
      <c r="C245" s="40">
        <v>17</v>
      </c>
      <c r="D245" s="41" t="s">
        <v>40</v>
      </c>
      <c r="E245" s="42" t="s">
        <v>290</v>
      </c>
      <c r="F245" s="43">
        <f>AVERAGE(F239,F251)</f>
        <v>26.5</v>
      </c>
      <c r="G245" s="43">
        <f t="shared" ref="G245:M245" si="903">AVERAGE(G239,G251)</f>
        <v>34.75</v>
      </c>
      <c r="H245" s="43">
        <f t="shared" si="903"/>
        <v>8.1187499999999986</v>
      </c>
      <c r="I245" s="44">
        <f t="shared" si="903"/>
        <v>1.7750000000000002E-2</v>
      </c>
      <c r="J245" s="44">
        <f t="shared" si="903"/>
        <v>2.5000000000000001E-4</v>
      </c>
      <c r="K245" s="44">
        <f t="shared" si="903"/>
        <v>7.1479166666666671</v>
      </c>
      <c r="L245" s="43">
        <f t="shared" si="903"/>
        <v>5.9312500000000004</v>
      </c>
      <c r="M245" s="43">
        <f t="shared" si="903"/>
        <v>3.069375</v>
      </c>
      <c r="N245" s="45" t="s">
        <v>43</v>
      </c>
      <c r="O245" s="45"/>
      <c r="P245" s="45"/>
    </row>
    <row r="246" spans="1:16" x14ac:dyDescent="0.25">
      <c r="A246" s="46">
        <v>2019</v>
      </c>
      <c r="B246" s="46" t="s">
        <v>30</v>
      </c>
      <c r="C246" s="46">
        <v>17</v>
      </c>
      <c r="D246" s="47" t="s">
        <v>41</v>
      </c>
      <c r="E246" s="48" t="s">
        <v>291</v>
      </c>
      <c r="F246" s="49">
        <f>AVERAGE(F245,F251)</f>
        <v>26.75</v>
      </c>
      <c r="G246" s="49">
        <f t="shared" ref="G246" si="904">AVERAGE(G245,G251)</f>
        <v>34.625</v>
      </c>
      <c r="H246" s="49">
        <f t="shared" ref="H246" si="905">AVERAGE(H245,H251)</f>
        <v>8.1281249999999989</v>
      </c>
      <c r="I246" s="50">
        <f t="shared" ref="I246" si="906">AVERAGE(I245,I251)</f>
        <v>2.1625000000000002E-2</v>
      </c>
      <c r="J246" s="50">
        <f t="shared" ref="J246" si="907">AVERAGE(J245,J251)</f>
        <v>3.7500000000000001E-4</v>
      </c>
      <c r="K246" s="50">
        <f t="shared" ref="K246" si="908">AVERAGE(K245,K251)</f>
        <v>7.7218750000000007</v>
      </c>
      <c r="L246" s="49">
        <f t="shared" ref="L246" si="909">AVERAGE(L245,L251)</f>
        <v>5.9468750000000004</v>
      </c>
      <c r="M246" s="49">
        <f t="shared" ref="M246" si="910">AVERAGE(M245,M251)</f>
        <v>3.3040625000000001</v>
      </c>
      <c r="N246" s="51" t="s">
        <v>43</v>
      </c>
      <c r="O246" s="51"/>
      <c r="P246" s="51"/>
    </row>
    <row r="247" spans="1:16" x14ac:dyDescent="0.25">
      <c r="A247" s="46">
        <v>2019</v>
      </c>
      <c r="B247" s="46" t="s">
        <v>30</v>
      </c>
      <c r="C247" s="46">
        <v>17</v>
      </c>
      <c r="D247" s="47" t="s">
        <v>42</v>
      </c>
      <c r="E247" s="48" t="s">
        <v>292</v>
      </c>
      <c r="F247" s="49">
        <f>AVERAGE(F244,F250)</f>
        <v>27.5625</v>
      </c>
      <c r="G247" s="49">
        <f t="shared" ref="G247:M247" si="911">AVERAGE(G244,G250)</f>
        <v>34.625</v>
      </c>
      <c r="H247" s="49">
        <f t="shared" si="911"/>
        <v>8.1328125</v>
      </c>
      <c r="I247" s="50">
        <f t="shared" si="911"/>
        <v>2.5187500000000002E-2</v>
      </c>
      <c r="J247" s="50">
        <f t="shared" si="911"/>
        <v>1.875E-4</v>
      </c>
      <c r="K247" s="50">
        <f t="shared" si="911"/>
        <v>7.1109375000000004</v>
      </c>
      <c r="L247" s="49">
        <f t="shared" si="911"/>
        <v>5.9546874999999995</v>
      </c>
      <c r="M247" s="49">
        <f t="shared" si="911"/>
        <v>3.7332812500000001</v>
      </c>
      <c r="N247" s="51" t="s">
        <v>43</v>
      </c>
      <c r="O247" s="51"/>
      <c r="P247" s="51"/>
    </row>
    <row r="248" spans="1:16" x14ac:dyDescent="0.25">
      <c r="A248" s="46">
        <v>2019</v>
      </c>
      <c r="B248" s="46" t="s">
        <v>30</v>
      </c>
      <c r="C248" s="46">
        <v>18</v>
      </c>
      <c r="D248" s="47" t="s">
        <v>37</v>
      </c>
      <c r="E248" s="48" t="s">
        <v>293</v>
      </c>
      <c r="F248" s="49">
        <f>F247</f>
        <v>27.5625</v>
      </c>
      <c r="G248" s="49">
        <f t="shared" ref="G248" si="912">G247</f>
        <v>34.625</v>
      </c>
      <c r="H248" s="49">
        <f t="shared" ref="H248" si="913">H247</f>
        <v>8.1328125</v>
      </c>
      <c r="I248" s="50">
        <f t="shared" ref="I248" si="914">I247</f>
        <v>2.5187500000000002E-2</v>
      </c>
      <c r="J248" s="50">
        <f t="shared" ref="J248" si="915">J247</f>
        <v>1.875E-4</v>
      </c>
      <c r="K248" s="50">
        <f t="shared" ref="K248" si="916">K247</f>
        <v>7.1109375000000004</v>
      </c>
      <c r="L248" s="49">
        <f t="shared" ref="L248" si="917">L247</f>
        <v>5.9546874999999995</v>
      </c>
      <c r="M248" s="49">
        <f t="shared" ref="M248" si="918">M247</f>
        <v>3.7332812500000001</v>
      </c>
      <c r="N248" s="51" t="s">
        <v>43</v>
      </c>
      <c r="O248" s="51"/>
      <c r="P248" s="51"/>
    </row>
    <row r="249" spans="1:16" x14ac:dyDescent="0.25">
      <c r="A249" s="46">
        <v>2019</v>
      </c>
      <c r="B249" s="46" t="s">
        <v>30</v>
      </c>
      <c r="C249" s="46">
        <v>18</v>
      </c>
      <c r="D249" s="47" t="s">
        <v>38</v>
      </c>
      <c r="E249" s="48" t="s">
        <v>294</v>
      </c>
      <c r="F249" s="49">
        <f>AVERAGE(F250,F247)</f>
        <v>27.65625</v>
      </c>
      <c r="G249" s="49">
        <f t="shared" ref="G249" si="919">AVERAGE(G250,G247)</f>
        <v>34.5625</v>
      </c>
      <c r="H249" s="49">
        <f t="shared" ref="H249" si="920">AVERAGE(H250,H247)</f>
        <v>8.1382812500000004</v>
      </c>
      <c r="I249" s="50">
        <f t="shared" ref="I249" si="921">AVERAGE(I250,I247)</f>
        <v>2.771875E-2</v>
      </c>
      <c r="J249" s="50">
        <f t="shared" ref="J249" si="922">AVERAGE(J250,J247)</f>
        <v>2.1875E-4</v>
      </c>
      <c r="K249" s="50">
        <f t="shared" ref="K249" si="923">AVERAGE(K250,K247)</f>
        <v>7.6794270833333336</v>
      </c>
      <c r="L249" s="49">
        <f t="shared" ref="L249" si="924">AVERAGE(L250,L247)</f>
        <v>5.98046875</v>
      </c>
      <c r="M249" s="49">
        <f t="shared" ref="M249" si="925">AVERAGE(M250,M247)</f>
        <v>3.8888281250000003</v>
      </c>
      <c r="N249" s="51" t="s">
        <v>43</v>
      </c>
      <c r="O249" s="51"/>
      <c r="P249" s="51"/>
    </row>
    <row r="250" spans="1:16" x14ac:dyDescent="0.25">
      <c r="A250" s="27">
        <v>2019</v>
      </c>
      <c r="B250" s="27" t="s">
        <v>30</v>
      </c>
      <c r="C250" s="27">
        <v>18</v>
      </c>
      <c r="D250" s="28" t="s">
        <v>39</v>
      </c>
      <c r="E250" s="29" t="s">
        <v>295</v>
      </c>
      <c r="F250" s="30">
        <f>AVERAGE(F238,F262)</f>
        <v>27.75</v>
      </c>
      <c r="G250" s="30">
        <f t="shared" ref="G250:M250" si="926">AVERAGE(G238,G262)</f>
        <v>34.5</v>
      </c>
      <c r="H250" s="30">
        <f t="shared" si="926"/>
        <v>8.1437500000000007</v>
      </c>
      <c r="I250" s="31">
        <f t="shared" si="926"/>
        <v>3.0250000000000003E-2</v>
      </c>
      <c r="J250" s="31">
        <f t="shared" si="926"/>
        <v>2.5000000000000001E-4</v>
      </c>
      <c r="K250" s="31">
        <f t="shared" si="926"/>
        <v>8.2479166666666668</v>
      </c>
      <c r="L250" s="30">
        <f t="shared" si="926"/>
        <v>6.0062499999999996</v>
      </c>
      <c r="M250" s="30">
        <f t="shared" si="926"/>
        <v>4.0443750000000005</v>
      </c>
      <c r="N250" s="32" t="s">
        <v>43</v>
      </c>
      <c r="O250" s="32"/>
      <c r="P250" s="32"/>
    </row>
    <row r="251" spans="1:16" x14ac:dyDescent="0.25">
      <c r="A251" s="40">
        <v>2019</v>
      </c>
      <c r="B251" s="40" t="s">
        <v>30</v>
      </c>
      <c r="C251" s="40">
        <v>18</v>
      </c>
      <c r="D251" s="41" t="s">
        <v>40</v>
      </c>
      <c r="E251" s="42" t="s">
        <v>296</v>
      </c>
      <c r="F251" s="43">
        <f>AVERAGE(F239,F263)</f>
        <v>27</v>
      </c>
      <c r="G251" s="43">
        <f t="shared" ref="G251:M251" si="927">AVERAGE(G239,G263)</f>
        <v>34.5</v>
      </c>
      <c r="H251" s="43">
        <f t="shared" si="927"/>
        <v>8.1374999999999993</v>
      </c>
      <c r="I251" s="44">
        <f t="shared" si="927"/>
        <v>2.5500000000000002E-2</v>
      </c>
      <c r="J251" s="44">
        <f t="shared" si="927"/>
        <v>5.0000000000000001E-4</v>
      </c>
      <c r="K251" s="44">
        <f t="shared" si="927"/>
        <v>8.2958333333333343</v>
      </c>
      <c r="L251" s="43">
        <f t="shared" si="927"/>
        <v>5.9625000000000004</v>
      </c>
      <c r="M251" s="43">
        <f t="shared" si="927"/>
        <v>3.5387500000000003</v>
      </c>
      <c r="N251" s="45" t="s">
        <v>43</v>
      </c>
      <c r="O251" s="45"/>
      <c r="P251" s="45"/>
    </row>
    <row r="252" spans="1:16" x14ac:dyDescent="0.25">
      <c r="A252" s="46">
        <v>2019</v>
      </c>
      <c r="B252" s="46" t="s">
        <v>30</v>
      </c>
      <c r="C252" s="46">
        <v>18</v>
      </c>
      <c r="D252" s="47" t="s">
        <v>41</v>
      </c>
      <c r="E252" s="48" t="s">
        <v>297</v>
      </c>
      <c r="F252" s="49">
        <f>AVERAGE(F251,F257)</f>
        <v>27.25</v>
      </c>
      <c r="G252" s="49">
        <f t="shared" ref="G252" si="928">AVERAGE(G251,G257)</f>
        <v>34.375</v>
      </c>
      <c r="H252" s="49">
        <f t="shared" ref="H252" si="929">AVERAGE(H251,H257)</f>
        <v>8.1468749999999996</v>
      </c>
      <c r="I252" s="50">
        <f t="shared" ref="I252" si="930">AVERAGE(I251,I257)</f>
        <v>2.9375000000000002E-2</v>
      </c>
      <c r="J252" s="50">
        <f t="shared" ref="J252" si="931">AVERAGE(J251,J257)</f>
        <v>6.2500000000000001E-4</v>
      </c>
      <c r="K252" s="50">
        <f t="shared" ref="K252" si="932">AVERAGE(K251,K257)</f>
        <v>8.8697916666666679</v>
      </c>
      <c r="L252" s="49">
        <f t="shared" ref="L252" si="933">AVERAGE(L251,L257)</f>
        <v>5.9781250000000004</v>
      </c>
      <c r="M252" s="49">
        <f t="shared" ref="M252" si="934">AVERAGE(M251,M257)</f>
        <v>3.7734375</v>
      </c>
      <c r="N252" s="51" t="s">
        <v>43</v>
      </c>
      <c r="O252" s="51"/>
      <c r="P252" s="51"/>
    </row>
    <row r="253" spans="1:16" x14ac:dyDescent="0.25">
      <c r="A253" s="46">
        <v>2019</v>
      </c>
      <c r="B253" s="46" t="s">
        <v>30</v>
      </c>
      <c r="C253" s="46">
        <v>18</v>
      </c>
      <c r="D253" s="47" t="s">
        <v>42</v>
      </c>
      <c r="E253" s="48" t="s">
        <v>298</v>
      </c>
      <c r="F253" s="49">
        <f>AVERAGE(F250,F256)</f>
        <v>27.9375</v>
      </c>
      <c r="G253" s="49">
        <f t="shared" ref="G253:M253" si="935">AVERAGE(G250,G256)</f>
        <v>34.375</v>
      </c>
      <c r="H253" s="49">
        <f t="shared" si="935"/>
        <v>8.1546875000000014</v>
      </c>
      <c r="I253" s="50">
        <f t="shared" si="935"/>
        <v>3.5312500000000004E-2</v>
      </c>
      <c r="J253" s="50">
        <f t="shared" si="935"/>
        <v>3.1250000000000001E-4</v>
      </c>
      <c r="K253" s="50">
        <f t="shared" si="935"/>
        <v>9.384895833333335</v>
      </c>
      <c r="L253" s="49">
        <f t="shared" si="935"/>
        <v>6.0578124999999998</v>
      </c>
      <c r="M253" s="49">
        <f t="shared" si="935"/>
        <v>4.35546875</v>
      </c>
      <c r="N253" s="51" t="s">
        <v>43</v>
      </c>
      <c r="O253" s="51"/>
      <c r="P253" s="51"/>
    </row>
    <row r="254" spans="1:16" x14ac:dyDescent="0.25">
      <c r="A254" s="46">
        <v>2019</v>
      </c>
      <c r="B254" s="46" t="s">
        <v>30</v>
      </c>
      <c r="C254" s="46">
        <v>19</v>
      </c>
      <c r="D254" s="47" t="s">
        <v>37</v>
      </c>
      <c r="E254" s="48" t="s">
        <v>299</v>
      </c>
      <c r="F254" s="49">
        <f>F253</f>
        <v>27.9375</v>
      </c>
      <c r="G254" s="49">
        <f t="shared" ref="G254" si="936">G253</f>
        <v>34.375</v>
      </c>
      <c r="H254" s="49">
        <f t="shared" ref="H254" si="937">H253</f>
        <v>8.1546875000000014</v>
      </c>
      <c r="I254" s="50">
        <f t="shared" ref="I254" si="938">I253</f>
        <v>3.5312500000000004E-2</v>
      </c>
      <c r="J254" s="50">
        <f t="shared" ref="J254" si="939">J253</f>
        <v>3.1250000000000001E-4</v>
      </c>
      <c r="K254" s="50">
        <f t="shared" ref="K254" si="940">K253</f>
        <v>9.384895833333335</v>
      </c>
      <c r="L254" s="49">
        <f t="shared" ref="L254" si="941">L253</f>
        <v>6.0578124999999998</v>
      </c>
      <c r="M254" s="49">
        <f t="shared" ref="M254" si="942">M253</f>
        <v>4.35546875</v>
      </c>
      <c r="N254" s="51" t="s">
        <v>43</v>
      </c>
      <c r="O254" s="51"/>
      <c r="P254" s="51"/>
    </row>
    <row r="255" spans="1:16" x14ac:dyDescent="0.25">
      <c r="A255" s="46">
        <v>2019</v>
      </c>
      <c r="B255" s="46" t="s">
        <v>30</v>
      </c>
      <c r="C255" s="46">
        <v>19</v>
      </c>
      <c r="D255" s="47" t="s">
        <v>38</v>
      </c>
      <c r="E255" s="48" t="s">
        <v>300</v>
      </c>
      <c r="F255" s="49">
        <f>AVERAGE(F256,F253)</f>
        <v>28.03125</v>
      </c>
      <c r="G255" s="49">
        <f t="shared" ref="G255" si="943">AVERAGE(G256,G253)</f>
        <v>34.3125</v>
      </c>
      <c r="H255" s="49">
        <f t="shared" ref="H255" si="944">AVERAGE(H256,H253)</f>
        <v>8.16015625</v>
      </c>
      <c r="I255" s="50">
        <f t="shared" ref="I255" si="945">AVERAGE(I256,I253)</f>
        <v>3.7843750000000002E-2</v>
      </c>
      <c r="J255" s="50">
        <f t="shared" ref="J255" si="946">AVERAGE(J256,J253)</f>
        <v>3.4374999999999998E-4</v>
      </c>
      <c r="K255" s="50">
        <f t="shared" ref="K255" si="947">AVERAGE(K256,K253)</f>
        <v>9.9533854166666682</v>
      </c>
      <c r="L255" s="49">
        <f t="shared" ref="L255" si="948">AVERAGE(L256,L253)</f>
        <v>6.0835937500000004</v>
      </c>
      <c r="M255" s="49">
        <f t="shared" ref="M255" si="949">AVERAGE(M256,M253)</f>
        <v>4.5110156250000006</v>
      </c>
      <c r="N255" s="51" t="s">
        <v>43</v>
      </c>
      <c r="O255" s="51"/>
      <c r="P255" s="51"/>
    </row>
    <row r="256" spans="1:16" x14ac:dyDescent="0.25">
      <c r="A256" s="27">
        <v>2019</v>
      </c>
      <c r="B256" s="27" t="s">
        <v>30</v>
      </c>
      <c r="C256" s="27">
        <v>19</v>
      </c>
      <c r="D256" s="28" t="s">
        <v>39</v>
      </c>
      <c r="E256" s="29" t="s">
        <v>301</v>
      </c>
      <c r="F256" s="30">
        <f>AVERAGE(F250,F262)</f>
        <v>28.125</v>
      </c>
      <c r="G256" s="30">
        <f t="shared" ref="G256:M256" si="950">AVERAGE(G250,G262)</f>
        <v>34.25</v>
      </c>
      <c r="H256" s="30">
        <f t="shared" si="950"/>
        <v>8.1656250000000004</v>
      </c>
      <c r="I256" s="31">
        <f t="shared" si="950"/>
        <v>4.0375000000000001E-2</v>
      </c>
      <c r="J256" s="31">
        <f t="shared" si="950"/>
        <v>3.7500000000000001E-4</v>
      </c>
      <c r="K256" s="31">
        <f t="shared" si="950"/>
        <v>10.521875000000001</v>
      </c>
      <c r="L256" s="30">
        <f t="shared" si="950"/>
        <v>6.109375</v>
      </c>
      <c r="M256" s="30">
        <f t="shared" si="950"/>
        <v>4.6665625000000004</v>
      </c>
      <c r="N256" s="32" t="s">
        <v>43</v>
      </c>
      <c r="O256" s="32"/>
      <c r="P256" s="32"/>
    </row>
    <row r="257" spans="1:16" x14ac:dyDescent="0.25">
      <c r="A257" s="40">
        <v>2019</v>
      </c>
      <c r="B257" s="40" t="s">
        <v>30</v>
      </c>
      <c r="C257" s="40">
        <v>19</v>
      </c>
      <c r="D257" s="41" t="s">
        <v>40</v>
      </c>
      <c r="E257" s="42" t="s">
        <v>302</v>
      </c>
      <c r="F257" s="43">
        <f>AVERAGE(F251,F263)</f>
        <v>27.5</v>
      </c>
      <c r="G257" s="43">
        <f t="shared" ref="G257:M257" si="951">AVERAGE(G251,G263)</f>
        <v>34.25</v>
      </c>
      <c r="H257" s="43">
        <f t="shared" si="951"/>
        <v>8.15625</v>
      </c>
      <c r="I257" s="44">
        <f t="shared" si="951"/>
        <v>3.3250000000000002E-2</v>
      </c>
      <c r="J257" s="44">
        <f t="shared" si="951"/>
        <v>7.5000000000000002E-4</v>
      </c>
      <c r="K257" s="44">
        <f t="shared" si="951"/>
        <v>9.4437500000000014</v>
      </c>
      <c r="L257" s="43">
        <f t="shared" si="951"/>
        <v>5.9937500000000004</v>
      </c>
      <c r="M257" s="43">
        <f t="shared" si="951"/>
        <v>4.0081249999999997</v>
      </c>
      <c r="N257" s="45" t="s">
        <v>43</v>
      </c>
      <c r="O257" s="45"/>
      <c r="P257" s="45"/>
    </row>
    <row r="258" spans="1:16" x14ac:dyDescent="0.25">
      <c r="A258" s="46">
        <v>2019</v>
      </c>
      <c r="B258" s="46" t="s">
        <v>30</v>
      </c>
      <c r="C258" s="46">
        <v>19</v>
      </c>
      <c r="D258" s="47" t="s">
        <v>41</v>
      </c>
      <c r="E258" s="48" t="s">
        <v>303</v>
      </c>
      <c r="F258" s="49">
        <f>AVERAGE(F257,F263)</f>
        <v>27.75</v>
      </c>
      <c r="G258" s="49">
        <f t="shared" ref="G258" si="952">AVERAGE(G257,G263)</f>
        <v>34.125</v>
      </c>
      <c r="H258" s="49">
        <f t="shared" ref="H258" si="953">AVERAGE(H257,H263)</f>
        <v>8.1656249999999986</v>
      </c>
      <c r="I258" s="50">
        <f t="shared" ref="I258" si="954">AVERAGE(I257,I263)</f>
        <v>3.7125000000000005E-2</v>
      </c>
      <c r="J258" s="50">
        <f t="shared" ref="J258" si="955">AVERAGE(J257,J263)</f>
        <v>8.7500000000000002E-4</v>
      </c>
      <c r="K258" s="50">
        <f t="shared" ref="K258" si="956">AVERAGE(K257,K263)</f>
        <v>10.017708333333335</v>
      </c>
      <c r="L258" s="49">
        <f t="shared" ref="L258" si="957">AVERAGE(L257,L263)</f>
        <v>6.0093750000000004</v>
      </c>
      <c r="M258" s="49">
        <f t="shared" ref="M258" si="958">AVERAGE(M257,M263)</f>
        <v>4.2428124999999994</v>
      </c>
      <c r="N258" s="51" t="s">
        <v>43</v>
      </c>
      <c r="O258" s="51"/>
      <c r="P258" s="51"/>
    </row>
    <row r="259" spans="1:16" x14ac:dyDescent="0.25">
      <c r="A259" s="46">
        <v>2019</v>
      </c>
      <c r="B259" s="46" t="s">
        <v>30</v>
      </c>
      <c r="C259" s="46">
        <v>19</v>
      </c>
      <c r="D259" s="47" t="s">
        <v>42</v>
      </c>
      <c r="E259" s="48" t="s">
        <v>304</v>
      </c>
      <c r="F259" s="49">
        <f>AVERAGE(F256,F262)</f>
        <v>28.3125</v>
      </c>
      <c r="G259" s="49">
        <f t="shared" ref="G259:M259" si="959">AVERAGE(G256,G262)</f>
        <v>34.125</v>
      </c>
      <c r="H259" s="49">
        <f t="shared" si="959"/>
        <v>8.1765624999999993</v>
      </c>
      <c r="I259" s="50">
        <f t="shared" si="959"/>
        <v>4.5437500000000006E-2</v>
      </c>
      <c r="J259" s="50">
        <f t="shared" si="959"/>
        <v>4.3750000000000001E-4</v>
      </c>
      <c r="K259" s="50">
        <f t="shared" si="959"/>
        <v>11.658854166666668</v>
      </c>
      <c r="L259" s="49">
        <f t="shared" si="959"/>
        <v>6.1609375000000002</v>
      </c>
      <c r="M259" s="49">
        <f t="shared" si="959"/>
        <v>4.9776562500000008</v>
      </c>
      <c r="N259" s="51" t="s">
        <v>43</v>
      </c>
      <c r="O259" s="51"/>
      <c r="P259" s="51"/>
    </row>
    <row r="260" spans="1:16" x14ac:dyDescent="0.25">
      <c r="A260" s="46">
        <v>2019</v>
      </c>
      <c r="B260" s="46" t="s">
        <v>30</v>
      </c>
      <c r="C260" s="46">
        <v>20</v>
      </c>
      <c r="D260" s="47" t="s">
        <v>37</v>
      </c>
      <c r="E260" s="48" t="s">
        <v>305</v>
      </c>
      <c r="F260" s="49">
        <f>F259</f>
        <v>28.3125</v>
      </c>
      <c r="G260" s="49">
        <f t="shared" ref="G260" si="960">G259</f>
        <v>34.125</v>
      </c>
      <c r="H260" s="49">
        <f t="shared" ref="H260" si="961">H259</f>
        <v>8.1765624999999993</v>
      </c>
      <c r="I260" s="50">
        <f t="shared" ref="I260" si="962">I259</f>
        <v>4.5437500000000006E-2</v>
      </c>
      <c r="J260" s="50">
        <f t="shared" ref="J260" si="963">J259</f>
        <v>4.3750000000000001E-4</v>
      </c>
      <c r="K260" s="50">
        <f t="shared" ref="K260" si="964">K259</f>
        <v>11.658854166666668</v>
      </c>
      <c r="L260" s="49">
        <f t="shared" ref="L260" si="965">L259</f>
        <v>6.1609375000000002</v>
      </c>
      <c r="M260" s="49">
        <f t="shared" ref="M260" si="966">M259</f>
        <v>4.9776562500000008</v>
      </c>
      <c r="N260" s="51" t="s">
        <v>43</v>
      </c>
      <c r="O260" s="51"/>
      <c r="P260" s="51"/>
    </row>
    <row r="261" spans="1:16" x14ac:dyDescent="0.25">
      <c r="A261" s="46">
        <v>2019</v>
      </c>
      <c r="B261" s="46" t="s">
        <v>30</v>
      </c>
      <c r="C261" s="46">
        <v>20</v>
      </c>
      <c r="D261" s="47" t="s">
        <v>38</v>
      </c>
      <c r="E261" s="48" t="s">
        <v>306</v>
      </c>
      <c r="F261" s="49">
        <f>AVERAGE(F262,F259)</f>
        <v>28.40625</v>
      </c>
      <c r="G261" s="49">
        <f t="shared" ref="G261" si="967">AVERAGE(G262,G259)</f>
        <v>34.0625</v>
      </c>
      <c r="H261" s="49">
        <f t="shared" ref="H261" si="968">AVERAGE(H262,H259)</f>
        <v>8.1820312499999996</v>
      </c>
      <c r="I261" s="50">
        <f t="shared" ref="I261" si="969">AVERAGE(I262,I259)</f>
        <v>4.7968750000000004E-2</v>
      </c>
      <c r="J261" s="50">
        <f t="shared" ref="J261" si="970">AVERAGE(J262,J259)</f>
        <v>4.6874999999999998E-4</v>
      </c>
      <c r="K261" s="50">
        <f t="shared" ref="K261" si="971">AVERAGE(K262,K259)</f>
        <v>12.227343750000001</v>
      </c>
      <c r="L261" s="49">
        <f t="shared" ref="L261" si="972">AVERAGE(L262,L259)</f>
        <v>6.1867187500000007</v>
      </c>
      <c r="M261" s="49">
        <f t="shared" ref="M261" si="973">AVERAGE(M262,M259)</f>
        <v>5.1332031250000005</v>
      </c>
      <c r="N261" s="51" t="s">
        <v>43</v>
      </c>
      <c r="O261" s="51"/>
      <c r="P261" s="51"/>
    </row>
    <row r="262" spans="1:16" x14ac:dyDescent="0.25">
      <c r="A262" s="27">
        <v>2019</v>
      </c>
      <c r="B262" s="27" t="s">
        <v>30</v>
      </c>
      <c r="C262" s="27">
        <v>20</v>
      </c>
      <c r="D262" s="28" t="s">
        <v>39</v>
      </c>
      <c r="E262" s="29" t="s">
        <v>307</v>
      </c>
      <c r="F262" s="30">
        <f>AVERAGE(F263:F264)</f>
        <v>28.5</v>
      </c>
      <c r="G262" s="30">
        <f t="shared" ref="G262:M262" si="974">AVERAGE(G263:G264)</f>
        <v>34</v>
      </c>
      <c r="H262" s="30">
        <f t="shared" si="974"/>
        <v>8.1875</v>
      </c>
      <c r="I262" s="31">
        <f t="shared" si="974"/>
        <v>5.0500000000000003E-2</v>
      </c>
      <c r="J262" s="31">
        <f t="shared" si="974"/>
        <v>5.0000000000000001E-4</v>
      </c>
      <c r="K262" s="31">
        <f t="shared" si="974"/>
        <v>12.795833333333334</v>
      </c>
      <c r="L262" s="30">
        <f t="shared" si="974"/>
        <v>6.2125000000000004</v>
      </c>
      <c r="M262" s="30">
        <f t="shared" si="974"/>
        <v>5.2887500000000003</v>
      </c>
      <c r="N262" s="32" t="s">
        <v>43</v>
      </c>
      <c r="O262" s="32"/>
      <c r="P262" s="32"/>
    </row>
    <row r="263" spans="1:16" x14ac:dyDescent="0.25">
      <c r="A263" s="40">
        <v>2019</v>
      </c>
      <c r="B263" s="40" t="s">
        <v>30</v>
      </c>
      <c r="C263" s="40">
        <v>20</v>
      </c>
      <c r="D263" s="41" t="s">
        <v>40</v>
      </c>
      <c r="E263" s="42" t="s">
        <v>308</v>
      </c>
      <c r="F263" s="43">
        <v>28</v>
      </c>
      <c r="G263" s="43">
        <v>34</v>
      </c>
      <c r="H263" s="43">
        <v>8.1749999999999989</v>
      </c>
      <c r="I263" s="44">
        <v>4.1000000000000002E-2</v>
      </c>
      <c r="J263" s="44">
        <v>1E-3</v>
      </c>
      <c r="K263" s="44">
        <v>10.591666666666667</v>
      </c>
      <c r="L263" s="43">
        <v>6.0250000000000004</v>
      </c>
      <c r="M263" s="43">
        <v>4.4775</v>
      </c>
      <c r="N263" s="45" t="s">
        <v>43</v>
      </c>
      <c r="O263" s="45"/>
      <c r="P263" s="45"/>
    </row>
    <row r="264" spans="1:16" x14ac:dyDescent="0.25">
      <c r="A264" s="34">
        <v>2019</v>
      </c>
      <c r="B264" s="34" t="s">
        <v>30</v>
      </c>
      <c r="C264" s="34">
        <v>20</v>
      </c>
      <c r="D264" s="35" t="s">
        <v>41</v>
      </c>
      <c r="E264" s="39" t="s">
        <v>309</v>
      </c>
      <c r="F264" s="36">
        <v>29</v>
      </c>
      <c r="G264" s="36">
        <v>34</v>
      </c>
      <c r="H264" s="36">
        <v>8.1999999999999993</v>
      </c>
      <c r="I264" s="37">
        <v>0.06</v>
      </c>
      <c r="J264" s="37">
        <v>0</v>
      </c>
      <c r="K264" s="37">
        <v>15</v>
      </c>
      <c r="L264" s="36">
        <v>6.4</v>
      </c>
      <c r="M264" s="36">
        <v>6.1</v>
      </c>
      <c r="N264" s="38">
        <v>2017</v>
      </c>
      <c r="O264" s="38" t="s">
        <v>16</v>
      </c>
      <c r="P264" s="38" t="s">
        <v>21</v>
      </c>
    </row>
    <row r="265" spans="1:16" x14ac:dyDescent="0.25">
      <c r="A265" s="46">
        <v>2019</v>
      </c>
      <c r="B265" s="46" t="s">
        <v>30</v>
      </c>
      <c r="C265" s="46">
        <v>20</v>
      </c>
      <c r="D265" s="47" t="s">
        <v>42</v>
      </c>
      <c r="E265" s="48" t="s">
        <v>310</v>
      </c>
      <c r="F265" s="49">
        <f>AVERAGE(F264,F270)</f>
        <v>28.237500000000001</v>
      </c>
      <c r="G265" s="49">
        <f t="shared" ref="G265" si="975">AVERAGE(G264,G270)</f>
        <v>34.0234375</v>
      </c>
      <c r="H265" s="49">
        <f t="shared" ref="H265" si="976">AVERAGE(H264,H270)</f>
        <v>8.1716796874999993</v>
      </c>
      <c r="I265" s="50">
        <f t="shared" ref="I265" si="977">AVERAGE(I264,I270)</f>
        <v>4.6304687499999997E-2</v>
      </c>
      <c r="J265" s="50">
        <f t="shared" ref="J265" si="978">AVERAGE(J264,J270)</f>
        <v>9.4531250000000008E-4</v>
      </c>
      <c r="K265" s="50">
        <f t="shared" ref="K265" si="979">AVERAGE(K264,K270)</f>
        <v>12.003841145833334</v>
      </c>
      <c r="L265" s="49">
        <f t="shared" ref="L265" si="980">AVERAGE(L264,L270)</f>
        <v>6.1298828125</v>
      </c>
      <c r="M265" s="49">
        <f t="shared" ref="M265" si="981">AVERAGE(M264,M270)</f>
        <v>5.0839648437499996</v>
      </c>
      <c r="N265" s="51" t="s">
        <v>43</v>
      </c>
      <c r="O265" s="51"/>
      <c r="P265" s="51"/>
    </row>
    <row r="266" spans="1:16" x14ac:dyDescent="0.25">
      <c r="A266" s="46">
        <v>2019</v>
      </c>
      <c r="B266" s="46" t="s">
        <v>30</v>
      </c>
      <c r="C266" s="46">
        <v>21</v>
      </c>
      <c r="D266" s="47" t="s">
        <v>37</v>
      </c>
      <c r="E266" s="48" t="s">
        <v>311</v>
      </c>
      <c r="F266" s="49">
        <f>AVERAGE(F263,F269)</f>
        <v>27.824999999999999</v>
      </c>
      <c r="G266" s="49">
        <f t="shared" ref="G266:M266" si="982">AVERAGE(G263,G269)</f>
        <v>34.015625</v>
      </c>
      <c r="H266" s="49">
        <f t="shared" si="982"/>
        <v>8.1644531249999979</v>
      </c>
      <c r="I266" s="50">
        <f t="shared" si="982"/>
        <v>3.8203125000000004E-2</v>
      </c>
      <c r="J266" s="50">
        <f t="shared" si="982"/>
        <v>1.2968750000000001E-3</v>
      </c>
      <c r="K266" s="50">
        <f t="shared" si="982"/>
        <v>10.063671875000001</v>
      </c>
      <c r="L266" s="49">
        <f t="shared" si="982"/>
        <v>5.9699218750000007</v>
      </c>
      <c r="M266" s="49">
        <f t="shared" si="982"/>
        <v>4.3409765624999999</v>
      </c>
      <c r="N266" s="51" t="s">
        <v>43</v>
      </c>
      <c r="O266" s="51"/>
      <c r="P266" s="51"/>
    </row>
    <row r="267" spans="1:16" x14ac:dyDescent="0.25">
      <c r="A267" s="46">
        <v>2019</v>
      </c>
      <c r="B267" s="46" t="s">
        <v>30</v>
      </c>
      <c r="C267" s="46">
        <v>21</v>
      </c>
      <c r="D267" s="47" t="s">
        <v>38</v>
      </c>
      <c r="E267" s="48" t="s">
        <v>312</v>
      </c>
      <c r="F267" s="49">
        <f>F266</f>
        <v>27.824999999999999</v>
      </c>
      <c r="G267" s="49">
        <f t="shared" ref="G267" si="983">G266</f>
        <v>34.015625</v>
      </c>
      <c r="H267" s="49">
        <f t="shared" ref="H267" si="984">H266</f>
        <v>8.1644531249999979</v>
      </c>
      <c r="I267" s="50">
        <f t="shared" ref="I267" si="985">I266</f>
        <v>3.8203125000000004E-2</v>
      </c>
      <c r="J267" s="50">
        <f t="shared" ref="J267" si="986">J266</f>
        <v>1.2968750000000001E-3</v>
      </c>
      <c r="K267" s="50">
        <f t="shared" ref="K267" si="987">K266</f>
        <v>10.063671875000001</v>
      </c>
      <c r="L267" s="49">
        <f t="shared" ref="L267" si="988">L266</f>
        <v>5.9699218750000007</v>
      </c>
      <c r="M267" s="49">
        <f t="shared" ref="M267" si="989">M266</f>
        <v>4.3409765624999999</v>
      </c>
      <c r="N267" s="51" t="s">
        <v>43</v>
      </c>
      <c r="O267" s="51"/>
      <c r="P267" s="51"/>
    </row>
    <row r="268" spans="1:16" x14ac:dyDescent="0.25">
      <c r="A268" s="27">
        <v>2019</v>
      </c>
      <c r="B268" s="27" t="s">
        <v>30</v>
      </c>
      <c r="C268" s="27">
        <v>21</v>
      </c>
      <c r="D268" s="28" t="s">
        <v>39</v>
      </c>
      <c r="E268" s="29" t="s">
        <v>313</v>
      </c>
      <c r="F268" s="30">
        <f>AVERAGE(F269,F266)</f>
        <v>27.737499999999997</v>
      </c>
      <c r="G268" s="30">
        <f t="shared" ref="G268" si="990">AVERAGE(G269,G266)</f>
        <v>34.0234375</v>
      </c>
      <c r="H268" s="30">
        <f t="shared" ref="H268" si="991">AVERAGE(H269,H266)</f>
        <v>8.1591796874999982</v>
      </c>
      <c r="I268" s="31">
        <f t="shared" ref="I268" si="992">AVERAGE(I269,I266)</f>
        <v>3.6804687500000002E-2</v>
      </c>
      <c r="J268" s="31">
        <f t="shared" ref="J268" si="993">AVERAGE(J269,J266)</f>
        <v>1.4453125E-3</v>
      </c>
      <c r="K268" s="31">
        <f t="shared" ref="K268" si="994">AVERAGE(K269,K266)</f>
        <v>9.7996744791666668</v>
      </c>
      <c r="L268" s="30">
        <f t="shared" ref="L268" si="995">AVERAGE(L269,L266)</f>
        <v>5.9423828125</v>
      </c>
      <c r="M268" s="30">
        <f t="shared" ref="M268" si="996">AVERAGE(M269,M266)</f>
        <v>4.2727148437500002</v>
      </c>
      <c r="N268" s="32" t="s">
        <v>43</v>
      </c>
      <c r="O268" s="32"/>
      <c r="P268" s="32"/>
    </row>
    <row r="269" spans="1:16" x14ac:dyDescent="0.25">
      <c r="A269" s="40">
        <v>2019</v>
      </c>
      <c r="B269" s="40" t="s">
        <v>30</v>
      </c>
      <c r="C269" s="40">
        <v>21</v>
      </c>
      <c r="D269" s="41" t="s">
        <v>40</v>
      </c>
      <c r="E269" s="42" t="s">
        <v>314</v>
      </c>
      <c r="F269" s="43">
        <f>AVERAGE(F263,F275)</f>
        <v>27.65</v>
      </c>
      <c r="G269" s="43">
        <f t="shared" ref="G269:M269" si="997">AVERAGE(G263,G275)</f>
        <v>34.03125</v>
      </c>
      <c r="H269" s="43">
        <f t="shared" si="997"/>
        <v>8.1539062499999986</v>
      </c>
      <c r="I269" s="44">
        <f t="shared" si="997"/>
        <v>3.540625E-2</v>
      </c>
      <c r="J269" s="44">
        <f t="shared" si="997"/>
        <v>1.5937500000000001E-3</v>
      </c>
      <c r="K269" s="44">
        <f t="shared" si="997"/>
        <v>9.5356770833333329</v>
      </c>
      <c r="L269" s="43">
        <f t="shared" si="997"/>
        <v>5.9148437500000002</v>
      </c>
      <c r="M269" s="43">
        <f t="shared" si="997"/>
        <v>4.2044531249999997</v>
      </c>
      <c r="N269" s="45" t="s">
        <v>43</v>
      </c>
      <c r="O269" s="45"/>
      <c r="P269" s="45"/>
    </row>
    <row r="270" spans="1:16" x14ac:dyDescent="0.25">
      <c r="A270" s="46">
        <v>2019</v>
      </c>
      <c r="B270" s="46" t="s">
        <v>30</v>
      </c>
      <c r="C270" s="46">
        <v>21</v>
      </c>
      <c r="D270" s="47" t="s">
        <v>41</v>
      </c>
      <c r="E270" s="48" t="s">
        <v>315</v>
      </c>
      <c r="F270" s="49">
        <f>AVERAGE(F269,F275)</f>
        <v>27.475000000000001</v>
      </c>
      <c r="G270" s="49">
        <f t="shared" ref="G270" si="998">AVERAGE(G269,G275)</f>
        <v>34.046875</v>
      </c>
      <c r="H270" s="49">
        <f t="shared" ref="H270" si="999">AVERAGE(H269,H275)</f>
        <v>8.1433593749999993</v>
      </c>
      <c r="I270" s="50">
        <f t="shared" ref="I270" si="1000">AVERAGE(I269,I275)</f>
        <v>3.2609375000000003E-2</v>
      </c>
      <c r="J270" s="50">
        <f t="shared" ref="J270" si="1001">AVERAGE(J269,J275)</f>
        <v>1.8906250000000002E-3</v>
      </c>
      <c r="K270" s="50">
        <f t="shared" ref="K270" si="1002">AVERAGE(K269,K275)</f>
        <v>9.0076822916666668</v>
      </c>
      <c r="L270" s="49">
        <f t="shared" ref="L270" si="1003">AVERAGE(L269,L275)</f>
        <v>5.8597656249999996</v>
      </c>
      <c r="M270" s="49">
        <f t="shared" ref="M270" si="1004">AVERAGE(M269,M275)</f>
        <v>4.0679296874999995</v>
      </c>
      <c r="N270" s="51" t="s">
        <v>43</v>
      </c>
      <c r="O270" s="51"/>
      <c r="P270" s="51"/>
    </row>
    <row r="271" spans="1:16" x14ac:dyDescent="0.25">
      <c r="A271" s="46">
        <v>2019</v>
      </c>
      <c r="B271" s="46" t="s">
        <v>30</v>
      </c>
      <c r="C271" s="46">
        <v>21</v>
      </c>
      <c r="D271" s="47" t="s">
        <v>42</v>
      </c>
      <c r="E271" s="48" t="s">
        <v>316</v>
      </c>
      <c r="F271" s="49">
        <f>AVERAGE(F268,F274)</f>
        <v>27.696874999999999</v>
      </c>
      <c r="G271" s="49">
        <f t="shared" ref="G271:M271" si="1005">AVERAGE(G268,G274)</f>
        <v>34.04296875</v>
      </c>
      <c r="H271" s="49">
        <f t="shared" si="1005"/>
        <v>8.1612304687499986</v>
      </c>
      <c r="I271" s="50">
        <f t="shared" si="1005"/>
        <v>3.5261718750000004E-2</v>
      </c>
      <c r="J271" s="50">
        <f t="shared" si="1005"/>
        <v>1.3320312499999999E-3</v>
      </c>
      <c r="K271" s="50">
        <f t="shared" si="1005"/>
        <v>9.3603841145833329</v>
      </c>
      <c r="L271" s="49">
        <f t="shared" si="1005"/>
        <v>5.9239257812500004</v>
      </c>
      <c r="M271" s="49">
        <f t="shared" si="1005"/>
        <v>4.0945214843750009</v>
      </c>
      <c r="N271" s="51" t="s">
        <v>43</v>
      </c>
      <c r="O271" s="51"/>
      <c r="P271" s="51"/>
    </row>
    <row r="272" spans="1:16" x14ac:dyDescent="0.25">
      <c r="A272" s="46">
        <v>2019</v>
      </c>
      <c r="B272" s="46" t="s">
        <v>30</v>
      </c>
      <c r="C272" s="46">
        <v>22</v>
      </c>
      <c r="D272" s="47" t="s">
        <v>37</v>
      </c>
      <c r="E272" s="48" t="s">
        <v>317</v>
      </c>
      <c r="F272" s="49">
        <f>F271</f>
        <v>27.696874999999999</v>
      </c>
      <c r="G272" s="49">
        <f t="shared" ref="G272" si="1006">G271</f>
        <v>34.04296875</v>
      </c>
      <c r="H272" s="49">
        <f t="shared" ref="H272" si="1007">H271</f>
        <v>8.1612304687499986</v>
      </c>
      <c r="I272" s="50">
        <f t="shared" ref="I272" si="1008">I271</f>
        <v>3.5261718750000004E-2</v>
      </c>
      <c r="J272" s="50">
        <f t="shared" ref="J272" si="1009">J271</f>
        <v>1.3320312499999999E-3</v>
      </c>
      <c r="K272" s="50">
        <f t="shared" ref="K272" si="1010">K271</f>
        <v>9.3603841145833329</v>
      </c>
      <c r="L272" s="49">
        <f t="shared" ref="L272" si="1011">L271</f>
        <v>5.9239257812500004</v>
      </c>
      <c r="M272" s="49">
        <f t="shared" ref="M272" si="1012">M271</f>
        <v>4.0945214843750009</v>
      </c>
      <c r="N272" s="51" t="s">
        <v>43</v>
      </c>
      <c r="O272" s="51"/>
      <c r="P272" s="51"/>
    </row>
    <row r="273" spans="1:16" x14ac:dyDescent="0.25">
      <c r="A273" s="46">
        <v>2019</v>
      </c>
      <c r="B273" s="46" t="s">
        <v>30</v>
      </c>
      <c r="C273" s="46">
        <v>22</v>
      </c>
      <c r="D273" s="47" t="s">
        <v>38</v>
      </c>
      <c r="E273" s="48" t="s">
        <v>318</v>
      </c>
      <c r="F273" s="49">
        <f>AVERAGE(F274,F271)</f>
        <v>27.676562499999999</v>
      </c>
      <c r="G273" s="49">
        <f t="shared" ref="G273" si="1013">AVERAGE(G274,G271)</f>
        <v>34.052734375</v>
      </c>
      <c r="H273" s="49">
        <f t="shared" ref="H273" si="1014">AVERAGE(H274,H271)</f>
        <v>8.1622558593749996</v>
      </c>
      <c r="I273" s="50">
        <f t="shared" ref="I273" si="1015">AVERAGE(I274,I271)</f>
        <v>3.4490234375000005E-2</v>
      </c>
      <c r="J273" s="50">
        <f t="shared" ref="J273" si="1016">AVERAGE(J274,J271)</f>
        <v>1.275390625E-3</v>
      </c>
      <c r="K273" s="50">
        <f t="shared" ref="K273" si="1017">AVERAGE(K274,K271)</f>
        <v>9.1407389322916668</v>
      </c>
      <c r="L273" s="49">
        <f t="shared" ref="L273" si="1018">AVERAGE(L274,L271)</f>
        <v>5.9146972656249996</v>
      </c>
      <c r="M273" s="49">
        <f t="shared" ref="M273" si="1019">AVERAGE(M274,M271)</f>
        <v>4.0054248046875003</v>
      </c>
      <c r="N273" s="51" t="s">
        <v>43</v>
      </c>
      <c r="O273" s="51"/>
      <c r="P273" s="51"/>
    </row>
    <row r="274" spans="1:16" x14ac:dyDescent="0.25">
      <c r="A274" s="27">
        <v>2019</v>
      </c>
      <c r="B274" s="27" t="s">
        <v>30</v>
      </c>
      <c r="C274" s="27">
        <v>22</v>
      </c>
      <c r="D274" s="28" t="s">
        <v>39</v>
      </c>
      <c r="E274" s="29" t="s">
        <v>319</v>
      </c>
      <c r="F274" s="30">
        <f>AVERAGE(F262,F256,F286,F292)</f>
        <v>27.65625</v>
      </c>
      <c r="G274" s="30">
        <f t="shared" ref="G274:M274" si="1020">AVERAGE(G262,G256,G286,G292)</f>
        <v>34.0625</v>
      </c>
      <c r="H274" s="30">
        <f t="shared" si="1020"/>
        <v>8.1632812500000007</v>
      </c>
      <c r="I274" s="31">
        <f t="shared" si="1020"/>
        <v>3.3718750000000006E-2</v>
      </c>
      <c r="J274" s="31">
        <f t="shared" si="1020"/>
        <v>1.21875E-3</v>
      </c>
      <c r="K274" s="31">
        <f t="shared" si="1020"/>
        <v>8.9210937500000007</v>
      </c>
      <c r="L274" s="30">
        <f t="shared" si="1020"/>
        <v>5.9054687499999998</v>
      </c>
      <c r="M274" s="30">
        <f t="shared" si="1020"/>
        <v>3.9163281250000006</v>
      </c>
      <c r="N274" s="32" t="s">
        <v>43</v>
      </c>
      <c r="O274" s="32"/>
      <c r="P274" s="32"/>
    </row>
    <row r="275" spans="1:16" x14ac:dyDescent="0.25">
      <c r="A275" s="40">
        <v>2019</v>
      </c>
      <c r="B275" s="40" t="s">
        <v>30</v>
      </c>
      <c r="C275" s="40">
        <v>22</v>
      </c>
      <c r="D275" s="41" t="s">
        <v>40</v>
      </c>
      <c r="E275" s="42" t="s">
        <v>320</v>
      </c>
      <c r="F275" s="43">
        <f>AVERAGE(F263,F257,F287,F293)</f>
        <v>27.3</v>
      </c>
      <c r="G275" s="43">
        <f t="shared" ref="G275:M275" si="1021">AVERAGE(G263,G257,G287,G293)</f>
        <v>34.0625</v>
      </c>
      <c r="H275" s="43">
        <f t="shared" si="1021"/>
        <v>8.1328125</v>
      </c>
      <c r="I275" s="44">
        <f t="shared" si="1021"/>
        <v>2.9812500000000002E-2</v>
      </c>
      <c r="J275" s="44">
        <f t="shared" si="1021"/>
        <v>2.1875000000000002E-3</v>
      </c>
      <c r="K275" s="44">
        <f t="shared" si="1021"/>
        <v>8.4796875000000007</v>
      </c>
      <c r="L275" s="43">
        <f t="shared" si="1021"/>
        <v>5.8046875</v>
      </c>
      <c r="M275" s="43">
        <f t="shared" si="1021"/>
        <v>3.9314062499999998</v>
      </c>
      <c r="N275" s="45" t="s">
        <v>43</v>
      </c>
      <c r="O275" s="45"/>
      <c r="P275" s="45"/>
    </row>
    <row r="276" spans="1:16" x14ac:dyDescent="0.25">
      <c r="A276" s="46">
        <v>2019</v>
      </c>
      <c r="B276" s="46" t="s">
        <v>30</v>
      </c>
      <c r="C276" s="46">
        <v>22</v>
      </c>
      <c r="D276" s="47" t="s">
        <v>41</v>
      </c>
      <c r="E276" s="48" t="s">
        <v>321</v>
      </c>
      <c r="F276" s="49">
        <f>AVERAGE(F275,F281)</f>
        <v>27.15</v>
      </c>
      <c r="G276" s="49">
        <f t="shared" ref="G276" si="1022">AVERAGE(G275,G281)</f>
        <v>33.796875</v>
      </c>
      <c r="H276" s="49">
        <f t="shared" ref="H276" si="1023">AVERAGE(H275,H281)</f>
        <v>8.1246093750000004</v>
      </c>
      <c r="I276" s="50">
        <f t="shared" ref="I276" si="1024">AVERAGE(I275,I281)</f>
        <v>3.1109375000000002E-2</v>
      </c>
      <c r="J276" s="50">
        <f t="shared" ref="J276" si="1025">AVERAGE(J275,J281)</f>
        <v>2.1406250000000002E-3</v>
      </c>
      <c r="K276" s="50">
        <f t="shared" ref="K276" si="1026">AVERAGE(K275,K281)</f>
        <v>7.9055989583333339</v>
      </c>
      <c r="L276" s="49">
        <f t="shared" ref="L276" si="1027">AVERAGE(L275,L281)</f>
        <v>5.8035156250000002</v>
      </c>
      <c r="M276" s="49">
        <f t="shared" ref="M276" si="1028">AVERAGE(M275,M281)</f>
        <v>3.5335546874999997</v>
      </c>
      <c r="N276" s="51" t="s">
        <v>43</v>
      </c>
      <c r="O276" s="51"/>
      <c r="P276" s="51"/>
    </row>
    <row r="277" spans="1:16" x14ac:dyDescent="0.25">
      <c r="A277" s="46">
        <v>2019</v>
      </c>
      <c r="B277" s="46" t="s">
        <v>30</v>
      </c>
      <c r="C277" s="46">
        <v>22</v>
      </c>
      <c r="D277" s="47" t="s">
        <v>42</v>
      </c>
      <c r="E277" s="48" t="s">
        <v>322</v>
      </c>
      <c r="F277" s="49">
        <f>AVERAGE(F274,F280)</f>
        <v>27.2421875</v>
      </c>
      <c r="G277" s="49">
        <f t="shared" ref="G277:M277" si="1029">AVERAGE(G274,G280)</f>
        <v>33.796875</v>
      </c>
      <c r="H277" s="49">
        <f t="shared" si="1029"/>
        <v>8.1474609375</v>
      </c>
      <c r="I277" s="50">
        <f t="shared" si="1029"/>
        <v>3.3789062500000008E-2</v>
      </c>
      <c r="J277" s="50">
        <f t="shared" si="1029"/>
        <v>1.4140625E-3</v>
      </c>
      <c r="K277" s="50">
        <f t="shared" si="1029"/>
        <v>8.8824869791666679</v>
      </c>
      <c r="L277" s="49">
        <f t="shared" si="1029"/>
        <v>5.8291015625</v>
      </c>
      <c r="M277" s="49">
        <f t="shared" si="1029"/>
        <v>3.4147460937500007</v>
      </c>
      <c r="N277" s="51" t="s">
        <v>43</v>
      </c>
      <c r="O277" s="51"/>
      <c r="P277" s="51"/>
    </row>
    <row r="278" spans="1:16" x14ac:dyDescent="0.25">
      <c r="A278" s="46">
        <v>2019</v>
      </c>
      <c r="B278" s="46" t="s">
        <v>30</v>
      </c>
      <c r="C278" s="46">
        <v>23</v>
      </c>
      <c r="D278" s="47" t="s">
        <v>37</v>
      </c>
      <c r="E278" s="48" t="s">
        <v>323</v>
      </c>
      <c r="F278" s="49">
        <f>F277</f>
        <v>27.2421875</v>
      </c>
      <c r="G278" s="49">
        <f t="shared" ref="G278" si="1030">G277</f>
        <v>33.796875</v>
      </c>
      <c r="H278" s="49">
        <f t="shared" ref="H278" si="1031">H277</f>
        <v>8.1474609375</v>
      </c>
      <c r="I278" s="50">
        <f t="shared" ref="I278" si="1032">I277</f>
        <v>3.3789062500000008E-2</v>
      </c>
      <c r="J278" s="50">
        <f t="shared" ref="J278" si="1033">J277</f>
        <v>1.4140625E-3</v>
      </c>
      <c r="K278" s="50">
        <f t="shared" ref="K278" si="1034">K277</f>
        <v>8.8824869791666679</v>
      </c>
      <c r="L278" s="49">
        <f t="shared" ref="L278" si="1035">L277</f>
        <v>5.8291015625</v>
      </c>
      <c r="M278" s="49">
        <f t="shared" ref="M278" si="1036">M277</f>
        <v>3.4147460937500007</v>
      </c>
      <c r="N278" s="51" t="s">
        <v>43</v>
      </c>
      <c r="O278" s="51"/>
      <c r="P278" s="51"/>
    </row>
    <row r="279" spans="1:16" x14ac:dyDescent="0.25">
      <c r="A279" s="46">
        <v>2019</v>
      </c>
      <c r="B279" s="46" t="s">
        <v>30</v>
      </c>
      <c r="C279" s="46">
        <v>23</v>
      </c>
      <c r="D279" s="47" t="s">
        <v>38</v>
      </c>
      <c r="E279" s="48" t="s">
        <v>324</v>
      </c>
      <c r="F279" s="49">
        <f>AVERAGE(F280,F277)</f>
        <v>27.03515625</v>
      </c>
      <c r="G279" s="49">
        <f t="shared" ref="G279" si="1037">AVERAGE(G280,G277)</f>
        <v>33.6640625</v>
      </c>
      <c r="H279" s="49">
        <f t="shared" ref="H279" si="1038">AVERAGE(H280,H277)</f>
        <v>8.1395507812499996</v>
      </c>
      <c r="I279" s="50">
        <f t="shared" ref="I279" si="1039">AVERAGE(I280,I277)</f>
        <v>3.382421875000001E-2</v>
      </c>
      <c r="J279" s="50">
        <f t="shared" ref="J279" si="1040">AVERAGE(J280,J277)</f>
        <v>1.51171875E-3</v>
      </c>
      <c r="K279" s="50">
        <f t="shared" ref="K279" si="1041">AVERAGE(K280,K277)</f>
        <v>8.8631835937500014</v>
      </c>
      <c r="L279" s="49">
        <f t="shared" ref="L279" si="1042">AVERAGE(L280,L277)</f>
        <v>5.7909179687499996</v>
      </c>
      <c r="M279" s="49">
        <f t="shared" ref="M279" si="1043">AVERAGE(M280,M277)</f>
        <v>3.1639550781250003</v>
      </c>
      <c r="N279" s="51" t="s">
        <v>43</v>
      </c>
      <c r="O279" s="51"/>
      <c r="P279" s="51"/>
    </row>
    <row r="280" spans="1:16" x14ac:dyDescent="0.25">
      <c r="A280" s="27">
        <v>2019</v>
      </c>
      <c r="B280" s="27" t="s">
        <v>30</v>
      </c>
      <c r="C280" s="27">
        <v>23</v>
      </c>
      <c r="D280" s="28" t="s">
        <v>39</v>
      </c>
      <c r="E280" s="29" t="s">
        <v>325</v>
      </c>
      <c r="F280" s="30">
        <f>AVERAGE(F274,F286)</f>
        <v>26.828125</v>
      </c>
      <c r="G280" s="30">
        <f t="shared" ref="G280:M280" si="1044">AVERAGE(G274,G286)</f>
        <v>33.53125</v>
      </c>
      <c r="H280" s="30">
        <f t="shared" si="1044"/>
        <v>8.1316406249999993</v>
      </c>
      <c r="I280" s="31">
        <f t="shared" si="1044"/>
        <v>3.3859375000000004E-2</v>
      </c>
      <c r="J280" s="31">
        <f t="shared" si="1044"/>
        <v>1.6093750000000001E-3</v>
      </c>
      <c r="K280" s="31">
        <f t="shared" si="1044"/>
        <v>8.843880208333335</v>
      </c>
      <c r="L280" s="30">
        <f t="shared" si="1044"/>
        <v>5.7527343749999993</v>
      </c>
      <c r="M280" s="30">
        <f t="shared" si="1044"/>
        <v>2.9131640625000004</v>
      </c>
      <c r="N280" s="32" t="s">
        <v>43</v>
      </c>
      <c r="O280" s="32"/>
      <c r="P280" s="32"/>
    </row>
    <row r="281" spans="1:16" x14ac:dyDescent="0.25">
      <c r="A281" s="40">
        <v>2019</v>
      </c>
      <c r="B281" s="40" t="s">
        <v>30</v>
      </c>
      <c r="C281" s="40">
        <v>23</v>
      </c>
      <c r="D281" s="41" t="s">
        <v>40</v>
      </c>
      <c r="E281" s="42" t="s">
        <v>326</v>
      </c>
      <c r="F281" s="43">
        <f>AVERAGE(F275,F287)</f>
        <v>27</v>
      </c>
      <c r="G281" s="43">
        <f t="shared" ref="G281:M281" si="1045">AVERAGE(G275,G287)</f>
        <v>33.53125</v>
      </c>
      <c r="H281" s="43">
        <f t="shared" si="1045"/>
        <v>8.1164062500000007</v>
      </c>
      <c r="I281" s="44">
        <f t="shared" si="1045"/>
        <v>3.2406250000000004E-2</v>
      </c>
      <c r="J281" s="44">
        <f t="shared" si="1045"/>
        <v>2.0937500000000001E-3</v>
      </c>
      <c r="K281" s="44">
        <f t="shared" si="1045"/>
        <v>7.3315104166666671</v>
      </c>
      <c r="L281" s="43">
        <f t="shared" si="1045"/>
        <v>5.8023437500000004</v>
      </c>
      <c r="M281" s="43">
        <f t="shared" si="1045"/>
        <v>3.135703125</v>
      </c>
      <c r="N281" s="45" t="s">
        <v>43</v>
      </c>
      <c r="O281" s="45"/>
      <c r="P281" s="45"/>
    </row>
    <row r="282" spans="1:16" x14ac:dyDescent="0.25">
      <c r="A282" s="46">
        <v>2019</v>
      </c>
      <c r="B282" s="46" t="s">
        <v>30</v>
      </c>
      <c r="C282" s="46">
        <v>23</v>
      </c>
      <c r="D282" s="47" t="s">
        <v>41</v>
      </c>
      <c r="E282" s="48" t="s">
        <v>327</v>
      </c>
      <c r="F282" s="49">
        <f>AVERAGE(F281,F287)</f>
        <v>26.85</v>
      </c>
      <c r="G282" s="49">
        <f t="shared" ref="G282" si="1046">AVERAGE(G281,G287)</f>
        <v>33.265625</v>
      </c>
      <c r="H282" s="49">
        <f t="shared" ref="H282" si="1047">AVERAGE(H281,H287)</f>
        <v>8.1082031249999993</v>
      </c>
      <c r="I282" s="50">
        <f t="shared" ref="I282" si="1048">AVERAGE(I281,I287)</f>
        <v>3.3703125E-2</v>
      </c>
      <c r="J282" s="50">
        <f t="shared" ref="J282" si="1049">AVERAGE(J281,J287)</f>
        <v>2.0468750000000001E-3</v>
      </c>
      <c r="K282" s="50">
        <f t="shared" ref="K282" si="1050">AVERAGE(K281,K287)</f>
        <v>6.7574218750000004</v>
      </c>
      <c r="L282" s="49">
        <f t="shared" ref="L282" si="1051">AVERAGE(L281,L287)</f>
        <v>5.8011718749999996</v>
      </c>
      <c r="M282" s="49">
        <f t="shared" ref="M282" si="1052">AVERAGE(M281,M287)</f>
        <v>2.7378515624999999</v>
      </c>
      <c r="N282" s="51" t="s">
        <v>43</v>
      </c>
      <c r="O282" s="51"/>
      <c r="P282" s="51"/>
    </row>
    <row r="283" spans="1:16" x14ac:dyDescent="0.25">
      <c r="A283" s="46">
        <v>2019</v>
      </c>
      <c r="B283" s="46" t="s">
        <v>30</v>
      </c>
      <c r="C283" s="46">
        <v>23</v>
      </c>
      <c r="D283" s="47" t="s">
        <v>42</v>
      </c>
      <c r="E283" s="48" t="s">
        <v>328</v>
      </c>
      <c r="F283" s="49">
        <f>AVERAGE(F280,F286)</f>
        <v>26.4140625</v>
      </c>
      <c r="G283" s="49">
        <f t="shared" ref="G283:M283" si="1053">AVERAGE(G280,G286)</f>
        <v>33.265625</v>
      </c>
      <c r="H283" s="49">
        <f t="shared" si="1053"/>
        <v>8.1158203124999986</v>
      </c>
      <c r="I283" s="50">
        <f t="shared" si="1053"/>
        <v>3.39296875E-2</v>
      </c>
      <c r="J283" s="50">
        <f t="shared" si="1053"/>
        <v>1.8046875000000001E-3</v>
      </c>
      <c r="K283" s="50">
        <f t="shared" si="1053"/>
        <v>8.8052734375000021</v>
      </c>
      <c r="L283" s="49">
        <f t="shared" si="1053"/>
        <v>5.6763671874999995</v>
      </c>
      <c r="M283" s="49">
        <f t="shared" si="1053"/>
        <v>2.41158203125</v>
      </c>
      <c r="N283" s="51" t="s">
        <v>43</v>
      </c>
      <c r="O283" s="51"/>
      <c r="P283" s="51"/>
    </row>
    <row r="284" spans="1:16" x14ac:dyDescent="0.25">
      <c r="A284" s="46">
        <v>2019</v>
      </c>
      <c r="B284" s="46" t="s">
        <v>30</v>
      </c>
      <c r="C284" s="46">
        <v>24</v>
      </c>
      <c r="D284" s="47" t="s">
        <v>37</v>
      </c>
      <c r="E284" s="48" t="s">
        <v>329</v>
      </c>
      <c r="F284" s="49">
        <f>F283</f>
        <v>26.4140625</v>
      </c>
      <c r="G284" s="49">
        <f t="shared" ref="G284" si="1054">G283</f>
        <v>33.265625</v>
      </c>
      <c r="H284" s="49">
        <f t="shared" ref="H284" si="1055">H283</f>
        <v>8.1158203124999986</v>
      </c>
      <c r="I284" s="50">
        <f t="shared" ref="I284" si="1056">I283</f>
        <v>3.39296875E-2</v>
      </c>
      <c r="J284" s="50">
        <f t="shared" ref="J284" si="1057">J283</f>
        <v>1.8046875000000001E-3</v>
      </c>
      <c r="K284" s="50">
        <f t="shared" ref="K284" si="1058">K283</f>
        <v>8.8052734375000021</v>
      </c>
      <c r="L284" s="49">
        <f t="shared" ref="L284" si="1059">L283</f>
        <v>5.6763671874999995</v>
      </c>
      <c r="M284" s="49">
        <f t="shared" ref="M284" si="1060">M283</f>
        <v>2.41158203125</v>
      </c>
      <c r="N284" s="51" t="s">
        <v>43</v>
      </c>
      <c r="O284" s="51"/>
      <c r="P284" s="51"/>
    </row>
    <row r="285" spans="1:16" x14ac:dyDescent="0.25">
      <c r="A285" s="46">
        <v>2019</v>
      </c>
      <c r="B285" s="46" t="s">
        <v>30</v>
      </c>
      <c r="C285" s="46">
        <v>24</v>
      </c>
      <c r="D285" s="47" t="s">
        <v>38</v>
      </c>
      <c r="E285" s="48" t="s">
        <v>330</v>
      </c>
      <c r="F285" s="49">
        <f>AVERAGE(F286,F283)</f>
        <v>26.20703125</v>
      </c>
      <c r="G285" s="49">
        <f t="shared" ref="G285" si="1061">AVERAGE(G286,G283)</f>
        <v>33.1328125</v>
      </c>
      <c r="H285" s="49">
        <f t="shared" ref="H285" si="1062">AVERAGE(H286,H283)</f>
        <v>8.10791015625</v>
      </c>
      <c r="I285" s="50">
        <f t="shared" ref="I285" si="1063">AVERAGE(I286,I283)</f>
        <v>3.3964843750000001E-2</v>
      </c>
      <c r="J285" s="50">
        <f t="shared" ref="J285" si="1064">AVERAGE(J286,J283)</f>
        <v>1.90234375E-3</v>
      </c>
      <c r="K285" s="50">
        <f t="shared" ref="K285" si="1065">AVERAGE(K286,K283)</f>
        <v>8.7859700520833357</v>
      </c>
      <c r="L285" s="49">
        <f t="shared" ref="L285" si="1066">AVERAGE(L286,L283)</f>
        <v>5.63818359375</v>
      </c>
      <c r="M285" s="49">
        <f t="shared" ref="M285" si="1067">AVERAGE(M286,M283)</f>
        <v>2.1607910156250001</v>
      </c>
      <c r="N285" s="51" t="s">
        <v>43</v>
      </c>
      <c r="O285" s="51"/>
      <c r="P285" s="51"/>
    </row>
    <row r="286" spans="1:16" x14ac:dyDescent="0.25">
      <c r="A286" s="34">
        <v>2019</v>
      </c>
      <c r="B286" s="34" t="s">
        <v>30</v>
      </c>
      <c r="C286" s="34">
        <v>24</v>
      </c>
      <c r="D286" s="35" t="s">
        <v>39</v>
      </c>
      <c r="E286" s="39" t="s">
        <v>331</v>
      </c>
      <c r="F286" s="36">
        <v>26</v>
      </c>
      <c r="G286" s="36">
        <v>33</v>
      </c>
      <c r="H286" s="36">
        <v>8.1</v>
      </c>
      <c r="I286" s="37">
        <v>3.4000000000000002E-2</v>
      </c>
      <c r="J286" s="37">
        <v>2E-3</v>
      </c>
      <c r="K286" s="37">
        <f>AVERAGE(K264,K292:K293)</f>
        <v>8.7666666666666675</v>
      </c>
      <c r="L286" s="36">
        <v>5.6</v>
      </c>
      <c r="M286" s="36">
        <v>1.91</v>
      </c>
      <c r="N286" s="38">
        <v>2018</v>
      </c>
      <c r="O286" s="38" t="s">
        <v>18</v>
      </c>
      <c r="P286" s="38"/>
    </row>
    <row r="287" spans="1:16" x14ac:dyDescent="0.25">
      <c r="A287" s="34">
        <v>2019</v>
      </c>
      <c r="B287" s="34" t="s">
        <v>30</v>
      </c>
      <c r="C287" s="34">
        <v>24</v>
      </c>
      <c r="D287" s="35" t="s">
        <v>40</v>
      </c>
      <c r="E287" s="39" t="s">
        <v>332</v>
      </c>
      <c r="F287" s="36">
        <v>26.7</v>
      </c>
      <c r="G287" s="36">
        <v>33</v>
      </c>
      <c r="H287" s="36">
        <v>8.1</v>
      </c>
      <c r="I287" s="37">
        <v>3.5000000000000003E-2</v>
      </c>
      <c r="J287" s="37">
        <v>2E-3</v>
      </c>
      <c r="K287" s="37">
        <f>AVERAGE(K286,K292)</f>
        <v>6.1833333333333336</v>
      </c>
      <c r="L287" s="36">
        <v>5.8</v>
      </c>
      <c r="M287" s="36">
        <v>2.34</v>
      </c>
      <c r="N287" s="38">
        <v>2018</v>
      </c>
      <c r="O287" s="38" t="s">
        <v>18</v>
      </c>
      <c r="P287" s="38"/>
    </row>
    <row r="288" spans="1:16" x14ac:dyDescent="0.25">
      <c r="A288" s="46">
        <v>2019</v>
      </c>
      <c r="B288" s="46" t="s">
        <v>30</v>
      </c>
      <c r="C288" s="46">
        <v>24</v>
      </c>
      <c r="D288" s="47" t="s">
        <v>41</v>
      </c>
      <c r="E288" s="48" t="s">
        <v>333</v>
      </c>
      <c r="F288" s="49">
        <f>AVERAGE(F287,F293)</f>
        <v>26.85</v>
      </c>
      <c r="G288" s="49">
        <f t="shared" ref="G288" si="1068">AVERAGE(G287,G293)</f>
        <v>34</v>
      </c>
      <c r="H288" s="49">
        <f t="shared" ref="H288" si="1069">AVERAGE(H287,H293)</f>
        <v>8.1</v>
      </c>
      <c r="I288" s="50">
        <f t="shared" ref="I288" si="1070">AVERAGE(I287,I293)</f>
        <v>2.2500000000000003E-2</v>
      </c>
      <c r="J288" s="50">
        <f t="shared" ref="J288" si="1071">AVERAGE(J287,J293)</f>
        <v>3.5000000000000001E-3</v>
      </c>
      <c r="K288" s="50">
        <f t="shared" ref="K288" si="1072">AVERAGE(K287,K293)</f>
        <v>6.9416666666666664</v>
      </c>
      <c r="L288" s="49">
        <f t="shared" ref="L288" si="1073">AVERAGE(L287,L293)</f>
        <v>5.6</v>
      </c>
      <c r="M288" s="49">
        <f t="shared" ref="M288" si="1074">AVERAGE(M287,M293)</f>
        <v>3.62</v>
      </c>
      <c r="N288" s="51" t="s">
        <v>43</v>
      </c>
      <c r="O288" s="51"/>
      <c r="P288" s="51"/>
    </row>
    <row r="289" spans="1:16" x14ac:dyDescent="0.25">
      <c r="A289" s="46">
        <v>2019</v>
      </c>
      <c r="B289" s="46" t="s">
        <v>30</v>
      </c>
      <c r="C289" s="46">
        <v>24</v>
      </c>
      <c r="D289" s="47" t="s">
        <v>42</v>
      </c>
      <c r="E289" s="48" t="s">
        <v>334</v>
      </c>
      <c r="F289" s="49">
        <f>AVERAGE(F286,F292)</f>
        <v>27</v>
      </c>
      <c r="G289" s="49">
        <f t="shared" ref="G289:M289" si="1075">AVERAGE(G286,G292)</f>
        <v>34</v>
      </c>
      <c r="H289" s="49">
        <f t="shared" si="1075"/>
        <v>8.1499999999999986</v>
      </c>
      <c r="I289" s="50">
        <f t="shared" si="1075"/>
        <v>2.2000000000000002E-2</v>
      </c>
      <c r="J289" s="50">
        <f t="shared" si="1075"/>
        <v>2E-3</v>
      </c>
      <c r="K289" s="50">
        <f t="shared" si="1075"/>
        <v>6.1833333333333336</v>
      </c>
      <c r="L289" s="49">
        <f t="shared" si="1075"/>
        <v>5.65</v>
      </c>
      <c r="M289" s="49">
        <f t="shared" si="1075"/>
        <v>2.855</v>
      </c>
      <c r="N289" s="51" t="s">
        <v>43</v>
      </c>
      <c r="O289" s="51"/>
      <c r="P289" s="51"/>
    </row>
    <row r="290" spans="1:16" x14ac:dyDescent="0.25">
      <c r="A290" s="46">
        <v>2019</v>
      </c>
      <c r="B290" s="46" t="s">
        <v>30</v>
      </c>
      <c r="C290" s="46">
        <v>25</v>
      </c>
      <c r="D290" s="47" t="s">
        <v>37</v>
      </c>
      <c r="E290" s="48" t="s">
        <v>335</v>
      </c>
      <c r="F290" s="49">
        <f>F289</f>
        <v>27</v>
      </c>
      <c r="G290" s="49">
        <f t="shared" ref="G290" si="1076">G289</f>
        <v>34</v>
      </c>
      <c r="H290" s="49">
        <f t="shared" ref="H290" si="1077">H289</f>
        <v>8.1499999999999986</v>
      </c>
      <c r="I290" s="50">
        <f t="shared" ref="I290" si="1078">I289</f>
        <v>2.2000000000000002E-2</v>
      </c>
      <c r="J290" s="50">
        <f t="shared" ref="J290" si="1079">J289</f>
        <v>2E-3</v>
      </c>
      <c r="K290" s="50">
        <f t="shared" ref="K290" si="1080">K289</f>
        <v>6.1833333333333336</v>
      </c>
      <c r="L290" s="49">
        <f t="shared" ref="L290" si="1081">L289</f>
        <v>5.65</v>
      </c>
      <c r="M290" s="49">
        <f t="shared" ref="M290" si="1082">M289</f>
        <v>2.855</v>
      </c>
      <c r="N290" s="51" t="s">
        <v>43</v>
      </c>
      <c r="O290" s="51"/>
      <c r="P290" s="51"/>
    </row>
    <row r="291" spans="1:16" x14ac:dyDescent="0.25">
      <c r="A291" s="46">
        <v>2019</v>
      </c>
      <c r="B291" s="46" t="s">
        <v>30</v>
      </c>
      <c r="C291" s="46">
        <v>25</v>
      </c>
      <c r="D291" s="47" t="s">
        <v>38</v>
      </c>
      <c r="E291" s="48" t="s">
        <v>336</v>
      </c>
      <c r="F291" s="49">
        <f>AVERAGE(F292,F289)</f>
        <v>27.5</v>
      </c>
      <c r="G291" s="49">
        <f t="shared" ref="G291" si="1083">AVERAGE(G292,G289)</f>
        <v>34.5</v>
      </c>
      <c r="H291" s="49">
        <f t="shared" ref="H291" si="1084">AVERAGE(H292,H289)</f>
        <v>8.1749999999999989</v>
      </c>
      <c r="I291" s="50">
        <f t="shared" ref="I291" si="1085">AVERAGE(I292,I289)</f>
        <v>1.6E-2</v>
      </c>
      <c r="J291" s="50">
        <f t="shared" ref="J291" si="1086">AVERAGE(J292,J289)</f>
        <v>2E-3</v>
      </c>
      <c r="K291" s="50">
        <f t="shared" ref="K291" si="1087">AVERAGE(K292,K289)</f>
        <v>4.8916666666666666</v>
      </c>
      <c r="L291" s="49">
        <f t="shared" ref="L291" si="1088">AVERAGE(L292,L289)</f>
        <v>5.6750000000000007</v>
      </c>
      <c r="M291" s="49">
        <f t="shared" ref="M291" si="1089">AVERAGE(M292,M289)</f>
        <v>3.3274999999999997</v>
      </c>
      <c r="N291" s="51" t="s">
        <v>43</v>
      </c>
      <c r="O291" s="51"/>
      <c r="P291" s="51"/>
    </row>
    <row r="292" spans="1:16" x14ac:dyDescent="0.25">
      <c r="A292" s="34">
        <v>2019</v>
      </c>
      <c r="B292" s="34" t="s">
        <v>30</v>
      </c>
      <c r="C292" s="34">
        <v>25</v>
      </c>
      <c r="D292" s="35" t="s">
        <v>39</v>
      </c>
      <c r="E292" s="39" t="s">
        <v>337</v>
      </c>
      <c r="F292" s="36">
        <v>28</v>
      </c>
      <c r="G292" s="36">
        <v>35</v>
      </c>
      <c r="H292" s="36">
        <v>8.1999999999999993</v>
      </c>
      <c r="I292" s="37">
        <v>0.01</v>
      </c>
      <c r="J292" s="37">
        <v>2E-3</v>
      </c>
      <c r="K292" s="37">
        <v>3.6</v>
      </c>
      <c r="L292" s="36">
        <v>5.7</v>
      </c>
      <c r="M292" s="36">
        <v>3.8</v>
      </c>
      <c r="N292" s="38">
        <v>2019</v>
      </c>
      <c r="O292" s="38" t="s">
        <v>16</v>
      </c>
      <c r="P292" s="38"/>
    </row>
    <row r="293" spans="1:16" x14ac:dyDescent="0.25">
      <c r="A293" s="34">
        <v>2019</v>
      </c>
      <c r="B293" s="34" t="s">
        <v>30</v>
      </c>
      <c r="C293" s="34">
        <v>25</v>
      </c>
      <c r="D293" s="35" t="s">
        <v>40</v>
      </c>
      <c r="E293" s="39" t="s">
        <v>338</v>
      </c>
      <c r="F293" s="36">
        <v>27</v>
      </c>
      <c r="G293" s="36">
        <v>35</v>
      </c>
      <c r="H293" s="36">
        <v>8.1</v>
      </c>
      <c r="I293" s="37">
        <v>0.01</v>
      </c>
      <c r="J293" s="37">
        <v>5.0000000000000001E-3</v>
      </c>
      <c r="K293" s="37">
        <v>7.7</v>
      </c>
      <c r="L293" s="36">
        <v>5.4</v>
      </c>
      <c r="M293" s="36">
        <v>4.9000000000000004</v>
      </c>
      <c r="N293" s="38">
        <v>2019</v>
      </c>
      <c r="O293" s="38" t="s">
        <v>16</v>
      </c>
      <c r="P293" s="38"/>
    </row>
    <row r="294" spans="1:16" x14ac:dyDescent="0.25">
      <c r="A294" s="46">
        <v>2019</v>
      </c>
      <c r="B294" s="46" t="s">
        <v>30</v>
      </c>
      <c r="C294" s="46">
        <v>25</v>
      </c>
      <c r="D294" s="47" t="s">
        <v>41</v>
      </c>
      <c r="E294" s="48" t="s">
        <v>339</v>
      </c>
      <c r="F294" s="49">
        <f>AVERAGE(F293,F299)</f>
        <v>27</v>
      </c>
      <c r="G294" s="49">
        <f t="shared" ref="G294" si="1090">AVERAGE(G293,G299)</f>
        <v>35</v>
      </c>
      <c r="H294" s="49">
        <f t="shared" ref="H294" si="1091">AVERAGE(H293,H299)</f>
        <v>8.125</v>
      </c>
      <c r="I294" s="50">
        <f t="shared" ref="I294" si="1092">AVERAGE(I293,I299)</f>
        <v>0.01</v>
      </c>
      <c r="J294" s="50">
        <f t="shared" ref="J294" si="1093">AVERAGE(J293,J299)</f>
        <v>2.5000000000000001E-3</v>
      </c>
      <c r="K294" s="50">
        <f t="shared" ref="K294" si="1094">AVERAGE(K293,K299)</f>
        <v>6.5500000000000007</v>
      </c>
      <c r="L294" s="49">
        <f t="shared" ref="L294" si="1095">AVERAGE(L293,L299)</f>
        <v>5.7</v>
      </c>
      <c r="M294" s="49">
        <f t="shared" ref="M294" si="1096">AVERAGE(M293,M299)</f>
        <v>3.75</v>
      </c>
      <c r="N294" s="51" t="s">
        <v>43</v>
      </c>
      <c r="O294" s="51"/>
      <c r="P294" s="51"/>
    </row>
    <row r="295" spans="1:16" x14ac:dyDescent="0.25">
      <c r="A295" s="46">
        <v>2019</v>
      </c>
      <c r="B295" s="46" t="s">
        <v>30</v>
      </c>
      <c r="C295" s="46">
        <v>25</v>
      </c>
      <c r="D295" s="47" t="s">
        <v>42</v>
      </c>
      <c r="E295" s="48" t="s">
        <v>340</v>
      </c>
      <c r="F295" s="49">
        <f>AVERAGE(F292,F298)</f>
        <v>27</v>
      </c>
      <c r="G295" s="49">
        <f t="shared" ref="G295:M295" si="1097">AVERAGE(G292,G298)</f>
        <v>35</v>
      </c>
      <c r="H295" s="49">
        <f t="shared" si="1097"/>
        <v>8.1750000000000007</v>
      </c>
      <c r="I295" s="50">
        <f t="shared" si="1097"/>
        <v>0.01</v>
      </c>
      <c r="J295" s="50">
        <f t="shared" si="1097"/>
        <v>1E-3</v>
      </c>
      <c r="K295" s="50">
        <f t="shared" si="1097"/>
        <v>4</v>
      </c>
      <c r="L295" s="49">
        <f t="shared" si="1097"/>
        <v>5.65</v>
      </c>
      <c r="M295" s="49">
        <f t="shared" si="1097"/>
        <v>3.0999999999999996</v>
      </c>
      <c r="N295" s="51" t="s">
        <v>43</v>
      </c>
      <c r="O295" s="51"/>
      <c r="P295" s="51"/>
    </row>
    <row r="296" spans="1:16" x14ac:dyDescent="0.25">
      <c r="A296" s="46">
        <v>2019</v>
      </c>
      <c r="B296" s="46" t="s">
        <v>30</v>
      </c>
      <c r="C296" s="46">
        <v>26</v>
      </c>
      <c r="D296" s="47" t="s">
        <v>37</v>
      </c>
      <c r="E296" s="48" t="s">
        <v>341</v>
      </c>
      <c r="F296" s="49">
        <f>F295</f>
        <v>27</v>
      </c>
      <c r="G296" s="49">
        <f t="shared" ref="G296" si="1098">G295</f>
        <v>35</v>
      </c>
      <c r="H296" s="49">
        <f t="shared" ref="H296" si="1099">H295</f>
        <v>8.1750000000000007</v>
      </c>
      <c r="I296" s="50">
        <f t="shared" ref="I296" si="1100">I295</f>
        <v>0.01</v>
      </c>
      <c r="J296" s="50">
        <f t="shared" ref="J296" si="1101">J295</f>
        <v>1E-3</v>
      </c>
      <c r="K296" s="50">
        <f t="shared" ref="K296" si="1102">K295</f>
        <v>4</v>
      </c>
      <c r="L296" s="49">
        <f t="shared" ref="L296" si="1103">L295</f>
        <v>5.65</v>
      </c>
      <c r="M296" s="49">
        <f t="shared" ref="M296" si="1104">M295</f>
        <v>3.0999999999999996</v>
      </c>
      <c r="N296" s="51" t="s">
        <v>43</v>
      </c>
      <c r="O296" s="51"/>
      <c r="P296" s="51"/>
    </row>
    <row r="297" spans="1:16" x14ac:dyDescent="0.25">
      <c r="A297" s="46">
        <v>2019</v>
      </c>
      <c r="B297" s="46" t="s">
        <v>30</v>
      </c>
      <c r="C297" s="46">
        <v>26</v>
      </c>
      <c r="D297" s="47" t="s">
        <v>38</v>
      </c>
      <c r="E297" s="48" t="s">
        <v>342</v>
      </c>
      <c r="F297" s="49">
        <f>AVERAGE(F298,F295)</f>
        <v>26.5</v>
      </c>
      <c r="G297" s="49">
        <f t="shared" ref="G297" si="1105">AVERAGE(G298,G295)</f>
        <v>35</v>
      </c>
      <c r="H297" s="49">
        <f t="shared" ref="H297" si="1106">AVERAGE(H298,H295)</f>
        <v>8.1625000000000014</v>
      </c>
      <c r="I297" s="50">
        <f t="shared" ref="I297" si="1107">AVERAGE(I298,I295)</f>
        <v>0.01</v>
      </c>
      <c r="J297" s="50">
        <f t="shared" ref="J297" si="1108">AVERAGE(J298,J295)</f>
        <v>5.0000000000000001E-4</v>
      </c>
      <c r="K297" s="50">
        <f t="shared" ref="K297" si="1109">AVERAGE(K298,K295)</f>
        <v>4.2</v>
      </c>
      <c r="L297" s="49">
        <f t="shared" ref="L297" si="1110">AVERAGE(L298,L295)</f>
        <v>5.625</v>
      </c>
      <c r="M297" s="49">
        <f t="shared" ref="M297" si="1111">AVERAGE(M298,M295)</f>
        <v>2.75</v>
      </c>
      <c r="N297" s="51" t="s">
        <v>43</v>
      </c>
      <c r="O297" s="51"/>
      <c r="P297" s="51"/>
    </row>
    <row r="298" spans="1:16" x14ac:dyDescent="0.25">
      <c r="A298" s="34">
        <v>2019</v>
      </c>
      <c r="B298" s="34" t="s">
        <v>30</v>
      </c>
      <c r="C298" s="34">
        <v>26</v>
      </c>
      <c r="D298" s="35" t="s">
        <v>39</v>
      </c>
      <c r="E298" s="39" t="s">
        <v>343</v>
      </c>
      <c r="F298" s="36">
        <v>26</v>
      </c>
      <c r="G298" s="36">
        <v>35</v>
      </c>
      <c r="H298" s="36">
        <v>8.15</v>
      </c>
      <c r="I298" s="37">
        <v>0.01</v>
      </c>
      <c r="J298" s="37">
        <v>0</v>
      </c>
      <c r="K298" s="37">
        <v>4.4000000000000004</v>
      </c>
      <c r="L298" s="36">
        <v>5.6</v>
      </c>
      <c r="M298" s="36">
        <v>2.4</v>
      </c>
      <c r="N298" s="38">
        <v>2018</v>
      </c>
      <c r="O298" s="38" t="s">
        <v>16</v>
      </c>
      <c r="P298" s="38"/>
    </row>
    <row r="299" spans="1:16" x14ac:dyDescent="0.25">
      <c r="A299" s="34">
        <v>2019</v>
      </c>
      <c r="B299" s="34" t="s">
        <v>30</v>
      </c>
      <c r="C299" s="34">
        <v>26</v>
      </c>
      <c r="D299" s="35" t="s">
        <v>40</v>
      </c>
      <c r="E299" s="39" t="s">
        <v>344</v>
      </c>
      <c r="F299" s="36">
        <v>27</v>
      </c>
      <c r="G299" s="36">
        <v>35</v>
      </c>
      <c r="H299" s="36">
        <v>8.15</v>
      </c>
      <c r="I299" s="37">
        <v>0.01</v>
      </c>
      <c r="J299" s="37">
        <v>0</v>
      </c>
      <c r="K299" s="37">
        <v>5.4</v>
      </c>
      <c r="L299" s="36">
        <v>6</v>
      </c>
      <c r="M299" s="36">
        <v>2.6</v>
      </c>
      <c r="N299" s="38">
        <v>2018</v>
      </c>
      <c r="O299" s="38" t="s">
        <v>16</v>
      </c>
      <c r="P299" s="38"/>
    </row>
    <row r="300" spans="1:16" x14ac:dyDescent="0.25">
      <c r="A300" s="46">
        <v>2019</v>
      </c>
      <c r="B300" s="46" t="s">
        <v>30</v>
      </c>
      <c r="C300" s="46">
        <v>26</v>
      </c>
      <c r="D300" s="47" t="s">
        <v>41</v>
      </c>
      <c r="E300" s="48" t="s">
        <v>345</v>
      </c>
      <c r="F300" s="49">
        <f>AVERAGE(F299,F305)</f>
        <v>28.5</v>
      </c>
      <c r="G300" s="49">
        <f t="shared" ref="G300" si="1112">AVERAGE(G299,G305)</f>
        <v>34</v>
      </c>
      <c r="H300" s="49">
        <f t="shared" ref="H300" si="1113">AVERAGE(H299,H305)</f>
        <v>8.0250000000000004</v>
      </c>
      <c r="I300" s="50">
        <f t="shared" ref="I300" si="1114">AVERAGE(I299,I305)</f>
        <v>9.8000000000000004E-2</v>
      </c>
      <c r="J300" s="50">
        <f t="shared" ref="J300" si="1115">AVERAGE(J299,J305)</f>
        <v>1E-3</v>
      </c>
      <c r="K300" s="50">
        <f t="shared" ref="K300" si="1116">AVERAGE(K299,K305)</f>
        <v>6</v>
      </c>
      <c r="L300" s="49">
        <f t="shared" ref="L300" si="1117">AVERAGE(L299,L305)</f>
        <v>5.08</v>
      </c>
      <c r="M300" s="49">
        <f t="shared" ref="M300" si="1118">AVERAGE(M299,M305)</f>
        <v>4.375</v>
      </c>
      <c r="N300" s="51" t="s">
        <v>43</v>
      </c>
      <c r="O300" s="51"/>
      <c r="P300" s="51"/>
    </row>
    <row r="301" spans="1:16" x14ac:dyDescent="0.25">
      <c r="A301" s="46">
        <v>2019</v>
      </c>
      <c r="B301" s="46" t="s">
        <v>30</v>
      </c>
      <c r="C301" s="46">
        <v>26</v>
      </c>
      <c r="D301" s="47" t="s">
        <v>42</v>
      </c>
      <c r="E301" s="48" t="s">
        <v>346</v>
      </c>
      <c r="F301" s="49">
        <f>AVERAGE(F298,F304)</f>
        <v>28</v>
      </c>
      <c r="G301" s="49">
        <f t="shared" ref="G301:M301" si="1119">AVERAGE(G298,G304)</f>
        <v>34</v>
      </c>
      <c r="H301" s="49">
        <f t="shared" si="1119"/>
        <v>8.0749999999999993</v>
      </c>
      <c r="I301" s="50">
        <f t="shared" si="1119"/>
        <v>7.5999999999999998E-2</v>
      </c>
      <c r="J301" s="50">
        <f t="shared" si="1119"/>
        <v>1E-3</v>
      </c>
      <c r="K301" s="50">
        <f t="shared" si="1119"/>
        <v>5.2</v>
      </c>
      <c r="L301" s="49">
        <f t="shared" si="1119"/>
        <v>5.16</v>
      </c>
      <c r="M301" s="49">
        <f t="shared" si="1119"/>
        <v>4.0449999999999999</v>
      </c>
      <c r="N301" s="51" t="s">
        <v>43</v>
      </c>
      <c r="O301" s="51"/>
      <c r="P301" s="51"/>
    </row>
    <row r="302" spans="1:16" x14ac:dyDescent="0.25">
      <c r="A302" s="46">
        <v>2019</v>
      </c>
      <c r="B302" s="46" t="s">
        <v>30</v>
      </c>
      <c r="C302" s="46">
        <v>27</v>
      </c>
      <c r="D302" s="47" t="s">
        <v>37</v>
      </c>
      <c r="E302" s="48" t="s">
        <v>347</v>
      </c>
      <c r="F302" s="49">
        <f>F301</f>
        <v>28</v>
      </c>
      <c r="G302" s="49">
        <f t="shared" ref="G302" si="1120">G301</f>
        <v>34</v>
      </c>
      <c r="H302" s="49">
        <f t="shared" ref="H302" si="1121">H301</f>
        <v>8.0749999999999993</v>
      </c>
      <c r="I302" s="50">
        <f t="shared" ref="I302" si="1122">I301</f>
        <v>7.5999999999999998E-2</v>
      </c>
      <c r="J302" s="50">
        <f t="shared" ref="J302" si="1123">J301</f>
        <v>1E-3</v>
      </c>
      <c r="K302" s="50">
        <f t="shared" ref="K302" si="1124">K301</f>
        <v>5.2</v>
      </c>
      <c r="L302" s="49">
        <f t="shared" ref="L302" si="1125">L301</f>
        <v>5.16</v>
      </c>
      <c r="M302" s="49">
        <f t="shared" ref="M302" si="1126">M301</f>
        <v>4.0449999999999999</v>
      </c>
      <c r="N302" s="51" t="s">
        <v>43</v>
      </c>
      <c r="O302" s="51"/>
      <c r="P302" s="51"/>
    </row>
    <row r="303" spans="1:16" x14ac:dyDescent="0.25">
      <c r="A303" s="46">
        <v>2019</v>
      </c>
      <c r="B303" s="46" t="s">
        <v>30</v>
      </c>
      <c r="C303" s="46">
        <v>27</v>
      </c>
      <c r="D303" s="47" t="s">
        <v>38</v>
      </c>
      <c r="E303" s="48" t="s">
        <v>348</v>
      </c>
      <c r="F303" s="49">
        <f>AVERAGE(F304,F301)</f>
        <v>29</v>
      </c>
      <c r="G303" s="49">
        <f t="shared" ref="G303" si="1127">AVERAGE(G304,G301)</f>
        <v>33.5</v>
      </c>
      <c r="H303" s="49">
        <f t="shared" ref="H303" si="1128">AVERAGE(H304,H301)</f>
        <v>8.0374999999999996</v>
      </c>
      <c r="I303" s="50">
        <f t="shared" ref="I303" si="1129">AVERAGE(I304,I301)</f>
        <v>0.10899999999999999</v>
      </c>
      <c r="J303" s="50">
        <f t="shared" ref="J303" si="1130">AVERAGE(J304,J301)</f>
        <v>1.5E-3</v>
      </c>
      <c r="K303" s="50">
        <f t="shared" ref="K303" si="1131">AVERAGE(K304,K301)</f>
        <v>5.6</v>
      </c>
      <c r="L303" s="49">
        <f t="shared" ref="L303" si="1132">AVERAGE(L304,L301)</f>
        <v>4.9399999999999995</v>
      </c>
      <c r="M303" s="49">
        <f t="shared" ref="M303" si="1133">AVERAGE(M304,M301)</f>
        <v>4.8674999999999997</v>
      </c>
      <c r="N303" s="51" t="s">
        <v>43</v>
      </c>
      <c r="O303" s="51"/>
      <c r="P303" s="51"/>
    </row>
    <row r="304" spans="1:16" x14ac:dyDescent="0.25">
      <c r="A304" s="34">
        <v>2019</v>
      </c>
      <c r="B304" s="34" t="s">
        <v>30</v>
      </c>
      <c r="C304" s="34">
        <v>27</v>
      </c>
      <c r="D304" s="35" t="s">
        <v>39</v>
      </c>
      <c r="E304" s="39" t="s">
        <v>349</v>
      </c>
      <c r="F304" s="36">
        <v>30</v>
      </c>
      <c r="G304" s="36">
        <v>33</v>
      </c>
      <c r="H304" s="36">
        <v>8</v>
      </c>
      <c r="I304" s="37">
        <v>0.14199999999999999</v>
      </c>
      <c r="J304" s="37">
        <v>2E-3</v>
      </c>
      <c r="K304" s="37">
        <f>AVERAGE(K299,K305)</f>
        <v>6</v>
      </c>
      <c r="L304" s="36">
        <v>4.72</v>
      </c>
      <c r="M304" s="36">
        <v>5.69</v>
      </c>
      <c r="N304" s="38">
        <v>2019</v>
      </c>
      <c r="O304" s="38" t="s">
        <v>18</v>
      </c>
      <c r="P304" s="38"/>
    </row>
    <row r="305" spans="1:16" x14ac:dyDescent="0.25">
      <c r="A305" s="34">
        <v>2019</v>
      </c>
      <c r="B305" s="34" t="s">
        <v>30</v>
      </c>
      <c r="C305" s="34">
        <v>27</v>
      </c>
      <c r="D305" s="35" t="s">
        <v>40</v>
      </c>
      <c r="E305" s="39" t="s">
        <v>350</v>
      </c>
      <c r="F305" s="36">
        <v>30</v>
      </c>
      <c r="G305" s="36">
        <v>33</v>
      </c>
      <c r="H305" s="36">
        <v>7.9</v>
      </c>
      <c r="I305" s="37">
        <v>0.186</v>
      </c>
      <c r="J305" s="37">
        <v>2E-3</v>
      </c>
      <c r="K305" s="37">
        <f>AVERAGE(K299,K306)</f>
        <v>6.6</v>
      </c>
      <c r="L305" s="36">
        <v>4.16</v>
      </c>
      <c r="M305" s="36">
        <v>6.15</v>
      </c>
      <c r="N305" s="38">
        <v>2019</v>
      </c>
      <c r="O305" s="38" t="s">
        <v>18</v>
      </c>
      <c r="P305" s="38"/>
    </row>
    <row r="306" spans="1:16" x14ac:dyDescent="0.25">
      <c r="A306" s="34">
        <v>2019</v>
      </c>
      <c r="B306" s="34" t="s">
        <v>30</v>
      </c>
      <c r="C306" s="34">
        <v>27</v>
      </c>
      <c r="D306" s="35" t="s">
        <v>41</v>
      </c>
      <c r="E306" s="39" t="s">
        <v>351</v>
      </c>
      <c r="F306" s="36">
        <v>29</v>
      </c>
      <c r="G306" s="36">
        <v>35</v>
      </c>
      <c r="H306" s="36">
        <v>8.4</v>
      </c>
      <c r="I306" s="37">
        <v>0.01</v>
      </c>
      <c r="J306" s="37">
        <v>3.0000000000000001E-3</v>
      </c>
      <c r="K306" s="37">
        <v>7.8</v>
      </c>
      <c r="L306" s="36">
        <v>6.5</v>
      </c>
      <c r="M306" s="36">
        <v>11.1</v>
      </c>
      <c r="N306" s="38">
        <v>2019</v>
      </c>
      <c r="O306" s="38" t="s">
        <v>16</v>
      </c>
      <c r="P306" s="38"/>
    </row>
    <row r="307" spans="1:16" x14ac:dyDescent="0.25">
      <c r="A307" s="46">
        <v>2019</v>
      </c>
      <c r="B307" s="46" t="s">
        <v>30</v>
      </c>
      <c r="C307" s="46">
        <v>27</v>
      </c>
      <c r="D307" s="47" t="s">
        <v>42</v>
      </c>
      <c r="E307" s="48" t="s">
        <v>352</v>
      </c>
      <c r="F307" s="49">
        <f>AVERAGE(F306,F312)</f>
        <v>29.5</v>
      </c>
      <c r="G307" s="49">
        <f t="shared" ref="G307" si="1134">AVERAGE(G306,G312)</f>
        <v>34</v>
      </c>
      <c r="H307" s="49">
        <f t="shared" ref="H307" si="1135">AVERAGE(H306,H312)</f>
        <v>8.15</v>
      </c>
      <c r="I307" s="50">
        <f t="shared" ref="I307" si="1136">AVERAGE(I306,I312)</f>
        <v>9.8000000000000004E-2</v>
      </c>
      <c r="J307" s="50">
        <f t="shared" ref="J307" si="1137">AVERAGE(J306,J312)</f>
        <v>2.5000000000000001E-3</v>
      </c>
      <c r="K307" s="50">
        <f t="shared" ref="K307" si="1138">AVERAGE(K306,K312)</f>
        <v>7.15</v>
      </c>
      <c r="L307" s="49">
        <f t="shared" ref="L307" si="1139">AVERAGE(L306,L312)</f>
        <v>5.33</v>
      </c>
      <c r="M307" s="49">
        <f t="shared" ref="M307" si="1140">AVERAGE(M306,M312)</f>
        <v>8.625</v>
      </c>
      <c r="N307" s="51" t="s">
        <v>43</v>
      </c>
      <c r="O307" s="51"/>
      <c r="P307" s="51"/>
    </row>
    <row r="308" spans="1:16" x14ac:dyDescent="0.25">
      <c r="A308" s="46">
        <v>2019</v>
      </c>
      <c r="B308" s="46" t="s">
        <v>30</v>
      </c>
      <c r="C308" s="46">
        <v>28</v>
      </c>
      <c r="D308" s="47" t="s">
        <v>37</v>
      </c>
      <c r="E308" s="48" t="s">
        <v>353</v>
      </c>
      <c r="F308" s="49">
        <f>AVERAGE(F305,F311)</f>
        <v>30</v>
      </c>
      <c r="G308" s="49">
        <f t="shared" ref="G308:M308" si="1141">AVERAGE(G305,G311)</f>
        <v>33</v>
      </c>
      <c r="H308" s="49">
        <f t="shared" si="1141"/>
        <v>7.9</v>
      </c>
      <c r="I308" s="50">
        <f t="shared" si="1141"/>
        <v>0.186</v>
      </c>
      <c r="J308" s="50">
        <f t="shared" si="1141"/>
        <v>2E-3</v>
      </c>
      <c r="K308" s="50">
        <f t="shared" si="1141"/>
        <v>6.9499999999999993</v>
      </c>
      <c r="L308" s="49">
        <f t="shared" si="1141"/>
        <v>4.16</v>
      </c>
      <c r="M308" s="49">
        <f t="shared" si="1141"/>
        <v>6.15</v>
      </c>
      <c r="N308" s="51" t="s">
        <v>43</v>
      </c>
      <c r="O308" s="51"/>
      <c r="P308" s="51"/>
    </row>
    <row r="309" spans="1:16" x14ac:dyDescent="0.25">
      <c r="A309" s="46">
        <v>2019</v>
      </c>
      <c r="B309" s="46" t="s">
        <v>30</v>
      </c>
      <c r="C309" s="46">
        <v>28</v>
      </c>
      <c r="D309" s="47" t="s">
        <v>38</v>
      </c>
      <c r="E309" s="48" t="s">
        <v>354</v>
      </c>
      <c r="F309" s="49">
        <f>F308</f>
        <v>30</v>
      </c>
      <c r="G309" s="49">
        <f t="shared" ref="G309" si="1142">G308</f>
        <v>33</v>
      </c>
      <c r="H309" s="49">
        <f t="shared" ref="H309" si="1143">H308</f>
        <v>7.9</v>
      </c>
      <c r="I309" s="50">
        <f t="shared" ref="I309" si="1144">I308</f>
        <v>0.186</v>
      </c>
      <c r="J309" s="50">
        <f t="shared" ref="J309" si="1145">J308</f>
        <v>2E-3</v>
      </c>
      <c r="K309" s="50">
        <f t="shared" ref="K309" si="1146">K308</f>
        <v>6.9499999999999993</v>
      </c>
      <c r="L309" s="49">
        <f t="shared" ref="L309" si="1147">L308</f>
        <v>4.16</v>
      </c>
      <c r="M309" s="49">
        <f t="shared" ref="M309" si="1148">M308</f>
        <v>6.15</v>
      </c>
      <c r="N309" s="51" t="s">
        <v>43</v>
      </c>
      <c r="O309" s="51"/>
      <c r="P309" s="51"/>
    </row>
    <row r="310" spans="1:16" x14ac:dyDescent="0.25">
      <c r="A310" s="34">
        <v>2019</v>
      </c>
      <c r="B310" s="34" t="s">
        <v>30</v>
      </c>
      <c r="C310" s="34">
        <v>28</v>
      </c>
      <c r="D310" s="35" t="s">
        <v>39</v>
      </c>
      <c r="E310" s="39" t="s">
        <v>355</v>
      </c>
      <c r="F310" s="36">
        <f>AVERAGE(F311,F308)</f>
        <v>30</v>
      </c>
      <c r="G310" s="36">
        <f t="shared" ref="G310" si="1149">AVERAGE(G311,G308)</f>
        <v>33</v>
      </c>
      <c r="H310" s="36">
        <f t="shared" ref="H310" si="1150">AVERAGE(H311,H308)</f>
        <v>7.9</v>
      </c>
      <c r="I310" s="37">
        <f t="shared" ref="I310" si="1151">AVERAGE(I311,I308)</f>
        <v>0.186</v>
      </c>
      <c r="J310" s="37">
        <f t="shared" ref="J310" si="1152">AVERAGE(J311,J308)</f>
        <v>2E-3</v>
      </c>
      <c r="K310" s="37">
        <f t="shared" ref="K310" si="1153">AVERAGE(K311,K308)</f>
        <v>7.125</v>
      </c>
      <c r="L310" s="36">
        <f t="shared" ref="L310" si="1154">AVERAGE(L311,L308)</f>
        <v>4.16</v>
      </c>
      <c r="M310" s="36">
        <f t="shared" ref="M310" si="1155">AVERAGE(M311,M308)</f>
        <v>6.15</v>
      </c>
      <c r="N310" s="38">
        <v>2019</v>
      </c>
      <c r="O310" s="38" t="s">
        <v>18</v>
      </c>
      <c r="P310" s="38"/>
    </row>
    <row r="311" spans="1:16" x14ac:dyDescent="0.25">
      <c r="A311" s="34">
        <v>2019</v>
      </c>
      <c r="B311" s="34" t="s">
        <v>30</v>
      </c>
      <c r="C311" s="34">
        <v>28</v>
      </c>
      <c r="D311" s="35" t="s">
        <v>40</v>
      </c>
      <c r="E311" s="39" t="s">
        <v>356</v>
      </c>
      <c r="F311" s="36">
        <v>30</v>
      </c>
      <c r="G311" s="36">
        <v>33</v>
      </c>
      <c r="H311" s="36">
        <v>7.9</v>
      </c>
      <c r="I311" s="37">
        <v>0.186</v>
      </c>
      <c r="J311" s="37">
        <v>2E-3</v>
      </c>
      <c r="K311" s="37">
        <v>7.3</v>
      </c>
      <c r="L311" s="36">
        <v>4.16</v>
      </c>
      <c r="M311" s="36">
        <v>6.15</v>
      </c>
      <c r="N311" s="38">
        <v>2019</v>
      </c>
      <c r="O311" s="38" t="s">
        <v>18</v>
      </c>
      <c r="P311" s="38"/>
    </row>
    <row r="312" spans="1:16" x14ac:dyDescent="0.25">
      <c r="A312" s="46">
        <v>2019</v>
      </c>
      <c r="B312" s="46" t="s">
        <v>30</v>
      </c>
      <c r="C312" s="46">
        <v>28</v>
      </c>
      <c r="D312" s="47" t="s">
        <v>41</v>
      </c>
      <c r="E312" s="48" t="s">
        <v>357</v>
      </c>
      <c r="F312" s="49">
        <f>AVERAGE(F311,F317)</f>
        <v>30</v>
      </c>
      <c r="G312" s="49">
        <f t="shared" ref="G312" si="1156">AVERAGE(G311,G317)</f>
        <v>33</v>
      </c>
      <c r="H312" s="49">
        <f t="shared" ref="H312" si="1157">AVERAGE(H311,H317)</f>
        <v>7.9</v>
      </c>
      <c r="I312" s="50">
        <f t="shared" ref="I312" si="1158">AVERAGE(I311,I317)</f>
        <v>0.186</v>
      </c>
      <c r="J312" s="50">
        <f t="shared" ref="J312" si="1159">AVERAGE(J311,J317)</f>
        <v>2E-3</v>
      </c>
      <c r="K312" s="50">
        <f t="shared" ref="K312" si="1160">AVERAGE(K311,K317)</f>
        <v>6.5</v>
      </c>
      <c r="L312" s="49">
        <f t="shared" ref="L312" si="1161">AVERAGE(L311,L317)</f>
        <v>4.16</v>
      </c>
      <c r="M312" s="49">
        <f t="shared" ref="M312" si="1162">AVERAGE(M311,M317)</f>
        <v>6.15</v>
      </c>
      <c r="N312" s="51" t="s">
        <v>43</v>
      </c>
      <c r="O312" s="51"/>
      <c r="P312" s="51"/>
    </row>
    <row r="313" spans="1:16" x14ac:dyDescent="0.25">
      <c r="A313" s="46">
        <v>2019</v>
      </c>
      <c r="B313" s="46" t="s">
        <v>30</v>
      </c>
      <c r="C313" s="46">
        <v>28</v>
      </c>
      <c r="D313" s="47" t="s">
        <v>42</v>
      </c>
      <c r="E313" s="48" t="s">
        <v>358</v>
      </c>
      <c r="F313" s="49">
        <f>AVERAGE(F310,F316)</f>
        <v>30</v>
      </c>
      <c r="G313" s="49">
        <f t="shared" ref="G313:M313" si="1163">AVERAGE(G310,G316)</f>
        <v>33</v>
      </c>
      <c r="H313" s="49">
        <f t="shared" si="1163"/>
        <v>7.95</v>
      </c>
      <c r="I313" s="50">
        <f t="shared" si="1163"/>
        <v>0.16399999999999998</v>
      </c>
      <c r="J313" s="50">
        <f t="shared" si="1163"/>
        <v>2E-3</v>
      </c>
      <c r="K313" s="50">
        <f t="shared" si="1163"/>
        <v>7.1624999999999996</v>
      </c>
      <c r="L313" s="49">
        <f t="shared" si="1163"/>
        <v>4.4399999999999995</v>
      </c>
      <c r="M313" s="49">
        <f t="shared" si="1163"/>
        <v>5.92</v>
      </c>
      <c r="N313" s="51" t="s">
        <v>43</v>
      </c>
      <c r="O313" s="51"/>
      <c r="P313" s="51"/>
    </row>
    <row r="314" spans="1:16" x14ac:dyDescent="0.25">
      <c r="A314" s="46">
        <v>2019</v>
      </c>
      <c r="B314" s="46" t="s">
        <v>30</v>
      </c>
      <c r="C314" s="46">
        <v>29</v>
      </c>
      <c r="D314" s="47" t="s">
        <v>37</v>
      </c>
      <c r="E314" s="48" t="s">
        <v>359</v>
      </c>
      <c r="F314" s="49">
        <f>F313</f>
        <v>30</v>
      </c>
      <c r="G314" s="49">
        <f t="shared" ref="G314" si="1164">G313</f>
        <v>33</v>
      </c>
      <c r="H314" s="49">
        <f t="shared" ref="H314" si="1165">H313</f>
        <v>7.95</v>
      </c>
      <c r="I314" s="50">
        <f t="shared" ref="I314" si="1166">I313</f>
        <v>0.16399999999999998</v>
      </c>
      <c r="J314" s="50">
        <f t="shared" ref="J314" si="1167">J313</f>
        <v>2E-3</v>
      </c>
      <c r="K314" s="50">
        <f t="shared" ref="K314" si="1168">K313</f>
        <v>7.1624999999999996</v>
      </c>
      <c r="L314" s="49">
        <f t="shared" ref="L314" si="1169">L313</f>
        <v>4.4399999999999995</v>
      </c>
      <c r="M314" s="49">
        <f t="shared" ref="M314" si="1170">M313</f>
        <v>5.92</v>
      </c>
      <c r="N314" s="51" t="s">
        <v>43</v>
      </c>
      <c r="O314" s="51"/>
      <c r="P314" s="51"/>
    </row>
    <row r="315" spans="1:16" x14ac:dyDescent="0.25">
      <c r="A315" s="46">
        <v>2019</v>
      </c>
      <c r="B315" s="46" t="s">
        <v>30</v>
      </c>
      <c r="C315" s="46">
        <v>29</v>
      </c>
      <c r="D315" s="47" t="s">
        <v>38</v>
      </c>
      <c r="E315" s="48" t="s">
        <v>360</v>
      </c>
      <c r="F315" s="49">
        <f>AVERAGE(F316,F313)</f>
        <v>30</v>
      </c>
      <c r="G315" s="49">
        <f t="shared" ref="G315" si="1171">AVERAGE(G316,G313)</f>
        <v>33</v>
      </c>
      <c r="H315" s="49">
        <f t="shared" ref="H315" si="1172">AVERAGE(H316,H313)</f>
        <v>7.9749999999999996</v>
      </c>
      <c r="I315" s="50">
        <f t="shared" ref="I315" si="1173">AVERAGE(I316,I313)</f>
        <v>0.15299999999999997</v>
      </c>
      <c r="J315" s="50">
        <f t="shared" ref="J315" si="1174">AVERAGE(J316,J313)</f>
        <v>2E-3</v>
      </c>
      <c r="K315" s="50">
        <f t="shared" ref="K315" si="1175">AVERAGE(K316,K313)</f>
        <v>7.1812500000000004</v>
      </c>
      <c r="L315" s="49">
        <f t="shared" ref="L315" si="1176">AVERAGE(L316,L313)</f>
        <v>4.58</v>
      </c>
      <c r="M315" s="49">
        <f t="shared" ref="M315" si="1177">AVERAGE(M316,M313)</f>
        <v>5.8049999999999997</v>
      </c>
      <c r="N315" s="51" t="s">
        <v>43</v>
      </c>
      <c r="O315" s="51"/>
      <c r="P315" s="51"/>
    </row>
    <row r="316" spans="1:16" x14ac:dyDescent="0.25">
      <c r="A316" s="34">
        <v>2019</v>
      </c>
      <c r="B316" s="34" t="s">
        <v>30</v>
      </c>
      <c r="C316" s="34">
        <v>29</v>
      </c>
      <c r="D316" s="35" t="s">
        <v>39</v>
      </c>
      <c r="E316" s="39" t="s">
        <v>361</v>
      </c>
      <c r="F316" s="36">
        <v>30</v>
      </c>
      <c r="G316" s="36">
        <v>33</v>
      </c>
      <c r="H316" s="36">
        <v>8</v>
      </c>
      <c r="I316" s="37">
        <v>0.14199999999999999</v>
      </c>
      <c r="J316" s="37">
        <v>2E-3</v>
      </c>
      <c r="K316" s="37">
        <v>7.2</v>
      </c>
      <c r="L316" s="36">
        <v>4.72</v>
      </c>
      <c r="M316" s="36">
        <v>5.69</v>
      </c>
      <c r="N316" s="38">
        <v>2019</v>
      </c>
      <c r="O316" s="38" t="s">
        <v>18</v>
      </c>
      <c r="P316" s="38"/>
    </row>
    <row r="317" spans="1:16" x14ac:dyDescent="0.25">
      <c r="A317" s="34">
        <v>2019</v>
      </c>
      <c r="B317" s="34" t="s">
        <v>30</v>
      </c>
      <c r="C317" s="34">
        <v>29</v>
      </c>
      <c r="D317" s="35" t="s">
        <v>40</v>
      </c>
      <c r="E317" s="39" t="s">
        <v>362</v>
      </c>
      <c r="F317" s="36">
        <v>30</v>
      </c>
      <c r="G317" s="36">
        <v>33</v>
      </c>
      <c r="H317" s="36">
        <v>7.9</v>
      </c>
      <c r="I317" s="37">
        <v>0.186</v>
      </c>
      <c r="J317" s="37">
        <v>2E-3</v>
      </c>
      <c r="K317" s="37">
        <f>AVERAGE(K316,K322)</f>
        <v>5.7</v>
      </c>
      <c r="L317" s="36">
        <v>4.16</v>
      </c>
      <c r="M317" s="36">
        <v>6.15</v>
      </c>
      <c r="N317" s="38">
        <v>2019</v>
      </c>
      <c r="O317" s="38" t="s">
        <v>18</v>
      </c>
      <c r="P317" s="38"/>
    </row>
    <row r="318" spans="1:16" x14ac:dyDescent="0.25">
      <c r="A318" s="46">
        <v>2019</v>
      </c>
      <c r="B318" s="46" t="s">
        <v>30</v>
      </c>
      <c r="C318" s="46">
        <v>29</v>
      </c>
      <c r="D318" s="47" t="s">
        <v>41</v>
      </c>
      <c r="E318" s="48" t="s">
        <v>363</v>
      </c>
      <c r="F318" s="49">
        <f>AVERAGE(F317,F323)</f>
        <v>29</v>
      </c>
      <c r="G318" s="49">
        <f t="shared" ref="G318" si="1178">AVERAGE(G317,G323)</f>
        <v>34</v>
      </c>
      <c r="H318" s="49">
        <f t="shared" ref="H318" si="1179">AVERAGE(H317,H323)</f>
        <v>8.0500000000000007</v>
      </c>
      <c r="I318" s="50">
        <f t="shared" ref="I318" si="1180">AVERAGE(I317,I323)</f>
        <v>9.8000000000000004E-2</v>
      </c>
      <c r="J318" s="50">
        <f t="shared" ref="J318" si="1181">AVERAGE(J317,J323)</f>
        <v>1E-3</v>
      </c>
      <c r="K318" s="50">
        <f t="shared" ref="K318" si="1182">AVERAGE(K317,K323)</f>
        <v>7.65</v>
      </c>
      <c r="L318" s="49">
        <f t="shared" ref="L318" si="1183">AVERAGE(L317,L323)</f>
        <v>4.9800000000000004</v>
      </c>
      <c r="M318" s="49">
        <f t="shared" ref="M318" si="1184">AVERAGE(M317,M323)</f>
        <v>6.5250000000000004</v>
      </c>
      <c r="N318" s="51" t="s">
        <v>43</v>
      </c>
      <c r="O318" s="51"/>
      <c r="P318" s="51"/>
    </row>
    <row r="319" spans="1:16" x14ac:dyDescent="0.25">
      <c r="A319" s="46">
        <v>2019</v>
      </c>
      <c r="B319" s="46" t="s">
        <v>30</v>
      </c>
      <c r="C319" s="46">
        <v>29</v>
      </c>
      <c r="D319" s="47" t="s">
        <v>42</v>
      </c>
      <c r="E319" s="48" t="s">
        <v>364</v>
      </c>
      <c r="F319" s="49">
        <f>AVERAGE(F316,F322)</f>
        <v>29.5</v>
      </c>
      <c r="G319" s="49">
        <f t="shared" ref="G319:M319" si="1185">AVERAGE(G316,G322)</f>
        <v>34</v>
      </c>
      <c r="H319" s="49">
        <f t="shared" si="1185"/>
        <v>8.0500000000000007</v>
      </c>
      <c r="I319" s="50">
        <f t="shared" si="1185"/>
        <v>7.5999999999999998E-2</v>
      </c>
      <c r="J319" s="50">
        <f t="shared" si="1185"/>
        <v>1E-3</v>
      </c>
      <c r="K319" s="50">
        <f t="shared" si="1185"/>
        <v>5.7</v>
      </c>
      <c r="L319" s="49">
        <f t="shared" si="1185"/>
        <v>5.26</v>
      </c>
      <c r="M319" s="49">
        <f t="shared" si="1185"/>
        <v>4.8949999999999996</v>
      </c>
      <c r="N319" s="51" t="s">
        <v>43</v>
      </c>
      <c r="O319" s="51"/>
      <c r="P319" s="51"/>
    </row>
    <row r="320" spans="1:16" x14ac:dyDescent="0.25">
      <c r="A320" s="46">
        <v>2019</v>
      </c>
      <c r="B320" s="46" t="s">
        <v>30</v>
      </c>
      <c r="C320" s="46">
        <v>30</v>
      </c>
      <c r="D320" s="47" t="s">
        <v>37</v>
      </c>
      <c r="E320" s="48" t="s">
        <v>365</v>
      </c>
      <c r="F320" s="49">
        <f>F319</f>
        <v>29.5</v>
      </c>
      <c r="G320" s="49">
        <f t="shared" ref="G320" si="1186">G319</f>
        <v>34</v>
      </c>
      <c r="H320" s="49">
        <f t="shared" ref="H320" si="1187">H319</f>
        <v>8.0500000000000007</v>
      </c>
      <c r="I320" s="50">
        <f t="shared" ref="I320" si="1188">I319</f>
        <v>7.5999999999999998E-2</v>
      </c>
      <c r="J320" s="50">
        <f t="shared" ref="J320" si="1189">J319</f>
        <v>1E-3</v>
      </c>
      <c r="K320" s="50">
        <f t="shared" ref="K320" si="1190">K319</f>
        <v>5.7</v>
      </c>
      <c r="L320" s="49">
        <f t="shared" ref="L320" si="1191">L319</f>
        <v>5.26</v>
      </c>
      <c r="M320" s="49">
        <f t="shared" ref="M320" si="1192">M319</f>
        <v>4.8949999999999996</v>
      </c>
      <c r="N320" s="51" t="s">
        <v>43</v>
      </c>
      <c r="O320" s="51"/>
      <c r="P320" s="51"/>
    </row>
    <row r="321" spans="1:16" x14ac:dyDescent="0.25">
      <c r="A321" s="46">
        <v>2019</v>
      </c>
      <c r="B321" s="46" t="s">
        <v>30</v>
      </c>
      <c r="C321" s="46">
        <v>30</v>
      </c>
      <c r="D321" s="47" t="s">
        <v>38</v>
      </c>
      <c r="E321" s="48" t="s">
        <v>366</v>
      </c>
      <c r="F321" s="49">
        <f>AVERAGE(F322,F319)</f>
        <v>29.25</v>
      </c>
      <c r="G321" s="49">
        <f t="shared" ref="G321" si="1193">AVERAGE(G322,G319)</f>
        <v>34.5</v>
      </c>
      <c r="H321" s="49">
        <f t="shared" ref="H321" si="1194">AVERAGE(H322,H319)</f>
        <v>8.0749999999999993</v>
      </c>
      <c r="I321" s="50">
        <f t="shared" ref="I321" si="1195">AVERAGE(I322,I319)</f>
        <v>4.2999999999999997E-2</v>
      </c>
      <c r="J321" s="50">
        <f t="shared" ref="J321" si="1196">AVERAGE(J322,J319)</f>
        <v>5.0000000000000001E-4</v>
      </c>
      <c r="K321" s="50">
        <f t="shared" ref="K321" si="1197">AVERAGE(K322,K319)</f>
        <v>4.95</v>
      </c>
      <c r="L321" s="49">
        <f t="shared" ref="L321" si="1198">AVERAGE(L322,L319)</f>
        <v>5.5299999999999994</v>
      </c>
      <c r="M321" s="49">
        <f t="shared" ref="M321" si="1199">AVERAGE(M322,M319)</f>
        <v>4.4974999999999996</v>
      </c>
      <c r="N321" s="51" t="s">
        <v>43</v>
      </c>
      <c r="O321" s="51"/>
      <c r="P321" s="51"/>
    </row>
    <row r="322" spans="1:16" x14ac:dyDescent="0.25">
      <c r="A322" s="34">
        <v>2019</v>
      </c>
      <c r="B322" s="34" t="s">
        <v>30</v>
      </c>
      <c r="C322" s="34">
        <v>30</v>
      </c>
      <c r="D322" s="35" t="s">
        <v>39</v>
      </c>
      <c r="E322" s="39" t="s">
        <v>367</v>
      </c>
      <c r="F322" s="36">
        <v>29</v>
      </c>
      <c r="G322" s="36">
        <v>35</v>
      </c>
      <c r="H322" s="36">
        <v>8.1</v>
      </c>
      <c r="I322" s="37">
        <v>0.01</v>
      </c>
      <c r="J322" s="37">
        <v>0</v>
      </c>
      <c r="K322" s="37">
        <v>4.2</v>
      </c>
      <c r="L322" s="36">
        <v>5.8</v>
      </c>
      <c r="M322" s="36">
        <v>4.0999999999999996</v>
      </c>
      <c r="N322" s="38">
        <v>2019</v>
      </c>
      <c r="O322" s="38" t="s">
        <v>18</v>
      </c>
      <c r="P322" s="38"/>
    </row>
    <row r="323" spans="1:16" x14ac:dyDescent="0.25">
      <c r="A323" s="34">
        <v>2019</v>
      </c>
      <c r="B323" s="34" t="s">
        <v>30</v>
      </c>
      <c r="C323" s="34">
        <v>30</v>
      </c>
      <c r="D323" s="35" t="s">
        <v>40</v>
      </c>
      <c r="E323" s="39" t="s">
        <v>368</v>
      </c>
      <c r="F323" s="36">
        <v>28</v>
      </c>
      <c r="G323" s="36">
        <v>35</v>
      </c>
      <c r="H323" s="36">
        <v>8.1999999999999993</v>
      </c>
      <c r="I323" s="37">
        <v>0.01</v>
      </c>
      <c r="J323" s="37">
        <v>0</v>
      </c>
      <c r="K323" s="37">
        <v>9.6</v>
      </c>
      <c r="L323" s="36">
        <v>5.8</v>
      </c>
      <c r="M323" s="36">
        <v>6.9</v>
      </c>
      <c r="N323" s="38">
        <v>2019</v>
      </c>
      <c r="O323" s="38" t="s">
        <v>18</v>
      </c>
      <c r="P323" s="38"/>
    </row>
    <row r="324" spans="1:16" x14ac:dyDescent="0.25">
      <c r="A324" s="46">
        <v>2019</v>
      </c>
      <c r="B324" s="46" t="s">
        <v>30</v>
      </c>
      <c r="C324" s="46">
        <v>30</v>
      </c>
      <c r="D324" s="47" t="s">
        <v>41</v>
      </c>
      <c r="E324" s="48" t="s">
        <v>369</v>
      </c>
      <c r="F324" s="49">
        <f>AVERAGE(F323,F329)</f>
        <v>28.25</v>
      </c>
      <c r="G324" s="49">
        <f t="shared" ref="G324" si="1200">AVERAGE(G323,G329)</f>
        <v>34</v>
      </c>
      <c r="H324" s="49">
        <f t="shared" ref="H324" si="1201">AVERAGE(H323,H329)</f>
        <v>8.1999999999999993</v>
      </c>
      <c r="I324" s="50">
        <f t="shared" ref="I324" si="1202">AVERAGE(I323,I329)</f>
        <v>0.01</v>
      </c>
      <c r="J324" s="50">
        <f t="shared" ref="J324" si="1203">AVERAGE(J323,J329)</f>
        <v>1E-3</v>
      </c>
      <c r="K324" s="50">
        <f t="shared" ref="K324" si="1204">AVERAGE(K323,K329)</f>
        <v>8.0500000000000007</v>
      </c>
      <c r="L324" s="49">
        <f t="shared" ref="L324" si="1205">AVERAGE(L323,L329)</f>
        <v>5.9749999999999996</v>
      </c>
      <c r="M324" s="49">
        <f t="shared" ref="M324" si="1206">AVERAGE(M323,M329)</f>
        <v>6.65</v>
      </c>
      <c r="N324" s="51" t="s">
        <v>43</v>
      </c>
      <c r="O324" s="51"/>
      <c r="P324" s="51"/>
    </row>
    <row r="325" spans="1:16" x14ac:dyDescent="0.25">
      <c r="A325" s="46">
        <v>2019</v>
      </c>
      <c r="B325" s="46" t="s">
        <v>30</v>
      </c>
      <c r="C325" s="46">
        <v>30</v>
      </c>
      <c r="D325" s="47" t="s">
        <v>42</v>
      </c>
      <c r="E325" s="48" t="s">
        <v>370</v>
      </c>
      <c r="F325" s="49">
        <f>AVERAGE(F322,F328)</f>
        <v>29</v>
      </c>
      <c r="G325" s="49">
        <f t="shared" ref="G325:M325" si="1207">AVERAGE(G322,G328)</f>
        <v>34</v>
      </c>
      <c r="H325" s="49">
        <f t="shared" si="1207"/>
        <v>8.0749999999999993</v>
      </c>
      <c r="I325" s="50">
        <f t="shared" si="1207"/>
        <v>0.04</v>
      </c>
      <c r="J325" s="50">
        <f t="shared" si="1207"/>
        <v>0</v>
      </c>
      <c r="K325" s="50">
        <f t="shared" si="1207"/>
        <v>4.5</v>
      </c>
      <c r="L325" s="49">
        <f t="shared" si="1207"/>
        <v>5.375</v>
      </c>
      <c r="M325" s="49">
        <f t="shared" si="1207"/>
        <v>3.6499999999999995</v>
      </c>
      <c r="N325" s="51" t="s">
        <v>43</v>
      </c>
      <c r="O325" s="51"/>
      <c r="P325" s="51"/>
    </row>
    <row r="326" spans="1:16" x14ac:dyDescent="0.25">
      <c r="A326" s="46">
        <v>2019</v>
      </c>
      <c r="B326" s="46" t="s">
        <v>30</v>
      </c>
      <c r="C326" s="46">
        <v>31</v>
      </c>
      <c r="D326" s="47" t="s">
        <v>37</v>
      </c>
      <c r="E326" s="48" t="s">
        <v>371</v>
      </c>
      <c r="F326" s="49">
        <f>F325</f>
        <v>29</v>
      </c>
      <c r="G326" s="49">
        <f t="shared" ref="G326" si="1208">G325</f>
        <v>34</v>
      </c>
      <c r="H326" s="49">
        <f t="shared" ref="H326" si="1209">H325</f>
        <v>8.0749999999999993</v>
      </c>
      <c r="I326" s="50">
        <f t="shared" ref="I326" si="1210">I325</f>
        <v>0.04</v>
      </c>
      <c r="J326" s="50">
        <f t="shared" ref="J326" si="1211">J325</f>
        <v>0</v>
      </c>
      <c r="K326" s="50">
        <f t="shared" ref="K326" si="1212">K325</f>
        <v>4.5</v>
      </c>
      <c r="L326" s="49">
        <f t="shared" ref="L326" si="1213">L325</f>
        <v>5.375</v>
      </c>
      <c r="M326" s="49">
        <f t="shared" ref="M326" si="1214">M325</f>
        <v>3.6499999999999995</v>
      </c>
      <c r="N326" s="51" t="s">
        <v>43</v>
      </c>
      <c r="O326" s="51"/>
      <c r="P326" s="51"/>
    </row>
    <row r="327" spans="1:16" x14ac:dyDescent="0.25">
      <c r="A327" s="46">
        <v>2019</v>
      </c>
      <c r="B327" s="46" t="s">
        <v>30</v>
      </c>
      <c r="C327" s="46">
        <v>31</v>
      </c>
      <c r="D327" s="47" t="s">
        <v>38</v>
      </c>
      <c r="E327" s="48" t="s">
        <v>372</v>
      </c>
      <c r="F327" s="49">
        <f>AVERAGE(F328,F325)</f>
        <v>29</v>
      </c>
      <c r="G327" s="49">
        <f t="shared" ref="G327" si="1215">AVERAGE(G328,G325)</f>
        <v>33.5</v>
      </c>
      <c r="H327" s="49">
        <f t="shared" ref="H327" si="1216">AVERAGE(H328,H325)</f>
        <v>8.0625</v>
      </c>
      <c r="I327" s="50">
        <f t="shared" ref="I327" si="1217">AVERAGE(I328,I325)</f>
        <v>5.5000000000000007E-2</v>
      </c>
      <c r="J327" s="50">
        <f t="shared" ref="J327" si="1218">AVERAGE(J328,J325)</f>
        <v>0</v>
      </c>
      <c r="K327" s="50">
        <f t="shared" ref="K327" si="1219">AVERAGE(K328,K325)</f>
        <v>4.6500000000000004</v>
      </c>
      <c r="L327" s="49">
        <f t="shared" ref="L327" si="1220">AVERAGE(L328,L325)</f>
        <v>5.1624999999999996</v>
      </c>
      <c r="M327" s="49">
        <f t="shared" ref="M327" si="1221">AVERAGE(M328,M325)</f>
        <v>3.4249999999999998</v>
      </c>
      <c r="N327" s="51" t="s">
        <v>43</v>
      </c>
      <c r="O327" s="51"/>
      <c r="P327" s="51"/>
    </row>
    <row r="328" spans="1:16" x14ac:dyDescent="0.25">
      <c r="A328" s="27">
        <v>2019</v>
      </c>
      <c r="B328" s="27" t="s">
        <v>30</v>
      </c>
      <c r="C328" s="27">
        <v>31</v>
      </c>
      <c r="D328" s="28" t="s">
        <v>39</v>
      </c>
      <c r="E328" s="29" t="s">
        <v>373</v>
      </c>
      <c r="F328" s="30">
        <f>AVERAGE(F322,F334)</f>
        <v>29</v>
      </c>
      <c r="G328" s="30">
        <f t="shared" ref="G328:M328" si="1222">AVERAGE(G322,G334)</f>
        <v>33</v>
      </c>
      <c r="H328" s="30">
        <f t="shared" si="1222"/>
        <v>8.0500000000000007</v>
      </c>
      <c r="I328" s="31">
        <f t="shared" si="1222"/>
        <v>7.0000000000000007E-2</v>
      </c>
      <c r="J328" s="31">
        <f t="shared" si="1222"/>
        <v>0</v>
      </c>
      <c r="K328" s="31">
        <f t="shared" si="1222"/>
        <v>4.8000000000000007</v>
      </c>
      <c r="L328" s="30">
        <f t="shared" si="1222"/>
        <v>4.9499999999999993</v>
      </c>
      <c r="M328" s="30">
        <f t="shared" si="1222"/>
        <v>3.1999999999999997</v>
      </c>
      <c r="N328" s="32" t="s">
        <v>43</v>
      </c>
      <c r="O328" s="32"/>
      <c r="P328" s="32"/>
    </row>
    <row r="329" spans="1:16" x14ac:dyDescent="0.25">
      <c r="A329" s="40">
        <v>2019</v>
      </c>
      <c r="B329" s="40" t="s">
        <v>30</v>
      </c>
      <c r="C329" s="40">
        <v>31</v>
      </c>
      <c r="D329" s="41" t="s">
        <v>40</v>
      </c>
      <c r="E329" s="42" t="s">
        <v>374</v>
      </c>
      <c r="F329" s="43">
        <f>AVERAGE(F323,F335)</f>
        <v>28.5</v>
      </c>
      <c r="G329" s="43">
        <f t="shared" ref="G329:M329" si="1223">AVERAGE(G323,G335)</f>
        <v>33</v>
      </c>
      <c r="H329" s="43">
        <f t="shared" si="1223"/>
        <v>8.1999999999999993</v>
      </c>
      <c r="I329" s="44">
        <f t="shared" si="1223"/>
        <v>0.01</v>
      </c>
      <c r="J329" s="44">
        <f t="shared" si="1223"/>
        <v>2E-3</v>
      </c>
      <c r="K329" s="44">
        <f t="shared" si="1223"/>
        <v>6.5</v>
      </c>
      <c r="L329" s="43">
        <f t="shared" si="1223"/>
        <v>6.15</v>
      </c>
      <c r="M329" s="43">
        <f t="shared" si="1223"/>
        <v>6.4</v>
      </c>
      <c r="N329" s="45" t="s">
        <v>43</v>
      </c>
      <c r="O329" s="45"/>
      <c r="P329" s="45"/>
    </row>
    <row r="330" spans="1:16" x14ac:dyDescent="0.25">
      <c r="A330" s="46">
        <v>2019</v>
      </c>
      <c r="B330" s="46" t="s">
        <v>30</v>
      </c>
      <c r="C330" s="46">
        <v>31</v>
      </c>
      <c r="D330" s="47" t="s">
        <v>41</v>
      </c>
      <c r="E330" s="48" t="s">
        <v>375</v>
      </c>
      <c r="F330" s="49">
        <f>AVERAGE(F329,F335)</f>
        <v>28.75</v>
      </c>
      <c r="G330" s="49">
        <f t="shared" ref="G330" si="1224">AVERAGE(G329,G335)</f>
        <v>32</v>
      </c>
      <c r="H330" s="49">
        <f t="shared" ref="H330" si="1225">AVERAGE(H329,H335)</f>
        <v>8.1999999999999993</v>
      </c>
      <c r="I330" s="50">
        <f t="shared" ref="I330" si="1226">AVERAGE(I329,I335)</f>
        <v>0.01</v>
      </c>
      <c r="J330" s="50">
        <f t="shared" ref="J330" si="1227">AVERAGE(J329,J335)</f>
        <v>3.0000000000000001E-3</v>
      </c>
      <c r="K330" s="50">
        <f t="shared" ref="K330" si="1228">AVERAGE(K329,K335)</f>
        <v>4.95</v>
      </c>
      <c r="L330" s="49">
        <f t="shared" ref="L330" si="1229">AVERAGE(L329,L335)</f>
        <v>6.3250000000000002</v>
      </c>
      <c r="M330" s="49">
        <f t="shared" ref="M330" si="1230">AVERAGE(M329,M335)</f>
        <v>6.15</v>
      </c>
      <c r="N330" s="51" t="s">
        <v>43</v>
      </c>
      <c r="O330" s="51"/>
      <c r="P330" s="51"/>
    </row>
    <row r="331" spans="1:16" x14ac:dyDescent="0.25">
      <c r="A331" s="46">
        <v>2019</v>
      </c>
      <c r="B331" s="46" t="s">
        <v>30</v>
      </c>
      <c r="C331" s="46">
        <v>31</v>
      </c>
      <c r="D331" s="47" t="s">
        <v>42</v>
      </c>
      <c r="E331" s="48" t="s">
        <v>376</v>
      </c>
      <c r="F331" s="49">
        <f>AVERAGE(F328,F334)</f>
        <v>29</v>
      </c>
      <c r="G331" s="49">
        <f t="shared" ref="G331:M331" si="1231">AVERAGE(G328,G334)</f>
        <v>32</v>
      </c>
      <c r="H331" s="49">
        <f t="shared" si="1231"/>
        <v>8.0250000000000004</v>
      </c>
      <c r="I331" s="50">
        <f t="shared" si="1231"/>
        <v>0.1</v>
      </c>
      <c r="J331" s="50">
        <f t="shared" si="1231"/>
        <v>0</v>
      </c>
      <c r="K331" s="50">
        <f t="shared" si="1231"/>
        <v>5.1000000000000005</v>
      </c>
      <c r="L331" s="49">
        <f t="shared" si="1231"/>
        <v>4.5249999999999995</v>
      </c>
      <c r="M331" s="49">
        <f t="shared" si="1231"/>
        <v>2.75</v>
      </c>
      <c r="N331" s="51" t="s">
        <v>43</v>
      </c>
      <c r="O331" s="51"/>
      <c r="P331" s="51"/>
    </row>
    <row r="332" spans="1:16" s="8" customFormat="1" x14ac:dyDescent="0.25">
      <c r="A332" s="46">
        <v>2019</v>
      </c>
      <c r="B332" s="46" t="s">
        <v>31</v>
      </c>
      <c r="C332" s="46" t="s">
        <v>28</v>
      </c>
      <c r="D332" s="47" t="s">
        <v>37</v>
      </c>
      <c r="E332" s="48" t="s">
        <v>377</v>
      </c>
      <c r="F332" s="49">
        <f>F331</f>
        <v>29</v>
      </c>
      <c r="G332" s="49">
        <f t="shared" ref="G332" si="1232">G331</f>
        <v>32</v>
      </c>
      <c r="H332" s="49">
        <f t="shared" ref="H332" si="1233">H331</f>
        <v>8.0250000000000004</v>
      </c>
      <c r="I332" s="50">
        <f t="shared" ref="I332" si="1234">I331</f>
        <v>0.1</v>
      </c>
      <c r="J332" s="50">
        <f t="shared" ref="J332" si="1235">J331</f>
        <v>0</v>
      </c>
      <c r="K332" s="50">
        <f t="shared" ref="K332" si="1236">K331</f>
        <v>5.1000000000000005</v>
      </c>
      <c r="L332" s="49">
        <f t="shared" ref="L332" si="1237">L331</f>
        <v>4.5249999999999995</v>
      </c>
      <c r="M332" s="49">
        <f t="shared" ref="M332" si="1238">M331</f>
        <v>2.75</v>
      </c>
      <c r="N332" s="51" t="s">
        <v>43</v>
      </c>
      <c r="O332" s="51"/>
      <c r="P332" s="51"/>
    </row>
    <row r="333" spans="1:16" x14ac:dyDescent="0.25">
      <c r="A333" s="46">
        <v>2019</v>
      </c>
      <c r="B333" s="46" t="s">
        <v>31</v>
      </c>
      <c r="C333" s="46" t="s">
        <v>28</v>
      </c>
      <c r="D333" s="47" t="s">
        <v>38</v>
      </c>
      <c r="E333" s="48" t="s">
        <v>378</v>
      </c>
      <c r="F333" s="49">
        <f>AVERAGE(F334,F331)</f>
        <v>29</v>
      </c>
      <c r="G333" s="49">
        <f t="shared" ref="G333" si="1239">AVERAGE(G334,G331)</f>
        <v>31.5</v>
      </c>
      <c r="H333" s="49">
        <f t="shared" ref="H333" si="1240">AVERAGE(H334,H331)</f>
        <v>8.0124999999999993</v>
      </c>
      <c r="I333" s="50">
        <f t="shared" ref="I333" si="1241">AVERAGE(I334,I331)</f>
        <v>0.115</v>
      </c>
      <c r="J333" s="50">
        <f t="shared" ref="J333" si="1242">AVERAGE(J334,J331)</f>
        <v>0</v>
      </c>
      <c r="K333" s="50">
        <f t="shared" ref="K333" si="1243">AVERAGE(K334,K331)</f>
        <v>5.25</v>
      </c>
      <c r="L333" s="49">
        <f t="shared" ref="L333" si="1244">AVERAGE(L334,L331)</f>
        <v>4.3125</v>
      </c>
      <c r="M333" s="49">
        <f t="shared" ref="M333" si="1245">AVERAGE(M334,M331)</f>
        <v>2.5249999999999999</v>
      </c>
      <c r="N333" s="51" t="s">
        <v>43</v>
      </c>
      <c r="O333" s="51"/>
      <c r="P333" s="51"/>
    </row>
    <row r="334" spans="1:16" x14ac:dyDescent="0.25">
      <c r="A334" s="34">
        <v>2019</v>
      </c>
      <c r="B334" s="34" t="s">
        <v>31</v>
      </c>
      <c r="C334" s="34" t="s">
        <v>28</v>
      </c>
      <c r="D334" s="35" t="s">
        <v>39</v>
      </c>
      <c r="E334" s="39" t="s">
        <v>379</v>
      </c>
      <c r="F334" s="36">
        <v>29</v>
      </c>
      <c r="G334" s="36">
        <v>31</v>
      </c>
      <c r="H334" s="36">
        <v>8</v>
      </c>
      <c r="I334" s="37">
        <v>0.13</v>
      </c>
      <c r="J334" s="37">
        <v>0</v>
      </c>
      <c r="K334" s="37">
        <v>5.4</v>
      </c>
      <c r="L334" s="36">
        <v>4.0999999999999996</v>
      </c>
      <c r="M334" s="36">
        <v>2.2999999999999998</v>
      </c>
      <c r="N334" s="38">
        <v>2018</v>
      </c>
      <c r="O334" s="38" t="s">
        <v>16</v>
      </c>
      <c r="P334" s="38"/>
    </row>
    <row r="335" spans="1:16" x14ac:dyDescent="0.25">
      <c r="A335" s="34">
        <v>2019</v>
      </c>
      <c r="B335" s="34" t="s">
        <v>31</v>
      </c>
      <c r="C335" s="34" t="s">
        <v>28</v>
      </c>
      <c r="D335" s="35" t="s">
        <v>40</v>
      </c>
      <c r="E335" s="39" t="s">
        <v>380</v>
      </c>
      <c r="F335" s="36">
        <v>29</v>
      </c>
      <c r="G335" s="36">
        <v>31</v>
      </c>
      <c r="H335" s="36">
        <v>8.1999999999999993</v>
      </c>
      <c r="I335" s="37">
        <v>0.01</v>
      </c>
      <c r="J335" s="37">
        <v>4.0000000000000001E-3</v>
      </c>
      <c r="K335" s="37">
        <v>3.4</v>
      </c>
      <c r="L335" s="36">
        <v>6.5</v>
      </c>
      <c r="M335" s="36">
        <v>5.9</v>
      </c>
      <c r="N335" s="38">
        <v>2018</v>
      </c>
      <c r="O335" s="38" t="s">
        <v>16</v>
      </c>
      <c r="P335" s="38"/>
    </row>
    <row r="336" spans="1:16" x14ac:dyDescent="0.25">
      <c r="A336" s="46">
        <v>2019</v>
      </c>
      <c r="B336" s="46" t="s">
        <v>31</v>
      </c>
      <c r="C336" s="46" t="s">
        <v>28</v>
      </c>
      <c r="D336" s="47" t="s">
        <v>41</v>
      </c>
      <c r="E336" s="48" t="s">
        <v>381</v>
      </c>
      <c r="F336" s="49">
        <f>AVERAGE(F335,F341)</f>
        <v>27.5</v>
      </c>
      <c r="G336" s="49">
        <f t="shared" ref="G336" si="1246">AVERAGE(G335,G341)</f>
        <v>33</v>
      </c>
      <c r="H336" s="49">
        <f t="shared" ref="H336" si="1247">AVERAGE(H335,H341)</f>
        <v>8.1750000000000007</v>
      </c>
      <c r="I336" s="50">
        <f t="shared" ref="I336" si="1248">AVERAGE(I335,I341)</f>
        <v>2.5000000000000001E-2</v>
      </c>
      <c r="J336" s="50">
        <f t="shared" ref="J336" si="1249">AVERAGE(J335,J341)</f>
        <v>2E-3</v>
      </c>
      <c r="K336" s="50">
        <f t="shared" ref="K336" si="1250">AVERAGE(K335,K341)</f>
        <v>4.7</v>
      </c>
      <c r="L336" s="49">
        <f t="shared" ref="L336" si="1251">AVERAGE(L335,L341)</f>
        <v>6.2</v>
      </c>
      <c r="M336" s="49">
        <f t="shared" ref="M336" si="1252">AVERAGE(M335,M341)</f>
        <v>3.6</v>
      </c>
      <c r="N336" s="51" t="s">
        <v>43</v>
      </c>
      <c r="O336" s="51"/>
      <c r="P336" s="51"/>
    </row>
    <row r="337" spans="1:16" x14ac:dyDescent="0.25">
      <c r="A337" s="46">
        <v>2019</v>
      </c>
      <c r="B337" s="46" t="s">
        <v>31</v>
      </c>
      <c r="C337" s="46" t="s">
        <v>28</v>
      </c>
      <c r="D337" s="47" t="s">
        <v>42</v>
      </c>
      <c r="E337" s="48" t="s">
        <v>382</v>
      </c>
      <c r="F337" s="49">
        <f>AVERAGE(F334,F340)</f>
        <v>27</v>
      </c>
      <c r="G337" s="49">
        <f t="shared" ref="G337:M337" si="1253">AVERAGE(G334,G340)</f>
        <v>32.5</v>
      </c>
      <c r="H337" s="49">
        <f t="shared" si="1253"/>
        <v>8.0749999999999993</v>
      </c>
      <c r="I337" s="50">
        <f t="shared" si="1253"/>
        <v>7.4999999999999997E-2</v>
      </c>
      <c r="J337" s="50">
        <f t="shared" si="1253"/>
        <v>0</v>
      </c>
      <c r="K337" s="50">
        <f t="shared" si="1253"/>
        <v>5.7</v>
      </c>
      <c r="L337" s="49">
        <f t="shared" si="1253"/>
        <v>5.05</v>
      </c>
      <c r="M337" s="49">
        <f t="shared" si="1253"/>
        <v>2.4500000000000002</v>
      </c>
      <c r="N337" s="51" t="s">
        <v>43</v>
      </c>
      <c r="O337" s="51"/>
      <c r="P337" s="51"/>
    </row>
    <row r="338" spans="1:16" x14ac:dyDescent="0.25">
      <c r="A338" s="46">
        <v>2019</v>
      </c>
      <c r="B338" s="46" t="s">
        <v>31</v>
      </c>
      <c r="C338" s="46" t="s">
        <v>29</v>
      </c>
      <c r="D338" s="47" t="s">
        <v>37</v>
      </c>
      <c r="E338" s="48" t="s">
        <v>383</v>
      </c>
      <c r="F338" s="49">
        <f>F337</f>
        <v>27</v>
      </c>
      <c r="G338" s="49">
        <f t="shared" ref="G338" si="1254">G337</f>
        <v>32.5</v>
      </c>
      <c r="H338" s="49">
        <f t="shared" ref="H338" si="1255">H337</f>
        <v>8.0749999999999993</v>
      </c>
      <c r="I338" s="50">
        <f t="shared" ref="I338" si="1256">I337</f>
        <v>7.4999999999999997E-2</v>
      </c>
      <c r="J338" s="50">
        <f t="shared" ref="J338" si="1257">J337</f>
        <v>0</v>
      </c>
      <c r="K338" s="50">
        <f t="shared" ref="K338" si="1258">K337</f>
        <v>5.7</v>
      </c>
      <c r="L338" s="49">
        <f t="shared" ref="L338" si="1259">L337</f>
        <v>5.05</v>
      </c>
      <c r="M338" s="49">
        <f t="shared" ref="M338" si="1260">M337</f>
        <v>2.4500000000000002</v>
      </c>
      <c r="N338" s="51" t="s">
        <v>43</v>
      </c>
      <c r="O338" s="51"/>
      <c r="P338" s="51"/>
    </row>
    <row r="339" spans="1:16" x14ac:dyDescent="0.25">
      <c r="A339" s="46">
        <v>2019</v>
      </c>
      <c r="B339" s="46" t="s">
        <v>31</v>
      </c>
      <c r="C339" s="46" t="s">
        <v>29</v>
      </c>
      <c r="D339" s="47" t="s">
        <v>38</v>
      </c>
      <c r="E339" s="48" t="s">
        <v>384</v>
      </c>
      <c r="F339" s="49">
        <f>AVERAGE(F340,F337)</f>
        <v>26</v>
      </c>
      <c r="G339" s="49">
        <f t="shared" ref="G339" si="1261">AVERAGE(G340,G337)</f>
        <v>33.25</v>
      </c>
      <c r="H339" s="49">
        <f t="shared" ref="H339" si="1262">AVERAGE(H340,H337)</f>
        <v>8.1125000000000007</v>
      </c>
      <c r="I339" s="50">
        <f t="shared" ref="I339" si="1263">AVERAGE(I340,I337)</f>
        <v>4.7500000000000001E-2</v>
      </c>
      <c r="J339" s="50">
        <f t="shared" ref="J339" si="1264">AVERAGE(J340,J337)</f>
        <v>0</v>
      </c>
      <c r="K339" s="50">
        <f t="shared" ref="K339" si="1265">AVERAGE(K340,K337)</f>
        <v>5.85</v>
      </c>
      <c r="L339" s="49">
        <f t="shared" ref="L339" si="1266">AVERAGE(L340,L337)</f>
        <v>5.5250000000000004</v>
      </c>
      <c r="M339" s="49">
        <f t="shared" ref="M339" si="1267">AVERAGE(M340,M337)</f>
        <v>2.5250000000000004</v>
      </c>
      <c r="N339" s="51" t="s">
        <v>43</v>
      </c>
      <c r="O339" s="51"/>
      <c r="P339" s="51"/>
    </row>
    <row r="340" spans="1:16" x14ac:dyDescent="0.25">
      <c r="A340" s="34">
        <v>2019</v>
      </c>
      <c r="B340" s="34" t="s">
        <v>31</v>
      </c>
      <c r="C340" s="34" t="s">
        <v>29</v>
      </c>
      <c r="D340" s="35" t="s">
        <v>39</v>
      </c>
      <c r="E340" s="39" t="s">
        <v>385</v>
      </c>
      <c r="F340" s="36">
        <v>25</v>
      </c>
      <c r="G340" s="36">
        <v>34</v>
      </c>
      <c r="H340" s="36">
        <v>8.15</v>
      </c>
      <c r="I340" s="37">
        <v>0.02</v>
      </c>
      <c r="J340" s="37">
        <v>0</v>
      </c>
      <c r="K340" s="37">
        <v>6</v>
      </c>
      <c r="L340" s="36">
        <v>6</v>
      </c>
      <c r="M340" s="36">
        <v>2.6</v>
      </c>
      <c r="N340" s="38">
        <v>2018</v>
      </c>
      <c r="O340" s="38" t="s">
        <v>16</v>
      </c>
      <c r="P340" s="38"/>
    </row>
    <row r="341" spans="1:16" x14ac:dyDescent="0.25">
      <c r="A341" s="34">
        <v>2019</v>
      </c>
      <c r="B341" s="34" t="s">
        <v>31</v>
      </c>
      <c r="C341" s="34" t="s">
        <v>29</v>
      </c>
      <c r="D341" s="35" t="s">
        <v>40</v>
      </c>
      <c r="E341" s="39" t="s">
        <v>386</v>
      </c>
      <c r="F341" s="36">
        <v>26</v>
      </c>
      <c r="G341" s="36">
        <v>35</v>
      </c>
      <c r="H341" s="36">
        <v>8.15</v>
      </c>
      <c r="I341" s="37">
        <v>0.04</v>
      </c>
      <c r="J341" s="37">
        <v>0</v>
      </c>
      <c r="K341" s="37">
        <v>6</v>
      </c>
      <c r="L341" s="36">
        <v>5.9</v>
      </c>
      <c r="M341" s="36">
        <v>1.3</v>
      </c>
      <c r="N341" s="38">
        <v>2018</v>
      </c>
      <c r="O341" s="38" t="s">
        <v>16</v>
      </c>
      <c r="P341" s="38"/>
    </row>
    <row r="342" spans="1:16" x14ac:dyDescent="0.25">
      <c r="A342" s="46">
        <v>2019</v>
      </c>
      <c r="B342" s="46" t="s">
        <v>31</v>
      </c>
      <c r="C342" s="46" t="s">
        <v>29</v>
      </c>
      <c r="D342" s="47" t="s">
        <v>41</v>
      </c>
      <c r="E342" s="48" t="s">
        <v>387</v>
      </c>
      <c r="F342" s="49">
        <f>AVERAGE(F341,F347)</f>
        <v>26.65</v>
      </c>
      <c r="G342" s="49">
        <f t="shared" ref="G342" si="1268">AVERAGE(G341,G347)</f>
        <v>34.5</v>
      </c>
      <c r="H342" s="49">
        <f t="shared" ref="H342" si="1269">AVERAGE(H341,H347)</f>
        <v>8.1374999999999993</v>
      </c>
      <c r="I342" s="50">
        <f t="shared" ref="I342" si="1270">AVERAGE(I341,I347)</f>
        <v>6.4500000000000002E-2</v>
      </c>
      <c r="J342" s="50">
        <f t="shared" ref="J342" si="1271">AVERAGE(J341,J347)</f>
        <v>5.0000000000000001E-4</v>
      </c>
      <c r="K342" s="50">
        <f t="shared" ref="K342" si="1272">AVERAGE(K341,K347)</f>
        <v>6.7249999999999996</v>
      </c>
      <c r="L342" s="49">
        <f t="shared" ref="L342" si="1273">AVERAGE(L341,L347)</f>
        <v>5.92</v>
      </c>
      <c r="M342" s="49">
        <f t="shared" ref="M342" si="1274">AVERAGE(M341,M347)</f>
        <v>1.625</v>
      </c>
      <c r="N342" s="51" t="s">
        <v>43</v>
      </c>
      <c r="O342" s="51"/>
      <c r="P342" s="51"/>
    </row>
    <row r="343" spans="1:16" x14ac:dyDescent="0.25">
      <c r="A343" s="46">
        <v>2019</v>
      </c>
      <c r="B343" s="46" t="s">
        <v>31</v>
      </c>
      <c r="C343" s="46" t="s">
        <v>29</v>
      </c>
      <c r="D343" s="47" t="s">
        <v>42</v>
      </c>
      <c r="E343" s="48" t="s">
        <v>388</v>
      </c>
      <c r="F343" s="49">
        <f>AVERAGE(F340,F346)</f>
        <v>25.9</v>
      </c>
      <c r="G343" s="49">
        <f t="shared" ref="G343:M343" si="1275">AVERAGE(G340,G346)</f>
        <v>33.75</v>
      </c>
      <c r="H343" s="49">
        <f t="shared" si="1275"/>
        <v>8.1374999999999993</v>
      </c>
      <c r="I343" s="50">
        <f t="shared" si="1275"/>
        <v>2.5750000000000002E-2</v>
      </c>
      <c r="J343" s="50">
        <f t="shared" si="1275"/>
        <v>5.0000000000000001E-4</v>
      </c>
      <c r="K343" s="50">
        <f t="shared" si="1275"/>
        <v>6.125</v>
      </c>
      <c r="L343" s="49">
        <f t="shared" si="1275"/>
        <v>5.9550000000000001</v>
      </c>
      <c r="M343" s="49">
        <f t="shared" si="1275"/>
        <v>2.4249999999999998</v>
      </c>
      <c r="N343" s="51" t="s">
        <v>43</v>
      </c>
      <c r="O343" s="51"/>
      <c r="P343" s="51"/>
    </row>
    <row r="344" spans="1:16" x14ac:dyDescent="0.25">
      <c r="A344" s="46">
        <v>2019</v>
      </c>
      <c r="B344" s="46" t="s">
        <v>31</v>
      </c>
      <c r="C344" s="46" t="s">
        <v>30</v>
      </c>
      <c r="D344" s="47" t="s">
        <v>37</v>
      </c>
      <c r="E344" s="48" t="s">
        <v>389</v>
      </c>
      <c r="F344" s="49">
        <f>F343</f>
        <v>25.9</v>
      </c>
      <c r="G344" s="49">
        <f t="shared" ref="G344" si="1276">G343</f>
        <v>33.75</v>
      </c>
      <c r="H344" s="49">
        <f t="shared" ref="H344" si="1277">H343</f>
        <v>8.1374999999999993</v>
      </c>
      <c r="I344" s="50">
        <f t="shared" ref="I344" si="1278">I343</f>
        <v>2.5750000000000002E-2</v>
      </c>
      <c r="J344" s="50">
        <f t="shared" ref="J344" si="1279">J343</f>
        <v>5.0000000000000001E-4</v>
      </c>
      <c r="K344" s="50">
        <f t="shared" ref="K344" si="1280">K343</f>
        <v>6.125</v>
      </c>
      <c r="L344" s="49">
        <f t="shared" ref="L344" si="1281">L343</f>
        <v>5.9550000000000001</v>
      </c>
      <c r="M344" s="49">
        <f t="shared" ref="M344" si="1282">M343</f>
        <v>2.4249999999999998</v>
      </c>
      <c r="N344" s="51" t="s">
        <v>43</v>
      </c>
      <c r="O344" s="51"/>
      <c r="P344" s="51"/>
    </row>
    <row r="345" spans="1:16" x14ac:dyDescent="0.25">
      <c r="A345" s="46">
        <v>2019</v>
      </c>
      <c r="B345" s="46" t="s">
        <v>31</v>
      </c>
      <c r="C345" s="46" t="s">
        <v>30</v>
      </c>
      <c r="D345" s="47" t="s">
        <v>38</v>
      </c>
      <c r="E345" s="48" t="s">
        <v>390</v>
      </c>
      <c r="F345" s="49">
        <f>AVERAGE(F346,F343)</f>
        <v>26.35</v>
      </c>
      <c r="G345" s="49">
        <f t="shared" ref="G345" si="1283">AVERAGE(G346,G343)</f>
        <v>33.625</v>
      </c>
      <c r="H345" s="49">
        <f t="shared" ref="H345" si="1284">AVERAGE(H346,H343)</f>
        <v>8.1312499999999996</v>
      </c>
      <c r="I345" s="50">
        <f t="shared" ref="I345" si="1285">AVERAGE(I346,I343)</f>
        <v>2.8625000000000001E-2</v>
      </c>
      <c r="J345" s="50">
        <f t="shared" ref="J345" si="1286">AVERAGE(J346,J343)</f>
        <v>7.5000000000000002E-4</v>
      </c>
      <c r="K345" s="50">
        <f t="shared" ref="K345" si="1287">AVERAGE(K346,K343)</f>
        <v>6.1875</v>
      </c>
      <c r="L345" s="49">
        <f t="shared" ref="L345" si="1288">AVERAGE(L346,L343)</f>
        <v>5.9325000000000001</v>
      </c>
      <c r="M345" s="49">
        <f t="shared" ref="M345" si="1289">AVERAGE(M346,M343)</f>
        <v>2.3374999999999999</v>
      </c>
      <c r="N345" s="51" t="s">
        <v>43</v>
      </c>
      <c r="O345" s="51"/>
      <c r="P345" s="51"/>
    </row>
    <row r="346" spans="1:16" x14ac:dyDescent="0.25">
      <c r="A346" s="27">
        <v>2019</v>
      </c>
      <c r="B346" s="27" t="s">
        <v>31</v>
      </c>
      <c r="C346" s="27" t="s">
        <v>30</v>
      </c>
      <c r="D346" s="28" t="s">
        <v>39</v>
      </c>
      <c r="E346" s="29" t="s">
        <v>391</v>
      </c>
      <c r="F346" s="30">
        <f>AVERAGE(F340,F352)</f>
        <v>26.8</v>
      </c>
      <c r="G346" s="30">
        <f t="shared" ref="G346:M346" si="1290">AVERAGE(G340,G352)</f>
        <v>33.5</v>
      </c>
      <c r="H346" s="30">
        <f t="shared" si="1290"/>
        <v>8.125</v>
      </c>
      <c r="I346" s="31">
        <f t="shared" si="1290"/>
        <v>3.15E-2</v>
      </c>
      <c r="J346" s="31">
        <f t="shared" si="1290"/>
        <v>1E-3</v>
      </c>
      <c r="K346" s="31">
        <f t="shared" si="1290"/>
        <v>6.25</v>
      </c>
      <c r="L346" s="30">
        <f t="shared" si="1290"/>
        <v>5.91</v>
      </c>
      <c r="M346" s="30">
        <f t="shared" si="1290"/>
        <v>2.25</v>
      </c>
      <c r="N346" s="32" t="s">
        <v>43</v>
      </c>
      <c r="O346" s="32"/>
      <c r="P346" s="32"/>
    </row>
    <row r="347" spans="1:16" x14ac:dyDescent="0.25">
      <c r="A347" s="40">
        <v>2019</v>
      </c>
      <c r="B347" s="40" t="s">
        <v>31</v>
      </c>
      <c r="C347" s="40" t="s">
        <v>30</v>
      </c>
      <c r="D347" s="41" t="s">
        <v>40</v>
      </c>
      <c r="E347" s="42" t="s">
        <v>392</v>
      </c>
      <c r="F347" s="43">
        <f>AVERAGE(F341,F353)</f>
        <v>27.3</v>
      </c>
      <c r="G347" s="43">
        <f t="shared" ref="G347:M347" si="1291">AVERAGE(G341,G353)</f>
        <v>34</v>
      </c>
      <c r="H347" s="43">
        <f t="shared" si="1291"/>
        <v>8.125</v>
      </c>
      <c r="I347" s="44">
        <f t="shared" si="1291"/>
        <v>8.900000000000001E-2</v>
      </c>
      <c r="J347" s="44">
        <f t="shared" si="1291"/>
        <v>1E-3</v>
      </c>
      <c r="K347" s="44">
        <f t="shared" si="1291"/>
        <v>7.45</v>
      </c>
      <c r="L347" s="43">
        <f t="shared" si="1291"/>
        <v>5.94</v>
      </c>
      <c r="M347" s="43">
        <f t="shared" si="1291"/>
        <v>1.9500000000000002</v>
      </c>
      <c r="N347" s="45" t="s">
        <v>43</v>
      </c>
      <c r="O347" s="45"/>
      <c r="P347" s="45"/>
    </row>
    <row r="348" spans="1:16" x14ac:dyDescent="0.25">
      <c r="A348" s="46">
        <v>2019</v>
      </c>
      <c r="B348" s="46" t="s">
        <v>31</v>
      </c>
      <c r="C348" s="46" t="s">
        <v>30</v>
      </c>
      <c r="D348" s="47" t="s">
        <v>41</v>
      </c>
      <c r="E348" s="48" t="s">
        <v>393</v>
      </c>
      <c r="F348" s="49">
        <f>AVERAGE(F347,F353)</f>
        <v>27.950000000000003</v>
      </c>
      <c r="G348" s="49">
        <f t="shared" ref="G348" si="1292">AVERAGE(G347,G353)</f>
        <v>33.5</v>
      </c>
      <c r="H348" s="49">
        <f t="shared" ref="H348" si="1293">AVERAGE(H347,H353)</f>
        <v>8.1125000000000007</v>
      </c>
      <c r="I348" s="50">
        <f t="shared" ref="I348" si="1294">AVERAGE(I347,I353)</f>
        <v>0.11350000000000002</v>
      </c>
      <c r="J348" s="50">
        <f t="shared" ref="J348" si="1295">AVERAGE(J347,J353)</f>
        <v>1.5E-3</v>
      </c>
      <c r="K348" s="50">
        <f t="shared" ref="K348" si="1296">AVERAGE(K347,K353)</f>
        <v>8.1750000000000007</v>
      </c>
      <c r="L348" s="49">
        <f t="shared" ref="L348" si="1297">AVERAGE(L347,L353)</f>
        <v>5.9600000000000009</v>
      </c>
      <c r="M348" s="49">
        <f t="shared" ref="M348" si="1298">AVERAGE(M347,M353)</f>
        <v>2.2750000000000004</v>
      </c>
      <c r="N348" s="51" t="s">
        <v>43</v>
      </c>
      <c r="O348" s="51"/>
      <c r="P348" s="51"/>
    </row>
    <row r="349" spans="1:16" x14ac:dyDescent="0.25">
      <c r="A349" s="46">
        <v>2019</v>
      </c>
      <c r="B349" s="46" t="s">
        <v>31</v>
      </c>
      <c r="C349" s="46" t="s">
        <v>30</v>
      </c>
      <c r="D349" s="47" t="s">
        <v>42</v>
      </c>
      <c r="E349" s="48" t="s">
        <v>394</v>
      </c>
      <c r="F349" s="49">
        <f>AVERAGE(F346,F352)</f>
        <v>27.700000000000003</v>
      </c>
      <c r="G349" s="49">
        <f t="shared" ref="G349:M349" si="1299">AVERAGE(G346,G352)</f>
        <v>33.25</v>
      </c>
      <c r="H349" s="49">
        <f t="shared" si="1299"/>
        <v>8.1125000000000007</v>
      </c>
      <c r="I349" s="50">
        <f t="shared" si="1299"/>
        <v>3.7249999999999998E-2</v>
      </c>
      <c r="J349" s="50">
        <f t="shared" si="1299"/>
        <v>1.5E-3</v>
      </c>
      <c r="K349" s="50">
        <f t="shared" si="1299"/>
        <v>6.375</v>
      </c>
      <c r="L349" s="49">
        <f t="shared" si="1299"/>
        <v>5.8650000000000002</v>
      </c>
      <c r="M349" s="49">
        <f t="shared" si="1299"/>
        <v>2.0750000000000002</v>
      </c>
      <c r="N349" s="51" t="s">
        <v>43</v>
      </c>
      <c r="O349" s="51"/>
      <c r="P349" s="51"/>
    </row>
    <row r="350" spans="1:16" x14ac:dyDescent="0.25">
      <c r="A350" s="46">
        <v>2019</v>
      </c>
      <c r="B350" s="46" t="s">
        <v>31</v>
      </c>
      <c r="C350" s="46" t="s">
        <v>31</v>
      </c>
      <c r="D350" s="47" t="s">
        <v>37</v>
      </c>
      <c r="E350" s="48" t="s">
        <v>395</v>
      </c>
      <c r="F350" s="49">
        <f>F349</f>
        <v>27.700000000000003</v>
      </c>
      <c r="G350" s="49">
        <f t="shared" ref="G350" si="1300">G349</f>
        <v>33.25</v>
      </c>
      <c r="H350" s="49">
        <f t="shared" ref="H350" si="1301">H349</f>
        <v>8.1125000000000007</v>
      </c>
      <c r="I350" s="50">
        <f t="shared" ref="I350" si="1302">I349</f>
        <v>3.7249999999999998E-2</v>
      </c>
      <c r="J350" s="50">
        <f t="shared" ref="J350" si="1303">J349</f>
        <v>1.5E-3</v>
      </c>
      <c r="K350" s="50">
        <f t="shared" ref="K350" si="1304">K349</f>
        <v>6.375</v>
      </c>
      <c r="L350" s="49">
        <f t="shared" ref="L350" si="1305">L349</f>
        <v>5.8650000000000002</v>
      </c>
      <c r="M350" s="49">
        <f t="shared" ref="M350" si="1306">M349</f>
        <v>2.0750000000000002</v>
      </c>
      <c r="N350" s="51" t="s">
        <v>43</v>
      </c>
      <c r="O350" s="51"/>
      <c r="P350" s="51"/>
    </row>
    <row r="351" spans="1:16" x14ac:dyDescent="0.25">
      <c r="A351" s="46">
        <v>2019</v>
      </c>
      <c r="B351" s="46" t="s">
        <v>31</v>
      </c>
      <c r="C351" s="46" t="s">
        <v>31</v>
      </c>
      <c r="D351" s="47" t="s">
        <v>38</v>
      </c>
      <c r="E351" s="48" t="s">
        <v>396</v>
      </c>
      <c r="F351" s="49">
        <f>AVERAGE(F352,F349)</f>
        <v>28.150000000000002</v>
      </c>
      <c r="G351" s="49">
        <f t="shared" ref="G351" si="1307">AVERAGE(G352,G349)</f>
        <v>33.125</v>
      </c>
      <c r="H351" s="49">
        <f t="shared" ref="H351" si="1308">AVERAGE(H352,H349)</f>
        <v>8.1062499999999993</v>
      </c>
      <c r="I351" s="50">
        <f t="shared" ref="I351" si="1309">AVERAGE(I352,I349)</f>
        <v>4.0124999999999994E-2</v>
      </c>
      <c r="J351" s="50">
        <f t="shared" ref="J351" si="1310">AVERAGE(J352,J349)</f>
        <v>1.75E-3</v>
      </c>
      <c r="K351" s="50">
        <f t="shared" ref="K351" si="1311">AVERAGE(K352,K349)</f>
        <v>6.4375</v>
      </c>
      <c r="L351" s="49">
        <f t="shared" ref="L351" si="1312">AVERAGE(L352,L349)</f>
        <v>5.8425000000000002</v>
      </c>
      <c r="M351" s="49">
        <f t="shared" ref="M351" si="1313">AVERAGE(M352,M349)</f>
        <v>1.9875</v>
      </c>
      <c r="N351" s="51" t="s">
        <v>43</v>
      </c>
      <c r="O351" s="51"/>
      <c r="P351" s="51"/>
    </row>
    <row r="352" spans="1:16" x14ac:dyDescent="0.25">
      <c r="A352" s="34">
        <v>2019</v>
      </c>
      <c r="B352" s="34" t="s">
        <v>31</v>
      </c>
      <c r="C352" s="34" t="s">
        <v>31</v>
      </c>
      <c r="D352" s="35" t="s">
        <v>39</v>
      </c>
      <c r="E352" s="39" t="s">
        <v>397</v>
      </c>
      <c r="F352" s="36">
        <v>28.6</v>
      </c>
      <c r="G352" s="36">
        <v>33</v>
      </c>
      <c r="H352" s="36">
        <v>8.1</v>
      </c>
      <c r="I352" s="37">
        <v>4.2999999999999997E-2</v>
      </c>
      <c r="J352" s="37">
        <v>2E-3</v>
      </c>
      <c r="K352" s="37">
        <v>6.5</v>
      </c>
      <c r="L352" s="36">
        <v>5.82</v>
      </c>
      <c r="M352" s="36">
        <v>1.9</v>
      </c>
      <c r="N352" s="38">
        <v>2018</v>
      </c>
      <c r="O352" s="38" t="s">
        <v>18</v>
      </c>
      <c r="P352" s="38"/>
    </row>
    <row r="353" spans="1:16" x14ac:dyDescent="0.25">
      <c r="A353" s="34">
        <v>2019</v>
      </c>
      <c r="B353" s="34" t="s">
        <v>31</v>
      </c>
      <c r="C353" s="34" t="s">
        <v>31</v>
      </c>
      <c r="D353" s="35" t="s">
        <v>40</v>
      </c>
      <c r="E353" s="39" t="s">
        <v>398</v>
      </c>
      <c r="F353" s="36">
        <v>28.6</v>
      </c>
      <c r="G353" s="36">
        <v>33</v>
      </c>
      <c r="H353" s="36">
        <v>8.1</v>
      </c>
      <c r="I353" s="37">
        <v>0.13800000000000001</v>
      </c>
      <c r="J353" s="37">
        <v>2E-3</v>
      </c>
      <c r="K353" s="37">
        <v>8.9</v>
      </c>
      <c r="L353" s="36">
        <v>5.98</v>
      </c>
      <c r="M353" s="36">
        <v>2.6</v>
      </c>
      <c r="N353" s="38">
        <v>2018</v>
      </c>
      <c r="O353" s="38" t="s">
        <v>18</v>
      </c>
      <c r="P353" s="38"/>
    </row>
    <row r="354" spans="1:16" x14ac:dyDescent="0.25">
      <c r="A354" s="46">
        <v>2019</v>
      </c>
      <c r="B354" s="46" t="s">
        <v>31</v>
      </c>
      <c r="C354" s="46" t="s">
        <v>31</v>
      </c>
      <c r="D354" s="47" t="s">
        <v>41</v>
      </c>
      <c r="E354" s="48" t="s">
        <v>399</v>
      </c>
      <c r="F354" s="49">
        <f>AVERAGE(F353,F359)</f>
        <v>28.6</v>
      </c>
      <c r="G354" s="49">
        <f t="shared" ref="G354" si="1314">AVERAGE(G353,G359)</f>
        <v>33</v>
      </c>
      <c r="H354" s="49">
        <f t="shared" ref="H354" si="1315">AVERAGE(H353,H359)</f>
        <v>8.1</v>
      </c>
      <c r="I354" s="50">
        <f t="shared" ref="I354" si="1316">AVERAGE(I353,I359)</f>
        <v>0.13800000000000001</v>
      </c>
      <c r="J354" s="50">
        <f t="shared" ref="J354" si="1317">AVERAGE(J353,J359)</f>
        <v>2E-3</v>
      </c>
      <c r="K354" s="50">
        <f t="shared" ref="K354" si="1318">AVERAGE(K353,K359)</f>
        <v>8</v>
      </c>
      <c r="L354" s="49">
        <f t="shared" ref="L354" si="1319">AVERAGE(L353,L359)</f>
        <v>5.98</v>
      </c>
      <c r="M354" s="49">
        <f t="shared" ref="M354" si="1320">AVERAGE(M353,M359)</f>
        <v>2.6</v>
      </c>
      <c r="N354" s="51" t="s">
        <v>43</v>
      </c>
      <c r="O354" s="51"/>
      <c r="P354" s="51"/>
    </row>
    <row r="355" spans="1:16" x14ac:dyDescent="0.25">
      <c r="A355" s="46">
        <v>2019</v>
      </c>
      <c r="B355" s="46" t="s">
        <v>31</v>
      </c>
      <c r="C355" s="46" t="s">
        <v>31</v>
      </c>
      <c r="D355" s="47" t="s">
        <v>42</v>
      </c>
      <c r="E355" s="48" t="s">
        <v>400</v>
      </c>
      <c r="F355" s="49">
        <f>AVERAGE(F352,F358)</f>
        <v>28.6</v>
      </c>
      <c r="G355" s="49">
        <f t="shared" ref="G355:M355" si="1321">AVERAGE(G352,G358)</f>
        <v>33</v>
      </c>
      <c r="H355" s="49">
        <f t="shared" si="1321"/>
        <v>8.1</v>
      </c>
      <c r="I355" s="50">
        <f t="shared" si="1321"/>
        <v>4.2999999999999997E-2</v>
      </c>
      <c r="J355" s="50">
        <f t="shared" si="1321"/>
        <v>2E-3</v>
      </c>
      <c r="K355" s="50">
        <f t="shared" si="1321"/>
        <v>6.85</v>
      </c>
      <c r="L355" s="49">
        <f t="shared" si="1321"/>
        <v>5.82</v>
      </c>
      <c r="M355" s="49">
        <f t="shared" si="1321"/>
        <v>1.9</v>
      </c>
      <c r="N355" s="51" t="s">
        <v>43</v>
      </c>
      <c r="O355" s="51"/>
      <c r="P355" s="51"/>
    </row>
    <row r="356" spans="1:16" x14ac:dyDescent="0.25">
      <c r="A356" s="46">
        <v>2019</v>
      </c>
      <c r="B356" s="46" t="s">
        <v>31</v>
      </c>
      <c r="C356" s="46" t="s">
        <v>32</v>
      </c>
      <c r="D356" s="47" t="s">
        <v>37</v>
      </c>
      <c r="E356" s="48" t="s">
        <v>401</v>
      </c>
      <c r="F356" s="49">
        <f>F355</f>
        <v>28.6</v>
      </c>
      <c r="G356" s="49">
        <f t="shared" ref="G356" si="1322">G355</f>
        <v>33</v>
      </c>
      <c r="H356" s="49">
        <f t="shared" ref="H356" si="1323">H355</f>
        <v>8.1</v>
      </c>
      <c r="I356" s="50">
        <f t="shared" ref="I356" si="1324">I355</f>
        <v>4.2999999999999997E-2</v>
      </c>
      <c r="J356" s="50">
        <f t="shared" ref="J356" si="1325">J355</f>
        <v>2E-3</v>
      </c>
      <c r="K356" s="50">
        <f t="shared" ref="K356" si="1326">K355</f>
        <v>6.85</v>
      </c>
      <c r="L356" s="49">
        <f t="shared" ref="L356" si="1327">L355</f>
        <v>5.82</v>
      </c>
      <c r="M356" s="49">
        <f t="shared" ref="M356" si="1328">M355</f>
        <v>1.9</v>
      </c>
      <c r="N356" s="51" t="s">
        <v>43</v>
      </c>
      <c r="O356" s="51"/>
      <c r="P356" s="51"/>
    </row>
    <row r="357" spans="1:16" x14ac:dyDescent="0.25">
      <c r="A357" s="46">
        <v>2019</v>
      </c>
      <c r="B357" s="46" t="s">
        <v>31</v>
      </c>
      <c r="C357" s="46" t="s">
        <v>32</v>
      </c>
      <c r="D357" s="47" t="s">
        <v>38</v>
      </c>
      <c r="E357" s="48" t="s">
        <v>402</v>
      </c>
      <c r="F357" s="49">
        <f>AVERAGE(F358,F355)</f>
        <v>28.6</v>
      </c>
      <c r="G357" s="49">
        <f t="shared" ref="G357" si="1329">AVERAGE(G358,G355)</f>
        <v>33</v>
      </c>
      <c r="H357" s="49">
        <f t="shared" ref="H357" si="1330">AVERAGE(H358,H355)</f>
        <v>8.1</v>
      </c>
      <c r="I357" s="50">
        <f t="shared" ref="I357" si="1331">AVERAGE(I358,I355)</f>
        <v>4.2999999999999997E-2</v>
      </c>
      <c r="J357" s="50">
        <f t="shared" ref="J357" si="1332">AVERAGE(J358,J355)</f>
        <v>2E-3</v>
      </c>
      <c r="K357" s="50">
        <f t="shared" ref="K357" si="1333">AVERAGE(K358,K355)</f>
        <v>7.0250000000000004</v>
      </c>
      <c r="L357" s="49">
        <f t="shared" ref="L357" si="1334">AVERAGE(L358,L355)</f>
        <v>5.82</v>
      </c>
      <c r="M357" s="49">
        <f t="shared" ref="M357" si="1335">AVERAGE(M358,M355)</f>
        <v>1.9</v>
      </c>
      <c r="N357" s="51" t="s">
        <v>43</v>
      </c>
      <c r="O357" s="51"/>
      <c r="P357" s="51"/>
    </row>
    <row r="358" spans="1:16" x14ac:dyDescent="0.25">
      <c r="A358" s="34">
        <v>2019</v>
      </c>
      <c r="B358" s="34" t="s">
        <v>31</v>
      </c>
      <c r="C358" s="34" t="s">
        <v>32</v>
      </c>
      <c r="D358" s="35" t="s">
        <v>39</v>
      </c>
      <c r="E358" s="39" t="s">
        <v>403</v>
      </c>
      <c r="F358" s="36">
        <v>28.6</v>
      </c>
      <c r="G358" s="36">
        <v>33</v>
      </c>
      <c r="H358" s="36">
        <v>8.1</v>
      </c>
      <c r="I358" s="37">
        <v>4.2999999999999997E-2</v>
      </c>
      <c r="J358" s="37">
        <v>2E-3</v>
      </c>
      <c r="K358" s="37">
        <v>7.2</v>
      </c>
      <c r="L358" s="36">
        <v>5.82</v>
      </c>
      <c r="M358" s="36">
        <v>1.9</v>
      </c>
      <c r="N358" s="38">
        <v>2018</v>
      </c>
      <c r="O358" s="38" t="s">
        <v>18</v>
      </c>
      <c r="P358" s="38"/>
    </row>
    <row r="359" spans="1:16" x14ac:dyDescent="0.25">
      <c r="A359" s="34">
        <v>2019</v>
      </c>
      <c r="B359" s="34" t="s">
        <v>31</v>
      </c>
      <c r="C359" s="34" t="s">
        <v>32</v>
      </c>
      <c r="D359" s="35" t="s">
        <v>40</v>
      </c>
      <c r="E359" s="39" t="s">
        <v>404</v>
      </c>
      <c r="F359" s="36">
        <v>28.6</v>
      </c>
      <c r="G359" s="36">
        <v>33</v>
      </c>
      <c r="H359" s="36">
        <v>8.1</v>
      </c>
      <c r="I359" s="37">
        <v>0.13800000000000001</v>
      </c>
      <c r="J359" s="37">
        <v>2E-3</v>
      </c>
      <c r="K359" s="37">
        <v>7.1</v>
      </c>
      <c r="L359" s="36">
        <v>5.98</v>
      </c>
      <c r="M359" s="36">
        <v>2.6</v>
      </c>
      <c r="N359" s="38">
        <v>2018</v>
      </c>
      <c r="O359" s="38" t="s">
        <v>18</v>
      </c>
      <c r="P359" s="38"/>
    </row>
    <row r="360" spans="1:16" x14ac:dyDescent="0.25">
      <c r="A360" s="46">
        <v>2019</v>
      </c>
      <c r="B360" s="46" t="s">
        <v>31</v>
      </c>
      <c r="C360" s="46" t="s">
        <v>32</v>
      </c>
      <c r="D360" s="47" t="s">
        <v>41</v>
      </c>
      <c r="E360" s="48" t="s">
        <v>405</v>
      </c>
      <c r="F360" s="49">
        <f>AVERAGE(F359,F365)</f>
        <v>29.05</v>
      </c>
      <c r="G360" s="49">
        <f t="shared" ref="G360" si="1336">AVERAGE(G359,G365)</f>
        <v>34</v>
      </c>
      <c r="H360" s="49">
        <f t="shared" ref="H360" si="1337">AVERAGE(H359,H365)</f>
        <v>8.1999999999999993</v>
      </c>
      <c r="I360" s="50">
        <f t="shared" ref="I360" si="1338">AVERAGE(I359,I365)</f>
        <v>7.9000000000000001E-2</v>
      </c>
      <c r="J360" s="50">
        <f t="shared" ref="J360" si="1339">AVERAGE(J359,J365)</f>
        <v>4.0000000000000001E-3</v>
      </c>
      <c r="K360" s="50">
        <f t="shared" ref="K360" si="1340">AVERAGE(K359,K365)</f>
        <v>6.6</v>
      </c>
      <c r="L360" s="49">
        <f t="shared" ref="L360" si="1341">AVERAGE(L359,L365)</f>
        <v>5.79</v>
      </c>
      <c r="M360" s="49">
        <f t="shared" ref="M360" si="1342">AVERAGE(M359,M365)</f>
        <v>5</v>
      </c>
      <c r="N360" s="51" t="s">
        <v>43</v>
      </c>
      <c r="O360" s="51"/>
      <c r="P360" s="51"/>
    </row>
    <row r="361" spans="1:16" x14ac:dyDescent="0.25">
      <c r="A361" s="46">
        <v>2019</v>
      </c>
      <c r="B361" s="46" t="s">
        <v>31</v>
      </c>
      <c r="C361" s="46" t="s">
        <v>32</v>
      </c>
      <c r="D361" s="47" t="s">
        <v>42</v>
      </c>
      <c r="E361" s="48" t="s">
        <v>406</v>
      </c>
      <c r="F361" s="49">
        <f>AVERAGE(F358,F364)</f>
        <v>29.3</v>
      </c>
      <c r="G361" s="49">
        <f t="shared" ref="G361:M361" si="1343">AVERAGE(G358,G364)</f>
        <v>34</v>
      </c>
      <c r="H361" s="49">
        <f t="shared" si="1343"/>
        <v>8.1499999999999986</v>
      </c>
      <c r="I361" s="50">
        <f t="shared" si="1343"/>
        <v>3.15E-2</v>
      </c>
      <c r="J361" s="50">
        <f t="shared" si="1343"/>
        <v>3.0000000000000001E-3</v>
      </c>
      <c r="K361" s="50">
        <f t="shared" si="1343"/>
        <v>6.75</v>
      </c>
      <c r="L361" s="49">
        <f t="shared" si="1343"/>
        <v>5.8100000000000005</v>
      </c>
      <c r="M361" s="49">
        <f t="shared" si="1343"/>
        <v>2.8499999999999996</v>
      </c>
      <c r="N361" s="51" t="s">
        <v>43</v>
      </c>
      <c r="O361" s="51"/>
      <c r="P361" s="51"/>
    </row>
    <row r="362" spans="1:16" x14ac:dyDescent="0.25">
      <c r="A362" s="46">
        <v>2019</v>
      </c>
      <c r="B362" s="46" t="s">
        <v>31</v>
      </c>
      <c r="C362" s="46" t="s">
        <v>33</v>
      </c>
      <c r="D362" s="47" t="s">
        <v>37</v>
      </c>
      <c r="E362" s="48" t="s">
        <v>407</v>
      </c>
      <c r="F362" s="49">
        <f>F361</f>
        <v>29.3</v>
      </c>
      <c r="G362" s="49">
        <f t="shared" ref="G362" si="1344">G361</f>
        <v>34</v>
      </c>
      <c r="H362" s="49">
        <f t="shared" ref="H362" si="1345">H361</f>
        <v>8.1499999999999986</v>
      </c>
      <c r="I362" s="50">
        <f t="shared" ref="I362" si="1346">I361</f>
        <v>3.15E-2</v>
      </c>
      <c r="J362" s="50">
        <f t="shared" ref="J362" si="1347">J361</f>
        <v>3.0000000000000001E-3</v>
      </c>
      <c r="K362" s="50">
        <f t="shared" ref="K362" si="1348">K361</f>
        <v>6.75</v>
      </c>
      <c r="L362" s="49">
        <f t="shared" ref="L362" si="1349">L361</f>
        <v>5.8100000000000005</v>
      </c>
      <c r="M362" s="49">
        <f t="shared" ref="M362" si="1350">M361</f>
        <v>2.8499999999999996</v>
      </c>
      <c r="N362" s="51" t="s">
        <v>43</v>
      </c>
      <c r="O362" s="51"/>
      <c r="P362" s="51"/>
    </row>
    <row r="363" spans="1:16" x14ac:dyDescent="0.25">
      <c r="A363" s="46">
        <v>2019</v>
      </c>
      <c r="B363" s="46" t="s">
        <v>31</v>
      </c>
      <c r="C363" s="46" t="s">
        <v>33</v>
      </c>
      <c r="D363" s="47" t="s">
        <v>38</v>
      </c>
      <c r="E363" s="48" t="s">
        <v>408</v>
      </c>
      <c r="F363" s="49">
        <f>AVERAGE(F364,F361)</f>
        <v>29.65</v>
      </c>
      <c r="G363" s="49">
        <f t="shared" ref="G363" si="1351">AVERAGE(G364,G361)</f>
        <v>34.5</v>
      </c>
      <c r="H363" s="49">
        <f t="shared" ref="H363" si="1352">AVERAGE(H364,H361)</f>
        <v>8.1749999999999989</v>
      </c>
      <c r="I363" s="50">
        <f t="shared" ref="I363" si="1353">AVERAGE(I364,I361)</f>
        <v>2.5750000000000002E-2</v>
      </c>
      <c r="J363" s="50">
        <f t="shared" ref="J363" si="1354">AVERAGE(J364,J361)</f>
        <v>3.5000000000000001E-3</v>
      </c>
      <c r="K363" s="50">
        <f t="shared" ref="K363" si="1355">AVERAGE(K364,K361)</f>
        <v>6.5250000000000004</v>
      </c>
      <c r="L363" s="49">
        <f t="shared" ref="L363" si="1356">AVERAGE(L364,L361)</f>
        <v>5.8049999999999997</v>
      </c>
      <c r="M363" s="49">
        <f t="shared" ref="M363" si="1357">AVERAGE(M364,M361)</f>
        <v>3.3249999999999997</v>
      </c>
      <c r="N363" s="51" t="s">
        <v>43</v>
      </c>
      <c r="O363" s="51"/>
      <c r="P363" s="51"/>
    </row>
    <row r="364" spans="1:16" x14ac:dyDescent="0.25">
      <c r="A364" s="34">
        <v>2019</v>
      </c>
      <c r="B364" s="34" t="s">
        <v>31</v>
      </c>
      <c r="C364" s="34" t="s">
        <v>33</v>
      </c>
      <c r="D364" s="35" t="s">
        <v>39</v>
      </c>
      <c r="E364" s="39" t="s">
        <v>409</v>
      </c>
      <c r="F364" s="36">
        <v>30</v>
      </c>
      <c r="G364" s="36">
        <v>35</v>
      </c>
      <c r="H364" s="36">
        <v>8.1999999999999993</v>
      </c>
      <c r="I364" s="37">
        <v>0.02</v>
      </c>
      <c r="J364" s="37">
        <v>4.0000000000000001E-3</v>
      </c>
      <c r="K364" s="37">
        <v>6.3</v>
      </c>
      <c r="L364" s="36">
        <v>5.8</v>
      </c>
      <c r="M364" s="36">
        <v>3.8</v>
      </c>
      <c r="N364" s="38">
        <v>2020</v>
      </c>
      <c r="O364" s="38" t="s">
        <v>16</v>
      </c>
      <c r="P364" s="38"/>
    </row>
    <row r="365" spans="1:16" x14ac:dyDescent="0.25">
      <c r="A365" s="34">
        <v>2019</v>
      </c>
      <c r="B365" s="34" t="s">
        <v>31</v>
      </c>
      <c r="C365" s="34" t="s">
        <v>33</v>
      </c>
      <c r="D365" s="35" t="s">
        <v>40</v>
      </c>
      <c r="E365" s="39" t="s">
        <v>410</v>
      </c>
      <c r="F365" s="36">
        <v>29.5</v>
      </c>
      <c r="G365" s="36">
        <v>35</v>
      </c>
      <c r="H365" s="36">
        <v>8.3000000000000007</v>
      </c>
      <c r="I365" s="37">
        <v>0.02</v>
      </c>
      <c r="J365" s="37">
        <v>6.0000000000000001E-3</v>
      </c>
      <c r="K365" s="37">
        <v>6.1</v>
      </c>
      <c r="L365" s="36">
        <v>5.6</v>
      </c>
      <c r="M365" s="36">
        <v>7.4</v>
      </c>
      <c r="N365" s="38">
        <v>2020</v>
      </c>
      <c r="O365" s="38" t="s">
        <v>16</v>
      </c>
      <c r="P365" s="38"/>
    </row>
    <row r="366" spans="1:16" x14ac:dyDescent="0.25">
      <c r="A366" s="46">
        <v>2019</v>
      </c>
      <c r="B366" s="46" t="s">
        <v>31</v>
      </c>
      <c r="C366" s="46" t="s">
        <v>33</v>
      </c>
      <c r="D366" s="47" t="s">
        <v>41</v>
      </c>
      <c r="E366" s="48" t="s">
        <v>411</v>
      </c>
      <c r="F366" s="49">
        <f>AVERAGE(F365,F371)</f>
        <v>28.95</v>
      </c>
      <c r="G366" s="49">
        <f t="shared" ref="G366" si="1358">AVERAGE(G365,G371)</f>
        <v>34.5</v>
      </c>
      <c r="H366" s="49">
        <f t="shared" ref="H366" si="1359">AVERAGE(H365,H371)</f>
        <v>8.25</v>
      </c>
      <c r="I366" s="50">
        <f t="shared" ref="I366" si="1360">AVERAGE(I365,I371)</f>
        <v>3.3500000000000002E-2</v>
      </c>
      <c r="J366" s="50">
        <f t="shared" ref="J366" si="1361">AVERAGE(J365,J371)</f>
        <v>4.0000000000000001E-3</v>
      </c>
      <c r="K366" s="50">
        <f t="shared" ref="K366" si="1362">AVERAGE(K365,K371)</f>
        <v>6.8</v>
      </c>
      <c r="L366" s="49">
        <f t="shared" ref="L366" si="1363">AVERAGE(L365,L371)</f>
        <v>5.84</v>
      </c>
      <c r="M366" s="49">
        <f t="shared" ref="M366" si="1364">AVERAGE(M365,M371)</f>
        <v>4.55</v>
      </c>
      <c r="N366" s="51" t="s">
        <v>43</v>
      </c>
      <c r="O366" s="51"/>
      <c r="P366" s="51"/>
    </row>
    <row r="367" spans="1:16" x14ac:dyDescent="0.25">
      <c r="A367" s="46">
        <v>2019</v>
      </c>
      <c r="B367" s="46" t="s">
        <v>31</v>
      </c>
      <c r="C367" s="46" t="s">
        <v>33</v>
      </c>
      <c r="D367" s="47" t="s">
        <v>42</v>
      </c>
      <c r="E367" s="48" t="s">
        <v>412</v>
      </c>
      <c r="F367" s="49">
        <f>AVERAGE(F364,F370)</f>
        <v>29.2</v>
      </c>
      <c r="G367" s="49">
        <f t="shared" ref="G367:M367" si="1365">AVERAGE(G364,G370)</f>
        <v>34.5</v>
      </c>
      <c r="H367" s="49">
        <f t="shared" si="1365"/>
        <v>8.1499999999999986</v>
      </c>
      <c r="I367" s="50">
        <f t="shared" si="1365"/>
        <v>3.9E-2</v>
      </c>
      <c r="J367" s="50">
        <f t="shared" si="1365"/>
        <v>3.0000000000000001E-3</v>
      </c>
      <c r="K367" s="50">
        <f t="shared" si="1365"/>
        <v>6.5</v>
      </c>
      <c r="L367" s="49">
        <f t="shared" si="1365"/>
        <v>5.6400000000000006</v>
      </c>
      <c r="M367" s="49">
        <f t="shared" si="1365"/>
        <v>3.2</v>
      </c>
      <c r="N367" s="51" t="s">
        <v>43</v>
      </c>
      <c r="O367" s="51"/>
      <c r="P367" s="51"/>
    </row>
    <row r="368" spans="1:16" x14ac:dyDescent="0.25">
      <c r="A368" s="46">
        <v>2019</v>
      </c>
      <c r="B368" s="46" t="s">
        <v>31</v>
      </c>
      <c r="C368" s="46" t="s">
        <v>34</v>
      </c>
      <c r="D368" s="47" t="s">
        <v>37</v>
      </c>
      <c r="E368" s="48" t="s">
        <v>413</v>
      </c>
      <c r="F368" s="49">
        <f>F367</f>
        <v>29.2</v>
      </c>
      <c r="G368" s="49">
        <f t="shared" ref="G368" si="1366">G367</f>
        <v>34.5</v>
      </c>
      <c r="H368" s="49">
        <f t="shared" ref="H368" si="1367">H367</f>
        <v>8.1499999999999986</v>
      </c>
      <c r="I368" s="50">
        <f t="shared" ref="I368" si="1368">I367</f>
        <v>3.9E-2</v>
      </c>
      <c r="J368" s="50">
        <f t="shared" ref="J368" si="1369">J367</f>
        <v>3.0000000000000001E-3</v>
      </c>
      <c r="K368" s="50">
        <f t="shared" ref="K368" si="1370">K367</f>
        <v>6.5</v>
      </c>
      <c r="L368" s="49">
        <f t="shared" ref="L368" si="1371">L367</f>
        <v>5.6400000000000006</v>
      </c>
      <c r="M368" s="49">
        <f t="shared" ref="M368" si="1372">M367</f>
        <v>3.2</v>
      </c>
      <c r="N368" s="51" t="s">
        <v>43</v>
      </c>
      <c r="O368" s="51"/>
      <c r="P368" s="51"/>
    </row>
    <row r="369" spans="1:16" x14ac:dyDescent="0.25">
      <c r="A369" s="46">
        <v>2019</v>
      </c>
      <c r="B369" s="46" t="s">
        <v>31</v>
      </c>
      <c r="C369" s="46" t="s">
        <v>34</v>
      </c>
      <c r="D369" s="47" t="s">
        <v>38</v>
      </c>
      <c r="E369" s="48" t="s">
        <v>414</v>
      </c>
      <c r="F369" s="49">
        <f>AVERAGE(F370,F367)</f>
        <v>28.799999999999997</v>
      </c>
      <c r="G369" s="49">
        <f t="shared" ref="G369" si="1373">AVERAGE(G370,G367)</f>
        <v>34.25</v>
      </c>
      <c r="H369" s="49">
        <f t="shared" ref="H369" si="1374">AVERAGE(H370,H367)</f>
        <v>8.125</v>
      </c>
      <c r="I369" s="50">
        <f t="shared" ref="I369" si="1375">AVERAGE(I370,I367)</f>
        <v>4.8500000000000001E-2</v>
      </c>
      <c r="J369" s="50">
        <f t="shared" ref="J369" si="1376">AVERAGE(J370,J367)</f>
        <v>2.5000000000000001E-3</v>
      </c>
      <c r="K369" s="50">
        <f t="shared" ref="K369" si="1377">AVERAGE(K370,K367)</f>
        <v>6.6</v>
      </c>
      <c r="L369" s="49">
        <f t="shared" ref="L369" si="1378">AVERAGE(L370,L367)</f>
        <v>5.5600000000000005</v>
      </c>
      <c r="M369" s="49">
        <f t="shared" ref="M369" si="1379">AVERAGE(M370,M367)</f>
        <v>2.9000000000000004</v>
      </c>
      <c r="N369" s="51" t="s">
        <v>43</v>
      </c>
      <c r="O369" s="51"/>
      <c r="P369" s="51"/>
    </row>
    <row r="370" spans="1:16" x14ac:dyDescent="0.25">
      <c r="A370" s="34">
        <v>2019</v>
      </c>
      <c r="B370" s="34" t="s">
        <v>31</v>
      </c>
      <c r="C370" s="34" t="s">
        <v>34</v>
      </c>
      <c r="D370" s="35" t="s">
        <v>39</v>
      </c>
      <c r="E370" s="39" t="s">
        <v>415</v>
      </c>
      <c r="F370" s="36">
        <v>28.4</v>
      </c>
      <c r="G370" s="36">
        <v>34</v>
      </c>
      <c r="H370" s="36">
        <v>8.1</v>
      </c>
      <c r="I370" s="37">
        <v>5.8000000000000003E-2</v>
      </c>
      <c r="J370" s="37">
        <v>2E-3</v>
      </c>
      <c r="K370" s="37">
        <v>6.7</v>
      </c>
      <c r="L370" s="36">
        <v>5.48</v>
      </c>
      <c r="M370" s="36">
        <v>2.6</v>
      </c>
      <c r="N370" s="38">
        <v>2017</v>
      </c>
      <c r="O370" s="38" t="s">
        <v>18</v>
      </c>
      <c r="P370" s="38"/>
    </row>
    <row r="371" spans="1:16" x14ac:dyDescent="0.25">
      <c r="A371" s="34">
        <v>2019</v>
      </c>
      <c r="B371" s="34" t="s">
        <v>31</v>
      </c>
      <c r="C371" s="34" t="s">
        <v>34</v>
      </c>
      <c r="D371" s="35" t="s">
        <v>40</v>
      </c>
      <c r="E371" s="39" t="s">
        <v>416</v>
      </c>
      <c r="F371" s="36">
        <v>28.4</v>
      </c>
      <c r="G371" s="36">
        <v>34</v>
      </c>
      <c r="H371" s="36">
        <v>8.1999999999999993</v>
      </c>
      <c r="I371" s="37">
        <v>4.7E-2</v>
      </c>
      <c r="J371" s="37">
        <v>2E-3</v>
      </c>
      <c r="K371" s="37">
        <v>7.5</v>
      </c>
      <c r="L371" s="36">
        <v>6.08</v>
      </c>
      <c r="M371" s="36">
        <v>1.7</v>
      </c>
      <c r="N371" s="38">
        <v>2017</v>
      </c>
      <c r="O371" s="38" t="s">
        <v>18</v>
      </c>
      <c r="P371" s="38"/>
    </row>
    <row r="372" spans="1:16" x14ac:dyDescent="0.25">
      <c r="A372" s="46">
        <v>2019</v>
      </c>
      <c r="B372" s="46" t="s">
        <v>31</v>
      </c>
      <c r="C372" s="46" t="s">
        <v>34</v>
      </c>
      <c r="D372" s="47" t="s">
        <v>41</v>
      </c>
      <c r="E372" s="48" t="s">
        <v>417</v>
      </c>
      <c r="F372" s="49">
        <f>AVERAGE(F371,F377)</f>
        <v>28.7</v>
      </c>
      <c r="G372" s="49">
        <f t="shared" ref="G372" si="1380">AVERAGE(G371,G377)</f>
        <v>34.5</v>
      </c>
      <c r="H372" s="49">
        <f t="shared" ref="H372" si="1381">AVERAGE(H371,H377)</f>
        <v>8.1</v>
      </c>
      <c r="I372" s="50">
        <f t="shared" ref="I372" si="1382">AVERAGE(I371,I377)</f>
        <v>3.85E-2</v>
      </c>
      <c r="J372" s="50">
        <f t="shared" ref="J372" si="1383">AVERAGE(J371,J377)</f>
        <v>1.5E-3</v>
      </c>
      <c r="K372" s="50">
        <f t="shared" ref="K372" si="1384">AVERAGE(K371,K377)</f>
        <v>6.5</v>
      </c>
      <c r="L372" s="49">
        <f t="shared" ref="L372" si="1385">AVERAGE(L371,L377)</f>
        <v>5.54</v>
      </c>
      <c r="M372" s="49">
        <f t="shared" ref="M372" si="1386">AVERAGE(M371,M377)</f>
        <v>2.25</v>
      </c>
      <c r="N372" s="51" t="s">
        <v>43</v>
      </c>
      <c r="O372" s="51"/>
      <c r="P372" s="51"/>
    </row>
    <row r="373" spans="1:16" x14ac:dyDescent="0.25">
      <c r="A373" s="46">
        <v>2019</v>
      </c>
      <c r="B373" s="46" t="s">
        <v>31</v>
      </c>
      <c r="C373" s="46" t="s">
        <v>34</v>
      </c>
      <c r="D373" s="47" t="s">
        <v>42</v>
      </c>
      <c r="E373" s="48" t="s">
        <v>418</v>
      </c>
      <c r="F373" s="49">
        <f>AVERAGE(F370,F376)</f>
        <v>28.7</v>
      </c>
      <c r="G373" s="49">
        <f t="shared" ref="G373:M373" si="1387">AVERAGE(G370,G376)</f>
        <v>34.5</v>
      </c>
      <c r="H373" s="49">
        <f t="shared" si="1387"/>
        <v>8.1499999999999986</v>
      </c>
      <c r="I373" s="50">
        <f t="shared" si="1387"/>
        <v>3.4000000000000002E-2</v>
      </c>
      <c r="J373" s="50">
        <f t="shared" si="1387"/>
        <v>1.5E-3</v>
      </c>
      <c r="K373" s="50">
        <f t="shared" si="1387"/>
        <v>7.25</v>
      </c>
      <c r="L373" s="49">
        <f t="shared" si="1387"/>
        <v>5.69</v>
      </c>
      <c r="M373" s="49">
        <f t="shared" si="1387"/>
        <v>4.5</v>
      </c>
      <c r="N373" s="51" t="s">
        <v>43</v>
      </c>
      <c r="O373" s="51"/>
      <c r="P373" s="51"/>
    </row>
    <row r="374" spans="1:16" x14ac:dyDescent="0.25">
      <c r="A374" s="46">
        <v>2019</v>
      </c>
      <c r="B374" s="46" t="s">
        <v>31</v>
      </c>
      <c r="C374" s="46" t="s">
        <v>35</v>
      </c>
      <c r="D374" s="47" t="s">
        <v>37</v>
      </c>
      <c r="E374" s="48" t="s">
        <v>419</v>
      </c>
      <c r="F374" s="49">
        <f>F373</f>
        <v>28.7</v>
      </c>
      <c r="G374" s="49">
        <f t="shared" ref="G374" si="1388">G373</f>
        <v>34.5</v>
      </c>
      <c r="H374" s="49">
        <f t="shared" ref="H374" si="1389">H373</f>
        <v>8.1499999999999986</v>
      </c>
      <c r="I374" s="50">
        <f t="shared" ref="I374" si="1390">I373</f>
        <v>3.4000000000000002E-2</v>
      </c>
      <c r="J374" s="50">
        <f t="shared" ref="J374" si="1391">J373</f>
        <v>1.5E-3</v>
      </c>
      <c r="K374" s="50">
        <f t="shared" ref="K374" si="1392">K373</f>
        <v>7.25</v>
      </c>
      <c r="L374" s="49">
        <f t="shared" ref="L374" si="1393">L373</f>
        <v>5.69</v>
      </c>
      <c r="M374" s="49">
        <f t="shared" ref="M374" si="1394">M373</f>
        <v>4.5</v>
      </c>
      <c r="N374" s="51" t="s">
        <v>43</v>
      </c>
      <c r="O374" s="51"/>
      <c r="P374" s="51"/>
    </row>
    <row r="375" spans="1:16" x14ac:dyDescent="0.25">
      <c r="A375" s="46">
        <v>2019</v>
      </c>
      <c r="B375" s="46" t="s">
        <v>31</v>
      </c>
      <c r="C375" s="46" t="s">
        <v>35</v>
      </c>
      <c r="D375" s="47" t="s">
        <v>38</v>
      </c>
      <c r="E375" s="48" t="s">
        <v>420</v>
      </c>
      <c r="F375" s="49">
        <f>AVERAGE(F376,F373)</f>
        <v>28.85</v>
      </c>
      <c r="G375" s="49">
        <f t="shared" ref="G375" si="1395">AVERAGE(G376,G373)</f>
        <v>34.75</v>
      </c>
      <c r="H375" s="49">
        <f t="shared" ref="H375" si="1396">AVERAGE(H376,H373)</f>
        <v>8.1749999999999989</v>
      </c>
      <c r="I375" s="50">
        <f t="shared" ref="I375" si="1397">AVERAGE(I376,I373)</f>
        <v>2.2000000000000002E-2</v>
      </c>
      <c r="J375" s="50">
        <f t="shared" ref="J375" si="1398">AVERAGE(J376,J373)</f>
        <v>1.25E-3</v>
      </c>
      <c r="K375" s="50">
        <f t="shared" ref="K375" si="1399">AVERAGE(K376,K373)</f>
        <v>7.5250000000000004</v>
      </c>
      <c r="L375" s="49">
        <f t="shared" ref="L375" si="1400">AVERAGE(L376,L373)</f>
        <v>5.7949999999999999</v>
      </c>
      <c r="M375" s="49">
        <f t="shared" ref="M375" si="1401">AVERAGE(M376,M373)</f>
        <v>5.45</v>
      </c>
      <c r="N375" s="51" t="s">
        <v>43</v>
      </c>
      <c r="O375" s="51"/>
      <c r="P375" s="51"/>
    </row>
    <row r="376" spans="1:16" x14ac:dyDescent="0.25">
      <c r="A376" s="34">
        <v>2019</v>
      </c>
      <c r="B376" s="34" t="s">
        <v>31</v>
      </c>
      <c r="C376" s="34" t="s">
        <v>35</v>
      </c>
      <c r="D376" s="35" t="s">
        <v>39</v>
      </c>
      <c r="E376" s="39" t="s">
        <v>421</v>
      </c>
      <c r="F376" s="36">
        <v>29</v>
      </c>
      <c r="G376" s="36">
        <v>35</v>
      </c>
      <c r="H376" s="36">
        <v>8.1999999999999993</v>
      </c>
      <c r="I376" s="37">
        <v>0.01</v>
      </c>
      <c r="J376" s="37">
        <v>1E-3</v>
      </c>
      <c r="K376" s="37">
        <v>7.8</v>
      </c>
      <c r="L376" s="36">
        <v>5.9</v>
      </c>
      <c r="M376" s="36">
        <v>6.4</v>
      </c>
      <c r="N376" s="38">
        <v>2019</v>
      </c>
      <c r="O376" s="38" t="s">
        <v>16</v>
      </c>
      <c r="P376" s="38"/>
    </row>
    <row r="377" spans="1:16" x14ac:dyDescent="0.25">
      <c r="A377" s="34">
        <v>2019</v>
      </c>
      <c r="B377" s="34" t="s">
        <v>31</v>
      </c>
      <c r="C377" s="34" t="s">
        <v>35</v>
      </c>
      <c r="D377" s="35" t="s">
        <v>40</v>
      </c>
      <c r="E377" s="39" t="s">
        <v>422</v>
      </c>
      <c r="F377" s="36">
        <v>29</v>
      </c>
      <c r="G377" s="36">
        <v>35</v>
      </c>
      <c r="H377" s="36">
        <v>8</v>
      </c>
      <c r="I377" s="37">
        <v>0.03</v>
      </c>
      <c r="J377" s="37">
        <v>1E-3</v>
      </c>
      <c r="K377" s="37">
        <v>5.5</v>
      </c>
      <c r="L377" s="36">
        <v>5</v>
      </c>
      <c r="M377" s="36">
        <v>2.8</v>
      </c>
      <c r="N377" s="38">
        <v>2019</v>
      </c>
      <c r="O377" s="38" t="s">
        <v>16</v>
      </c>
      <c r="P377" s="38"/>
    </row>
    <row r="378" spans="1:16" x14ac:dyDescent="0.25">
      <c r="A378" s="46">
        <v>2019</v>
      </c>
      <c r="B378" s="46" t="s">
        <v>31</v>
      </c>
      <c r="C378" s="46" t="s">
        <v>35</v>
      </c>
      <c r="D378" s="47" t="s">
        <v>41</v>
      </c>
      <c r="E378" s="48" t="s">
        <v>423</v>
      </c>
      <c r="F378" s="49">
        <f>AVERAGE(F377,F383)</f>
        <v>29</v>
      </c>
      <c r="G378" s="49">
        <f t="shared" ref="G378" si="1402">AVERAGE(G377,G383)</f>
        <v>34.5</v>
      </c>
      <c r="H378" s="49">
        <f t="shared" ref="H378" si="1403">AVERAGE(H377,H383)</f>
        <v>8.0749999999999993</v>
      </c>
      <c r="I378" s="50">
        <f t="shared" ref="I378" si="1404">AVERAGE(I377,I383)</f>
        <v>0.05</v>
      </c>
      <c r="J378" s="50">
        <f t="shared" ref="J378" si="1405">AVERAGE(J377,J383)</f>
        <v>1.5E-3</v>
      </c>
      <c r="K378" s="50">
        <f t="shared" ref="K378" si="1406">AVERAGE(K377,K383)</f>
        <v>6.05</v>
      </c>
      <c r="L378" s="49">
        <f t="shared" ref="L378" si="1407">AVERAGE(L377,L383)</f>
        <v>5.4</v>
      </c>
      <c r="M378" s="49">
        <f t="shared" ref="M378" si="1408">AVERAGE(M377,M383)</f>
        <v>2.15</v>
      </c>
      <c r="N378" s="51" t="s">
        <v>43</v>
      </c>
      <c r="O378" s="51"/>
      <c r="P378" s="51"/>
    </row>
    <row r="379" spans="1:16" x14ac:dyDescent="0.25">
      <c r="A379" s="46">
        <v>2019</v>
      </c>
      <c r="B379" s="46" t="s">
        <v>31</v>
      </c>
      <c r="C379" s="46" t="s">
        <v>35</v>
      </c>
      <c r="D379" s="47" t="s">
        <v>42</v>
      </c>
      <c r="E379" s="48" t="s">
        <v>424</v>
      </c>
      <c r="F379" s="49">
        <f>AVERAGE(F376,F382)</f>
        <v>28.7</v>
      </c>
      <c r="G379" s="49">
        <f t="shared" ref="G379:M379" si="1409">AVERAGE(G376,G382)</f>
        <v>34.5</v>
      </c>
      <c r="H379" s="49">
        <f t="shared" si="1409"/>
        <v>8.1499999999999986</v>
      </c>
      <c r="I379" s="50">
        <f t="shared" si="1409"/>
        <v>5.5E-2</v>
      </c>
      <c r="J379" s="50">
        <f t="shared" si="1409"/>
        <v>5.0000000000000001E-4</v>
      </c>
      <c r="K379" s="50">
        <f t="shared" si="1409"/>
        <v>6.65</v>
      </c>
      <c r="L379" s="49">
        <f t="shared" si="1409"/>
        <v>5.9</v>
      </c>
      <c r="M379" s="49">
        <f t="shared" si="1409"/>
        <v>4.2</v>
      </c>
      <c r="N379" s="51" t="s">
        <v>43</v>
      </c>
      <c r="O379" s="51"/>
      <c r="P379" s="51"/>
    </row>
    <row r="380" spans="1:16" x14ac:dyDescent="0.25">
      <c r="A380" s="46">
        <v>2019</v>
      </c>
      <c r="B380" s="46" t="s">
        <v>31</v>
      </c>
      <c r="C380" s="46" t="s">
        <v>36</v>
      </c>
      <c r="D380" s="47" t="s">
        <v>37</v>
      </c>
      <c r="E380" s="48" t="s">
        <v>425</v>
      </c>
      <c r="F380" s="49">
        <f>F379</f>
        <v>28.7</v>
      </c>
      <c r="G380" s="49">
        <f t="shared" ref="G380" si="1410">G379</f>
        <v>34.5</v>
      </c>
      <c r="H380" s="49">
        <f t="shared" ref="H380" si="1411">H379</f>
        <v>8.1499999999999986</v>
      </c>
      <c r="I380" s="50">
        <f t="shared" ref="I380" si="1412">I379</f>
        <v>5.5E-2</v>
      </c>
      <c r="J380" s="50">
        <f t="shared" ref="J380" si="1413">J379</f>
        <v>5.0000000000000001E-4</v>
      </c>
      <c r="K380" s="50">
        <f t="shared" ref="K380" si="1414">K379</f>
        <v>6.65</v>
      </c>
      <c r="L380" s="49">
        <f t="shared" ref="L380" si="1415">L379</f>
        <v>5.9</v>
      </c>
      <c r="M380" s="49">
        <f t="shared" ref="M380" si="1416">M379</f>
        <v>4.2</v>
      </c>
      <c r="N380" s="51" t="s">
        <v>43</v>
      </c>
      <c r="O380" s="51"/>
      <c r="P380" s="51"/>
    </row>
    <row r="381" spans="1:16" x14ac:dyDescent="0.25">
      <c r="A381" s="46">
        <v>2019</v>
      </c>
      <c r="B381" s="46" t="s">
        <v>31</v>
      </c>
      <c r="C381" s="46" t="s">
        <v>36</v>
      </c>
      <c r="D381" s="47" t="s">
        <v>38</v>
      </c>
      <c r="E381" s="48" t="s">
        <v>426</v>
      </c>
      <c r="F381" s="49">
        <f>AVERAGE(F382,F379)</f>
        <v>28.549999999999997</v>
      </c>
      <c r="G381" s="49">
        <f t="shared" ref="G381" si="1417">AVERAGE(G382,G379)</f>
        <v>34.25</v>
      </c>
      <c r="H381" s="49">
        <f t="shared" ref="H381" si="1418">AVERAGE(H382,H379)</f>
        <v>8.125</v>
      </c>
      <c r="I381" s="50">
        <f t="shared" ref="I381" si="1419">AVERAGE(I382,I379)</f>
        <v>7.7499999999999999E-2</v>
      </c>
      <c r="J381" s="50">
        <f t="shared" ref="J381" si="1420">AVERAGE(J382,J379)</f>
        <v>2.5000000000000001E-4</v>
      </c>
      <c r="K381" s="50">
        <f t="shared" ref="K381" si="1421">AVERAGE(K382,K379)</f>
        <v>6.0750000000000002</v>
      </c>
      <c r="L381" s="49">
        <f t="shared" ref="L381" si="1422">AVERAGE(L382,L379)</f>
        <v>5.9</v>
      </c>
      <c r="M381" s="49">
        <f t="shared" ref="M381" si="1423">AVERAGE(M382,M379)</f>
        <v>3.1</v>
      </c>
      <c r="N381" s="51" t="s">
        <v>43</v>
      </c>
      <c r="O381" s="51"/>
      <c r="P381" s="51"/>
    </row>
    <row r="382" spans="1:16" x14ac:dyDescent="0.25">
      <c r="A382" s="34">
        <v>2019</v>
      </c>
      <c r="B382" s="34" t="s">
        <v>31</v>
      </c>
      <c r="C382" s="34" t="s">
        <v>36</v>
      </c>
      <c r="D382" s="35" t="s">
        <v>39</v>
      </c>
      <c r="E382" s="39" t="s">
        <v>427</v>
      </c>
      <c r="F382" s="36">
        <v>28.4</v>
      </c>
      <c r="G382" s="36">
        <v>34</v>
      </c>
      <c r="H382" s="36">
        <v>8.1</v>
      </c>
      <c r="I382" s="37">
        <v>0.1</v>
      </c>
      <c r="J382" s="37">
        <v>0</v>
      </c>
      <c r="K382" s="37">
        <v>5.5</v>
      </c>
      <c r="L382" s="36">
        <v>5.9</v>
      </c>
      <c r="M382" s="36">
        <v>2</v>
      </c>
      <c r="N382" s="38">
        <v>2018</v>
      </c>
      <c r="O382" s="38" t="s">
        <v>16</v>
      </c>
      <c r="P382" s="38"/>
    </row>
    <row r="383" spans="1:16" x14ac:dyDescent="0.25">
      <c r="A383" s="34">
        <v>2019</v>
      </c>
      <c r="B383" s="34" t="s">
        <v>31</v>
      </c>
      <c r="C383" s="34" t="s">
        <v>36</v>
      </c>
      <c r="D383" s="35" t="s">
        <v>40</v>
      </c>
      <c r="E383" s="39" t="s">
        <v>428</v>
      </c>
      <c r="F383" s="36">
        <v>29</v>
      </c>
      <c r="G383" s="36">
        <v>34</v>
      </c>
      <c r="H383" s="36">
        <v>8.15</v>
      </c>
      <c r="I383" s="37">
        <v>7.0000000000000007E-2</v>
      </c>
      <c r="J383" s="37">
        <v>2E-3</v>
      </c>
      <c r="K383" s="37">
        <v>6.6</v>
      </c>
      <c r="L383" s="36">
        <v>5.8</v>
      </c>
      <c r="M383" s="36">
        <v>1.5</v>
      </c>
      <c r="N383" s="38">
        <v>2018</v>
      </c>
      <c r="O383" s="38" t="s">
        <v>16</v>
      </c>
      <c r="P383" s="38"/>
    </row>
    <row r="384" spans="1:16" x14ac:dyDescent="0.25">
      <c r="A384" s="46">
        <v>2019</v>
      </c>
      <c r="B384" s="46" t="s">
        <v>31</v>
      </c>
      <c r="C384" s="46" t="s">
        <v>36</v>
      </c>
      <c r="D384" s="47" t="s">
        <v>41</v>
      </c>
      <c r="E384" s="48" t="s">
        <v>429</v>
      </c>
      <c r="F384" s="49">
        <f>AVERAGE(F383,F389)</f>
        <v>28.75</v>
      </c>
      <c r="G384" s="49">
        <f t="shared" ref="G384" si="1424">AVERAGE(G383,G389)</f>
        <v>34</v>
      </c>
      <c r="H384" s="49">
        <f t="shared" ref="H384" si="1425">AVERAGE(H383,H389)</f>
        <v>8.1750000000000007</v>
      </c>
      <c r="I384" s="50">
        <f t="shared" ref="I384" si="1426">AVERAGE(I383,I389)</f>
        <v>5.8000000000000003E-2</v>
      </c>
      <c r="J384" s="50">
        <f t="shared" ref="J384" si="1427">AVERAGE(J383,J389)</f>
        <v>1E-3</v>
      </c>
      <c r="K384" s="50">
        <f t="shared" ref="K384" si="1428">AVERAGE(K383,K389)</f>
        <v>6.7749999999999995</v>
      </c>
      <c r="L384" s="49">
        <f t="shared" ref="L384" si="1429">AVERAGE(L383,L389)</f>
        <v>5.91</v>
      </c>
      <c r="M384" s="49">
        <f t="shared" ref="M384" si="1430">AVERAGE(M383,M389)</f>
        <v>1.51</v>
      </c>
      <c r="N384" s="51" t="s">
        <v>43</v>
      </c>
      <c r="O384" s="51"/>
      <c r="P384" s="51"/>
    </row>
    <row r="385" spans="1:16" x14ac:dyDescent="0.25">
      <c r="A385" s="46">
        <v>2019</v>
      </c>
      <c r="B385" s="46" t="s">
        <v>31</v>
      </c>
      <c r="C385" s="46" t="s">
        <v>36</v>
      </c>
      <c r="D385" s="47" t="s">
        <v>42</v>
      </c>
      <c r="E385" s="48" t="s">
        <v>430</v>
      </c>
      <c r="F385" s="49">
        <f>AVERAGE(F382,F388)</f>
        <v>28.4</v>
      </c>
      <c r="G385" s="49">
        <f t="shared" ref="G385:M385" si="1431">AVERAGE(G382,G388)</f>
        <v>33.5</v>
      </c>
      <c r="H385" s="49">
        <f t="shared" si="1431"/>
        <v>8.1</v>
      </c>
      <c r="I385" s="50">
        <f t="shared" si="1431"/>
        <v>9.0499999999999997E-2</v>
      </c>
      <c r="J385" s="50">
        <f t="shared" si="1431"/>
        <v>0</v>
      </c>
      <c r="K385" s="50">
        <f t="shared" si="1431"/>
        <v>6.15</v>
      </c>
      <c r="L385" s="49">
        <f t="shared" si="1431"/>
        <v>5.53</v>
      </c>
      <c r="M385" s="49">
        <f t="shared" si="1431"/>
        <v>2.3250000000000002</v>
      </c>
      <c r="N385" s="51" t="s">
        <v>43</v>
      </c>
      <c r="O385" s="51"/>
      <c r="P385" s="51"/>
    </row>
    <row r="386" spans="1:16" x14ac:dyDescent="0.25">
      <c r="A386" s="46">
        <v>2019</v>
      </c>
      <c r="B386" s="46" t="s">
        <v>31</v>
      </c>
      <c r="C386" s="46">
        <v>10</v>
      </c>
      <c r="D386" s="47" t="s">
        <v>37</v>
      </c>
      <c r="E386" s="48" t="s">
        <v>431</v>
      </c>
      <c r="F386" s="49">
        <f>F385</f>
        <v>28.4</v>
      </c>
      <c r="G386" s="49">
        <f t="shared" ref="G386" si="1432">G385</f>
        <v>33.5</v>
      </c>
      <c r="H386" s="49">
        <f t="shared" ref="H386" si="1433">H385</f>
        <v>8.1</v>
      </c>
      <c r="I386" s="50">
        <f t="shared" ref="I386" si="1434">I385</f>
        <v>9.0499999999999997E-2</v>
      </c>
      <c r="J386" s="50">
        <f t="shared" ref="J386" si="1435">J385</f>
        <v>0</v>
      </c>
      <c r="K386" s="50">
        <f t="shared" ref="K386" si="1436">K385</f>
        <v>6.15</v>
      </c>
      <c r="L386" s="49">
        <f t="shared" ref="L386" si="1437">L385</f>
        <v>5.53</v>
      </c>
      <c r="M386" s="49">
        <f t="shared" ref="M386" si="1438">M385</f>
        <v>2.3250000000000002</v>
      </c>
      <c r="N386" s="51" t="s">
        <v>43</v>
      </c>
      <c r="O386" s="51"/>
      <c r="P386" s="51"/>
    </row>
    <row r="387" spans="1:16" x14ac:dyDescent="0.25">
      <c r="A387" s="46">
        <v>2019</v>
      </c>
      <c r="B387" s="46" t="s">
        <v>31</v>
      </c>
      <c r="C387" s="46">
        <v>10</v>
      </c>
      <c r="D387" s="47" t="s">
        <v>38</v>
      </c>
      <c r="E387" s="48" t="s">
        <v>432</v>
      </c>
      <c r="F387" s="49">
        <f>AVERAGE(F388,F385)</f>
        <v>28.4</v>
      </c>
      <c r="G387" s="49">
        <f t="shared" ref="G387" si="1439">AVERAGE(G388,G385)</f>
        <v>33.25</v>
      </c>
      <c r="H387" s="49">
        <f t="shared" ref="H387" si="1440">AVERAGE(H388,H385)</f>
        <v>8.1</v>
      </c>
      <c r="I387" s="50">
        <f t="shared" ref="I387" si="1441">AVERAGE(I388,I385)</f>
        <v>8.5749999999999993E-2</v>
      </c>
      <c r="J387" s="50">
        <f t="shared" ref="J387" si="1442">AVERAGE(J388,J385)</f>
        <v>0</v>
      </c>
      <c r="K387" s="50">
        <f t="shared" ref="K387" si="1443">AVERAGE(K388,K385)</f>
        <v>6.4749999999999996</v>
      </c>
      <c r="L387" s="49">
        <f t="shared" ref="L387" si="1444">AVERAGE(L388,L385)</f>
        <v>5.3450000000000006</v>
      </c>
      <c r="M387" s="49">
        <f t="shared" ref="M387" si="1445">AVERAGE(M388,M385)</f>
        <v>2.4874999999999998</v>
      </c>
      <c r="N387" s="51" t="s">
        <v>43</v>
      </c>
      <c r="O387" s="51"/>
      <c r="P387" s="51"/>
    </row>
    <row r="388" spans="1:16" x14ac:dyDescent="0.25">
      <c r="A388" s="34">
        <v>2019</v>
      </c>
      <c r="B388" s="34" t="s">
        <v>31</v>
      </c>
      <c r="C388" s="34">
        <v>10</v>
      </c>
      <c r="D388" s="35" t="s">
        <v>39</v>
      </c>
      <c r="E388" s="39" t="s">
        <v>433</v>
      </c>
      <c r="F388" s="36">
        <v>28.4</v>
      </c>
      <c r="G388" s="36">
        <v>33</v>
      </c>
      <c r="H388" s="36">
        <v>8.1</v>
      </c>
      <c r="I388" s="37">
        <v>8.1000000000000003E-2</v>
      </c>
      <c r="J388" s="37">
        <v>0</v>
      </c>
      <c r="K388" s="37">
        <v>6.8</v>
      </c>
      <c r="L388" s="36">
        <v>5.16</v>
      </c>
      <c r="M388" s="36">
        <v>2.65</v>
      </c>
      <c r="N388" s="38">
        <v>2018</v>
      </c>
      <c r="O388" s="38" t="s">
        <v>18</v>
      </c>
      <c r="P388" s="38"/>
    </row>
    <row r="389" spans="1:16" x14ac:dyDescent="0.25">
      <c r="A389" s="34">
        <v>2019</v>
      </c>
      <c r="B389" s="34" t="s">
        <v>31</v>
      </c>
      <c r="C389" s="34">
        <v>10</v>
      </c>
      <c r="D389" s="35" t="s">
        <v>40</v>
      </c>
      <c r="E389" s="39" t="s">
        <v>434</v>
      </c>
      <c r="F389" s="36">
        <v>28.5</v>
      </c>
      <c r="G389" s="36">
        <v>34</v>
      </c>
      <c r="H389" s="36">
        <v>8.1999999999999993</v>
      </c>
      <c r="I389" s="37">
        <v>4.5999999999999999E-2</v>
      </c>
      <c r="J389" s="37">
        <v>0</v>
      </c>
      <c r="K389" s="37">
        <f>AVERAGE(K383,K394)</f>
        <v>6.9499999999999993</v>
      </c>
      <c r="L389" s="36">
        <v>6.02</v>
      </c>
      <c r="M389" s="36">
        <v>1.52</v>
      </c>
      <c r="N389" s="38">
        <v>2018</v>
      </c>
      <c r="O389" s="38" t="s">
        <v>18</v>
      </c>
      <c r="P389" s="38"/>
    </row>
    <row r="390" spans="1:16" x14ac:dyDescent="0.25">
      <c r="A390" s="46">
        <v>2019</v>
      </c>
      <c r="B390" s="46" t="s">
        <v>31</v>
      </c>
      <c r="C390" s="46">
        <v>10</v>
      </c>
      <c r="D390" s="47" t="s">
        <v>41</v>
      </c>
      <c r="E390" s="48" t="s">
        <v>435</v>
      </c>
      <c r="F390" s="49">
        <f>AVERAGE(F389,F395)</f>
        <v>28.3</v>
      </c>
      <c r="G390" s="49">
        <f t="shared" ref="G390" si="1446">AVERAGE(G389,G395)</f>
        <v>32.884999999999998</v>
      </c>
      <c r="H390" s="49">
        <f t="shared" ref="H390" si="1447">AVERAGE(H389,H395)</f>
        <v>7.879999999999999</v>
      </c>
      <c r="I390" s="50">
        <f t="shared" ref="I390" si="1448">AVERAGE(I389,I395)</f>
        <v>3.7999999999999999E-2</v>
      </c>
      <c r="J390" s="50">
        <f t="shared" ref="J390" si="1449">AVERAGE(J389,J395)</f>
        <v>0</v>
      </c>
      <c r="K390" s="50">
        <f t="shared" ref="K390" si="1450">AVERAGE(K389,K395)</f>
        <v>6.6749999999999998</v>
      </c>
      <c r="L390" s="49">
        <f t="shared" ref="L390" si="1451">AVERAGE(L389,L395)</f>
        <v>5.7799999999999994</v>
      </c>
      <c r="M390" s="49">
        <f t="shared" ref="M390" si="1452">AVERAGE(M389,M395)</f>
        <v>5.22</v>
      </c>
      <c r="N390" s="51" t="s">
        <v>43</v>
      </c>
      <c r="O390" s="51"/>
      <c r="P390" s="51"/>
    </row>
    <row r="391" spans="1:16" x14ac:dyDescent="0.25">
      <c r="A391" s="46">
        <v>2019</v>
      </c>
      <c r="B391" s="46" t="s">
        <v>31</v>
      </c>
      <c r="C391" s="46">
        <v>10</v>
      </c>
      <c r="D391" s="47" t="s">
        <v>42</v>
      </c>
      <c r="E391" s="48" t="s">
        <v>436</v>
      </c>
      <c r="F391" s="49">
        <f>AVERAGE(F388,F394)</f>
        <v>28.549999999999997</v>
      </c>
      <c r="G391" s="49">
        <f t="shared" ref="G391:M391" si="1453">AVERAGE(G388,G394)</f>
        <v>31.795000000000002</v>
      </c>
      <c r="H391" s="49">
        <f t="shared" si="1453"/>
        <v>7.48</v>
      </c>
      <c r="I391" s="50">
        <f t="shared" si="1453"/>
        <v>0.1855</v>
      </c>
      <c r="J391" s="50">
        <f t="shared" si="1453"/>
        <v>0</v>
      </c>
      <c r="K391" s="50">
        <f t="shared" si="1453"/>
        <v>7.05</v>
      </c>
      <c r="L391" s="49">
        <f t="shared" si="1453"/>
        <v>5.2750000000000004</v>
      </c>
      <c r="M391" s="49">
        <f t="shared" si="1453"/>
        <v>6.1000000000000005</v>
      </c>
      <c r="N391" s="51" t="s">
        <v>43</v>
      </c>
      <c r="O391" s="51"/>
      <c r="P391" s="51"/>
    </row>
    <row r="392" spans="1:16" x14ac:dyDescent="0.25">
      <c r="A392" s="46">
        <v>2019</v>
      </c>
      <c r="B392" s="46" t="s">
        <v>31</v>
      </c>
      <c r="C392" s="46">
        <v>11</v>
      </c>
      <c r="D392" s="47" t="s">
        <v>37</v>
      </c>
      <c r="E392" s="48" t="s">
        <v>437</v>
      </c>
      <c r="F392" s="49">
        <f>F391</f>
        <v>28.549999999999997</v>
      </c>
      <c r="G392" s="49">
        <f t="shared" ref="G392" si="1454">G391</f>
        <v>31.795000000000002</v>
      </c>
      <c r="H392" s="49">
        <f t="shared" ref="H392" si="1455">H391</f>
        <v>7.48</v>
      </c>
      <c r="I392" s="50">
        <f t="shared" ref="I392" si="1456">I391</f>
        <v>0.1855</v>
      </c>
      <c r="J392" s="50">
        <f t="shared" ref="J392" si="1457">J391</f>
        <v>0</v>
      </c>
      <c r="K392" s="50">
        <f t="shared" ref="K392" si="1458">K391</f>
        <v>7.05</v>
      </c>
      <c r="L392" s="49">
        <f t="shared" ref="L392" si="1459">L391</f>
        <v>5.2750000000000004</v>
      </c>
      <c r="M392" s="49">
        <f t="shared" ref="M392" si="1460">M391</f>
        <v>6.1000000000000005</v>
      </c>
      <c r="N392" s="51" t="s">
        <v>43</v>
      </c>
      <c r="O392" s="51"/>
      <c r="P392" s="51"/>
    </row>
    <row r="393" spans="1:16" x14ac:dyDescent="0.25">
      <c r="A393" s="46">
        <v>2019</v>
      </c>
      <c r="B393" s="46" t="s">
        <v>31</v>
      </c>
      <c r="C393" s="46">
        <v>11</v>
      </c>
      <c r="D393" s="47" t="s">
        <v>38</v>
      </c>
      <c r="E393" s="48" t="s">
        <v>438</v>
      </c>
      <c r="F393" s="49">
        <f>AVERAGE(F394,F391)</f>
        <v>28.625</v>
      </c>
      <c r="G393" s="49">
        <f t="shared" ref="G393" si="1461">AVERAGE(G394,G391)</f>
        <v>31.192500000000003</v>
      </c>
      <c r="H393" s="49">
        <f t="shared" ref="H393" si="1462">AVERAGE(H394,H391)</f>
        <v>7.17</v>
      </c>
      <c r="I393" s="50">
        <f t="shared" ref="I393" si="1463">AVERAGE(I394,I391)</f>
        <v>0.23774999999999999</v>
      </c>
      <c r="J393" s="50">
        <f t="shared" ref="J393" si="1464">AVERAGE(J394,J391)</f>
        <v>0</v>
      </c>
      <c r="K393" s="50">
        <f t="shared" ref="K393" si="1465">AVERAGE(K394,K391)</f>
        <v>7.1749999999999998</v>
      </c>
      <c r="L393" s="49">
        <f t="shared" ref="L393" si="1466">AVERAGE(L394,L391)</f>
        <v>5.3324999999999996</v>
      </c>
      <c r="M393" s="49">
        <f t="shared" ref="M393" si="1467">AVERAGE(M394,M391)</f>
        <v>7.8250000000000011</v>
      </c>
      <c r="N393" s="51" t="s">
        <v>43</v>
      </c>
      <c r="O393" s="51"/>
      <c r="P393" s="51"/>
    </row>
    <row r="394" spans="1:16" x14ac:dyDescent="0.25">
      <c r="A394" s="34">
        <v>2019</v>
      </c>
      <c r="B394" s="34" t="s">
        <v>31</v>
      </c>
      <c r="C394" s="34">
        <v>11</v>
      </c>
      <c r="D394" s="35" t="s">
        <v>39</v>
      </c>
      <c r="E394" s="39" t="s">
        <v>439</v>
      </c>
      <c r="F394" s="36">
        <v>28.7</v>
      </c>
      <c r="G394" s="36">
        <v>30.59</v>
      </c>
      <c r="H394" s="36">
        <v>6.86</v>
      </c>
      <c r="I394" s="37">
        <v>0.28999999999999998</v>
      </c>
      <c r="J394" s="37">
        <v>0</v>
      </c>
      <c r="K394" s="37">
        <v>7.3</v>
      </c>
      <c r="L394" s="36">
        <v>5.39</v>
      </c>
      <c r="M394" s="36">
        <v>9.5500000000000007</v>
      </c>
      <c r="N394" s="38">
        <v>2018</v>
      </c>
      <c r="O394" s="38" t="s">
        <v>15</v>
      </c>
      <c r="P394" s="38"/>
    </row>
    <row r="395" spans="1:16" x14ac:dyDescent="0.25">
      <c r="A395" s="34">
        <v>2019</v>
      </c>
      <c r="B395" s="34" t="s">
        <v>31</v>
      </c>
      <c r="C395" s="34">
        <v>11</v>
      </c>
      <c r="D395" s="35" t="s">
        <v>40</v>
      </c>
      <c r="E395" s="39" t="s">
        <v>440</v>
      </c>
      <c r="F395" s="36">
        <v>28.1</v>
      </c>
      <c r="G395" s="36">
        <v>31.77</v>
      </c>
      <c r="H395" s="36">
        <v>7.56</v>
      </c>
      <c r="I395" s="37">
        <v>0.03</v>
      </c>
      <c r="J395" s="37">
        <v>0</v>
      </c>
      <c r="K395" s="37">
        <f>AVERAGE(K394,K400)</f>
        <v>6.4</v>
      </c>
      <c r="L395" s="36">
        <v>5.54</v>
      </c>
      <c r="M395" s="36">
        <v>8.92</v>
      </c>
      <c r="N395" s="38">
        <v>2018</v>
      </c>
      <c r="O395" s="38" t="s">
        <v>15</v>
      </c>
      <c r="P395" s="38"/>
    </row>
    <row r="396" spans="1:16" x14ac:dyDescent="0.25">
      <c r="A396" s="46">
        <v>2019</v>
      </c>
      <c r="B396" s="46" t="s">
        <v>31</v>
      </c>
      <c r="C396" s="46">
        <v>11</v>
      </c>
      <c r="D396" s="47" t="s">
        <v>41</v>
      </c>
      <c r="E396" s="48" t="s">
        <v>441</v>
      </c>
      <c r="F396" s="49">
        <f>AVERAGE(F395,F401)</f>
        <v>28.55</v>
      </c>
      <c r="G396" s="49">
        <f t="shared" ref="G396" si="1468">AVERAGE(G395,G401)</f>
        <v>33.384999999999998</v>
      </c>
      <c r="H396" s="49">
        <f t="shared" ref="H396" si="1469">AVERAGE(H395,H401)</f>
        <v>7.879999999999999</v>
      </c>
      <c r="I396" s="50">
        <f t="shared" ref="I396" si="1470">AVERAGE(I395,I401)</f>
        <v>0.02</v>
      </c>
      <c r="J396" s="50">
        <f t="shared" ref="J396" si="1471">AVERAGE(J395,J401)</f>
        <v>5.0000000000000001E-4</v>
      </c>
      <c r="K396" s="50">
        <f t="shared" ref="K396" si="1472">AVERAGE(K395,K401)</f>
        <v>7.1</v>
      </c>
      <c r="L396" s="49">
        <f t="shared" ref="L396" si="1473">AVERAGE(L395,L401)</f>
        <v>5.7200000000000006</v>
      </c>
      <c r="M396" s="49">
        <f t="shared" ref="M396" si="1474">AVERAGE(M395,M401)</f>
        <v>7.66</v>
      </c>
      <c r="N396" s="51" t="s">
        <v>43</v>
      </c>
      <c r="O396" s="51"/>
      <c r="P396" s="51"/>
    </row>
    <row r="397" spans="1:16" x14ac:dyDescent="0.25">
      <c r="A397" s="46">
        <v>2019</v>
      </c>
      <c r="B397" s="46" t="s">
        <v>31</v>
      </c>
      <c r="C397" s="46">
        <v>11</v>
      </c>
      <c r="D397" s="47" t="s">
        <v>42</v>
      </c>
      <c r="E397" s="48" t="s">
        <v>442</v>
      </c>
      <c r="F397" s="49">
        <f>AVERAGE(F394,F400)</f>
        <v>28.85</v>
      </c>
      <c r="G397" s="49">
        <f t="shared" ref="G397:M397" si="1475">AVERAGE(G394,G400)</f>
        <v>32.795000000000002</v>
      </c>
      <c r="H397" s="49">
        <f t="shared" si="1475"/>
        <v>7.43</v>
      </c>
      <c r="I397" s="50">
        <f t="shared" si="1475"/>
        <v>0.15999999999999998</v>
      </c>
      <c r="J397" s="50">
        <f t="shared" si="1475"/>
        <v>5.0000000000000001E-4</v>
      </c>
      <c r="K397" s="50">
        <f t="shared" si="1475"/>
        <v>6.4</v>
      </c>
      <c r="L397" s="49">
        <f t="shared" si="1475"/>
        <v>5.1950000000000003</v>
      </c>
      <c r="M397" s="49">
        <f t="shared" si="1475"/>
        <v>6.1750000000000007</v>
      </c>
      <c r="N397" s="51" t="s">
        <v>43</v>
      </c>
      <c r="O397" s="51"/>
      <c r="P397" s="51"/>
    </row>
    <row r="398" spans="1:16" x14ac:dyDescent="0.25">
      <c r="A398" s="46">
        <v>2019</v>
      </c>
      <c r="B398" s="46" t="s">
        <v>31</v>
      </c>
      <c r="C398" s="46">
        <v>12</v>
      </c>
      <c r="D398" s="47" t="s">
        <v>37</v>
      </c>
      <c r="E398" s="48" t="s">
        <v>443</v>
      </c>
      <c r="F398" s="49">
        <f>F397</f>
        <v>28.85</v>
      </c>
      <c r="G398" s="49">
        <f t="shared" ref="G398" si="1476">G397</f>
        <v>32.795000000000002</v>
      </c>
      <c r="H398" s="49">
        <f t="shared" ref="H398" si="1477">H397</f>
        <v>7.43</v>
      </c>
      <c r="I398" s="50">
        <f t="shared" ref="I398" si="1478">I397</f>
        <v>0.15999999999999998</v>
      </c>
      <c r="J398" s="50">
        <f t="shared" ref="J398" si="1479">J397</f>
        <v>5.0000000000000001E-4</v>
      </c>
      <c r="K398" s="50">
        <f t="shared" ref="K398" si="1480">K397</f>
        <v>6.4</v>
      </c>
      <c r="L398" s="49">
        <f t="shared" ref="L398" si="1481">L397</f>
        <v>5.1950000000000003</v>
      </c>
      <c r="M398" s="49">
        <f t="shared" ref="M398" si="1482">M397</f>
        <v>6.1750000000000007</v>
      </c>
      <c r="N398" s="51" t="s">
        <v>43</v>
      </c>
      <c r="O398" s="51"/>
      <c r="P398" s="51"/>
    </row>
    <row r="399" spans="1:16" x14ac:dyDescent="0.25">
      <c r="A399" s="46">
        <v>2019</v>
      </c>
      <c r="B399" s="46" t="s">
        <v>31</v>
      </c>
      <c r="C399" s="46">
        <v>12</v>
      </c>
      <c r="D399" s="47" t="s">
        <v>38</v>
      </c>
      <c r="E399" s="48" t="s">
        <v>444</v>
      </c>
      <c r="F399" s="49">
        <f>AVERAGE(F400,F397)</f>
        <v>28.925000000000001</v>
      </c>
      <c r="G399" s="49">
        <f t="shared" ref="G399" si="1483">AVERAGE(G400,G397)</f>
        <v>33.897500000000001</v>
      </c>
      <c r="H399" s="49">
        <f t="shared" ref="H399" si="1484">AVERAGE(H400,H397)</f>
        <v>7.7149999999999999</v>
      </c>
      <c r="I399" s="50">
        <f t="shared" ref="I399" si="1485">AVERAGE(I400,I397)</f>
        <v>9.4999999999999987E-2</v>
      </c>
      <c r="J399" s="50">
        <f t="shared" ref="J399" si="1486">AVERAGE(J400,J397)</f>
        <v>7.5000000000000002E-4</v>
      </c>
      <c r="K399" s="50">
        <f t="shared" ref="K399" si="1487">AVERAGE(K400,K397)</f>
        <v>5.95</v>
      </c>
      <c r="L399" s="49">
        <f t="shared" ref="L399" si="1488">AVERAGE(L400,L397)</f>
        <v>5.0975000000000001</v>
      </c>
      <c r="M399" s="49">
        <f t="shared" ref="M399" si="1489">AVERAGE(M400,M397)</f>
        <v>4.4875000000000007</v>
      </c>
      <c r="N399" s="51" t="s">
        <v>43</v>
      </c>
      <c r="O399" s="51"/>
      <c r="P399" s="51"/>
    </row>
    <row r="400" spans="1:16" x14ac:dyDescent="0.25">
      <c r="A400" s="34">
        <v>2019</v>
      </c>
      <c r="B400" s="34" t="s">
        <v>31</v>
      </c>
      <c r="C400" s="34">
        <v>12</v>
      </c>
      <c r="D400" s="35" t="s">
        <v>39</v>
      </c>
      <c r="E400" s="39" t="s">
        <v>445</v>
      </c>
      <c r="F400" s="36">
        <v>29</v>
      </c>
      <c r="G400" s="36">
        <v>35</v>
      </c>
      <c r="H400" s="36">
        <v>8</v>
      </c>
      <c r="I400" s="37">
        <v>0.03</v>
      </c>
      <c r="J400" s="37">
        <v>1E-3</v>
      </c>
      <c r="K400" s="37">
        <v>5.5</v>
      </c>
      <c r="L400" s="36">
        <v>5</v>
      </c>
      <c r="M400" s="36">
        <v>2.8</v>
      </c>
      <c r="N400" s="38">
        <v>2019</v>
      </c>
      <c r="O400" s="38" t="s">
        <v>16</v>
      </c>
      <c r="P400" s="38"/>
    </row>
    <row r="401" spans="1:16" x14ac:dyDescent="0.25">
      <c r="A401" s="34">
        <v>2019</v>
      </c>
      <c r="B401" s="34" t="s">
        <v>31</v>
      </c>
      <c r="C401" s="34">
        <v>12</v>
      </c>
      <c r="D401" s="35" t="s">
        <v>40</v>
      </c>
      <c r="E401" s="39" t="s">
        <v>446</v>
      </c>
      <c r="F401" s="36">
        <v>29</v>
      </c>
      <c r="G401" s="36">
        <v>35</v>
      </c>
      <c r="H401" s="36">
        <v>8.1999999999999993</v>
      </c>
      <c r="I401" s="37">
        <v>0.01</v>
      </c>
      <c r="J401" s="37">
        <v>1E-3</v>
      </c>
      <c r="K401" s="37">
        <v>7.8</v>
      </c>
      <c r="L401" s="36">
        <v>5.9</v>
      </c>
      <c r="M401" s="36">
        <v>6.4</v>
      </c>
      <c r="N401" s="38">
        <v>2019</v>
      </c>
      <c r="O401" s="38" t="s">
        <v>16</v>
      </c>
      <c r="P401" s="38"/>
    </row>
    <row r="402" spans="1:16" x14ac:dyDescent="0.25">
      <c r="A402" s="46">
        <v>2019</v>
      </c>
      <c r="B402" s="46" t="s">
        <v>31</v>
      </c>
      <c r="C402" s="46">
        <v>12</v>
      </c>
      <c r="D402" s="47" t="s">
        <v>41</v>
      </c>
      <c r="E402" s="48" t="s">
        <v>447</v>
      </c>
      <c r="F402" s="49">
        <f>AVERAGE(F401,F407)</f>
        <v>28.931249999999999</v>
      </c>
      <c r="G402" s="49">
        <f t="shared" ref="G402" si="1490">AVERAGE(G401,G407)</f>
        <v>34.735624999999999</v>
      </c>
      <c r="H402" s="49">
        <f t="shared" ref="H402" si="1491">AVERAGE(H401,H407)</f>
        <v>8.16</v>
      </c>
      <c r="I402" s="50">
        <f t="shared" ref="I402" si="1492">AVERAGE(I401,I407)</f>
        <v>1.2750000000000001E-2</v>
      </c>
      <c r="J402" s="50">
        <f t="shared" ref="J402" si="1493">AVERAGE(J401,J407)</f>
        <v>9.3749999999999997E-4</v>
      </c>
      <c r="K402" s="50">
        <f t="shared" ref="K402" si="1494">AVERAGE(K401,K407)</f>
        <v>7.4031249999999993</v>
      </c>
      <c r="L402" s="49">
        <f t="shared" ref="L402" si="1495">AVERAGE(L401,L407)</f>
        <v>5.8412500000000005</v>
      </c>
      <c r="M402" s="49">
        <f t="shared" ref="M402" si="1496">AVERAGE(M401,M407)</f>
        <v>6.3687500000000004</v>
      </c>
      <c r="N402" s="51" t="s">
        <v>43</v>
      </c>
      <c r="O402" s="51"/>
      <c r="P402" s="51"/>
    </row>
    <row r="403" spans="1:16" x14ac:dyDescent="0.25">
      <c r="A403" s="46">
        <v>2019</v>
      </c>
      <c r="B403" s="46" t="s">
        <v>31</v>
      </c>
      <c r="C403" s="46">
        <v>12</v>
      </c>
      <c r="D403" s="47" t="s">
        <v>42</v>
      </c>
      <c r="E403" s="48" t="s">
        <v>448</v>
      </c>
      <c r="F403" s="49">
        <f>AVERAGE(F400,F406)</f>
        <v>28.96875</v>
      </c>
      <c r="G403" s="49">
        <f t="shared" ref="G403:M403" si="1497">AVERAGE(G400,G406)</f>
        <v>34.661875000000002</v>
      </c>
      <c r="H403" s="49">
        <f t="shared" si="1497"/>
        <v>7.9350000000000005</v>
      </c>
      <c r="I403" s="50">
        <f t="shared" si="1497"/>
        <v>5.8000000000000003E-2</v>
      </c>
      <c r="J403" s="50">
        <f t="shared" si="1497"/>
        <v>1E-3</v>
      </c>
      <c r="K403" s="50">
        <f t="shared" si="1497"/>
        <v>5.5703125</v>
      </c>
      <c r="L403" s="49">
        <f t="shared" si="1497"/>
        <v>5.0668749999999996</v>
      </c>
      <c r="M403" s="49">
        <f t="shared" si="1497"/>
        <v>3.2193750000000003</v>
      </c>
      <c r="N403" s="51" t="s">
        <v>43</v>
      </c>
      <c r="O403" s="51"/>
      <c r="P403" s="51"/>
    </row>
    <row r="404" spans="1:16" x14ac:dyDescent="0.25">
      <c r="A404" s="46">
        <v>2019</v>
      </c>
      <c r="B404" s="46" t="s">
        <v>31</v>
      </c>
      <c r="C404" s="46">
        <v>13</v>
      </c>
      <c r="D404" s="47" t="s">
        <v>37</v>
      </c>
      <c r="E404" s="48" t="s">
        <v>449</v>
      </c>
      <c r="F404" s="49">
        <f>F403</f>
        <v>28.96875</v>
      </c>
      <c r="G404" s="49">
        <f t="shared" ref="G404" si="1498">G403</f>
        <v>34.661875000000002</v>
      </c>
      <c r="H404" s="49">
        <f t="shared" ref="H404" si="1499">H403</f>
        <v>7.9350000000000005</v>
      </c>
      <c r="I404" s="50">
        <f t="shared" ref="I404" si="1500">I403</f>
        <v>5.8000000000000003E-2</v>
      </c>
      <c r="J404" s="50">
        <f t="shared" ref="J404" si="1501">J403</f>
        <v>1E-3</v>
      </c>
      <c r="K404" s="50">
        <f t="shared" ref="K404" si="1502">K403</f>
        <v>5.5703125</v>
      </c>
      <c r="L404" s="49">
        <f t="shared" ref="L404" si="1503">L403</f>
        <v>5.0668749999999996</v>
      </c>
      <c r="M404" s="49">
        <f t="shared" ref="M404" si="1504">M403</f>
        <v>3.2193750000000003</v>
      </c>
      <c r="N404" s="51" t="s">
        <v>43</v>
      </c>
      <c r="O404" s="51"/>
      <c r="P404" s="51"/>
    </row>
    <row r="405" spans="1:16" x14ac:dyDescent="0.25">
      <c r="A405" s="46">
        <v>2019</v>
      </c>
      <c r="B405" s="46" t="s">
        <v>31</v>
      </c>
      <c r="C405" s="46">
        <v>13</v>
      </c>
      <c r="D405" s="47" t="s">
        <v>38</v>
      </c>
      <c r="E405" s="48" t="s">
        <v>450</v>
      </c>
      <c r="F405" s="49">
        <f>AVERAGE(F406,F403)</f>
        <v>28.953125</v>
      </c>
      <c r="G405" s="49">
        <f t="shared" ref="G405" si="1505">AVERAGE(G406,G403)</f>
        <v>34.492812499999999</v>
      </c>
      <c r="H405" s="49">
        <f t="shared" ref="H405" si="1506">AVERAGE(H406,H403)</f>
        <v>7.9024999999999999</v>
      </c>
      <c r="I405" s="50">
        <f t="shared" ref="I405" si="1507">AVERAGE(I406,I403)</f>
        <v>7.2000000000000008E-2</v>
      </c>
      <c r="J405" s="50">
        <f t="shared" ref="J405" si="1508">AVERAGE(J406,J403)</f>
        <v>1E-3</v>
      </c>
      <c r="K405" s="50">
        <f t="shared" ref="K405" si="1509">AVERAGE(K406,K403)</f>
        <v>5.60546875</v>
      </c>
      <c r="L405" s="49">
        <f t="shared" ref="L405" si="1510">AVERAGE(L406,L403)</f>
        <v>5.1003124999999994</v>
      </c>
      <c r="M405" s="49">
        <f t="shared" ref="M405" si="1511">AVERAGE(M406,M403)</f>
        <v>3.4290625000000006</v>
      </c>
      <c r="N405" s="51" t="s">
        <v>43</v>
      </c>
      <c r="O405" s="51"/>
      <c r="P405" s="51"/>
    </row>
    <row r="406" spans="1:16" x14ac:dyDescent="0.25">
      <c r="A406" s="27">
        <v>2019</v>
      </c>
      <c r="B406" s="27" t="s">
        <v>31</v>
      </c>
      <c r="C406" s="27">
        <v>13</v>
      </c>
      <c r="D406" s="28" t="s">
        <v>39</v>
      </c>
      <c r="E406" s="29" t="s">
        <v>451</v>
      </c>
      <c r="F406" s="30">
        <f>AVERAGE(F400,F412)</f>
        <v>28.9375</v>
      </c>
      <c r="G406" s="30">
        <f t="shared" ref="G406:M406" si="1512">AVERAGE(G400,G412)</f>
        <v>34.323750000000004</v>
      </c>
      <c r="H406" s="30">
        <f t="shared" si="1512"/>
        <v>7.87</v>
      </c>
      <c r="I406" s="31">
        <f t="shared" si="1512"/>
        <v>8.6000000000000007E-2</v>
      </c>
      <c r="J406" s="31">
        <f t="shared" si="1512"/>
        <v>1E-3</v>
      </c>
      <c r="K406" s="31">
        <f t="shared" si="1512"/>
        <v>5.640625</v>
      </c>
      <c r="L406" s="30">
        <f t="shared" si="1512"/>
        <v>5.13375</v>
      </c>
      <c r="M406" s="30">
        <f t="shared" si="1512"/>
        <v>3.6387500000000004</v>
      </c>
      <c r="N406" s="32" t="s">
        <v>43</v>
      </c>
      <c r="O406" s="32"/>
      <c r="P406" s="32"/>
    </row>
    <row r="407" spans="1:16" x14ac:dyDescent="0.25">
      <c r="A407" s="40">
        <v>2019</v>
      </c>
      <c r="B407" s="40" t="s">
        <v>31</v>
      </c>
      <c r="C407" s="40">
        <v>13</v>
      </c>
      <c r="D407" s="41" t="s">
        <v>40</v>
      </c>
      <c r="E407" s="42" t="s">
        <v>452</v>
      </c>
      <c r="F407" s="43">
        <f>AVERAGE(F401,F413)</f>
        <v>28.862499999999997</v>
      </c>
      <c r="G407" s="43">
        <f t="shared" ref="G407:M407" si="1513">AVERAGE(G401,G413)</f>
        <v>34.471249999999998</v>
      </c>
      <c r="H407" s="43">
        <f t="shared" si="1513"/>
        <v>8.1199999999999992</v>
      </c>
      <c r="I407" s="44">
        <f t="shared" si="1513"/>
        <v>1.55E-2</v>
      </c>
      <c r="J407" s="44">
        <f t="shared" si="1513"/>
        <v>8.7500000000000002E-4</v>
      </c>
      <c r="K407" s="44">
        <f t="shared" si="1513"/>
        <v>7.0062499999999996</v>
      </c>
      <c r="L407" s="43">
        <f t="shared" si="1513"/>
        <v>5.7825000000000006</v>
      </c>
      <c r="M407" s="43">
        <f t="shared" si="1513"/>
        <v>6.3375000000000004</v>
      </c>
      <c r="N407" s="45" t="s">
        <v>43</v>
      </c>
      <c r="O407" s="45"/>
      <c r="P407" s="45"/>
    </row>
    <row r="408" spans="1:16" x14ac:dyDescent="0.25">
      <c r="A408" s="46">
        <v>2019</v>
      </c>
      <c r="B408" s="46" t="s">
        <v>31</v>
      </c>
      <c r="C408" s="46">
        <v>13</v>
      </c>
      <c r="D408" s="47" t="s">
        <v>41</v>
      </c>
      <c r="E408" s="48" t="s">
        <v>453</v>
      </c>
      <c r="F408" s="49">
        <f>AVERAGE(F407,F413)</f>
        <v>28.793749999999996</v>
      </c>
      <c r="G408" s="49">
        <f t="shared" ref="G408" si="1514">AVERAGE(G407,G413)</f>
        <v>34.206874999999997</v>
      </c>
      <c r="H408" s="49">
        <f t="shared" ref="H408" si="1515">AVERAGE(H407,H413)</f>
        <v>8.0799999999999983</v>
      </c>
      <c r="I408" s="50">
        <f t="shared" ref="I408" si="1516">AVERAGE(I407,I413)</f>
        <v>1.8250000000000002E-2</v>
      </c>
      <c r="J408" s="50">
        <f t="shared" ref="J408" si="1517">AVERAGE(J407,J413)</f>
        <v>8.1250000000000007E-4</v>
      </c>
      <c r="K408" s="50">
        <f t="shared" ref="K408" si="1518">AVERAGE(K407,K413)</f>
        <v>6.609375</v>
      </c>
      <c r="L408" s="49">
        <f t="shared" ref="L408" si="1519">AVERAGE(L407,L413)</f>
        <v>5.7237500000000008</v>
      </c>
      <c r="M408" s="49">
        <f t="shared" ref="M408" si="1520">AVERAGE(M407,M413)</f>
        <v>6.3062500000000004</v>
      </c>
      <c r="N408" s="51" t="s">
        <v>43</v>
      </c>
      <c r="O408" s="51"/>
      <c r="P408" s="51"/>
    </row>
    <row r="409" spans="1:16" x14ac:dyDescent="0.25">
      <c r="A409" s="46">
        <v>2019</v>
      </c>
      <c r="B409" s="46" t="s">
        <v>31</v>
      </c>
      <c r="C409" s="46">
        <v>13</v>
      </c>
      <c r="D409" s="47" t="s">
        <v>42</v>
      </c>
      <c r="E409" s="48" t="s">
        <v>454</v>
      </c>
      <c r="F409" s="49">
        <f>AVERAGE(F406,F412)</f>
        <v>28.90625</v>
      </c>
      <c r="G409" s="49">
        <f t="shared" ref="G409:M409" si="1521">AVERAGE(G406,G412)</f>
        <v>33.985624999999999</v>
      </c>
      <c r="H409" s="49">
        <f t="shared" si="1521"/>
        <v>7.8049999999999997</v>
      </c>
      <c r="I409" s="50">
        <f t="shared" si="1521"/>
        <v>0.11400000000000002</v>
      </c>
      <c r="J409" s="50">
        <f t="shared" si="1521"/>
        <v>1E-3</v>
      </c>
      <c r="K409" s="50">
        <f t="shared" si="1521"/>
        <v>5.7109375</v>
      </c>
      <c r="L409" s="49">
        <f t="shared" si="1521"/>
        <v>5.2006250000000005</v>
      </c>
      <c r="M409" s="49">
        <f t="shared" si="1521"/>
        <v>4.0581250000000004</v>
      </c>
      <c r="N409" s="51" t="s">
        <v>43</v>
      </c>
      <c r="O409" s="51"/>
      <c r="P409" s="51"/>
    </row>
    <row r="410" spans="1:16" x14ac:dyDescent="0.25">
      <c r="A410" s="46">
        <v>2019</v>
      </c>
      <c r="B410" s="46" t="s">
        <v>31</v>
      </c>
      <c r="C410" s="46">
        <v>14</v>
      </c>
      <c r="D410" s="47" t="s">
        <v>37</v>
      </c>
      <c r="E410" s="48" t="s">
        <v>455</v>
      </c>
      <c r="F410" s="49">
        <f>F409</f>
        <v>28.90625</v>
      </c>
      <c r="G410" s="49">
        <f t="shared" ref="G410" si="1522">G409</f>
        <v>33.985624999999999</v>
      </c>
      <c r="H410" s="49">
        <f t="shared" ref="H410" si="1523">H409</f>
        <v>7.8049999999999997</v>
      </c>
      <c r="I410" s="50">
        <f t="shared" ref="I410" si="1524">I409</f>
        <v>0.11400000000000002</v>
      </c>
      <c r="J410" s="50">
        <f t="shared" ref="J410" si="1525">J409</f>
        <v>1E-3</v>
      </c>
      <c r="K410" s="50">
        <f t="shared" ref="K410" si="1526">K409</f>
        <v>5.7109375</v>
      </c>
      <c r="L410" s="49">
        <f t="shared" ref="L410" si="1527">L409</f>
        <v>5.2006250000000005</v>
      </c>
      <c r="M410" s="49">
        <f t="shared" ref="M410" si="1528">M409</f>
        <v>4.0581250000000004</v>
      </c>
      <c r="N410" s="51" t="s">
        <v>43</v>
      </c>
      <c r="O410" s="51"/>
      <c r="P410" s="51"/>
    </row>
    <row r="411" spans="1:16" x14ac:dyDescent="0.25">
      <c r="A411" s="46">
        <v>2019</v>
      </c>
      <c r="B411" s="46" t="s">
        <v>31</v>
      </c>
      <c r="C411" s="46">
        <v>14</v>
      </c>
      <c r="D411" s="47" t="s">
        <v>38</v>
      </c>
      <c r="E411" s="48" t="s">
        <v>456</v>
      </c>
      <c r="F411" s="49">
        <f>AVERAGE(F412,F409)</f>
        <v>28.890625</v>
      </c>
      <c r="G411" s="49">
        <f t="shared" ref="G411" si="1529">AVERAGE(G412,G409)</f>
        <v>33.816562500000003</v>
      </c>
      <c r="H411" s="49">
        <f t="shared" ref="H411" si="1530">AVERAGE(H412,H409)</f>
        <v>7.7725</v>
      </c>
      <c r="I411" s="50">
        <f t="shared" ref="I411" si="1531">AVERAGE(I412,I409)</f>
        <v>0.128</v>
      </c>
      <c r="J411" s="50">
        <f t="shared" ref="J411" si="1532">AVERAGE(J412,J409)</f>
        <v>1E-3</v>
      </c>
      <c r="K411" s="50">
        <f t="shared" ref="K411" si="1533">AVERAGE(K412,K409)</f>
        <v>5.74609375</v>
      </c>
      <c r="L411" s="49">
        <f t="shared" ref="L411" si="1534">AVERAGE(L412,L409)</f>
        <v>5.2340625000000003</v>
      </c>
      <c r="M411" s="49">
        <f t="shared" ref="M411" si="1535">AVERAGE(M412,M409)</f>
        <v>4.2678125000000007</v>
      </c>
      <c r="N411" s="51" t="s">
        <v>43</v>
      </c>
      <c r="O411" s="51"/>
      <c r="P411" s="51"/>
    </row>
    <row r="412" spans="1:16" x14ac:dyDescent="0.25">
      <c r="A412" s="27">
        <v>2019</v>
      </c>
      <c r="B412" s="27" t="s">
        <v>31</v>
      </c>
      <c r="C412" s="27">
        <v>14</v>
      </c>
      <c r="D412" s="28" t="s">
        <v>39</v>
      </c>
      <c r="E412" s="29" t="s">
        <v>457</v>
      </c>
      <c r="F412" s="30">
        <f>AVERAGE(F400,F394,F424,F430)</f>
        <v>28.875</v>
      </c>
      <c r="G412" s="30">
        <f t="shared" ref="G412:M412" si="1536">AVERAGE(G400,G394,G424,G430)</f>
        <v>33.647500000000001</v>
      </c>
      <c r="H412" s="30">
        <f t="shared" si="1536"/>
        <v>7.74</v>
      </c>
      <c r="I412" s="31">
        <f t="shared" si="1536"/>
        <v>0.14200000000000002</v>
      </c>
      <c r="J412" s="31">
        <f t="shared" si="1536"/>
        <v>1E-3</v>
      </c>
      <c r="K412" s="31">
        <f t="shared" si="1536"/>
        <v>5.78125</v>
      </c>
      <c r="L412" s="30">
        <f t="shared" si="1536"/>
        <v>5.2675000000000001</v>
      </c>
      <c r="M412" s="30">
        <f t="shared" si="1536"/>
        <v>4.4775000000000009</v>
      </c>
      <c r="N412" s="32" t="s">
        <v>43</v>
      </c>
      <c r="O412" s="32"/>
      <c r="P412" s="32"/>
    </row>
    <row r="413" spans="1:16" x14ac:dyDescent="0.25">
      <c r="A413" s="40">
        <v>2019</v>
      </c>
      <c r="B413" s="40" t="s">
        <v>31</v>
      </c>
      <c r="C413" s="40">
        <v>14</v>
      </c>
      <c r="D413" s="41" t="s">
        <v>40</v>
      </c>
      <c r="E413" s="42" t="s">
        <v>458</v>
      </c>
      <c r="F413" s="43">
        <f>AVERAGE(F401,F395,F425,F431)</f>
        <v>28.724999999999998</v>
      </c>
      <c r="G413" s="43">
        <f t="shared" ref="G413:M413" si="1537">AVERAGE(G401,G395,G425,G431)</f>
        <v>33.942499999999995</v>
      </c>
      <c r="H413" s="43">
        <f t="shared" si="1537"/>
        <v>8.0399999999999991</v>
      </c>
      <c r="I413" s="44">
        <f t="shared" si="1537"/>
        <v>2.1000000000000001E-2</v>
      </c>
      <c r="J413" s="44">
        <f t="shared" si="1537"/>
        <v>7.5000000000000002E-4</v>
      </c>
      <c r="K413" s="44">
        <f t="shared" si="1537"/>
        <v>6.2124999999999995</v>
      </c>
      <c r="L413" s="43">
        <f t="shared" si="1537"/>
        <v>5.6650000000000009</v>
      </c>
      <c r="M413" s="43">
        <f t="shared" si="1537"/>
        <v>6.2749999999999995</v>
      </c>
      <c r="N413" s="45" t="s">
        <v>43</v>
      </c>
      <c r="O413" s="45"/>
      <c r="P413" s="45"/>
    </row>
    <row r="414" spans="1:16" x14ac:dyDescent="0.25">
      <c r="A414" s="46">
        <v>2019</v>
      </c>
      <c r="B414" s="46" t="s">
        <v>31</v>
      </c>
      <c r="C414" s="46">
        <v>14</v>
      </c>
      <c r="D414" s="47" t="s">
        <v>41</v>
      </c>
      <c r="E414" s="48" t="s">
        <v>459</v>
      </c>
      <c r="F414" s="49">
        <f>AVERAGE(F413,F419)</f>
        <v>28.793749999999996</v>
      </c>
      <c r="G414" s="49">
        <f t="shared" ref="G414" si="1538">AVERAGE(G413,G419)</f>
        <v>34.206874999999997</v>
      </c>
      <c r="H414" s="49">
        <f t="shared" ref="H414" si="1539">AVERAGE(H413,H419)</f>
        <v>8.1050000000000004</v>
      </c>
      <c r="I414" s="50">
        <f t="shared" ref="I414" si="1540">AVERAGE(I413,I419)</f>
        <v>1.8250000000000002E-2</v>
      </c>
      <c r="J414" s="50">
        <f t="shared" ref="J414" si="1541">AVERAGE(J413,J419)</f>
        <v>5.6250000000000007E-4</v>
      </c>
      <c r="K414" s="50">
        <f t="shared" ref="K414" si="1542">AVERAGE(K413,K419)</f>
        <v>5.8343749999999996</v>
      </c>
      <c r="L414" s="49">
        <f t="shared" ref="L414" si="1543">AVERAGE(L413,L419)</f>
        <v>5.5737500000000004</v>
      </c>
      <c r="M414" s="49">
        <f t="shared" ref="M414" si="1544">AVERAGE(M413,M419)</f>
        <v>6.5562500000000004</v>
      </c>
      <c r="N414" s="51" t="s">
        <v>43</v>
      </c>
      <c r="O414" s="51"/>
      <c r="P414" s="51"/>
    </row>
    <row r="415" spans="1:16" x14ac:dyDescent="0.25">
      <c r="A415" s="46">
        <v>2019</v>
      </c>
      <c r="B415" s="46" t="s">
        <v>31</v>
      </c>
      <c r="C415" s="46">
        <v>14</v>
      </c>
      <c r="D415" s="47" t="s">
        <v>42</v>
      </c>
      <c r="E415" s="48" t="s">
        <v>460</v>
      </c>
      <c r="F415" s="49">
        <f>AVERAGE(F412,F418)</f>
        <v>28.90625</v>
      </c>
      <c r="G415" s="49">
        <f t="shared" ref="G415:M415" si="1545">AVERAGE(G412,G418)</f>
        <v>33.985624999999999</v>
      </c>
      <c r="H415" s="49">
        <f t="shared" si="1545"/>
        <v>7.8049999999999997</v>
      </c>
      <c r="I415" s="50">
        <f t="shared" si="1545"/>
        <v>0.15400000000000003</v>
      </c>
      <c r="J415" s="50">
        <f t="shared" si="1545"/>
        <v>1E-3</v>
      </c>
      <c r="K415" s="50">
        <f t="shared" si="1545"/>
        <v>5.5859375</v>
      </c>
      <c r="L415" s="49">
        <f t="shared" si="1545"/>
        <v>5.1756250000000001</v>
      </c>
      <c r="M415" s="49">
        <f t="shared" si="1545"/>
        <v>3.9331250000000004</v>
      </c>
      <c r="N415" s="51" t="s">
        <v>43</v>
      </c>
      <c r="O415" s="51"/>
      <c r="P415" s="51"/>
    </row>
    <row r="416" spans="1:16" x14ac:dyDescent="0.25">
      <c r="A416" s="46">
        <v>2019</v>
      </c>
      <c r="B416" s="46" t="s">
        <v>31</v>
      </c>
      <c r="C416" s="46">
        <v>15</v>
      </c>
      <c r="D416" s="47" t="s">
        <v>37</v>
      </c>
      <c r="E416" s="48" t="s">
        <v>461</v>
      </c>
      <c r="F416" s="49">
        <f>F415</f>
        <v>28.90625</v>
      </c>
      <c r="G416" s="49">
        <f t="shared" ref="G416" si="1546">G415</f>
        <v>33.985624999999999</v>
      </c>
      <c r="H416" s="49">
        <f t="shared" ref="H416" si="1547">H415</f>
        <v>7.8049999999999997</v>
      </c>
      <c r="I416" s="50">
        <f t="shared" ref="I416" si="1548">I415</f>
        <v>0.15400000000000003</v>
      </c>
      <c r="J416" s="50">
        <f t="shared" ref="J416" si="1549">J415</f>
        <v>1E-3</v>
      </c>
      <c r="K416" s="50">
        <f t="shared" ref="K416" si="1550">K415</f>
        <v>5.5859375</v>
      </c>
      <c r="L416" s="49">
        <f t="shared" ref="L416" si="1551">L415</f>
        <v>5.1756250000000001</v>
      </c>
      <c r="M416" s="49">
        <f t="shared" ref="M416" si="1552">M415</f>
        <v>3.9331250000000004</v>
      </c>
      <c r="N416" s="51" t="s">
        <v>43</v>
      </c>
      <c r="O416" s="51"/>
      <c r="P416" s="51"/>
    </row>
    <row r="417" spans="1:16" x14ac:dyDescent="0.25">
      <c r="A417" s="46">
        <v>2019</v>
      </c>
      <c r="B417" s="46" t="s">
        <v>31</v>
      </c>
      <c r="C417" s="46">
        <v>15</v>
      </c>
      <c r="D417" s="47" t="s">
        <v>38</v>
      </c>
      <c r="E417" s="48" t="s">
        <v>462</v>
      </c>
      <c r="F417" s="49">
        <f>AVERAGE(F418,F415)</f>
        <v>28.921875</v>
      </c>
      <c r="G417" s="49">
        <f t="shared" ref="G417" si="1553">AVERAGE(G418,G415)</f>
        <v>34.154687500000001</v>
      </c>
      <c r="H417" s="49">
        <f t="shared" ref="H417" si="1554">AVERAGE(H418,H415)</f>
        <v>7.8375000000000004</v>
      </c>
      <c r="I417" s="50">
        <f t="shared" ref="I417" si="1555">AVERAGE(I418,I415)</f>
        <v>0.16000000000000003</v>
      </c>
      <c r="J417" s="50">
        <f t="shared" ref="J417" si="1556">AVERAGE(J418,J415)</f>
        <v>1E-3</v>
      </c>
      <c r="K417" s="50">
        <f t="shared" ref="K417" si="1557">AVERAGE(K418,K415)</f>
        <v>5.48828125</v>
      </c>
      <c r="L417" s="49">
        <f t="shared" ref="L417" si="1558">AVERAGE(L418,L415)</f>
        <v>5.1296875000000002</v>
      </c>
      <c r="M417" s="49">
        <f t="shared" ref="M417" si="1559">AVERAGE(M418,M415)</f>
        <v>3.6609375000000002</v>
      </c>
      <c r="N417" s="51" t="s">
        <v>43</v>
      </c>
      <c r="O417" s="51"/>
      <c r="P417" s="51"/>
    </row>
    <row r="418" spans="1:16" x14ac:dyDescent="0.25">
      <c r="A418" s="27">
        <v>2019</v>
      </c>
      <c r="B418" s="27" t="s">
        <v>31</v>
      </c>
      <c r="C418" s="27">
        <v>15</v>
      </c>
      <c r="D418" s="28" t="s">
        <v>39</v>
      </c>
      <c r="E418" s="29" t="s">
        <v>463</v>
      </c>
      <c r="F418" s="30">
        <f>AVERAGE(F412,F424)</f>
        <v>28.9375</v>
      </c>
      <c r="G418" s="30">
        <f t="shared" ref="G418:M418" si="1560">AVERAGE(G412,G424)</f>
        <v>34.323750000000004</v>
      </c>
      <c r="H418" s="30">
        <f t="shared" si="1560"/>
        <v>7.87</v>
      </c>
      <c r="I418" s="31">
        <f t="shared" si="1560"/>
        <v>0.16600000000000001</v>
      </c>
      <c r="J418" s="31">
        <f t="shared" si="1560"/>
        <v>1E-3</v>
      </c>
      <c r="K418" s="31">
        <f t="shared" si="1560"/>
        <v>5.390625</v>
      </c>
      <c r="L418" s="30">
        <f t="shared" si="1560"/>
        <v>5.0837500000000002</v>
      </c>
      <c r="M418" s="30">
        <f t="shared" si="1560"/>
        <v>3.3887500000000004</v>
      </c>
      <c r="N418" s="32" t="s">
        <v>43</v>
      </c>
      <c r="O418" s="32"/>
      <c r="P418" s="32"/>
    </row>
    <row r="419" spans="1:16" x14ac:dyDescent="0.25">
      <c r="A419" s="40">
        <v>2019</v>
      </c>
      <c r="B419" s="40" t="s">
        <v>31</v>
      </c>
      <c r="C419" s="40">
        <v>15</v>
      </c>
      <c r="D419" s="41" t="s">
        <v>40</v>
      </c>
      <c r="E419" s="42" t="s">
        <v>464</v>
      </c>
      <c r="F419" s="43">
        <f>AVERAGE(F413,F425)</f>
        <v>28.862499999999997</v>
      </c>
      <c r="G419" s="43">
        <f t="shared" ref="G419:M419" si="1561">AVERAGE(G413,G425)</f>
        <v>34.471249999999998</v>
      </c>
      <c r="H419" s="43">
        <f t="shared" si="1561"/>
        <v>8.17</v>
      </c>
      <c r="I419" s="44">
        <f t="shared" si="1561"/>
        <v>1.55E-2</v>
      </c>
      <c r="J419" s="44">
        <f t="shared" si="1561"/>
        <v>3.7500000000000001E-4</v>
      </c>
      <c r="K419" s="44">
        <f t="shared" si="1561"/>
        <v>5.4562499999999998</v>
      </c>
      <c r="L419" s="43">
        <f t="shared" si="1561"/>
        <v>5.4824999999999999</v>
      </c>
      <c r="M419" s="43">
        <f t="shared" si="1561"/>
        <v>6.8375000000000004</v>
      </c>
      <c r="N419" s="45" t="s">
        <v>43</v>
      </c>
      <c r="O419" s="45"/>
      <c r="P419" s="45"/>
    </row>
    <row r="420" spans="1:16" x14ac:dyDescent="0.25">
      <c r="A420" s="46">
        <v>2019</v>
      </c>
      <c r="B420" s="46" t="s">
        <v>31</v>
      </c>
      <c r="C420" s="46">
        <v>15</v>
      </c>
      <c r="D420" s="47" t="s">
        <v>41</v>
      </c>
      <c r="E420" s="48" t="s">
        <v>465</v>
      </c>
      <c r="F420" s="49">
        <f>AVERAGE(F419,F425)</f>
        <v>28.931249999999999</v>
      </c>
      <c r="G420" s="49">
        <f t="shared" ref="G420" si="1562">AVERAGE(G419,G425)</f>
        <v>34.735624999999999</v>
      </c>
      <c r="H420" s="49">
        <f t="shared" ref="H420" si="1563">AVERAGE(H419,H425)</f>
        <v>8.2349999999999994</v>
      </c>
      <c r="I420" s="50">
        <f t="shared" ref="I420" si="1564">AVERAGE(I419,I425)</f>
        <v>1.2750000000000001E-2</v>
      </c>
      <c r="J420" s="50">
        <f t="shared" ref="J420" si="1565">AVERAGE(J419,J425)</f>
        <v>1.875E-4</v>
      </c>
      <c r="K420" s="50">
        <f t="shared" ref="K420" si="1566">AVERAGE(K419,K425)</f>
        <v>5.078125</v>
      </c>
      <c r="L420" s="49">
        <f t="shared" ref="L420" si="1567">AVERAGE(L419,L425)</f>
        <v>5.3912499999999994</v>
      </c>
      <c r="M420" s="49">
        <f t="shared" ref="M420" si="1568">AVERAGE(M419,M425)</f>
        <v>7.1187500000000004</v>
      </c>
      <c r="N420" s="51" t="s">
        <v>43</v>
      </c>
      <c r="O420" s="51"/>
      <c r="P420" s="51"/>
    </row>
    <row r="421" spans="1:16" x14ac:dyDescent="0.25">
      <c r="A421" s="46">
        <v>2019</v>
      </c>
      <c r="B421" s="46" t="s">
        <v>31</v>
      </c>
      <c r="C421" s="46">
        <v>15</v>
      </c>
      <c r="D421" s="47" t="s">
        <v>42</v>
      </c>
      <c r="E421" s="48" t="s">
        <v>466</v>
      </c>
      <c r="F421" s="49">
        <f>AVERAGE(F418,F424)</f>
        <v>28.96875</v>
      </c>
      <c r="G421" s="49">
        <f t="shared" ref="G421:M421" si="1569">AVERAGE(G418,G424)</f>
        <v>34.661875000000002</v>
      </c>
      <c r="H421" s="49">
        <f t="shared" si="1569"/>
        <v>7.9350000000000005</v>
      </c>
      <c r="I421" s="50">
        <f t="shared" si="1569"/>
        <v>0.17799999999999999</v>
      </c>
      <c r="J421" s="50">
        <f t="shared" si="1569"/>
        <v>1E-3</v>
      </c>
      <c r="K421" s="50">
        <f t="shared" si="1569"/>
        <v>5.1953125</v>
      </c>
      <c r="L421" s="49">
        <f t="shared" si="1569"/>
        <v>4.9918750000000003</v>
      </c>
      <c r="M421" s="49">
        <f t="shared" si="1569"/>
        <v>2.8443750000000003</v>
      </c>
      <c r="N421" s="51" t="s">
        <v>43</v>
      </c>
      <c r="O421" s="51"/>
      <c r="P421" s="51"/>
    </row>
    <row r="422" spans="1:16" x14ac:dyDescent="0.25">
      <c r="A422" s="46">
        <v>2019</v>
      </c>
      <c r="B422" s="46" t="s">
        <v>31</v>
      </c>
      <c r="C422" s="46">
        <v>16</v>
      </c>
      <c r="D422" s="47" t="s">
        <v>37</v>
      </c>
      <c r="E422" s="48" t="s">
        <v>467</v>
      </c>
      <c r="F422" s="49">
        <f>F421</f>
        <v>28.96875</v>
      </c>
      <c r="G422" s="49">
        <f t="shared" ref="G422" si="1570">G421</f>
        <v>34.661875000000002</v>
      </c>
      <c r="H422" s="49">
        <f t="shared" ref="H422" si="1571">H421</f>
        <v>7.9350000000000005</v>
      </c>
      <c r="I422" s="50">
        <f t="shared" ref="I422" si="1572">I421</f>
        <v>0.17799999999999999</v>
      </c>
      <c r="J422" s="50">
        <f t="shared" ref="J422" si="1573">J421</f>
        <v>1E-3</v>
      </c>
      <c r="K422" s="50">
        <f t="shared" ref="K422" si="1574">K421</f>
        <v>5.1953125</v>
      </c>
      <c r="L422" s="49">
        <f t="shared" ref="L422" si="1575">L421</f>
        <v>4.9918750000000003</v>
      </c>
      <c r="M422" s="49">
        <f t="shared" ref="M422" si="1576">M421</f>
        <v>2.8443750000000003</v>
      </c>
      <c r="N422" s="51" t="s">
        <v>43</v>
      </c>
      <c r="O422" s="51"/>
      <c r="P422" s="51"/>
    </row>
    <row r="423" spans="1:16" x14ac:dyDescent="0.25">
      <c r="A423" s="46">
        <v>2019</v>
      </c>
      <c r="B423" s="46" t="s">
        <v>31</v>
      </c>
      <c r="C423" s="46">
        <v>16</v>
      </c>
      <c r="D423" s="47" t="s">
        <v>38</v>
      </c>
      <c r="E423" s="48" t="s">
        <v>468</v>
      </c>
      <c r="F423" s="49">
        <f>AVERAGE(F424,F421)</f>
        <v>28.984375</v>
      </c>
      <c r="G423" s="49">
        <f t="shared" ref="G423" si="1577">AVERAGE(G424,G421)</f>
        <v>34.830937500000005</v>
      </c>
      <c r="H423" s="49">
        <f t="shared" ref="H423" si="1578">AVERAGE(H424,H421)</f>
        <v>7.9675000000000002</v>
      </c>
      <c r="I423" s="50">
        <f t="shared" ref="I423" si="1579">AVERAGE(I424,I421)</f>
        <v>0.184</v>
      </c>
      <c r="J423" s="50">
        <f t="shared" ref="J423" si="1580">AVERAGE(J424,J421)</f>
        <v>1E-3</v>
      </c>
      <c r="K423" s="50">
        <f t="shared" ref="K423" si="1581">AVERAGE(K424,K421)</f>
        <v>5.09765625</v>
      </c>
      <c r="L423" s="49">
        <f t="shared" ref="L423" si="1582">AVERAGE(L424,L421)</f>
        <v>4.9459375000000003</v>
      </c>
      <c r="M423" s="49">
        <f t="shared" ref="M423" si="1583">AVERAGE(M424,M421)</f>
        <v>2.5721875000000001</v>
      </c>
      <c r="N423" s="51" t="s">
        <v>43</v>
      </c>
      <c r="O423" s="51"/>
      <c r="P423" s="51"/>
    </row>
    <row r="424" spans="1:16" x14ac:dyDescent="0.25">
      <c r="A424" s="34">
        <v>2019</v>
      </c>
      <c r="B424" s="34" t="s">
        <v>31</v>
      </c>
      <c r="C424" s="34">
        <v>16</v>
      </c>
      <c r="D424" s="35" t="s">
        <v>39</v>
      </c>
      <c r="E424" s="39" t="s">
        <v>469</v>
      </c>
      <c r="F424" s="36">
        <v>29</v>
      </c>
      <c r="G424" s="36">
        <v>35</v>
      </c>
      <c r="H424" s="36">
        <v>8</v>
      </c>
      <c r="I424" s="37">
        <v>0.19</v>
      </c>
      <c r="J424" s="37">
        <v>1E-3</v>
      </c>
      <c r="K424" s="37">
        <v>5</v>
      </c>
      <c r="L424" s="36">
        <v>4.9000000000000004</v>
      </c>
      <c r="M424" s="36">
        <v>2.2999999999999998</v>
      </c>
      <c r="N424" s="38">
        <v>2019</v>
      </c>
      <c r="O424" s="38" t="s">
        <v>16</v>
      </c>
      <c r="P424" s="38"/>
    </row>
    <row r="425" spans="1:16" x14ac:dyDescent="0.25">
      <c r="A425" s="34">
        <v>2019</v>
      </c>
      <c r="B425" s="34" t="s">
        <v>31</v>
      </c>
      <c r="C425" s="34">
        <v>16</v>
      </c>
      <c r="D425" s="35" t="s">
        <v>40</v>
      </c>
      <c r="E425" s="39" t="s">
        <v>470</v>
      </c>
      <c r="F425" s="36">
        <v>29</v>
      </c>
      <c r="G425" s="36">
        <v>35</v>
      </c>
      <c r="H425" s="36">
        <v>8.3000000000000007</v>
      </c>
      <c r="I425" s="37">
        <v>0.01</v>
      </c>
      <c r="J425" s="37">
        <v>0</v>
      </c>
      <c r="K425" s="37">
        <v>4.7</v>
      </c>
      <c r="L425" s="36">
        <v>5.3</v>
      </c>
      <c r="M425" s="36">
        <v>7.4</v>
      </c>
      <c r="N425" s="38">
        <v>2019</v>
      </c>
      <c r="O425" s="38" t="s">
        <v>16</v>
      </c>
      <c r="P425" s="38"/>
    </row>
    <row r="426" spans="1:16" x14ac:dyDescent="0.25">
      <c r="A426" s="46">
        <v>2019</v>
      </c>
      <c r="B426" s="46" t="s">
        <v>31</v>
      </c>
      <c r="C426" s="46">
        <v>16</v>
      </c>
      <c r="D426" s="47" t="s">
        <v>41</v>
      </c>
      <c r="E426" s="48" t="s">
        <v>471</v>
      </c>
      <c r="F426" s="49">
        <f>AVERAGE(F425,F431)</f>
        <v>28.9</v>
      </c>
      <c r="G426" s="49">
        <f t="shared" ref="G426" si="1584">AVERAGE(G425,G431)</f>
        <v>34.5</v>
      </c>
      <c r="H426" s="49">
        <f t="shared" ref="H426" si="1585">AVERAGE(H425,H431)</f>
        <v>8.1999999999999993</v>
      </c>
      <c r="I426" s="50">
        <f t="shared" ref="I426" si="1586">AVERAGE(I425,I431)</f>
        <v>2.2000000000000002E-2</v>
      </c>
      <c r="J426" s="50">
        <f t="shared" ref="J426" si="1587">AVERAGE(J425,J431)</f>
        <v>1E-3</v>
      </c>
      <c r="K426" s="50">
        <f t="shared" ref="K426" si="1588">AVERAGE(K425,K431)</f>
        <v>5.3250000000000002</v>
      </c>
      <c r="L426" s="49">
        <f t="shared" ref="L426" si="1589">AVERAGE(L425,L431)</f>
        <v>5.6099999999999994</v>
      </c>
      <c r="M426" s="49">
        <f t="shared" ref="M426" si="1590">AVERAGE(M425,M431)</f>
        <v>4.8900000000000006</v>
      </c>
      <c r="N426" s="51" t="s">
        <v>43</v>
      </c>
      <c r="O426" s="51"/>
      <c r="P426" s="51"/>
    </row>
    <row r="427" spans="1:16" x14ac:dyDescent="0.25">
      <c r="A427" s="46">
        <v>2019</v>
      </c>
      <c r="B427" s="46" t="s">
        <v>31</v>
      </c>
      <c r="C427" s="46">
        <v>16</v>
      </c>
      <c r="D427" s="47" t="s">
        <v>42</v>
      </c>
      <c r="E427" s="48" t="s">
        <v>472</v>
      </c>
      <c r="F427" s="49">
        <f>AVERAGE(F424,F430)</f>
        <v>28.9</v>
      </c>
      <c r="G427" s="49">
        <f t="shared" ref="G427:M427" si="1591">AVERAGE(G424,G430)</f>
        <v>34.5</v>
      </c>
      <c r="H427" s="49">
        <f t="shared" si="1591"/>
        <v>8.0500000000000007</v>
      </c>
      <c r="I427" s="50">
        <f t="shared" si="1591"/>
        <v>0.124</v>
      </c>
      <c r="J427" s="50">
        <f t="shared" si="1591"/>
        <v>1.5E-3</v>
      </c>
      <c r="K427" s="50">
        <f t="shared" si="1591"/>
        <v>5.1624999999999996</v>
      </c>
      <c r="L427" s="49">
        <f t="shared" si="1591"/>
        <v>5.34</v>
      </c>
      <c r="M427" s="49">
        <f t="shared" si="1591"/>
        <v>2.78</v>
      </c>
      <c r="N427" s="51" t="s">
        <v>43</v>
      </c>
      <c r="O427" s="51"/>
      <c r="P427" s="51"/>
    </row>
    <row r="428" spans="1:16" x14ac:dyDescent="0.25">
      <c r="A428" s="46">
        <v>2019</v>
      </c>
      <c r="B428" s="46" t="s">
        <v>31</v>
      </c>
      <c r="C428" s="46">
        <v>17</v>
      </c>
      <c r="D428" s="47" t="s">
        <v>37</v>
      </c>
      <c r="E428" s="48" t="s">
        <v>473</v>
      </c>
      <c r="F428" s="49">
        <f>F427</f>
        <v>28.9</v>
      </c>
      <c r="G428" s="49">
        <f t="shared" ref="G428" si="1592">G427</f>
        <v>34.5</v>
      </c>
      <c r="H428" s="49">
        <f t="shared" ref="H428" si="1593">H427</f>
        <v>8.0500000000000007</v>
      </c>
      <c r="I428" s="50">
        <f t="shared" ref="I428" si="1594">I427</f>
        <v>0.124</v>
      </c>
      <c r="J428" s="50">
        <f t="shared" ref="J428" si="1595">J427</f>
        <v>1.5E-3</v>
      </c>
      <c r="K428" s="50">
        <f t="shared" ref="K428" si="1596">K427</f>
        <v>5.1624999999999996</v>
      </c>
      <c r="L428" s="49">
        <f t="shared" ref="L428" si="1597">L427</f>
        <v>5.34</v>
      </c>
      <c r="M428" s="49">
        <f t="shared" ref="M428" si="1598">M427</f>
        <v>2.78</v>
      </c>
      <c r="N428" s="51" t="s">
        <v>43</v>
      </c>
      <c r="O428" s="51"/>
      <c r="P428" s="51"/>
    </row>
    <row r="429" spans="1:16" x14ac:dyDescent="0.25">
      <c r="A429" s="46">
        <v>2019</v>
      </c>
      <c r="B429" s="46" t="s">
        <v>31</v>
      </c>
      <c r="C429" s="46">
        <v>17</v>
      </c>
      <c r="D429" s="47" t="s">
        <v>38</v>
      </c>
      <c r="E429" s="48" t="s">
        <v>474</v>
      </c>
      <c r="F429" s="49">
        <f>AVERAGE(F430,F427)</f>
        <v>28.85</v>
      </c>
      <c r="G429" s="49">
        <f t="shared" ref="G429" si="1599">AVERAGE(G430,G427)</f>
        <v>34.25</v>
      </c>
      <c r="H429" s="49">
        <f t="shared" ref="H429" si="1600">AVERAGE(H430,H427)</f>
        <v>8.0749999999999993</v>
      </c>
      <c r="I429" s="50">
        <f t="shared" ref="I429" si="1601">AVERAGE(I430,I427)</f>
        <v>9.0999999999999998E-2</v>
      </c>
      <c r="J429" s="50">
        <f t="shared" ref="J429" si="1602">AVERAGE(J430,J427)</f>
        <v>1.75E-3</v>
      </c>
      <c r="K429" s="50">
        <f t="shared" ref="K429" si="1603">AVERAGE(K430,K427)</f>
        <v>5.2437500000000004</v>
      </c>
      <c r="L429" s="49">
        <f t="shared" ref="L429" si="1604">AVERAGE(L430,L427)</f>
        <v>5.5600000000000005</v>
      </c>
      <c r="M429" s="49">
        <f t="shared" ref="M429" si="1605">AVERAGE(M430,M427)</f>
        <v>3.0199999999999996</v>
      </c>
      <c r="N429" s="51" t="s">
        <v>43</v>
      </c>
      <c r="O429" s="51"/>
      <c r="P429" s="51"/>
    </row>
    <row r="430" spans="1:16" x14ac:dyDescent="0.25">
      <c r="A430" s="34">
        <v>2019</v>
      </c>
      <c r="B430" s="34" t="s">
        <v>31</v>
      </c>
      <c r="C430" s="34">
        <v>17</v>
      </c>
      <c r="D430" s="35" t="s">
        <v>39</v>
      </c>
      <c r="E430" s="39" t="s">
        <v>475</v>
      </c>
      <c r="F430" s="36">
        <v>28.8</v>
      </c>
      <c r="G430" s="36">
        <v>34</v>
      </c>
      <c r="H430" s="36">
        <v>8.1</v>
      </c>
      <c r="I430" s="37">
        <v>5.8000000000000003E-2</v>
      </c>
      <c r="J430" s="37">
        <v>2E-3</v>
      </c>
      <c r="K430" s="37">
        <f>AVERAGE(K425,K431)</f>
        <v>5.3250000000000002</v>
      </c>
      <c r="L430" s="36">
        <v>5.78</v>
      </c>
      <c r="M430" s="36">
        <v>3.26</v>
      </c>
      <c r="N430" s="38">
        <v>2018</v>
      </c>
      <c r="O430" s="38" t="s">
        <v>18</v>
      </c>
      <c r="P430" s="38"/>
    </row>
    <row r="431" spans="1:16" x14ac:dyDescent="0.25">
      <c r="A431" s="34">
        <v>2019</v>
      </c>
      <c r="B431" s="34" t="s">
        <v>31</v>
      </c>
      <c r="C431" s="34">
        <v>17</v>
      </c>
      <c r="D431" s="35" t="s">
        <v>40</v>
      </c>
      <c r="E431" s="39" t="s">
        <v>476</v>
      </c>
      <c r="F431" s="36">
        <v>28.8</v>
      </c>
      <c r="G431" s="36">
        <v>34</v>
      </c>
      <c r="H431" s="36">
        <v>8.1</v>
      </c>
      <c r="I431" s="37">
        <v>3.4000000000000002E-2</v>
      </c>
      <c r="J431" s="37">
        <v>2E-3</v>
      </c>
      <c r="K431" s="37">
        <f>AVERAGE(K425,K437)</f>
        <v>5.95</v>
      </c>
      <c r="L431" s="36">
        <v>5.92</v>
      </c>
      <c r="M431" s="36">
        <v>2.38</v>
      </c>
      <c r="N431" s="38">
        <v>2018</v>
      </c>
      <c r="O431" s="38" t="s">
        <v>18</v>
      </c>
      <c r="P431" s="38"/>
    </row>
    <row r="432" spans="1:16" x14ac:dyDescent="0.25">
      <c r="A432" s="46">
        <v>2019</v>
      </c>
      <c r="B432" s="46" t="s">
        <v>31</v>
      </c>
      <c r="C432" s="46">
        <v>17</v>
      </c>
      <c r="D432" s="47" t="s">
        <v>41</v>
      </c>
      <c r="E432" s="48" t="s">
        <v>477</v>
      </c>
      <c r="F432" s="49">
        <f>AVERAGE(F431,F437)</f>
        <v>28.8</v>
      </c>
      <c r="G432" s="49">
        <f t="shared" ref="G432" si="1606">AVERAGE(G431,G437)</f>
        <v>34</v>
      </c>
      <c r="H432" s="49">
        <f t="shared" ref="H432" si="1607">AVERAGE(H431,H437)</f>
        <v>8.1499999999999986</v>
      </c>
      <c r="I432" s="50">
        <f t="shared" ref="I432" si="1608">AVERAGE(I431,I437)</f>
        <v>9.7500000000000003E-2</v>
      </c>
      <c r="J432" s="50">
        <f t="shared" ref="J432" si="1609">AVERAGE(J431,J437)</f>
        <v>2E-3</v>
      </c>
      <c r="K432" s="50">
        <f t="shared" ref="K432" si="1610">AVERAGE(K431,K437)</f>
        <v>6.5750000000000002</v>
      </c>
      <c r="L432" s="49">
        <f t="shared" ref="L432" si="1611">AVERAGE(L431,L437)</f>
        <v>6</v>
      </c>
      <c r="M432" s="49">
        <f t="shared" ref="M432" si="1612">AVERAGE(M431,M437)</f>
        <v>2.3899999999999997</v>
      </c>
      <c r="N432" s="51" t="s">
        <v>43</v>
      </c>
      <c r="O432" s="51"/>
      <c r="P432" s="51"/>
    </row>
    <row r="433" spans="1:16" x14ac:dyDescent="0.25">
      <c r="A433" s="46">
        <v>2019</v>
      </c>
      <c r="B433" s="46" t="s">
        <v>31</v>
      </c>
      <c r="C433" s="46">
        <v>17</v>
      </c>
      <c r="D433" s="47" t="s">
        <v>42</v>
      </c>
      <c r="E433" s="48" t="s">
        <v>478</v>
      </c>
      <c r="F433" s="49">
        <f>AVERAGE(F430,F436)</f>
        <v>28.8</v>
      </c>
      <c r="G433" s="49">
        <f t="shared" ref="G433:M433" si="1613">AVERAGE(G430,G436)</f>
        <v>34</v>
      </c>
      <c r="H433" s="49">
        <f t="shared" si="1613"/>
        <v>8.1</v>
      </c>
      <c r="I433" s="50">
        <f t="shared" si="1613"/>
        <v>5.8000000000000003E-2</v>
      </c>
      <c r="J433" s="50">
        <f t="shared" si="1613"/>
        <v>2E-3</v>
      </c>
      <c r="K433" s="50">
        <f t="shared" si="1613"/>
        <v>5.95</v>
      </c>
      <c r="L433" s="49">
        <f t="shared" si="1613"/>
        <v>5.78</v>
      </c>
      <c r="M433" s="49">
        <f t="shared" si="1613"/>
        <v>3.26</v>
      </c>
      <c r="N433" s="51" t="s">
        <v>43</v>
      </c>
      <c r="O433" s="51"/>
      <c r="P433" s="51"/>
    </row>
    <row r="434" spans="1:16" x14ac:dyDescent="0.25">
      <c r="A434" s="46">
        <v>2019</v>
      </c>
      <c r="B434" s="46" t="s">
        <v>31</v>
      </c>
      <c r="C434" s="46">
        <v>18</v>
      </c>
      <c r="D434" s="47" t="s">
        <v>37</v>
      </c>
      <c r="E434" s="48" t="s">
        <v>479</v>
      </c>
      <c r="F434" s="49">
        <f>F433</f>
        <v>28.8</v>
      </c>
      <c r="G434" s="49">
        <f t="shared" ref="G434" si="1614">G433</f>
        <v>34</v>
      </c>
      <c r="H434" s="49">
        <f t="shared" ref="H434" si="1615">H433</f>
        <v>8.1</v>
      </c>
      <c r="I434" s="50">
        <f t="shared" ref="I434" si="1616">I433</f>
        <v>5.8000000000000003E-2</v>
      </c>
      <c r="J434" s="50">
        <f t="shared" ref="J434" si="1617">J433</f>
        <v>2E-3</v>
      </c>
      <c r="K434" s="50">
        <f t="shared" ref="K434" si="1618">K433</f>
        <v>5.95</v>
      </c>
      <c r="L434" s="49">
        <f t="shared" ref="L434" si="1619">L433</f>
        <v>5.78</v>
      </c>
      <c r="M434" s="49">
        <f t="shared" ref="M434" si="1620">M433</f>
        <v>3.26</v>
      </c>
      <c r="N434" s="51" t="s">
        <v>43</v>
      </c>
      <c r="O434" s="51"/>
      <c r="P434" s="51"/>
    </row>
    <row r="435" spans="1:16" x14ac:dyDescent="0.25">
      <c r="A435" s="46">
        <v>2019</v>
      </c>
      <c r="B435" s="46" t="s">
        <v>31</v>
      </c>
      <c r="C435" s="46">
        <v>18</v>
      </c>
      <c r="D435" s="47" t="s">
        <v>38</v>
      </c>
      <c r="E435" s="48" t="s">
        <v>480</v>
      </c>
      <c r="F435" s="49">
        <f>AVERAGE(F436,F433)</f>
        <v>28.8</v>
      </c>
      <c r="G435" s="49">
        <f t="shared" ref="G435" si="1621">AVERAGE(G436,G433)</f>
        <v>34</v>
      </c>
      <c r="H435" s="49">
        <f t="shared" ref="H435" si="1622">AVERAGE(H436,H433)</f>
        <v>8.1</v>
      </c>
      <c r="I435" s="50">
        <f t="shared" ref="I435" si="1623">AVERAGE(I436,I433)</f>
        <v>5.8000000000000003E-2</v>
      </c>
      <c r="J435" s="50">
        <f t="shared" ref="J435" si="1624">AVERAGE(J436,J433)</f>
        <v>2E-3</v>
      </c>
      <c r="K435" s="50">
        <f t="shared" ref="K435" si="1625">AVERAGE(K436,K433)</f>
        <v>6.2625000000000002</v>
      </c>
      <c r="L435" s="49">
        <f t="shared" ref="L435" si="1626">AVERAGE(L436,L433)</f>
        <v>5.78</v>
      </c>
      <c r="M435" s="49">
        <f t="shared" ref="M435" si="1627">AVERAGE(M436,M433)</f>
        <v>3.26</v>
      </c>
      <c r="N435" s="51" t="s">
        <v>43</v>
      </c>
      <c r="O435" s="51"/>
      <c r="P435" s="51"/>
    </row>
    <row r="436" spans="1:16" x14ac:dyDescent="0.25">
      <c r="A436" s="34">
        <v>2019</v>
      </c>
      <c r="B436" s="34" t="s">
        <v>31</v>
      </c>
      <c r="C436" s="34">
        <v>18</v>
      </c>
      <c r="D436" s="35" t="s">
        <v>39</v>
      </c>
      <c r="E436" s="39" t="s">
        <v>481</v>
      </c>
      <c r="F436" s="36">
        <v>28.8</v>
      </c>
      <c r="G436" s="36">
        <v>34</v>
      </c>
      <c r="H436" s="36">
        <v>8.1</v>
      </c>
      <c r="I436" s="37">
        <v>5.8000000000000003E-2</v>
      </c>
      <c r="J436" s="37">
        <v>2E-3</v>
      </c>
      <c r="K436" s="37">
        <f>AVERAGE(K431,K437)</f>
        <v>6.5750000000000002</v>
      </c>
      <c r="L436" s="36">
        <v>5.78</v>
      </c>
      <c r="M436" s="36">
        <v>3.26</v>
      </c>
      <c r="N436" s="38">
        <v>2018</v>
      </c>
      <c r="O436" s="38" t="s">
        <v>18</v>
      </c>
      <c r="P436" s="38"/>
    </row>
    <row r="437" spans="1:16" x14ac:dyDescent="0.25">
      <c r="A437" s="34">
        <v>2019</v>
      </c>
      <c r="B437" s="34" t="s">
        <v>31</v>
      </c>
      <c r="C437" s="34">
        <v>18</v>
      </c>
      <c r="D437" s="35" t="s">
        <v>40</v>
      </c>
      <c r="E437" s="39" t="s">
        <v>482</v>
      </c>
      <c r="F437" s="36">
        <v>28.8</v>
      </c>
      <c r="G437" s="36">
        <v>34</v>
      </c>
      <c r="H437" s="36">
        <v>8.1999999999999993</v>
      </c>
      <c r="I437" s="37">
        <v>0.161</v>
      </c>
      <c r="J437" s="37">
        <v>2E-3</v>
      </c>
      <c r="K437" s="37">
        <v>7.2</v>
      </c>
      <c r="L437" s="36">
        <v>6.08</v>
      </c>
      <c r="M437" s="36">
        <v>2.4</v>
      </c>
      <c r="N437" s="38">
        <v>2018</v>
      </c>
      <c r="O437" s="38" t="s">
        <v>18</v>
      </c>
      <c r="P437" s="38"/>
    </row>
    <row r="438" spans="1:16" x14ac:dyDescent="0.25">
      <c r="A438" s="46">
        <v>2019</v>
      </c>
      <c r="B438" s="46" t="s">
        <v>31</v>
      </c>
      <c r="C438" s="46">
        <v>18</v>
      </c>
      <c r="D438" s="47" t="s">
        <v>41</v>
      </c>
      <c r="E438" s="48" t="s">
        <v>483</v>
      </c>
      <c r="F438" s="49">
        <f>AVERAGE(F437,F443)</f>
        <v>28.8</v>
      </c>
      <c r="G438" s="49">
        <f t="shared" ref="G438" si="1628">AVERAGE(G437,G443)</f>
        <v>34</v>
      </c>
      <c r="H438" s="49">
        <f t="shared" ref="H438" si="1629">AVERAGE(H437,H443)</f>
        <v>8.1499999999999986</v>
      </c>
      <c r="I438" s="50">
        <f t="shared" ref="I438" si="1630">AVERAGE(I437,I443)</f>
        <v>9.7500000000000003E-2</v>
      </c>
      <c r="J438" s="50">
        <f t="shared" ref="J438" si="1631">AVERAGE(J437,J443)</f>
        <v>2E-3</v>
      </c>
      <c r="K438" s="50">
        <f t="shared" ref="K438" si="1632">AVERAGE(K437,K443)</f>
        <v>7.35</v>
      </c>
      <c r="L438" s="49">
        <f t="shared" ref="L438" si="1633">AVERAGE(L437,L443)</f>
        <v>6</v>
      </c>
      <c r="M438" s="49">
        <f t="shared" ref="M438" si="1634">AVERAGE(M437,M443)</f>
        <v>2.3899999999999997</v>
      </c>
      <c r="N438" s="51" t="s">
        <v>43</v>
      </c>
      <c r="O438" s="51"/>
      <c r="P438" s="51"/>
    </row>
    <row r="439" spans="1:16" x14ac:dyDescent="0.25">
      <c r="A439" s="46">
        <v>2019</v>
      </c>
      <c r="B439" s="46" t="s">
        <v>31</v>
      </c>
      <c r="C439" s="46">
        <v>18</v>
      </c>
      <c r="D439" s="47" t="s">
        <v>42</v>
      </c>
      <c r="E439" s="48" t="s">
        <v>484</v>
      </c>
      <c r="F439" s="49">
        <f>AVERAGE(F436,F442)</f>
        <v>28.8</v>
      </c>
      <c r="G439" s="49">
        <f t="shared" ref="G439:M439" si="1635">AVERAGE(G436,G442)</f>
        <v>34</v>
      </c>
      <c r="H439" s="49">
        <f t="shared" si="1635"/>
        <v>8.1</v>
      </c>
      <c r="I439" s="50">
        <f t="shared" si="1635"/>
        <v>5.8000000000000003E-2</v>
      </c>
      <c r="J439" s="50">
        <f t="shared" si="1635"/>
        <v>2E-3</v>
      </c>
      <c r="K439" s="50">
        <f t="shared" si="1635"/>
        <v>6.9875000000000007</v>
      </c>
      <c r="L439" s="49">
        <f t="shared" si="1635"/>
        <v>5.78</v>
      </c>
      <c r="M439" s="49">
        <f t="shared" si="1635"/>
        <v>3.26</v>
      </c>
      <c r="N439" s="51" t="s">
        <v>43</v>
      </c>
      <c r="O439" s="51"/>
      <c r="P439" s="51"/>
    </row>
    <row r="440" spans="1:16" x14ac:dyDescent="0.25">
      <c r="A440" s="46">
        <v>2019</v>
      </c>
      <c r="B440" s="46" t="s">
        <v>31</v>
      </c>
      <c r="C440" s="46">
        <v>19</v>
      </c>
      <c r="D440" s="47" t="s">
        <v>37</v>
      </c>
      <c r="E440" s="48" t="s">
        <v>485</v>
      </c>
      <c r="F440" s="49">
        <f>F439</f>
        <v>28.8</v>
      </c>
      <c r="G440" s="49">
        <f t="shared" ref="G440" si="1636">G439</f>
        <v>34</v>
      </c>
      <c r="H440" s="49">
        <f t="shared" ref="H440" si="1637">H439</f>
        <v>8.1</v>
      </c>
      <c r="I440" s="50">
        <f t="shared" ref="I440" si="1638">I439</f>
        <v>5.8000000000000003E-2</v>
      </c>
      <c r="J440" s="50">
        <f t="shared" ref="J440" si="1639">J439</f>
        <v>2E-3</v>
      </c>
      <c r="K440" s="50">
        <f t="shared" ref="K440" si="1640">K439</f>
        <v>6.9875000000000007</v>
      </c>
      <c r="L440" s="49">
        <f t="shared" ref="L440" si="1641">L439</f>
        <v>5.78</v>
      </c>
      <c r="M440" s="49">
        <f t="shared" ref="M440" si="1642">M439</f>
        <v>3.26</v>
      </c>
      <c r="N440" s="51" t="s">
        <v>43</v>
      </c>
      <c r="O440" s="51"/>
      <c r="P440" s="51"/>
    </row>
    <row r="441" spans="1:16" x14ac:dyDescent="0.25">
      <c r="A441" s="46">
        <v>2019</v>
      </c>
      <c r="B441" s="46" t="s">
        <v>31</v>
      </c>
      <c r="C441" s="46">
        <v>19</v>
      </c>
      <c r="D441" s="47" t="s">
        <v>38</v>
      </c>
      <c r="E441" s="48" t="s">
        <v>486</v>
      </c>
      <c r="F441" s="49">
        <f>AVERAGE(F442,F439)</f>
        <v>28.8</v>
      </c>
      <c r="G441" s="49">
        <f t="shared" ref="G441" si="1643">AVERAGE(G442,G439)</f>
        <v>34</v>
      </c>
      <c r="H441" s="49">
        <f t="shared" ref="H441" si="1644">AVERAGE(H442,H439)</f>
        <v>8.1</v>
      </c>
      <c r="I441" s="50">
        <f t="shared" ref="I441" si="1645">AVERAGE(I442,I439)</f>
        <v>5.8000000000000003E-2</v>
      </c>
      <c r="J441" s="50">
        <f t="shared" ref="J441" si="1646">AVERAGE(J442,J439)</f>
        <v>2E-3</v>
      </c>
      <c r="K441" s="50">
        <f t="shared" ref="K441" si="1647">AVERAGE(K442,K439)</f>
        <v>7.1937500000000005</v>
      </c>
      <c r="L441" s="49">
        <f t="shared" ref="L441" si="1648">AVERAGE(L442,L439)</f>
        <v>5.78</v>
      </c>
      <c r="M441" s="49">
        <f t="shared" ref="M441" si="1649">AVERAGE(M442,M439)</f>
        <v>3.26</v>
      </c>
      <c r="N441" s="51" t="s">
        <v>43</v>
      </c>
      <c r="O441" s="51"/>
      <c r="P441" s="51"/>
    </row>
    <row r="442" spans="1:16" x14ac:dyDescent="0.25">
      <c r="A442" s="34">
        <v>2019</v>
      </c>
      <c r="B442" s="34" t="s">
        <v>31</v>
      </c>
      <c r="C442" s="34">
        <v>19</v>
      </c>
      <c r="D442" s="35" t="s">
        <v>39</v>
      </c>
      <c r="E442" s="39" t="s">
        <v>487</v>
      </c>
      <c r="F442" s="36">
        <v>28.8</v>
      </c>
      <c r="G442" s="36">
        <v>34</v>
      </c>
      <c r="H442" s="36">
        <v>8.1</v>
      </c>
      <c r="I442" s="37">
        <v>5.8000000000000003E-2</v>
      </c>
      <c r="J442" s="37">
        <v>2E-3</v>
      </c>
      <c r="K442" s="37">
        <v>7.4</v>
      </c>
      <c r="L442" s="36">
        <v>5.78</v>
      </c>
      <c r="M442" s="36">
        <v>3.26</v>
      </c>
      <c r="N442" s="38">
        <v>2018</v>
      </c>
      <c r="O442" s="38" t="s">
        <v>18</v>
      </c>
      <c r="P442" s="38"/>
    </row>
    <row r="443" spans="1:16" x14ac:dyDescent="0.25">
      <c r="A443" s="34">
        <v>2019</v>
      </c>
      <c r="B443" s="34" t="s">
        <v>31</v>
      </c>
      <c r="C443" s="34">
        <v>19</v>
      </c>
      <c r="D443" s="35" t="s">
        <v>40</v>
      </c>
      <c r="E443" s="39" t="s">
        <v>488</v>
      </c>
      <c r="F443" s="36">
        <v>28.8</v>
      </c>
      <c r="G443" s="36">
        <v>34</v>
      </c>
      <c r="H443" s="36">
        <v>8.1</v>
      </c>
      <c r="I443" s="37">
        <v>3.4000000000000002E-2</v>
      </c>
      <c r="J443" s="37">
        <v>2E-3</v>
      </c>
      <c r="K443" s="37">
        <v>7.5</v>
      </c>
      <c r="L443" s="36">
        <v>5.92</v>
      </c>
      <c r="M443" s="36">
        <v>2.38</v>
      </c>
      <c r="N443" s="38">
        <v>2018</v>
      </c>
      <c r="O443" s="38" t="s">
        <v>18</v>
      </c>
      <c r="P443" s="38"/>
    </row>
    <row r="444" spans="1:16" x14ac:dyDescent="0.25">
      <c r="A444" s="46">
        <v>2019</v>
      </c>
      <c r="B444" s="46" t="s">
        <v>31</v>
      </c>
      <c r="C444" s="46">
        <v>19</v>
      </c>
      <c r="D444" s="47" t="s">
        <v>41</v>
      </c>
      <c r="E444" s="48" t="s">
        <v>489</v>
      </c>
      <c r="F444" s="49">
        <f>AVERAGE(F443,F449)</f>
        <v>28.4</v>
      </c>
      <c r="G444" s="49">
        <f t="shared" ref="G444" si="1650">AVERAGE(G443,G449)</f>
        <v>34.5</v>
      </c>
      <c r="H444" s="49">
        <f t="shared" ref="H444" si="1651">AVERAGE(H443,H449)</f>
        <v>8.1</v>
      </c>
      <c r="I444" s="50">
        <f t="shared" ref="I444" si="1652">AVERAGE(I443,I449)</f>
        <v>1.95E-2</v>
      </c>
      <c r="J444" s="50">
        <f t="shared" ref="J444" si="1653">AVERAGE(J443,J449)</f>
        <v>4.0000000000000001E-3</v>
      </c>
      <c r="K444" s="50">
        <f t="shared" ref="K444" si="1654">AVERAGE(K443,K449)</f>
        <v>8.3000000000000007</v>
      </c>
      <c r="L444" s="49">
        <f t="shared" ref="L444" si="1655">AVERAGE(L443,L449)</f>
        <v>5.76</v>
      </c>
      <c r="M444" s="49">
        <f t="shared" ref="M444" si="1656">AVERAGE(M443,M449)</f>
        <v>4.3900000000000006</v>
      </c>
      <c r="N444" s="51" t="s">
        <v>43</v>
      </c>
      <c r="O444" s="51"/>
      <c r="P444" s="51"/>
    </row>
    <row r="445" spans="1:16" x14ac:dyDescent="0.25">
      <c r="A445" s="46">
        <v>2019</v>
      </c>
      <c r="B445" s="46" t="s">
        <v>31</v>
      </c>
      <c r="C445" s="46">
        <v>19</v>
      </c>
      <c r="D445" s="47" t="s">
        <v>42</v>
      </c>
      <c r="E445" s="48" t="s">
        <v>490</v>
      </c>
      <c r="F445" s="49">
        <f>AVERAGE(F442,F448)</f>
        <v>28.4</v>
      </c>
      <c r="G445" s="49">
        <f t="shared" ref="G445:M445" si="1657">AVERAGE(G442,G448)</f>
        <v>34.5</v>
      </c>
      <c r="H445" s="49">
        <f t="shared" si="1657"/>
        <v>8.1</v>
      </c>
      <c r="I445" s="50">
        <f t="shared" si="1657"/>
        <v>3.4000000000000002E-2</v>
      </c>
      <c r="J445" s="50">
        <f t="shared" si="1657"/>
        <v>3.0000000000000001E-3</v>
      </c>
      <c r="K445" s="50">
        <f t="shared" si="1657"/>
        <v>7.5</v>
      </c>
      <c r="L445" s="49">
        <f t="shared" si="1657"/>
        <v>5.74</v>
      </c>
      <c r="M445" s="49">
        <f t="shared" si="1657"/>
        <v>3.6799999999999997</v>
      </c>
      <c r="N445" s="51" t="s">
        <v>43</v>
      </c>
      <c r="O445" s="51"/>
      <c r="P445" s="51"/>
    </row>
    <row r="446" spans="1:16" x14ac:dyDescent="0.25">
      <c r="A446" s="46">
        <v>2019</v>
      </c>
      <c r="B446" s="46" t="s">
        <v>31</v>
      </c>
      <c r="C446" s="46">
        <v>20</v>
      </c>
      <c r="D446" s="47" t="s">
        <v>37</v>
      </c>
      <c r="E446" s="48" t="s">
        <v>491</v>
      </c>
      <c r="F446" s="49">
        <f>F445</f>
        <v>28.4</v>
      </c>
      <c r="G446" s="49">
        <f t="shared" ref="G446" si="1658">G445</f>
        <v>34.5</v>
      </c>
      <c r="H446" s="49">
        <f t="shared" ref="H446" si="1659">H445</f>
        <v>8.1</v>
      </c>
      <c r="I446" s="50">
        <f t="shared" ref="I446" si="1660">I445</f>
        <v>3.4000000000000002E-2</v>
      </c>
      <c r="J446" s="50">
        <f t="shared" ref="J446" si="1661">J445</f>
        <v>3.0000000000000001E-3</v>
      </c>
      <c r="K446" s="50">
        <f t="shared" ref="K446" si="1662">K445</f>
        <v>7.5</v>
      </c>
      <c r="L446" s="49">
        <f t="shared" ref="L446" si="1663">L445</f>
        <v>5.74</v>
      </c>
      <c r="M446" s="49">
        <f t="shared" ref="M446" si="1664">M445</f>
        <v>3.6799999999999997</v>
      </c>
      <c r="N446" s="51" t="s">
        <v>43</v>
      </c>
      <c r="O446" s="51"/>
      <c r="P446" s="51"/>
    </row>
    <row r="447" spans="1:16" x14ac:dyDescent="0.25">
      <c r="A447" s="46">
        <v>2019</v>
      </c>
      <c r="B447" s="46" t="s">
        <v>31</v>
      </c>
      <c r="C447" s="46">
        <v>20</v>
      </c>
      <c r="D447" s="47" t="s">
        <v>38</v>
      </c>
      <c r="E447" s="48" t="s">
        <v>492</v>
      </c>
      <c r="F447" s="49">
        <f>AVERAGE(F448,F445)</f>
        <v>28.2</v>
      </c>
      <c r="G447" s="49">
        <f t="shared" ref="G447" si="1665">AVERAGE(G448,G445)</f>
        <v>34.75</v>
      </c>
      <c r="H447" s="49">
        <f t="shared" ref="H447" si="1666">AVERAGE(H448,H445)</f>
        <v>8.1</v>
      </c>
      <c r="I447" s="50">
        <f t="shared" ref="I447" si="1667">AVERAGE(I448,I445)</f>
        <v>2.2000000000000002E-2</v>
      </c>
      <c r="J447" s="50">
        <f t="shared" ref="J447" si="1668">AVERAGE(J448,J445)</f>
        <v>3.5000000000000001E-3</v>
      </c>
      <c r="K447" s="50">
        <f t="shared" ref="K447" si="1669">AVERAGE(K448,K445)</f>
        <v>7.55</v>
      </c>
      <c r="L447" s="49">
        <f t="shared" ref="L447" si="1670">AVERAGE(L448,L445)</f>
        <v>5.7200000000000006</v>
      </c>
      <c r="M447" s="49">
        <f t="shared" ref="M447" si="1671">AVERAGE(M448,M445)</f>
        <v>3.8899999999999997</v>
      </c>
      <c r="N447" s="51" t="s">
        <v>43</v>
      </c>
      <c r="O447" s="51"/>
      <c r="P447" s="51"/>
    </row>
    <row r="448" spans="1:16" x14ac:dyDescent="0.25">
      <c r="A448" s="34">
        <v>2019</v>
      </c>
      <c r="B448" s="34" t="s">
        <v>31</v>
      </c>
      <c r="C448" s="34">
        <v>20</v>
      </c>
      <c r="D448" s="35" t="s">
        <v>39</v>
      </c>
      <c r="E448" s="39" t="s">
        <v>493</v>
      </c>
      <c r="F448" s="36">
        <v>28</v>
      </c>
      <c r="G448" s="36">
        <v>35</v>
      </c>
      <c r="H448" s="36">
        <v>8.1</v>
      </c>
      <c r="I448" s="37">
        <v>0.01</v>
      </c>
      <c r="J448" s="37">
        <v>4.0000000000000001E-3</v>
      </c>
      <c r="K448" s="37">
        <v>7.6</v>
      </c>
      <c r="L448" s="36">
        <v>5.7</v>
      </c>
      <c r="M448" s="36">
        <v>4.0999999999999996</v>
      </c>
      <c r="N448" s="38">
        <v>2020</v>
      </c>
      <c r="O448" s="38" t="s">
        <v>16</v>
      </c>
      <c r="P448" s="38"/>
    </row>
    <row r="449" spans="1:16" x14ac:dyDescent="0.25">
      <c r="A449" s="34">
        <v>2019</v>
      </c>
      <c r="B449" s="34" t="s">
        <v>31</v>
      </c>
      <c r="C449" s="34">
        <v>20</v>
      </c>
      <c r="D449" s="35" t="s">
        <v>40</v>
      </c>
      <c r="E449" s="39" t="s">
        <v>494</v>
      </c>
      <c r="F449" s="36">
        <v>28</v>
      </c>
      <c r="G449" s="36">
        <v>35</v>
      </c>
      <c r="H449" s="36">
        <v>8.1</v>
      </c>
      <c r="I449" s="37">
        <v>5.0000000000000001E-3</v>
      </c>
      <c r="J449" s="37">
        <v>6.0000000000000001E-3</v>
      </c>
      <c r="K449" s="37">
        <v>9.1</v>
      </c>
      <c r="L449" s="36">
        <v>5.6</v>
      </c>
      <c r="M449" s="36">
        <v>6.4</v>
      </c>
      <c r="N449" s="38">
        <v>2020</v>
      </c>
      <c r="O449" s="38" t="s">
        <v>16</v>
      </c>
      <c r="P449" s="38"/>
    </row>
    <row r="450" spans="1:16" x14ac:dyDescent="0.25">
      <c r="A450" s="46">
        <v>2019</v>
      </c>
      <c r="B450" s="46" t="s">
        <v>31</v>
      </c>
      <c r="C450" s="46">
        <v>20</v>
      </c>
      <c r="D450" s="47" t="s">
        <v>41</v>
      </c>
      <c r="E450" s="48" t="s">
        <v>495</v>
      </c>
      <c r="F450" s="49">
        <f>AVERAGE(F449,F455)</f>
        <v>28.8</v>
      </c>
      <c r="G450" s="49">
        <f t="shared" ref="G450" si="1672">AVERAGE(G449,G455)</f>
        <v>33.5</v>
      </c>
      <c r="H450" s="49">
        <f t="shared" ref="H450" si="1673">AVERAGE(H449,H455)</f>
        <v>8.0500000000000007</v>
      </c>
      <c r="I450" s="50">
        <f t="shared" ref="I450" si="1674">AVERAGE(I449,I455)</f>
        <v>3.6500000000000005E-2</v>
      </c>
      <c r="J450" s="50">
        <f t="shared" ref="J450" si="1675">AVERAGE(J449,J455)</f>
        <v>4.0000000000000001E-3</v>
      </c>
      <c r="K450" s="50">
        <f t="shared" ref="K450" si="1676">AVERAGE(K449,K455)</f>
        <v>8.96875</v>
      </c>
      <c r="L450" s="49">
        <f t="shared" ref="L450" si="1677">AVERAGE(L449,L455)</f>
        <v>5.91</v>
      </c>
      <c r="M450" s="49">
        <f t="shared" ref="M450" si="1678">AVERAGE(M449,M455)</f>
        <v>4.1749999999999998</v>
      </c>
      <c r="N450" s="51" t="s">
        <v>43</v>
      </c>
      <c r="O450" s="51"/>
      <c r="P450" s="51"/>
    </row>
    <row r="451" spans="1:16" x14ac:dyDescent="0.25">
      <c r="A451" s="46">
        <v>2019</v>
      </c>
      <c r="B451" s="46" t="s">
        <v>31</v>
      </c>
      <c r="C451" s="46">
        <v>20</v>
      </c>
      <c r="D451" s="47" t="s">
        <v>42</v>
      </c>
      <c r="E451" s="48" t="s">
        <v>496</v>
      </c>
      <c r="F451" s="49">
        <f>AVERAGE(F448,F454)</f>
        <v>28.8</v>
      </c>
      <c r="G451" s="49">
        <f t="shared" ref="G451:M451" si="1679">AVERAGE(G448,G454)</f>
        <v>33.5</v>
      </c>
      <c r="H451" s="49">
        <f t="shared" si="1679"/>
        <v>7.9499999999999993</v>
      </c>
      <c r="I451" s="50">
        <f t="shared" si="1679"/>
        <v>3.5999999999999997E-2</v>
      </c>
      <c r="J451" s="50">
        <f t="shared" si="1679"/>
        <v>3.0000000000000001E-3</v>
      </c>
      <c r="K451" s="50">
        <f t="shared" si="1679"/>
        <v>8.2624999999999993</v>
      </c>
      <c r="L451" s="49">
        <f t="shared" si="1679"/>
        <v>5.73</v>
      </c>
      <c r="M451" s="49">
        <f t="shared" si="1679"/>
        <v>3.8849999999999998</v>
      </c>
      <c r="N451" s="51" t="s">
        <v>43</v>
      </c>
      <c r="O451" s="51"/>
      <c r="P451" s="51"/>
    </row>
    <row r="452" spans="1:16" x14ac:dyDescent="0.25">
      <c r="A452" s="46">
        <v>2019</v>
      </c>
      <c r="B452" s="46" t="s">
        <v>31</v>
      </c>
      <c r="C452" s="46">
        <v>21</v>
      </c>
      <c r="D452" s="47" t="s">
        <v>37</v>
      </c>
      <c r="E452" s="48" t="s">
        <v>497</v>
      </c>
      <c r="F452" s="49">
        <f>F451</f>
        <v>28.8</v>
      </c>
      <c r="G452" s="49">
        <f t="shared" ref="G452" si="1680">G451</f>
        <v>33.5</v>
      </c>
      <c r="H452" s="49">
        <f t="shared" ref="H452" si="1681">H451</f>
        <v>7.9499999999999993</v>
      </c>
      <c r="I452" s="50">
        <f t="shared" ref="I452" si="1682">I451</f>
        <v>3.5999999999999997E-2</v>
      </c>
      <c r="J452" s="50">
        <f t="shared" ref="J452" si="1683">J451</f>
        <v>3.0000000000000001E-3</v>
      </c>
      <c r="K452" s="50">
        <f t="shared" ref="K452" si="1684">K451</f>
        <v>8.2624999999999993</v>
      </c>
      <c r="L452" s="49">
        <f t="shared" ref="L452" si="1685">L451</f>
        <v>5.73</v>
      </c>
      <c r="M452" s="49">
        <f t="shared" ref="M452" si="1686">M451</f>
        <v>3.8849999999999998</v>
      </c>
      <c r="N452" s="51" t="s">
        <v>43</v>
      </c>
      <c r="O452" s="51"/>
      <c r="P452" s="51"/>
    </row>
    <row r="453" spans="1:16" x14ac:dyDescent="0.25">
      <c r="A453" s="46">
        <v>2019</v>
      </c>
      <c r="B453" s="46" t="s">
        <v>31</v>
      </c>
      <c r="C453" s="46">
        <v>21</v>
      </c>
      <c r="D453" s="47" t="s">
        <v>38</v>
      </c>
      <c r="E453" s="48" t="s">
        <v>498</v>
      </c>
      <c r="F453" s="49">
        <f>AVERAGE(F454,F451)</f>
        <v>29.200000000000003</v>
      </c>
      <c r="G453" s="49">
        <f t="shared" ref="G453" si="1687">AVERAGE(G454,G451)</f>
        <v>32.75</v>
      </c>
      <c r="H453" s="49">
        <f t="shared" ref="H453" si="1688">AVERAGE(H454,H451)</f>
        <v>7.875</v>
      </c>
      <c r="I453" s="50">
        <f t="shared" ref="I453" si="1689">AVERAGE(I454,I451)</f>
        <v>4.9000000000000002E-2</v>
      </c>
      <c r="J453" s="50">
        <f t="shared" ref="J453" si="1690">AVERAGE(J454,J451)</f>
        <v>2.5000000000000001E-3</v>
      </c>
      <c r="K453" s="50">
        <f t="shared" ref="K453" si="1691">AVERAGE(K454,K451)</f>
        <v>8.59375</v>
      </c>
      <c r="L453" s="49">
        <f t="shared" ref="L453" si="1692">AVERAGE(L454,L451)</f>
        <v>5.7450000000000001</v>
      </c>
      <c r="M453" s="49">
        <f t="shared" ref="M453" si="1693">AVERAGE(M454,M451)</f>
        <v>3.7774999999999999</v>
      </c>
      <c r="N453" s="51" t="s">
        <v>43</v>
      </c>
      <c r="O453" s="51"/>
      <c r="P453" s="51"/>
    </row>
    <row r="454" spans="1:16" x14ac:dyDescent="0.25">
      <c r="A454" s="34">
        <v>2019</v>
      </c>
      <c r="B454" s="34" t="s">
        <v>31</v>
      </c>
      <c r="C454" s="34">
        <v>21</v>
      </c>
      <c r="D454" s="35" t="s">
        <v>39</v>
      </c>
      <c r="E454" s="39" t="s">
        <v>499</v>
      </c>
      <c r="F454" s="36">
        <v>29.6</v>
      </c>
      <c r="G454" s="36">
        <v>32</v>
      </c>
      <c r="H454" s="36">
        <v>7.8</v>
      </c>
      <c r="I454" s="37">
        <v>6.2E-2</v>
      </c>
      <c r="J454" s="37">
        <v>2E-3</v>
      </c>
      <c r="K454" s="37">
        <f>AVERAGE(K449,K460)</f>
        <v>8.9250000000000007</v>
      </c>
      <c r="L454" s="36">
        <v>5.76</v>
      </c>
      <c r="M454" s="36">
        <v>3.67</v>
      </c>
      <c r="N454" s="38">
        <v>2017</v>
      </c>
      <c r="O454" s="38" t="s">
        <v>18</v>
      </c>
      <c r="P454" s="38"/>
    </row>
    <row r="455" spans="1:16" x14ac:dyDescent="0.25">
      <c r="A455" s="34">
        <v>2019</v>
      </c>
      <c r="B455" s="34" t="s">
        <v>31</v>
      </c>
      <c r="C455" s="34">
        <v>21</v>
      </c>
      <c r="D455" s="35" t="s">
        <v>40</v>
      </c>
      <c r="E455" s="39" t="s">
        <v>500</v>
      </c>
      <c r="F455" s="36">
        <v>29.6</v>
      </c>
      <c r="G455" s="36">
        <v>32</v>
      </c>
      <c r="H455" s="36">
        <v>8</v>
      </c>
      <c r="I455" s="37">
        <v>6.8000000000000005E-2</v>
      </c>
      <c r="J455" s="37">
        <v>2E-3</v>
      </c>
      <c r="K455" s="37">
        <f>AVERAGE(K454,K460)</f>
        <v>8.8375000000000004</v>
      </c>
      <c r="L455" s="36">
        <v>6.22</v>
      </c>
      <c r="M455" s="36">
        <v>1.95</v>
      </c>
      <c r="N455" s="38">
        <v>2017</v>
      </c>
      <c r="O455" s="38" t="s">
        <v>18</v>
      </c>
      <c r="P455" s="38"/>
    </row>
    <row r="456" spans="1:16" x14ac:dyDescent="0.25">
      <c r="A456" s="46">
        <v>2019</v>
      </c>
      <c r="B456" s="46" t="s">
        <v>31</v>
      </c>
      <c r="C456" s="46">
        <v>21</v>
      </c>
      <c r="D456" s="47" t="s">
        <v>41</v>
      </c>
      <c r="E456" s="48" t="s">
        <v>501</v>
      </c>
      <c r="F456" s="49">
        <f>AVERAGE(F455,F461)</f>
        <v>29.85</v>
      </c>
      <c r="G456" s="49">
        <f t="shared" ref="G456" si="1694">AVERAGE(G455,G461)</f>
        <v>33</v>
      </c>
      <c r="H456" s="49">
        <f t="shared" ref="H456" si="1695">AVERAGE(H455,H461)</f>
        <v>8.1</v>
      </c>
      <c r="I456" s="50">
        <f t="shared" ref="I456" si="1696">AVERAGE(I455,I461)</f>
        <v>0.08</v>
      </c>
      <c r="J456" s="50">
        <f t="shared" ref="J456" si="1697">AVERAGE(J455,J461)</f>
        <v>1E-3</v>
      </c>
      <c r="K456" s="50">
        <f t="shared" ref="K456" si="1698">AVERAGE(K455,K461)</f>
        <v>8.7062500000000007</v>
      </c>
      <c r="L456" s="49">
        <f t="shared" ref="L456" si="1699">AVERAGE(L455,L461)</f>
        <v>5.9</v>
      </c>
      <c r="M456" s="49">
        <f t="shared" ref="M456" si="1700">AVERAGE(M455,M461)</f>
        <v>2.25</v>
      </c>
      <c r="N456" s="51" t="s">
        <v>43</v>
      </c>
      <c r="O456" s="51"/>
      <c r="P456" s="51"/>
    </row>
    <row r="457" spans="1:16" x14ac:dyDescent="0.25">
      <c r="A457" s="46">
        <v>2019</v>
      </c>
      <c r="B457" s="46" t="s">
        <v>31</v>
      </c>
      <c r="C457" s="46">
        <v>21</v>
      </c>
      <c r="D457" s="47" t="s">
        <v>42</v>
      </c>
      <c r="E457" s="48" t="s">
        <v>502</v>
      </c>
      <c r="F457" s="49">
        <f>AVERAGE(F454,F460)</f>
        <v>29.85</v>
      </c>
      <c r="G457" s="49">
        <f t="shared" ref="G457:M457" si="1701">AVERAGE(G454,G460)</f>
        <v>33</v>
      </c>
      <c r="H457" s="49">
        <f t="shared" si="1701"/>
        <v>7.9499999999999993</v>
      </c>
      <c r="I457" s="50">
        <f t="shared" si="1701"/>
        <v>4.8000000000000001E-2</v>
      </c>
      <c r="J457" s="50">
        <f t="shared" si="1701"/>
        <v>1E-3</v>
      </c>
      <c r="K457" s="50">
        <f t="shared" si="1701"/>
        <v>8.8375000000000004</v>
      </c>
      <c r="L457" s="49">
        <f t="shared" si="1701"/>
        <v>5.62</v>
      </c>
      <c r="M457" s="49">
        <f t="shared" si="1701"/>
        <v>2.7349999999999999</v>
      </c>
      <c r="N457" s="51" t="s">
        <v>43</v>
      </c>
      <c r="O457" s="51"/>
      <c r="P457" s="51"/>
    </row>
    <row r="458" spans="1:16" x14ac:dyDescent="0.25">
      <c r="A458" s="46">
        <v>2019</v>
      </c>
      <c r="B458" s="46" t="s">
        <v>31</v>
      </c>
      <c r="C458" s="46">
        <v>22</v>
      </c>
      <c r="D458" s="47" t="s">
        <v>37</v>
      </c>
      <c r="E458" s="48" t="s">
        <v>503</v>
      </c>
      <c r="F458" s="49">
        <f>F457</f>
        <v>29.85</v>
      </c>
      <c r="G458" s="49">
        <f t="shared" ref="G458" si="1702">G457</f>
        <v>33</v>
      </c>
      <c r="H458" s="49">
        <f t="shared" ref="H458" si="1703">H457</f>
        <v>7.9499999999999993</v>
      </c>
      <c r="I458" s="50">
        <f t="shared" ref="I458" si="1704">I457</f>
        <v>4.8000000000000001E-2</v>
      </c>
      <c r="J458" s="50">
        <f t="shared" ref="J458" si="1705">J457</f>
        <v>1E-3</v>
      </c>
      <c r="K458" s="50">
        <f t="shared" ref="K458" si="1706">K457</f>
        <v>8.8375000000000004</v>
      </c>
      <c r="L458" s="49">
        <f t="shared" ref="L458" si="1707">L457</f>
        <v>5.62</v>
      </c>
      <c r="M458" s="49">
        <f t="shared" ref="M458" si="1708">M457</f>
        <v>2.7349999999999999</v>
      </c>
      <c r="N458" s="51" t="s">
        <v>43</v>
      </c>
      <c r="O458" s="51"/>
      <c r="P458" s="51"/>
    </row>
    <row r="459" spans="1:16" x14ac:dyDescent="0.25">
      <c r="A459" s="46">
        <v>2019</v>
      </c>
      <c r="B459" s="46" t="s">
        <v>31</v>
      </c>
      <c r="C459" s="46">
        <v>22</v>
      </c>
      <c r="D459" s="47" t="s">
        <v>38</v>
      </c>
      <c r="E459" s="48" t="s">
        <v>504</v>
      </c>
      <c r="F459" s="49">
        <f>AVERAGE(F460,F457)</f>
        <v>29.975000000000001</v>
      </c>
      <c r="G459" s="49">
        <f t="shared" ref="G459" si="1709">AVERAGE(G460,G457)</f>
        <v>33.5</v>
      </c>
      <c r="H459" s="49">
        <f t="shared" ref="H459" si="1710">AVERAGE(H460,H457)</f>
        <v>8.0249999999999986</v>
      </c>
      <c r="I459" s="50">
        <f t="shared" ref="I459" si="1711">AVERAGE(I460,I457)</f>
        <v>4.1000000000000002E-2</v>
      </c>
      <c r="J459" s="50">
        <f t="shared" ref="J459" si="1712">AVERAGE(J460,J457)</f>
        <v>5.0000000000000001E-4</v>
      </c>
      <c r="K459" s="50">
        <f t="shared" ref="K459" si="1713">AVERAGE(K460,K457)</f>
        <v>8.7937499999999993</v>
      </c>
      <c r="L459" s="49">
        <f t="shared" ref="L459" si="1714">AVERAGE(L460,L457)</f>
        <v>5.5500000000000007</v>
      </c>
      <c r="M459" s="49">
        <f t="shared" ref="M459" si="1715">AVERAGE(M460,M457)</f>
        <v>2.2675000000000001</v>
      </c>
      <c r="N459" s="51" t="s">
        <v>43</v>
      </c>
      <c r="O459" s="51"/>
      <c r="P459" s="51"/>
    </row>
    <row r="460" spans="1:16" x14ac:dyDescent="0.25">
      <c r="A460" s="34">
        <v>2019</v>
      </c>
      <c r="B460" s="34" t="s">
        <v>31</v>
      </c>
      <c r="C460" s="34">
        <v>22</v>
      </c>
      <c r="D460" s="35" t="s">
        <v>39</v>
      </c>
      <c r="E460" s="39" t="s">
        <v>505</v>
      </c>
      <c r="F460" s="36">
        <v>30.1</v>
      </c>
      <c r="G460" s="36">
        <v>34</v>
      </c>
      <c r="H460" s="36">
        <v>8.1</v>
      </c>
      <c r="I460" s="37">
        <v>3.4000000000000002E-2</v>
      </c>
      <c r="J460" s="37">
        <v>0</v>
      </c>
      <c r="K460" s="37">
        <f>AVERAGE(K449,K466)</f>
        <v>8.75</v>
      </c>
      <c r="L460" s="36">
        <v>5.48</v>
      </c>
      <c r="M460" s="36">
        <v>1.8</v>
      </c>
      <c r="N460" s="38">
        <v>2018</v>
      </c>
      <c r="O460" s="38" t="s">
        <v>18</v>
      </c>
      <c r="P460" s="38"/>
    </row>
    <row r="461" spans="1:16" x14ac:dyDescent="0.25">
      <c r="A461" s="34">
        <v>2019</v>
      </c>
      <c r="B461" s="34" t="s">
        <v>31</v>
      </c>
      <c r="C461" s="34">
        <v>22</v>
      </c>
      <c r="D461" s="35" t="s">
        <v>40</v>
      </c>
      <c r="E461" s="39" t="s">
        <v>506</v>
      </c>
      <c r="F461" s="36">
        <v>30.1</v>
      </c>
      <c r="G461" s="36">
        <v>34</v>
      </c>
      <c r="H461" s="36">
        <v>8.1999999999999993</v>
      </c>
      <c r="I461" s="37">
        <v>9.1999999999999998E-2</v>
      </c>
      <c r="J461" s="37">
        <v>0</v>
      </c>
      <c r="K461" s="37">
        <f>AVERAGE(K460,K466)</f>
        <v>8.5749999999999993</v>
      </c>
      <c r="L461" s="36">
        <v>5.58</v>
      </c>
      <c r="M461" s="36">
        <v>2.5499999999999998</v>
      </c>
      <c r="N461" s="38">
        <v>2018</v>
      </c>
      <c r="O461" s="38" t="s">
        <v>18</v>
      </c>
      <c r="P461" s="38"/>
    </row>
    <row r="462" spans="1:16" x14ac:dyDescent="0.25">
      <c r="A462" s="46">
        <v>2019</v>
      </c>
      <c r="B462" s="46" t="s">
        <v>31</v>
      </c>
      <c r="C462" s="46">
        <v>22</v>
      </c>
      <c r="D462" s="47" t="s">
        <v>41</v>
      </c>
      <c r="E462" s="48" t="s">
        <v>507</v>
      </c>
      <c r="F462" s="49">
        <f>AVERAGE(F461,F467)</f>
        <v>31.05</v>
      </c>
      <c r="G462" s="49">
        <f t="shared" ref="G462" si="1716">AVERAGE(G461,G467)</f>
        <v>34.5</v>
      </c>
      <c r="H462" s="49">
        <f t="shared" ref="H462" si="1717">AVERAGE(H461,H467)</f>
        <v>8.1750000000000007</v>
      </c>
      <c r="I462" s="50">
        <f t="shared" ref="I462" si="1718">AVERAGE(I461,I467)</f>
        <v>8.5999999999999993E-2</v>
      </c>
      <c r="J462" s="50">
        <f t="shared" ref="J462" si="1719">AVERAGE(J461,J467)</f>
        <v>5.0000000000000001E-3</v>
      </c>
      <c r="K462" s="50">
        <f t="shared" ref="K462" si="1720">AVERAGE(K461,K467)</f>
        <v>9.2874999999999996</v>
      </c>
      <c r="L462" s="49">
        <f t="shared" ref="L462" si="1721">AVERAGE(L461,L467)</f>
        <v>5.79</v>
      </c>
      <c r="M462" s="49">
        <f t="shared" ref="M462" si="1722">AVERAGE(M461,M467)</f>
        <v>2.9249999999999998</v>
      </c>
      <c r="N462" s="51" t="s">
        <v>43</v>
      </c>
      <c r="O462" s="51"/>
      <c r="P462" s="51"/>
    </row>
    <row r="463" spans="1:16" x14ac:dyDescent="0.25">
      <c r="A463" s="46">
        <v>2019</v>
      </c>
      <c r="B463" s="46" t="s">
        <v>31</v>
      </c>
      <c r="C463" s="46">
        <v>22</v>
      </c>
      <c r="D463" s="47" t="s">
        <v>42</v>
      </c>
      <c r="E463" s="48" t="s">
        <v>508</v>
      </c>
      <c r="F463" s="49">
        <f>AVERAGE(F460,F466)</f>
        <v>30.05</v>
      </c>
      <c r="G463" s="49">
        <f t="shared" ref="G463:M463" si="1723">AVERAGE(G460,G466)</f>
        <v>34.5</v>
      </c>
      <c r="H463" s="49">
        <f t="shared" si="1723"/>
        <v>8.1</v>
      </c>
      <c r="I463" s="50">
        <f t="shared" si="1723"/>
        <v>2.7000000000000003E-2</v>
      </c>
      <c r="J463" s="50">
        <f t="shared" si="1723"/>
        <v>0</v>
      </c>
      <c r="K463" s="50">
        <f t="shared" si="1723"/>
        <v>8.5749999999999993</v>
      </c>
      <c r="L463" s="49">
        <f t="shared" si="1723"/>
        <v>5.34</v>
      </c>
      <c r="M463" s="49">
        <f t="shared" si="1723"/>
        <v>1.4</v>
      </c>
      <c r="N463" s="51" t="s">
        <v>43</v>
      </c>
      <c r="O463" s="51"/>
      <c r="P463" s="51"/>
    </row>
    <row r="464" spans="1:16" x14ac:dyDescent="0.25">
      <c r="A464" s="46">
        <v>2019</v>
      </c>
      <c r="B464" s="46" t="s">
        <v>31</v>
      </c>
      <c r="C464" s="46">
        <v>23</v>
      </c>
      <c r="D464" s="47" t="s">
        <v>37</v>
      </c>
      <c r="E464" s="48" t="s">
        <v>509</v>
      </c>
      <c r="F464" s="49">
        <f>F463</f>
        <v>30.05</v>
      </c>
      <c r="G464" s="49">
        <f t="shared" ref="G464" si="1724">G463</f>
        <v>34.5</v>
      </c>
      <c r="H464" s="49">
        <f t="shared" ref="H464" si="1725">H463</f>
        <v>8.1</v>
      </c>
      <c r="I464" s="50">
        <f t="shared" ref="I464" si="1726">I463</f>
        <v>2.7000000000000003E-2</v>
      </c>
      <c r="J464" s="50">
        <f t="shared" ref="J464" si="1727">J463</f>
        <v>0</v>
      </c>
      <c r="K464" s="50">
        <f t="shared" ref="K464" si="1728">K463</f>
        <v>8.5749999999999993</v>
      </c>
      <c r="L464" s="49">
        <f t="shared" ref="L464" si="1729">L463</f>
        <v>5.34</v>
      </c>
      <c r="M464" s="49">
        <f t="shared" ref="M464" si="1730">M463</f>
        <v>1.4</v>
      </c>
      <c r="N464" s="51" t="s">
        <v>43</v>
      </c>
      <c r="O464" s="51"/>
      <c r="P464" s="51"/>
    </row>
    <row r="465" spans="1:16" x14ac:dyDescent="0.25">
      <c r="A465" s="46">
        <v>2019</v>
      </c>
      <c r="B465" s="46" t="s">
        <v>31</v>
      </c>
      <c r="C465" s="46">
        <v>23</v>
      </c>
      <c r="D465" s="47" t="s">
        <v>38</v>
      </c>
      <c r="E465" s="48" t="s">
        <v>510</v>
      </c>
      <c r="F465" s="49">
        <f>AVERAGE(F466,F463)</f>
        <v>30.024999999999999</v>
      </c>
      <c r="G465" s="49">
        <f t="shared" ref="G465" si="1731">AVERAGE(G466,G463)</f>
        <v>34.75</v>
      </c>
      <c r="H465" s="49">
        <f t="shared" ref="H465" si="1732">AVERAGE(H466,H463)</f>
        <v>8.1</v>
      </c>
      <c r="I465" s="50">
        <f t="shared" ref="I465" si="1733">AVERAGE(I466,I463)</f>
        <v>2.35E-2</v>
      </c>
      <c r="J465" s="50">
        <f t="shared" ref="J465" si="1734">AVERAGE(J466,J463)</f>
        <v>0</v>
      </c>
      <c r="K465" s="50">
        <f t="shared" ref="K465" si="1735">AVERAGE(K466,K463)</f>
        <v>8.4875000000000007</v>
      </c>
      <c r="L465" s="49">
        <f t="shared" ref="L465" si="1736">AVERAGE(L466,L463)</f>
        <v>5.27</v>
      </c>
      <c r="M465" s="49">
        <f t="shared" ref="M465" si="1737">AVERAGE(M466,M463)</f>
        <v>1.2</v>
      </c>
      <c r="N465" s="51" t="s">
        <v>43</v>
      </c>
      <c r="O465" s="51"/>
      <c r="P465" s="51"/>
    </row>
    <row r="466" spans="1:16" x14ac:dyDescent="0.25">
      <c r="A466" s="34">
        <v>2019</v>
      </c>
      <c r="B466" s="34" t="s">
        <v>31</v>
      </c>
      <c r="C466" s="34">
        <v>23</v>
      </c>
      <c r="D466" s="35" t="s">
        <v>39</v>
      </c>
      <c r="E466" s="39" t="s">
        <v>511</v>
      </c>
      <c r="F466" s="36">
        <v>30</v>
      </c>
      <c r="G466" s="36">
        <v>35</v>
      </c>
      <c r="H466" s="36">
        <v>8.1</v>
      </c>
      <c r="I466" s="37">
        <v>0.02</v>
      </c>
      <c r="J466" s="37">
        <v>0</v>
      </c>
      <c r="K466" s="37">
        <v>8.4</v>
      </c>
      <c r="L466" s="36">
        <v>5.2</v>
      </c>
      <c r="M466" s="36">
        <v>1</v>
      </c>
      <c r="N466" s="38">
        <v>2018</v>
      </c>
      <c r="O466" s="38" t="s">
        <v>16</v>
      </c>
      <c r="P466" s="38"/>
    </row>
    <row r="467" spans="1:16" x14ac:dyDescent="0.25">
      <c r="A467" s="34">
        <v>2019</v>
      </c>
      <c r="B467" s="34" t="s">
        <v>31</v>
      </c>
      <c r="C467" s="34">
        <v>23</v>
      </c>
      <c r="D467" s="35" t="s">
        <v>40</v>
      </c>
      <c r="E467" s="39" t="s">
        <v>512</v>
      </c>
      <c r="F467" s="36">
        <v>32</v>
      </c>
      <c r="G467" s="36">
        <v>35</v>
      </c>
      <c r="H467" s="36">
        <v>8.15</v>
      </c>
      <c r="I467" s="37">
        <v>0.08</v>
      </c>
      <c r="J467" s="37">
        <v>0.01</v>
      </c>
      <c r="K467" s="37">
        <v>10</v>
      </c>
      <c r="L467" s="36">
        <v>6</v>
      </c>
      <c r="M467" s="36">
        <v>3.3</v>
      </c>
      <c r="N467" s="38">
        <v>2018</v>
      </c>
      <c r="O467" s="38" t="s">
        <v>16</v>
      </c>
      <c r="P467" s="38"/>
    </row>
    <row r="468" spans="1:16" x14ac:dyDescent="0.25">
      <c r="A468" s="46">
        <v>2019</v>
      </c>
      <c r="B468" s="46" t="s">
        <v>31</v>
      </c>
      <c r="C468" s="46">
        <v>23</v>
      </c>
      <c r="D468" s="47" t="s">
        <v>41</v>
      </c>
      <c r="E468" s="48" t="s">
        <v>513</v>
      </c>
      <c r="F468" s="49">
        <f>AVERAGE(F467,F473)</f>
        <v>31.05</v>
      </c>
      <c r="G468" s="49">
        <f t="shared" ref="G468" si="1738">AVERAGE(G467,G473)</f>
        <v>34.5</v>
      </c>
      <c r="H468" s="49">
        <f t="shared" ref="H468" si="1739">AVERAGE(H467,H473)</f>
        <v>8.1750000000000007</v>
      </c>
      <c r="I468" s="50">
        <f t="shared" ref="I468" si="1740">AVERAGE(I467,I473)</f>
        <v>8.5999999999999993E-2</v>
      </c>
      <c r="J468" s="50">
        <f t="shared" ref="J468" si="1741">AVERAGE(J467,J473)</f>
        <v>5.0000000000000001E-3</v>
      </c>
      <c r="K468" s="50">
        <f t="shared" ref="K468" si="1742">AVERAGE(K467,K473)</f>
        <v>9.6750000000000007</v>
      </c>
      <c r="L468" s="49">
        <f t="shared" ref="L468" si="1743">AVERAGE(L467,L473)</f>
        <v>5.79</v>
      </c>
      <c r="M468" s="49">
        <f t="shared" ref="M468" si="1744">AVERAGE(M467,M473)</f>
        <v>2.9249999999999998</v>
      </c>
      <c r="N468" s="51" t="s">
        <v>43</v>
      </c>
      <c r="O468" s="51"/>
      <c r="P468" s="51"/>
    </row>
    <row r="469" spans="1:16" x14ac:dyDescent="0.25">
      <c r="A469" s="46">
        <v>2019</v>
      </c>
      <c r="B469" s="46" t="s">
        <v>31</v>
      </c>
      <c r="C469" s="46">
        <v>23</v>
      </c>
      <c r="D469" s="47" t="s">
        <v>42</v>
      </c>
      <c r="E469" s="48" t="s">
        <v>514</v>
      </c>
      <c r="F469" s="49">
        <f>AVERAGE(F466,F472)</f>
        <v>30.05</v>
      </c>
      <c r="G469" s="49">
        <f t="shared" ref="G469:M469" si="1745">AVERAGE(G466,G472)</f>
        <v>34.5</v>
      </c>
      <c r="H469" s="49">
        <f t="shared" si="1745"/>
        <v>8.1</v>
      </c>
      <c r="I469" s="50">
        <f t="shared" si="1745"/>
        <v>2.7000000000000003E-2</v>
      </c>
      <c r="J469" s="50">
        <f t="shared" si="1745"/>
        <v>0</v>
      </c>
      <c r="K469" s="50">
        <f t="shared" si="1745"/>
        <v>9.0375000000000014</v>
      </c>
      <c r="L469" s="49">
        <f t="shared" si="1745"/>
        <v>5.34</v>
      </c>
      <c r="M469" s="49">
        <f t="shared" si="1745"/>
        <v>1.4</v>
      </c>
      <c r="N469" s="51" t="s">
        <v>43</v>
      </c>
      <c r="O469" s="51"/>
      <c r="P469" s="51"/>
    </row>
    <row r="470" spans="1:16" x14ac:dyDescent="0.25">
      <c r="A470" s="46">
        <v>2019</v>
      </c>
      <c r="B470" s="46" t="s">
        <v>31</v>
      </c>
      <c r="C470" s="46">
        <v>24</v>
      </c>
      <c r="D470" s="47" t="s">
        <v>37</v>
      </c>
      <c r="E470" s="48" t="s">
        <v>515</v>
      </c>
      <c r="F470" s="49">
        <f>F469</f>
        <v>30.05</v>
      </c>
      <c r="G470" s="49">
        <f t="shared" ref="G470" si="1746">G469</f>
        <v>34.5</v>
      </c>
      <c r="H470" s="49">
        <f t="shared" ref="H470" si="1747">H469</f>
        <v>8.1</v>
      </c>
      <c r="I470" s="50">
        <f t="shared" ref="I470" si="1748">I469</f>
        <v>2.7000000000000003E-2</v>
      </c>
      <c r="J470" s="50">
        <f t="shared" ref="J470" si="1749">J469</f>
        <v>0</v>
      </c>
      <c r="K470" s="50">
        <f t="shared" ref="K470" si="1750">K469</f>
        <v>9.0375000000000014</v>
      </c>
      <c r="L470" s="49">
        <f t="shared" ref="L470" si="1751">L469</f>
        <v>5.34</v>
      </c>
      <c r="M470" s="49">
        <f t="shared" ref="M470" si="1752">M469</f>
        <v>1.4</v>
      </c>
      <c r="N470" s="51" t="s">
        <v>43</v>
      </c>
      <c r="O470" s="51"/>
      <c r="P470" s="51"/>
    </row>
    <row r="471" spans="1:16" x14ac:dyDescent="0.25">
      <c r="A471" s="46">
        <v>2019</v>
      </c>
      <c r="B471" s="46" t="s">
        <v>31</v>
      </c>
      <c r="C471" s="46">
        <v>24</v>
      </c>
      <c r="D471" s="47" t="s">
        <v>38</v>
      </c>
      <c r="E471" s="48" t="s">
        <v>516</v>
      </c>
      <c r="F471" s="49">
        <f>AVERAGE(F472,F469)</f>
        <v>30.075000000000003</v>
      </c>
      <c r="G471" s="49">
        <f t="shared" ref="G471" si="1753">AVERAGE(G472,G469)</f>
        <v>34.25</v>
      </c>
      <c r="H471" s="49">
        <f t="shared" ref="H471" si="1754">AVERAGE(H472,H469)</f>
        <v>8.1</v>
      </c>
      <c r="I471" s="50">
        <f t="shared" ref="I471" si="1755">AVERAGE(I472,I469)</f>
        <v>3.0500000000000003E-2</v>
      </c>
      <c r="J471" s="50">
        <f t="shared" ref="J471" si="1756">AVERAGE(J472,J469)</f>
        <v>0</v>
      </c>
      <c r="K471" s="50">
        <f t="shared" ref="K471" si="1757">AVERAGE(K472,K469)</f>
        <v>9.3562500000000011</v>
      </c>
      <c r="L471" s="49">
        <f t="shared" ref="L471" si="1758">AVERAGE(L472,L469)</f>
        <v>5.41</v>
      </c>
      <c r="M471" s="49">
        <f t="shared" ref="M471" si="1759">AVERAGE(M472,M469)</f>
        <v>1.6</v>
      </c>
      <c r="N471" s="51" t="s">
        <v>43</v>
      </c>
      <c r="O471" s="51"/>
      <c r="P471" s="51"/>
    </row>
    <row r="472" spans="1:16" x14ac:dyDescent="0.25">
      <c r="A472" s="34">
        <v>2019</v>
      </c>
      <c r="B472" s="34" t="s">
        <v>31</v>
      </c>
      <c r="C472" s="34">
        <v>24</v>
      </c>
      <c r="D472" s="35" t="s">
        <v>39</v>
      </c>
      <c r="E472" s="39" t="s">
        <v>517</v>
      </c>
      <c r="F472" s="36">
        <v>30.1</v>
      </c>
      <c r="G472" s="36">
        <v>34</v>
      </c>
      <c r="H472" s="36">
        <v>8.1</v>
      </c>
      <c r="I472" s="37">
        <v>3.4000000000000002E-2</v>
      </c>
      <c r="J472" s="37">
        <v>0</v>
      </c>
      <c r="K472" s="37">
        <f>AVERAGE(K467,K473)</f>
        <v>9.6750000000000007</v>
      </c>
      <c r="L472" s="36">
        <v>5.48</v>
      </c>
      <c r="M472" s="36">
        <v>1.8</v>
      </c>
      <c r="N472" s="38">
        <v>2018</v>
      </c>
      <c r="O472" s="38" t="s">
        <v>18</v>
      </c>
      <c r="P472" s="38"/>
    </row>
    <row r="473" spans="1:16" x14ac:dyDescent="0.25">
      <c r="A473" s="34">
        <v>2019</v>
      </c>
      <c r="B473" s="34" t="s">
        <v>31</v>
      </c>
      <c r="C473" s="34">
        <v>24</v>
      </c>
      <c r="D473" s="35" t="s">
        <v>40</v>
      </c>
      <c r="E473" s="39" t="s">
        <v>518</v>
      </c>
      <c r="F473" s="36">
        <v>30.1</v>
      </c>
      <c r="G473" s="36">
        <v>34</v>
      </c>
      <c r="H473" s="36">
        <v>8.1999999999999993</v>
      </c>
      <c r="I473" s="37">
        <v>9.1999999999999998E-2</v>
      </c>
      <c r="J473" s="37">
        <v>0</v>
      </c>
      <c r="K473" s="37">
        <f>AVERAGE(K467,K490)</f>
        <v>9.35</v>
      </c>
      <c r="L473" s="36">
        <v>5.58</v>
      </c>
      <c r="M473" s="36">
        <v>2.5499999999999998</v>
      </c>
      <c r="N473" s="38">
        <v>2018</v>
      </c>
      <c r="O473" s="38" t="s">
        <v>18</v>
      </c>
      <c r="P473" s="38"/>
    </row>
    <row r="474" spans="1:16" x14ac:dyDescent="0.25">
      <c r="A474" s="46">
        <v>2019</v>
      </c>
      <c r="B474" s="46" t="s">
        <v>31</v>
      </c>
      <c r="C474" s="46">
        <v>24</v>
      </c>
      <c r="D474" s="47" t="s">
        <v>41</v>
      </c>
      <c r="E474" s="48" t="s">
        <v>519</v>
      </c>
      <c r="F474" s="49">
        <f>AVERAGE(F473,F479)</f>
        <v>30.1</v>
      </c>
      <c r="G474" s="49">
        <f t="shared" ref="G474" si="1760">AVERAGE(G473,G479)</f>
        <v>34</v>
      </c>
      <c r="H474" s="49">
        <f t="shared" ref="H474" si="1761">AVERAGE(H473,H479)</f>
        <v>8.1999999999999993</v>
      </c>
      <c r="I474" s="50">
        <f t="shared" ref="I474" si="1762">AVERAGE(I473,I479)</f>
        <v>9.1999999999999998E-2</v>
      </c>
      <c r="J474" s="50">
        <f t="shared" ref="J474" si="1763">AVERAGE(J473,J479)</f>
        <v>0</v>
      </c>
      <c r="K474" s="50">
        <f t="shared" ref="K474" si="1764">AVERAGE(K473,K479)</f>
        <v>8.2750000000000004</v>
      </c>
      <c r="L474" s="49">
        <f t="shared" ref="L474" si="1765">AVERAGE(L473,L479)</f>
        <v>5.58</v>
      </c>
      <c r="M474" s="49">
        <f t="shared" ref="M474" si="1766">AVERAGE(M473,M479)</f>
        <v>2.5499999999999998</v>
      </c>
      <c r="N474" s="51" t="s">
        <v>43</v>
      </c>
      <c r="O474" s="51"/>
      <c r="P474" s="51"/>
    </row>
    <row r="475" spans="1:16" x14ac:dyDescent="0.25">
      <c r="A475" s="46">
        <v>2019</v>
      </c>
      <c r="B475" s="46" t="s">
        <v>31</v>
      </c>
      <c r="C475" s="46">
        <v>24</v>
      </c>
      <c r="D475" s="47" t="s">
        <v>42</v>
      </c>
      <c r="E475" s="48" t="s">
        <v>520</v>
      </c>
      <c r="F475" s="49">
        <f>AVERAGE(F472,F478)</f>
        <v>29.950000000000003</v>
      </c>
      <c r="G475" s="49">
        <f t="shared" ref="G475:M475" si="1767">AVERAGE(G472,G478)</f>
        <v>34</v>
      </c>
      <c r="H475" s="49">
        <f t="shared" si="1767"/>
        <v>8.1</v>
      </c>
      <c r="I475" s="50">
        <f t="shared" si="1767"/>
        <v>0.17699999999999999</v>
      </c>
      <c r="J475" s="50">
        <f t="shared" si="1767"/>
        <v>0</v>
      </c>
      <c r="K475" s="50">
        <f t="shared" si="1767"/>
        <v>8.9750000000000014</v>
      </c>
      <c r="L475" s="49">
        <f t="shared" si="1767"/>
        <v>5.74</v>
      </c>
      <c r="M475" s="49">
        <f t="shared" si="1767"/>
        <v>1.87</v>
      </c>
      <c r="N475" s="51" t="s">
        <v>43</v>
      </c>
      <c r="O475" s="51"/>
      <c r="P475" s="51"/>
    </row>
    <row r="476" spans="1:16" x14ac:dyDescent="0.25">
      <c r="A476" s="46">
        <v>2019</v>
      </c>
      <c r="B476" s="46" t="s">
        <v>31</v>
      </c>
      <c r="C476" s="46">
        <v>25</v>
      </c>
      <c r="D476" s="47" t="s">
        <v>37</v>
      </c>
      <c r="E476" s="48" t="s">
        <v>521</v>
      </c>
      <c r="F476" s="49">
        <f>F475</f>
        <v>29.950000000000003</v>
      </c>
      <c r="G476" s="49">
        <f t="shared" ref="G476" si="1768">G475</f>
        <v>34</v>
      </c>
      <c r="H476" s="49">
        <f t="shared" ref="H476" si="1769">H475</f>
        <v>8.1</v>
      </c>
      <c r="I476" s="50">
        <f t="shared" ref="I476" si="1770">I475</f>
        <v>0.17699999999999999</v>
      </c>
      <c r="J476" s="50">
        <f t="shared" ref="J476" si="1771">J475</f>
        <v>0</v>
      </c>
      <c r="K476" s="50">
        <f t="shared" ref="K476" si="1772">K475</f>
        <v>8.9750000000000014</v>
      </c>
      <c r="L476" s="49">
        <f t="shared" ref="L476" si="1773">L475</f>
        <v>5.74</v>
      </c>
      <c r="M476" s="49">
        <f t="shared" ref="M476" si="1774">M475</f>
        <v>1.87</v>
      </c>
      <c r="N476" s="51" t="s">
        <v>43</v>
      </c>
      <c r="O476" s="51"/>
      <c r="P476" s="51"/>
    </row>
    <row r="477" spans="1:16" x14ac:dyDescent="0.25">
      <c r="A477" s="46">
        <v>2019</v>
      </c>
      <c r="B477" s="46" t="s">
        <v>31</v>
      </c>
      <c r="C477" s="46">
        <v>25</v>
      </c>
      <c r="D477" s="47" t="s">
        <v>38</v>
      </c>
      <c r="E477" s="48" t="s">
        <v>522</v>
      </c>
      <c r="F477" s="49">
        <f>AVERAGE(F478,F475)</f>
        <v>29.875</v>
      </c>
      <c r="G477" s="49">
        <f t="shared" ref="G477" si="1775">AVERAGE(G478,G475)</f>
        <v>34</v>
      </c>
      <c r="H477" s="49">
        <f t="shared" ref="H477" si="1776">AVERAGE(H478,H475)</f>
        <v>8.1</v>
      </c>
      <c r="I477" s="50">
        <f t="shared" ref="I477" si="1777">AVERAGE(I478,I475)</f>
        <v>0.2485</v>
      </c>
      <c r="J477" s="50">
        <f t="shared" ref="J477" si="1778">AVERAGE(J478,J475)</f>
        <v>0</v>
      </c>
      <c r="K477" s="50">
        <f t="shared" ref="K477" si="1779">AVERAGE(K478,K475)</f>
        <v>8.625</v>
      </c>
      <c r="L477" s="49">
        <f t="shared" ref="L477" si="1780">AVERAGE(L478,L475)</f>
        <v>5.87</v>
      </c>
      <c r="M477" s="49">
        <f t="shared" ref="M477" si="1781">AVERAGE(M478,M475)</f>
        <v>1.905</v>
      </c>
      <c r="N477" s="51" t="s">
        <v>43</v>
      </c>
      <c r="O477" s="51"/>
      <c r="P477" s="51"/>
    </row>
    <row r="478" spans="1:16" x14ac:dyDescent="0.25">
      <c r="A478" s="34">
        <v>2019</v>
      </c>
      <c r="B478" s="34" t="s">
        <v>31</v>
      </c>
      <c r="C478" s="34">
        <v>25</v>
      </c>
      <c r="D478" s="35" t="s">
        <v>39</v>
      </c>
      <c r="E478" s="39" t="s">
        <v>523</v>
      </c>
      <c r="F478" s="36">
        <v>29.8</v>
      </c>
      <c r="G478" s="36">
        <v>34</v>
      </c>
      <c r="H478" s="36">
        <v>8.1</v>
      </c>
      <c r="I478" s="37">
        <v>0.32</v>
      </c>
      <c r="J478" s="37">
        <v>0</v>
      </c>
      <c r="K478" s="37">
        <f>AVERAGE(K473,K479)</f>
        <v>8.2750000000000004</v>
      </c>
      <c r="L478" s="36">
        <v>6</v>
      </c>
      <c r="M478" s="36">
        <v>1.94</v>
      </c>
      <c r="N478" s="38">
        <v>2018</v>
      </c>
      <c r="O478" s="38" t="s">
        <v>18</v>
      </c>
      <c r="P478" s="38"/>
    </row>
    <row r="479" spans="1:16" x14ac:dyDescent="0.25">
      <c r="A479" s="34">
        <v>2019</v>
      </c>
      <c r="B479" s="34" t="s">
        <v>31</v>
      </c>
      <c r="C479" s="34">
        <v>25</v>
      </c>
      <c r="D479" s="35" t="s">
        <v>40</v>
      </c>
      <c r="E479" s="39" t="s">
        <v>524</v>
      </c>
      <c r="F479" s="36">
        <v>30.1</v>
      </c>
      <c r="G479" s="36">
        <v>34</v>
      </c>
      <c r="H479" s="36">
        <v>8.1999999999999993</v>
      </c>
      <c r="I479" s="37">
        <v>9.1999999999999998E-2</v>
      </c>
      <c r="J479" s="37">
        <v>0</v>
      </c>
      <c r="K479" s="37">
        <v>7.2</v>
      </c>
      <c r="L479" s="36">
        <v>5.58</v>
      </c>
      <c r="M479" s="36">
        <v>2.5499999999999998</v>
      </c>
      <c r="N479" s="38">
        <v>2018</v>
      </c>
      <c r="O479" s="38" t="s">
        <v>18</v>
      </c>
      <c r="P479" s="38"/>
    </row>
    <row r="480" spans="1:16" x14ac:dyDescent="0.25">
      <c r="A480" s="46">
        <v>2019</v>
      </c>
      <c r="B480" s="46" t="s">
        <v>31</v>
      </c>
      <c r="C480" s="46">
        <v>25</v>
      </c>
      <c r="D480" s="47" t="s">
        <v>41</v>
      </c>
      <c r="E480" s="48" t="s">
        <v>525</v>
      </c>
      <c r="F480" s="49">
        <f>AVERAGE(F479,F485)</f>
        <v>29.325000000000003</v>
      </c>
      <c r="G480" s="49">
        <f t="shared" ref="G480" si="1782">AVERAGE(G479,G485)</f>
        <v>34.25</v>
      </c>
      <c r="H480" s="49">
        <f t="shared" ref="H480" si="1783">AVERAGE(H479,H485)</f>
        <v>8.1749999999999989</v>
      </c>
      <c r="I480" s="50">
        <f t="shared" ref="I480" si="1784">AVERAGE(I479,I485)</f>
        <v>7.3999999999999996E-2</v>
      </c>
      <c r="J480" s="50">
        <f t="shared" ref="J480" si="1785">AVERAGE(J479,J485)</f>
        <v>5.0000000000000001E-4</v>
      </c>
      <c r="K480" s="50">
        <f t="shared" ref="K480" si="1786">AVERAGE(K479,K485)</f>
        <v>8.5</v>
      </c>
      <c r="L480" s="49">
        <f t="shared" ref="L480" si="1787">AVERAGE(L479,L485)</f>
        <v>5.61</v>
      </c>
      <c r="M480" s="49">
        <f t="shared" ref="M480" si="1788">AVERAGE(M479,M485)</f>
        <v>3.1875</v>
      </c>
      <c r="N480" s="51" t="s">
        <v>43</v>
      </c>
      <c r="O480" s="51"/>
      <c r="P480" s="51"/>
    </row>
    <row r="481" spans="1:16" x14ac:dyDescent="0.25">
      <c r="A481" s="46">
        <v>2019</v>
      </c>
      <c r="B481" s="46" t="s">
        <v>31</v>
      </c>
      <c r="C481" s="46">
        <v>25</v>
      </c>
      <c r="D481" s="47" t="s">
        <v>42</v>
      </c>
      <c r="E481" s="48" t="s">
        <v>526</v>
      </c>
      <c r="F481" s="49">
        <f>AVERAGE(F478,F484)</f>
        <v>29.1</v>
      </c>
      <c r="G481" s="49">
        <f t="shared" ref="G481:M481" si="1789">AVERAGE(G478,G484)</f>
        <v>34.25</v>
      </c>
      <c r="H481" s="49">
        <f t="shared" si="1789"/>
        <v>8.0500000000000007</v>
      </c>
      <c r="I481" s="50">
        <f t="shared" si="1789"/>
        <v>0.25750000000000001</v>
      </c>
      <c r="J481" s="50">
        <f t="shared" si="1789"/>
        <v>5.0000000000000001E-4</v>
      </c>
      <c r="K481" s="50">
        <f t="shared" si="1789"/>
        <v>8.3812500000000014</v>
      </c>
      <c r="L481" s="49">
        <f t="shared" si="1789"/>
        <v>5.55</v>
      </c>
      <c r="M481" s="49">
        <f t="shared" si="1789"/>
        <v>2.4050000000000002</v>
      </c>
      <c r="N481" s="51" t="s">
        <v>43</v>
      </c>
      <c r="O481" s="51"/>
      <c r="P481" s="51"/>
    </row>
    <row r="482" spans="1:16" x14ac:dyDescent="0.25">
      <c r="A482" s="46">
        <v>2019</v>
      </c>
      <c r="B482" s="46" t="s">
        <v>31</v>
      </c>
      <c r="C482" s="46">
        <v>26</v>
      </c>
      <c r="D482" s="47" t="s">
        <v>37</v>
      </c>
      <c r="E482" s="48" t="s">
        <v>527</v>
      </c>
      <c r="F482" s="49">
        <f>F481</f>
        <v>29.1</v>
      </c>
      <c r="G482" s="49">
        <f t="shared" ref="G482" si="1790">G481</f>
        <v>34.25</v>
      </c>
      <c r="H482" s="49">
        <f t="shared" ref="H482" si="1791">H481</f>
        <v>8.0500000000000007</v>
      </c>
      <c r="I482" s="50">
        <f t="shared" ref="I482" si="1792">I481</f>
        <v>0.25750000000000001</v>
      </c>
      <c r="J482" s="50">
        <f t="shared" ref="J482" si="1793">J481</f>
        <v>5.0000000000000001E-4</v>
      </c>
      <c r="K482" s="50">
        <f t="shared" ref="K482" si="1794">K481</f>
        <v>8.3812500000000014</v>
      </c>
      <c r="L482" s="49">
        <f t="shared" ref="L482" si="1795">L481</f>
        <v>5.55</v>
      </c>
      <c r="M482" s="49">
        <f t="shared" ref="M482" si="1796">M481</f>
        <v>2.4050000000000002</v>
      </c>
      <c r="N482" s="51" t="s">
        <v>43</v>
      </c>
      <c r="O482" s="51"/>
      <c r="P482" s="51"/>
    </row>
    <row r="483" spans="1:16" x14ac:dyDescent="0.25">
      <c r="A483" s="46">
        <v>2019</v>
      </c>
      <c r="B483" s="46" t="s">
        <v>31</v>
      </c>
      <c r="C483" s="46">
        <v>26</v>
      </c>
      <c r="D483" s="47" t="s">
        <v>38</v>
      </c>
      <c r="E483" s="48" t="s">
        <v>528</v>
      </c>
      <c r="F483" s="49">
        <f>AVERAGE(F484,F481)</f>
        <v>28.75</v>
      </c>
      <c r="G483" s="49">
        <f t="shared" ref="G483" si="1797">AVERAGE(G484,G481)</f>
        <v>34.375</v>
      </c>
      <c r="H483" s="49">
        <f t="shared" ref="H483" si="1798">AVERAGE(H484,H481)</f>
        <v>8.0250000000000004</v>
      </c>
      <c r="I483" s="50">
        <f t="shared" ref="I483" si="1799">AVERAGE(I484,I481)</f>
        <v>0.22625000000000001</v>
      </c>
      <c r="J483" s="50">
        <f t="shared" ref="J483" si="1800">AVERAGE(J484,J481)</f>
        <v>7.5000000000000002E-4</v>
      </c>
      <c r="K483" s="50">
        <f t="shared" ref="K483" si="1801">AVERAGE(K484,K481)</f>
        <v>8.4343750000000011</v>
      </c>
      <c r="L483" s="49">
        <f t="shared" ref="L483" si="1802">AVERAGE(L484,L481)</f>
        <v>5.3249999999999993</v>
      </c>
      <c r="M483" s="49">
        <f t="shared" ref="M483" si="1803">AVERAGE(M484,M481)</f>
        <v>2.6375000000000002</v>
      </c>
      <c r="N483" s="51" t="s">
        <v>43</v>
      </c>
      <c r="O483" s="51"/>
      <c r="P483" s="51"/>
    </row>
    <row r="484" spans="1:16" x14ac:dyDescent="0.25">
      <c r="A484" s="27">
        <v>2019</v>
      </c>
      <c r="B484" s="27" t="s">
        <v>31</v>
      </c>
      <c r="C484" s="27">
        <v>26</v>
      </c>
      <c r="D484" s="28" t="s">
        <v>39</v>
      </c>
      <c r="E484" s="29" t="s">
        <v>529</v>
      </c>
      <c r="F484" s="30">
        <f>AVERAGE(F478,F490)</f>
        <v>28.4</v>
      </c>
      <c r="G484" s="30">
        <f t="shared" ref="G484:M484" si="1804">AVERAGE(G478,G490)</f>
        <v>34.5</v>
      </c>
      <c r="H484" s="30">
        <f t="shared" si="1804"/>
        <v>8</v>
      </c>
      <c r="I484" s="31">
        <f t="shared" si="1804"/>
        <v>0.19500000000000001</v>
      </c>
      <c r="J484" s="31">
        <f t="shared" si="1804"/>
        <v>1E-3</v>
      </c>
      <c r="K484" s="31">
        <f t="shared" si="1804"/>
        <v>8.4875000000000007</v>
      </c>
      <c r="L484" s="30">
        <f t="shared" si="1804"/>
        <v>5.0999999999999996</v>
      </c>
      <c r="M484" s="30">
        <f t="shared" si="1804"/>
        <v>2.87</v>
      </c>
      <c r="N484" s="32" t="s">
        <v>43</v>
      </c>
      <c r="O484" s="32"/>
      <c r="P484" s="32"/>
    </row>
    <row r="485" spans="1:16" x14ac:dyDescent="0.25">
      <c r="A485" s="40">
        <v>2019</v>
      </c>
      <c r="B485" s="40" t="s">
        <v>31</v>
      </c>
      <c r="C485" s="40">
        <v>26</v>
      </c>
      <c r="D485" s="41" t="s">
        <v>40</v>
      </c>
      <c r="E485" s="42" t="s">
        <v>530</v>
      </c>
      <c r="F485" s="43">
        <f>AVERAGE(F479,F491)</f>
        <v>28.55</v>
      </c>
      <c r="G485" s="43">
        <f t="shared" ref="G485:M485" si="1805">AVERAGE(G479,G491)</f>
        <v>34.5</v>
      </c>
      <c r="H485" s="43">
        <f t="shared" si="1805"/>
        <v>8.1499999999999986</v>
      </c>
      <c r="I485" s="44">
        <f t="shared" si="1805"/>
        <v>5.6000000000000001E-2</v>
      </c>
      <c r="J485" s="44">
        <f t="shared" si="1805"/>
        <v>1E-3</v>
      </c>
      <c r="K485" s="44">
        <f t="shared" si="1805"/>
        <v>9.8000000000000007</v>
      </c>
      <c r="L485" s="43">
        <f t="shared" si="1805"/>
        <v>5.6400000000000006</v>
      </c>
      <c r="M485" s="43">
        <f t="shared" si="1805"/>
        <v>3.8249999999999997</v>
      </c>
      <c r="N485" s="45" t="s">
        <v>43</v>
      </c>
      <c r="O485" s="45"/>
      <c r="P485" s="45"/>
    </row>
    <row r="486" spans="1:16" x14ac:dyDescent="0.25">
      <c r="A486" s="46">
        <v>2019</v>
      </c>
      <c r="B486" s="46" t="s">
        <v>31</v>
      </c>
      <c r="C486" s="46">
        <v>26</v>
      </c>
      <c r="D486" s="47" t="s">
        <v>41</v>
      </c>
      <c r="E486" s="48" t="s">
        <v>531</v>
      </c>
      <c r="F486" s="49">
        <f>AVERAGE(F485,F491)</f>
        <v>27.774999999999999</v>
      </c>
      <c r="G486" s="49">
        <f t="shared" ref="G486" si="1806">AVERAGE(G485,G491)</f>
        <v>34.75</v>
      </c>
      <c r="H486" s="49">
        <f t="shared" ref="H486" si="1807">AVERAGE(H485,H491)</f>
        <v>8.125</v>
      </c>
      <c r="I486" s="50">
        <f t="shared" ref="I486" si="1808">AVERAGE(I485,I491)</f>
        <v>3.7999999999999999E-2</v>
      </c>
      <c r="J486" s="50">
        <f t="shared" ref="J486" si="1809">AVERAGE(J485,J491)</f>
        <v>1.5E-3</v>
      </c>
      <c r="K486" s="50">
        <f t="shared" ref="K486" si="1810">AVERAGE(K485,K491)</f>
        <v>11.100000000000001</v>
      </c>
      <c r="L486" s="49">
        <f t="shared" ref="L486" si="1811">AVERAGE(L485,L491)</f>
        <v>5.67</v>
      </c>
      <c r="M486" s="49">
        <f t="shared" ref="M486" si="1812">AVERAGE(M485,M491)</f>
        <v>4.4624999999999995</v>
      </c>
      <c r="N486" s="51" t="s">
        <v>43</v>
      </c>
      <c r="O486" s="51"/>
      <c r="P486" s="51"/>
    </row>
    <row r="487" spans="1:16" x14ac:dyDescent="0.25">
      <c r="A487" s="46">
        <v>2019</v>
      </c>
      <c r="B487" s="46" t="s">
        <v>31</v>
      </c>
      <c r="C487" s="46">
        <v>26</v>
      </c>
      <c r="D487" s="47" t="s">
        <v>42</v>
      </c>
      <c r="E487" s="48" t="s">
        <v>532</v>
      </c>
      <c r="F487" s="49">
        <f>AVERAGE(F484,F490)</f>
        <v>27.7</v>
      </c>
      <c r="G487" s="49">
        <f t="shared" ref="G487:M487" si="1813">AVERAGE(G484,G490)</f>
        <v>34.75</v>
      </c>
      <c r="H487" s="49">
        <f t="shared" si="1813"/>
        <v>7.95</v>
      </c>
      <c r="I487" s="50">
        <f t="shared" si="1813"/>
        <v>0.13250000000000001</v>
      </c>
      <c r="J487" s="50">
        <f t="shared" si="1813"/>
        <v>1.5E-3</v>
      </c>
      <c r="K487" s="50">
        <f t="shared" si="1813"/>
        <v>8.59375</v>
      </c>
      <c r="L487" s="49">
        <f t="shared" si="1813"/>
        <v>4.6500000000000004</v>
      </c>
      <c r="M487" s="49">
        <f t="shared" si="1813"/>
        <v>3.335</v>
      </c>
      <c r="N487" s="51" t="s">
        <v>43</v>
      </c>
      <c r="O487" s="51"/>
      <c r="P487" s="51"/>
    </row>
    <row r="488" spans="1:16" x14ac:dyDescent="0.25">
      <c r="A488" s="46">
        <v>2019</v>
      </c>
      <c r="B488" s="46" t="s">
        <v>31</v>
      </c>
      <c r="C488" s="46">
        <v>27</v>
      </c>
      <c r="D488" s="47" t="s">
        <v>37</v>
      </c>
      <c r="E488" s="48" t="s">
        <v>533</v>
      </c>
      <c r="F488" s="49">
        <f>F487</f>
        <v>27.7</v>
      </c>
      <c r="G488" s="49">
        <f t="shared" ref="G488" si="1814">G487</f>
        <v>34.75</v>
      </c>
      <c r="H488" s="49">
        <f t="shared" ref="H488" si="1815">H487</f>
        <v>7.95</v>
      </c>
      <c r="I488" s="50">
        <f t="shared" ref="I488" si="1816">I487</f>
        <v>0.13250000000000001</v>
      </c>
      <c r="J488" s="50">
        <f t="shared" ref="J488" si="1817">J487</f>
        <v>1.5E-3</v>
      </c>
      <c r="K488" s="50">
        <f t="shared" ref="K488" si="1818">K487</f>
        <v>8.59375</v>
      </c>
      <c r="L488" s="49">
        <f t="shared" ref="L488" si="1819">L487</f>
        <v>4.6500000000000004</v>
      </c>
      <c r="M488" s="49">
        <f t="shared" ref="M488" si="1820">M487</f>
        <v>3.335</v>
      </c>
      <c r="N488" s="51" t="s">
        <v>43</v>
      </c>
      <c r="O488" s="51"/>
      <c r="P488" s="51"/>
    </row>
    <row r="489" spans="1:16" x14ac:dyDescent="0.25">
      <c r="A489" s="46">
        <v>2019</v>
      </c>
      <c r="B489" s="46" t="s">
        <v>31</v>
      </c>
      <c r="C489" s="46">
        <v>27</v>
      </c>
      <c r="D489" s="47" t="s">
        <v>38</v>
      </c>
      <c r="E489" s="48" t="s">
        <v>534</v>
      </c>
      <c r="F489" s="49">
        <f>AVERAGE(F490,F487)</f>
        <v>27.35</v>
      </c>
      <c r="G489" s="49">
        <f t="shared" ref="G489" si="1821">AVERAGE(G490,G487)</f>
        <v>34.875</v>
      </c>
      <c r="H489" s="49">
        <f t="shared" ref="H489" si="1822">AVERAGE(H490,H487)</f>
        <v>7.9250000000000007</v>
      </c>
      <c r="I489" s="50">
        <f t="shared" ref="I489" si="1823">AVERAGE(I490,I487)</f>
        <v>0.10125000000000001</v>
      </c>
      <c r="J489" s="50">
        <f t="shared" ref="J489" si="1824">AVERAGE(J490,J487)</f>
        <v>1.75E-3</v>
      </c>
      <c r="K489" s="50">
        <f t="shared" ref="K489" si="1825">AVERAGE(K490,K487)</f>
        <v>8.6468749999999996</v>
      </c>
      <c r="L489" s="49">
        <f t="shared" ref="L489" si="1826">AVERAGE(L490,L487)</f>
        <v>4.4250000000000007</v>
      </c>
      <c r="M489" s="49">
        <f t="shared" ref="M489" si="1827">AVERAGE(M490,M487)</f>
        <v>3.5674999999999999</v>
      </c>
      <c r="N489" s="51" t="s">
        <v>43</v>
      </c>
      <c r="O489" s="51"/>
      <c r="P489" s="51"/>
    </row>
    <row r="490" spans="1:16" x14ac:dyDescent="0.25">
      <c r="A490" s="34">
        <v>2019</v>
      </c>
      <c r="B490" s="34" t="s">
        <v>31</v>
      </c>
      <c r="C490" s="34">
        <v>27</v>
      </c>
      <c r="D490" s="35" t="s">
        <v>39</v>
      </c>
      <c r="E490" s="39" t="s">
        <v>535</v>
      </c>
      <c r="F490" s="36">
        <v>27</v>
      </c>
      <c r="G490" s="36">
        <v>35</v>
      </c>
      <c r="H490" s="36">
        <v>7.9</v>
      </c>
      <c r="I490" s="37">
        <v>7.0000000000000007E-2</v>
      </c>
      <c r="J490" s="37">
        <v>2E-3</v>
      </c>
      <c r="K490" s="37">
        <v>8.6999999999999993</v>
      </c>
      <c r="L490" s="36">
        <v>4.2</v>
      </c>
      <c r="M490" s="36">
        <v>3.8</v>
      </c>
      <c r="N490" s="38">
        <v>2020</v>
      </c>
      <c r="O490" s="38" t="s">
        <v>16</v>
      </c>
      <c r="P490" s="38"/>
    </row>
    <row r="491" spans="1:16" x14ac:dyDescent="0.25">
      <c r="A491" s="34">
        <v>2019</v>
      </c>
      <c r="B491" s="34" t="s">
        <v>31</v>
      </c>
      <c r="C491" s="34">
        <v>27</v>
      </c>
      <c r="D491" s="35" t="s">
        <v>40</v>
      </c>
      <c r="E491" s="39" t="s">
        <v>536</v>
      </c>
      <c r="F491" s="36">
        <v>27</v>
      </c>
      <c r="G491" s="36">
        <v>35</v>
      </c>
      <c r="H491" s="36">
        <v>8.1</v>
      </c>
      <c r="I491" s="37">
        <v>0.02</v>
      </c>
      <c r="J491" s="37">
        <v>2E-3</v>
      </c>
      <c r="K491" s="37">
        <v>12.4</v>
      </c>
      <c r="L491" s="36">
        <v>5.7</v>
      </c>
      <c r="M491" s="36">
        <v>5.0999999999999996</v>
      </c>
      <c r="N491" s="38">
        <v>2020</v>
      </c>
      <c r="O491" s="38" t="s">
        <v>16</v>
      </c>
      <c r="P491" s="38"/>
    </row>
    <row r="492" spans="1:16" x14ac:dyDescent="0.25">
      <c r="A492" s="46">
        <v>2019</v>
      </c>
      <c r="B492" s="46" t="s">
        <v>31</v>
      </c>
      <c r="C492" s="46">
        <v>27</v>
      </c>
      <c r="D492" s="47" t="s">
        <v>41</v>
      </c>
      <c r="E492" s="48" t="s">
        <v>537</v>
      </c>
      <c r="F492" s="49">
        <f>AVERAGE(F491,F497)</f>
        <v>27.524999999999999</v>
      </c>
      <c r="G492" s="49">
        <f t="shared" ref="G492" si="1828">AVERAGE(G491,G497)</f>
        <v>34.875</v>
      </c>
      <c r="H492" s="49">
        <f t="shared" ref="H492" si="1829">AVERAGE(H491,H497)</f>
        <v>8.125</v>
      </c>
      <c r="I492" s="50">
        <f t="shared" ref="I492" si="1830">AVERAGE(I491,I497)</f>
        <v>3.15E-2</v>
      </c>
      <c r="J492" s="50">
        <f t="shared" ref="J492" si="1831">AVERAGE(J491,J497)</f>
        <v>2E-3</v>
      </c>
      <c r="K492" s="50">
        <f t="shared" ref="K492" si="1832">AVERAGE(K491,K497)</f>
        <v>11.537500000000001</v>
      </c>
      <c r="L492" s="49">
        <f t="shared" ref="L492" si="1833">AVERAGE(L491,L497)</f>
        <v>5.65</v>
      </c>
      <c r="M492" s="49">
        <f t="shared" ref="M492" si="1834">AVERAGE(M491,M497)</f>
        <v>5.0437499999999993</v>
      </c>
      <c r="N492" s="51" t="s">
        <v>43</v>
      </c>
      <c r="O492" s="51"/>
      <c r="P492" s="51"/>
    </row>
    <row r="493" spans="1:16" x14ac:dyDescent="0.25">
      <c r="A493" s="46">
        <v>2019</v>
      </c>
      <c r="B493" s="46" t="s">
        <v>31</v>
      </c>
      <c r="C493" s="46">
        <v>27</v>
      </c>
      <c r="D493" s="47" t="s">
        <v>42</v>
      </c>
      <c r="E493" s="48" t="s">
        <v>538</v>
      </c>
      <c r="F493" s="49">
        <f>AVERAGE(F490,F496)</f>
        <v>27.5</v>
      </c>
      <c r="G493" s="49">
        <f t="shared" ref="G493:M493" si="1835">AVERAGE(G490,G496)</f>
        <v>34.875</v>
      </c>
      <c r="H493" s="49">
        <f t="shared" si="1835"/>
        <v>7.95</v>
      </c>
      <c r="I493" s="50">
        <f t="shared" si="1835"/>
        <v>7.7000000000000013E-2</v>
      </c>
      <c r="J493" s="50">
        <f t="shared" si="1835"/>
        <v>2E-3</v>
      </c>
      <c r="K493" s="50">
        <f t="shared" si="1835"/>
        <v>8.5</v>
      </c>
      <c r="L493" s="49">
        <f t="shared" si="1835"/>
        <v>4.32</v>
      </c>
      <c r="M493" s="49">
        <f t="shared" si="1835"/>
        <v>3.8324999999999996</v>
      </c>
      <c r="N493" s="51" t="s">
        <v>43</v>
      </c>
      <c r="O493" s="51"/>
      <c r="P493" s="51"/>
    </row>
    <row r="494" spans="1:16" x14ac:dyDescent="0.25">
      <c r="A494" s="46">
        <v>2019</v>
      </c>
      <c r="B494" s="46" t="s">
        <v>31</v>
      </c>
      <c r="C494" s="46">
        <v>28</v>
      </c>
      <c r="D494" s="47" t="s">
        <v>37</v>
      </c>
      <c r="E494" s="48" t="s">
        <v>539</v>
      </c>
      <c r="F494" s="49">
        <f>F493</f>
        <v>27.5</v>
      </c>
      <c r="G494" s="49">
        <f t="shared" ref="G494" si="1836">G493</f>
        <v>34.875</v>
      </c>
      <c r="H494" s="49">
        <f t="shared" ref="H494" si="1837">H493</f>
        <v>7.95</v>
      </c>
      <c r="I494" s="50">
        <f t="shared" ref="I494" si="1838">I493</f>
        <v>7.7000000000000013E-2</v>
      </c>
      <c r="J494" s="50">
        <f t="shared" ref="J494" si="1839">J493</f>
        <v>2E-3</v>
      </c>
      <c r="K494" s="50">
        <f t="shared" ref="K494" si="1840">K493</f>
        <v>8.5</v>
      </c>
      <c r="L494" s="49">
        <f t="shared" ref="L494" si="1841">L493</f>
        <v>4.32</v>
      </c>
      <c r="M494" s="49">
        <f t="shared" ref="M494" si="1842">M493</f>
        <v>3.8324999999999996</v>
      </c>
      <c r="N494" s="51" t="s">
        <v>43</v>
      </c>
      <c r="O494" s="51"/>
      <c r="P494" s="51"/>
    </row>
    <row r="495" spans="1:16" x14ac:dyDescent="0.25">
      <c r="A495" s="46">
        <v>2019</v>
      </c>
      <c r="B495" s="46" t="s">
        <v>31</v>
      </c>
      <c r="C495" s="46">
        <v>28</v>
      </c>
      <c r="D495" s="47" t="s">
        <v>38</v>
      </c>
      <c r="E495" s="48" t="s">
        <v>540</v>
      </c>
      <c r="F495" s="49">
        <f>AVERAGE(F496,F493)</f>
        <v>27.75</v>
      </c>
      <c r="G495" s="49">
        <f t="shared" ref="G495" si="1843">AVERAGE(G496,G493)</f>
        <v>34.8125</v>
      </c>
      <c r="H495" s="49">
        <f t="shared" ref="H495" si="1844">AVERAGE(H496,H493)</f>
        <v>7.9749999999999996</v>
      </c>
      <c r="I495" s="50">
        <f t="shared" ref="I495" si="1845">AVERAGE(I496,I493)</f>
        <v>8.0500000000000016E-2</v>
      </c>
      <c r="J495" s="50">
        <f t="shared" ref="J495" si="1846">AVERAGE(J496,J493)</f>
        <v>2E-3</v>
      </c>
      <c r="K495" s="50">
        <f t="shared" ref="K495" si="1847">AVERAGE(K496,K493)</f>
        <v>8.3999999999999986</v>
      </c>
      <c r="L495" s="49">
        <f t="shared" ref="L495" si="1848">AVERAGE(L496,L493)</f>
        <v>4.38</v>
      </c>
      <c r="M495" s="49">
        <f t="shared" ref="M495" si="1849">AVERAGE(M496,M493)</f>
        <v>3.8487499999999999</v>
      </c>
      <c r="N495" s="51" t="s">
        <v>43</v>
      </c>
      <c r="O495" s="51"/>
      <c r="P495" s="51"/>
    </row>
    <row r="496" spans="1:16" x14ac:dyDescent="0.25">
      <c r="A496" s="27">
        <v>2019</v>
      </c>
      <c r="B496" s="27" t="s">
        <v>31</v>
      </c>
      <c r="C496" s="27">
        <v>28</v>
      </c>
      <c r="D496" s="28" t="s">
        <v>39</v>
      </c>
      <c r="E496" s="29" t="s">
        <v>541</v>
      </c>
      <c r="F496" s="30">
        <f>AVERAGE(F490,F508)</f>
        <v>28</v>
      </c>
      <c r="G496" s="30">
        <f t="shared" ref="G496:M496" si="1850">AVERAGE(G490,G508)</f>
        <v>34.75</v>
      </c>
      <c r="H496" s="30">
        <f t="shared" si="1850"/>
        <v>8</v>
      </c>
      <c r="I496" s="31">
        <f t="shared" si="1850"/>
        <v>8.4000000000000005E-2</v>
      </c>
      <c r="J496" s="31">
        <f t="shared" si="1850"/>
        <v>2E-3</v>
      </c>
      <c r="K496" s="31">
        <f t="shared" si="1850"/>
        <v>8.2999999999999989</v>
      </c>
      <c r="L496" s="30">
        <f t="shared" si="1850"/>
        <v>4.4399999999999995</v>
      </c>
      <c r="M496" s="30">
        <f t="shared" si="1850"/>
        <v>3.8649999999999998</v>
      </c>
      <c r="N496" s="32" t="s">
        <v>43</v>
      </c>
      <c r="O496" s="32"/>
      <c r="P496" s="32"/>
    </row>
    <row r="497" spans="1:16" x14ac:dyDescent="0.25">
      <c r="A497" s="40">
        <v>2019</v>
      </c>
      <c r="B497" s="40" t="s">
        <v>31</v>
      </c>
      <c r="C497" s="40">
        <v>28</v>
      </c>
      <c r="D497" s="41" t="s">
        <v>40</v>
      </c>
      <c r="E497" s="42" t="s">
        <v>542</v>
      </c>
      <c r="F497" s="43">
        <f>AVERAGE(F491,F509)</f>
        <v>28.05</v>
      </c>
      <c r="G497" s="43">
        <f t="shared" ref="G497:M497" si="1851">AVERAGE(G491,G509)</f>
        <v>34.75</v>
      </c>
      <c r="H497" s="43">
        <f t="shared" si="1851"/>
        <v>8.1499999999999986</v>
      </c>
      <c r="I497" s="44">
        <f t="shared" si="1851"/>
        <v>4.3000000000000003E-2</v>
      </c>
      <c r="J497" s="44">
        <f t="shared" si="1851"/>
        <v>2E-3</v>
      </c>
      <c r="K497" s="44">
        <f t="shared" si="1851"/>
        <v>10.675000000000001</v>
      </c>
      <c r="L497" s="43">
        <f t="shared" si="1851"/>
        <v>5.6</v>
      </c>
      <c r="M497" s="43">
        <f t="shared" si="1851"/>
        <v>4.9874999999999998</v>
      </c>
      <c r="N497" s="45" t="s">
        <v>43</v>
      </c>
      <c r="O497" s="45"/>
      <c r="P497" s="45"/>
    </row>
    <row r="498" spans="1:16" x14ac:dyDescent="0.25">
      <c r="A498" s="46">
        <v>2019</v>
      </c>
      <c r="B498" s="46" t="s">
        <v>31</v>
      </c>
      <c r="C498" s="46">
        <v>28</v>
      </c>
      <c r="D498" s="47" t="s">
        <v>41</v>
      </c>
      <c r="E498" s="48" t="s">
        <v>543</v>
      </c>
      <c r="F498" s="49">
        <f>AVERAGE(F497,F503)</f>
        <v>28.3125</v>
      </c>
      <c r="G498" s="49">
        <f t="shared" ref="G498" si="1852">AVERAGE(G497,G503)</f>
        <v>34.6875</v>
      </c>
      <c r="H498" s="49">
        <f t="shared" ref="H498" si="1853">AVERAGE(H497,H503)</f>
        <v>8.1624999999999979</v>
      </c>
      <c r="I498" s="50">
        <f t="shared" ref="I498" si="1854">AVERAGE(I497,I503)</f>
        <v>4.8750000000000002E-2</v>
      </c>
      <c r="J498" s="50">
        <f t="shared" ref="J498" si="1855">AVERAGE(J497,J503)</f>
        <v>2E-3</v>
      </c>
      <c r="K498" s="50">
        <f t="shared" ref="K498" si="1856">AVERAGE(K497,K503)</f>
        <v>10.24375</v>
      </c>
      <c r="L498" s="49">
        <f t="shared" ref="L498" si="1857">AVERAGE(L497,L503)</f>
        <v>5.5749999999999993</v>
      </c>
      <c r="M498" s="49">
        <f t="shared" ref="M498" si="1858">AVERAGE(M497,M503)</f>
        <v>4.9593749999999996</v>
      </c>
      <c r="N498" s="51" t="s">
        <v>43</v>
      </c>
      <c r="O498" s="51"/>
      <c r="P498" s="51"/>
    </row>
    <row r="499" spans="1:16" x14ac:dyDescent="0.25">
      <c r="A499" s="46">
        <v>2019</v>
      </c>
      <c r="B499" s="46" t="s">
        <v>31</v>
      </c>
      <c r="C499" s="46">
        <v>28</v>
      </c>
      <c r="D499" s="47" t="s">
        <v>42</v>
      </c>
      <c r="E499" s="48" t="s">
        <v>544</v>
      </c>
      <c r="F499" s="49">
        <f>AVERAGE(F496,F502)</f>
        <v>28.25</v>
      </c>
      <c r="G499" s="49">
        <f t="shared" ref="G499:M499" si="1859">AVERAGE(G496,G502)</f>
        <v>34.6875</v>
      </c>
      <c r="H499" s="49">
        <f t="shared" si="1859"/>
        <v>8.0250000000000004</v>
      </c>
      <c r="I499" s="50">
        <f t="shared" si="1859"/>
        <v>8.7499999999999994E-2</v>
      </c>
      <c r="J499" s="50">
        <f t="shared" si="1859"/>
        <v>2E-3</v>
      </c>
      <c r="K499" s="50">
        <f t="shared" si="1859"/>
        <v>8.1999999999999993</v>
      </c>
      <c r="L499" s="49">
        <f t="shared" si="1859"/>
        <v>4.5</v>
      </c>
      <c r="M499" s="49">
        <f t="shared" si="1859"/>
        <v>3.8812499999999996</v>
      </c>
      <c r="N499" s="51" t="s">
        <v>43</v>
      </c>
      <c r="O499" s="51"/>
      <c r="P499" s="51"/>
    </row>
    <row r="500" spans="1:16" x14ac:dyDescent="0.25">
      <c r="A500" s="46">
        <v>2019</v>
      </c>
      <c r="B500" s="46" t="s">
        <v>31</v>
      </c>
      <c r="C500" s="46">
        <v>29</v>
      </c>
      <c r="D500" s="47" t="s">
        <v>37</v>
      </c>
      <c r="E500" s="48" t="s">
        <v>545</v>
      </c>
      <c r="F500" s="49">
        <f>F499</f>
        <v>28.25</v>
      </c>
      <c r="G500" s="49">
        <f t="shared" ref="G500" si="1860">G499</f>
        <v>34.6875</v>
      </c>
      <c r="H500" s="49">
        <f t="shared" ref="H500" si="1861">H499</f>
        <v>8.0250000000000004</v>
      </c>
      <c r="I500" s="50">
        <f t="shared" ref="I500" si="1862">I499</f>
        <v>8.7499999999999994E-2</v>
      </c>
      <c r="J500" s="50">
        <f t="shared" ref="J500" si="1863">J499</f>
        <v>2E-3</v>
      </c>
      <c r="K500" s="50">
        <f t="shared" ref="K500" si="1864">K499</f>
        <v>8.1999999999999993</v>
      </c>
      <c r="L500" s="49">
        <f t="shared" ref="L500" si="1865">L499</f>
        <v>4.5</v>
      </c>
      <c r="M500" s="49">
        <f t="shared" ref="M500" si="1866">M499</f>
        <v>3.8812499999999996</v>
      </c>
      <c r="N500" s="51" t="s">
        <v>43</v>
      </c>
      <c r="O500" s="51"/>
      <c r="P500" s="51"/>
    </row>
    <row r="501" spans="1:16" x14ac:dyDescent="0.25">
      <c r="A501" s="46">
        <v>2019</v>
      </c>
      <c r="B501" s="46" t="s">
        <v>31</v>
      </c>
      <c r="C501" s="46">
        <v>29</v>
      </c>
      <c r="D501" s="47" t="s">
        <v>38</v>
      </c>
      <c r="E501" s="48" t="s">
        <v>546</v>
      </c>
      <c r="F501" s="49">
        <f>AVERAGE(F502,F499)</f>
        <v>28.375</v>
      </c>
      <c r="G501" s="49">
        <f t="shared" ref="G501" si="1867">AVERAGE(G502,G499)</f>
        <v>34.65625</v>
      </c>
      <c r="H501" s="49">
        <f t="shared" ref="H501" si="1868">AVERAGE(H502,H499)</f>
        <v>8.0375000000000014</v>
      </c>
      <c r="I501" s="50">
        <f t="shared" ref="I501" si="1869">AVERAGE(I502,I499)</f>
        <v>8.9249999999999996E-2</v>
      </c>
      <c r="J501" s="50">
        <f t="shared" ref="J501" si="1870">AVERAGE(J502,J499)</f>
        <v>2E-3</v>
      </c>
      <c r="K501" s="50">
        <f t="shared" ref="K501" si="1871">AVERAGE(K502,K499)</f>
        <v>8.1499999999999986</v>
      </c>
      <c r="L501" s="49">
        <f t="shared" ref="L501" si="1872">AVERAGE(L502,L499)</f>
        <v>4.5299999999999994</v>
      </c>
      <c r="M501" s="49">
        <f t="shared" ref="M501" si="1873">AVERAGE(M502,M499)</f>
        <v>3.8893749999999998</v>
      </c>
      <c r="N501" s="51" t="s">
        <v>43</v>
      </c>
      <c r="O501" s="51"/>
      <c r="P501" s="51"/>
    </row>
    <row r="502" spans="1:16" x14ac:dyDescent="0.25">
      <c r="A502" s="27">
        <v>2019</v>
      </c>
      <c r="B502" s="27" t="s">
        <v>31</v>
      </c>
      <c r="C502" s="27">
        <v>29</v>
      </c>
      <c r="D502" s="28" t="s">
        <v>39</v>
      </c>
      <c r="E502" s="29" t="s">
        <v>547</v>
      </c>
      <c r="F502" s="30">
        <f>AVERAGE(F496,F508)</f>
        <v>28.5</v>
      </c>
      <c r="G502" s="30">
        <f t="shared" ref="G502:M502" si="1874">AVERAGE(G496,G508)</f>
        <v>34.625</v>
      </c>
      <c r="H502" s="30">
        <f t="shared" si="1874"/>
        <v>8.0500000000000007</v>
      </c>
      <c r="I502" s="31">
        <f t="shared" si="1874"/>
        <v>9.0999999999999998E-2</v>
      </c>
      <c r="J502" s="31">
        <f t="shared" si="1874"/>
        <v>2E-3</v>
      </c>
      <c r="K502" s="31">
        <f t="shared" si="1874"/>
        <v>8.1</v>
      </c>
      <c r="L502" s="30">
        <f t="shared" si="1874"/>
        <v>4.5599999999999996</v>
      </c>
      <c r="M502" s="30">
        <f t="shared" si="1874"/>
        <v>3.8975</v>
      </c>
      <c r="N502" s="32" t="s">
        <v>43</v>
      </c>
      <c r="O502" s="32"/>
      <c r="P502" s="32"/>
    </row>
    <row r="503" spans="1:16" x14ac:dyDescent="0.25">
      <c r="A503" s="40">
        <v>2019</v>
      </c>
      <c r="B503" s="40" t="s">
        <v>31</v>
      </c>
      <c r="C503" s="40">
        <v>29</v>
      </c>
      <c r="D503" s="41" t="s">
        <v>40</v>
      </c>
      <c r="E503" s="42" t="s">
        <v>548</v>
      </c>
      <c r="F503" s="43">
        <f>AVERAGE(F497,F509)</f>
        <v>28.575000000000003</v>
      </c>
      <c r="G503" s="43">
        <f t="shared" ref="G503:M503" si="1875">AVERAGE(G497,G509)</f>
        <v>34.625</v>
      </c>
      <c r="H503" s="43">
        <f t="shared" si="1875"/>
        <v>8.1749999999999989</v>
      </c>
      <c r="I503" s="44">
        <f t="shared" si="1875"/>
        <v>5.4500000000000007E-2</v>
      </c>
      <c r="J503" s="44">
        <f t="shared" si="1875"/>
        <v>2E-3</v>
      </c>
      <c r="K503" s="44">
        <f t="shared" si="1875"/>
        <v>9.8125</v>
      </c>
      <c r="L503" s="43">
        <f t="shared" si="1875"/>
        <v>5.55</v>
      </c>
      <c r="M503" s="43">
        <f t="shared" si="1875"/>
        <v>4.9312500000000004</v>
      </c>
      <c r="N503" s="45" t="s">
        <v>43</v>
      </c>
      <c r="O503" s="45"/>
      <c r="P503" s="45"/>
    </row>
    <row r="504" spans="1:16" x14ac:dyDescent="0.25">
      <c r="A504" s="46">
        <v>2019</v>
      </c>
      <c r="B504" s="46" t="s">
        <v>31</v>
      </c>
      <c r="C504" s="46">
        <v>29</v>
      </c>
      <c r="D504" s="47" t="s">
        <v>41</v>
      </c>
      <c r="E504" s="48" t="s">
        <v>549</v>
      </c>
      <c r="F504" s="49">
        <f>AVERAGE(F503,F509)</f>
        <v>28.837500000000002</v>
      </c>
      <c r="G504" s="49">
        <f t="shared" ref="G504" si="1876">AVERAGE(G503,G509)</f>
        <v>34.5625</v>
      </c>
      <c r="H504" s="49">
        <f t="shared" ref="H504" si="1877">AVERAGE(H503,H509)</f>
        <v>8.1875</v>
      </c>
      <c r="I504" s="50">
        <f t="shared" ref="I504" si="1878">AVERAGE(I503,I509)</f>
        <v>6.0250000000000005E-2</v>
      </c>
      <c r="J504" s="50">
        <f t="shared" ref="J504" si="1879">AVERAGE(J503,J509)</f>
        <v>2E-3</v>
      </c>
      <c r="K504" s="50">
        <f t="shared" ref="K504" si="1880">AVERAGE(K503,K509)</f>
        <v>9.3812499999999996</v>
      </c>
      <c r="L504" s="49">
        <f t="shared" ref="L504" si="1881">AVERAGE(L503,L509)</f>
        <v>5.5250000000000004</v>
      </c>
      <c r="M504" s="49">
        <f t="shared" ref="M504" si="1882">AVERAGE(M503,M509)</f>
        <v>4.9031250000000002</v>
      </c>
      <c r="N504" s="51" t="s">
        <v>43</v>
      </c>
      <c r="O504" s="51"/>
      <c r="P504" s="51"/>
    </row>
    <row r="505" spans="1:16" x14ac:dyDescent="0.25">
      <c r="A505" s="46">
        <v>2019</v>
      </c>
      <c r="B505" s="46" t="s">
        <v>31</v>
      </c>
      <c r="C505" s="46">
        <v>29</v>
      </c>
      <c r="D505" s="47" t="s">
        <v>42</v>
      </c>
      <c r="E505" s="48" t="s">
        <v>550</v>
      </c>
      <c r="F505" s="49">
        <f>AVERAGE(F502,F508)</f>
        <v>28.75</v>
      </c>
      <c r="G505" s="49">
        <f t="shared" ref="G505:M505" si="1883">AVERAGE(G502,G508)</f>
        <v>34.5625</v>
      </c>
      <c r="H505" s="49">
        <f t="shared" si="1883"/>
        <v>8.0750000000000011</v>
      </c>
      <c r="I505" s="50">
        <f t="shared" si="1883"/>
        <v>9.4500000000000001E-2</v>
      </c>
      <c r="J505" s="50">
        <f t="shared" si="1883"/>
        <v>2E-3</v>
      </c>
      <c r="K505" s="50">
        <f t="shared" si="1883"/>
        <v>8</v>
      </c>
      <c r="L505" s="49">
        <f t="shared" si="1883"/>
        <v>4.6199999999999992</v>
      </c>
      <c r="M505" s="49">
        <f t="shared" si="1883"/>
        <v>3.9137499999999998</v>
      </c>
      <c r="N505" s="51" t="s">
        <v>43</v>
      </c>
      <c r="O505" s="51"/>
      <c r="P505" s="51"/>
    </row>
    <row r="506" spans="1:16" x14ac:dyDescent="0.25">
      <c r="A506" s="46">
        <v>2019</v>
      </c>
      <c r="B506" s="46" t="s">
        <v>31</v>
      </c>
      <c r="C506" s="46">
        <v>30</v>
      </c>
      <c r="D506" s="47" t="s">
        <v>37</v>
      </c>
      <c r="E506" s="48" t="s">
        <v>551</v>
      </c>
      <c r="F506" s="49">
        <f>F505</f>
        <v>28.75</v>
      </c>
      <c r="G506" s="49">
        <f t="shared" ref="G506" si="1884">G505</f>
        <v>34.5625</v>
      </c>
      <c r="H506" s="49">
        <f t="shared" ref="H506" si="1885">H505</f>
        <v>8.0750000000000011</v>
      </c>
      <c r="I506" s="50">
        <f t="shared" ref="I506" si="1886">I505</f>
        <v>9.4500000000000001E-2</v>
      </c>
      <c r="J506" s="50">
        <f t="shared" ref="J506" si="1887">J505</f>
        <v>2E-3</v>
      </c>
      <c r="K506" s="50">
        <f t="shared" ref="K506" si="1888">K505</f>
        <v>8</v>
      </c>
      <c r="L506" s="49">
        <f t="shared" ref="L506" si="1889">L505</f>
        <v>4.6199999999999992</v>
      </c>
      <c r="M506" s="49">
        <f t="shared" ref="M506" si="1890">M505</f>
        <v>3.9137499999999998</v>
      </c>
      <c r="N506" s="51" t="s">
        <v>43</v>
      </c>
      <c r="O506" s="51"/>
      <c r="P506" s="51"/>
    </row>
    <row r="507" spans="1:16" x14ac:dyDescent="0.25">
      <c r="A507" s="46">
        <v>2019</v>
      </c>
      <c r="B507" s="46" t="s">
        <v>31</v>
      </c>
      <c r="C507" s="46">
        <v>30</v>
      </c>
      <c r="D507" s="47" t="s">
        <v>38</v>
      </c>
      <c r="E507" s="48" t="s">
        <v>552</v>
      </c>
      <c r="F507" s="49">
        <f>AVERAGE(F508,F505)</f>
        <v>28.875</v>
      </c>
      <c r="G507" s="49">
        <f t="shared" ref="G507" si="1891">AVERAGE(G508,G505)</f>
        <v>34.53125</v>
      </c>
      <c r="H507" s="49">
        <f t="shared" ref="H507" si="1892">AVERAGE(H508,H505)</f>
        <v>8.0875000000000021</v>
      </c>
      <c r="I507" s="50">
        <f t="shared" ref="I507" si="1893">AVERAGE(I508,I505)</f>
        <v>9.6250000000000002E-2</v>
      </c>
      <c r="J507" s="50">
        <f t="shared" ref="J507" si="1894">AVERAGE(J508,J505)</f>
        <v>2E-3</v>
      </c>
      <c r="K507" s="50">
        <f t="shared" ref="K507" si="1895">AVERAGE(K508,K505)</f>
        <v>7.9499999999999993</v>
      </c>
      <c r="L507" s="49">
        <f t="shared" ref="L507" si="1896">AVERAGE(L508,L505)</f>
        <v>4.6499999999999995</v>
      </c>
      <c r="M507" s="49">
        <f t="shared" ref="M507" si="1897">AVERAGE(M508,M505)</f>
        <v>3.921875</v>
      </c>
      <c r="N507" s="51" t="s">
        <v>43</v>
      </c>
      <c r="O507" s="51"/>
      <c r="P507" s="51"/>
    </row>
    <row r="508" spans="1:16" x14ac:dyDescent="0.25">
      <c r="A508" s="27">
        <v>2019</v>
      </c>
      <c r="B508" s="27" t="s">
        <v>31</v>
      </c>
      <c r="C508" s="27">
        <v>30</v>
      </c>
      <c r="D508" s="28" t="s">
        <v>39</v>
      </c>
      <c r="E508" s="29" t="s">
        <v>553</v>
      </c>
      <c r="F508" s="30">
        <f>AVERAGE(F490,F526)</f>
        <v>29</v>
      </c>
      <c r="G508" s="30">
        <f t="shared" ref="G508:M508" si="1898">AVERAGE(G490,G526)</f>
        <v>34.5</v>
      </c>
      <c r="H508" s="30">
        <f t="shared" si="1898"/>
        <v>8.1000000000000014</v>
      </c>
      <c r="I508" s="31">
        <f t="shared" si="1898"/>
        <v>9.8000000000000004E-2</v>
      </c>
      <c r="J508" s="31">
        <f t="shared" si="1898"/>
        <v>2E-3</v>
      </c>
      <c r="K508" s="31">
        <f t="shared" si="1898"/>
        <v>7.8999999999999995</v>
      </c>
      <c r="L508" s="30">
        <f t="shared" si="1898"/>
        <v>4.68</v>
      </c>
      <c r="M508" s="30">
        <f t="shared" si="1898"/>
        <v>3.9299999999999997</v>
      </c>
      <c r="N508" s="32" t="s">
        <v>43</v>
      </c>
      <c r="O508" s="32"/>
      <c r="P508" s="32"/>
    </row>
    <row r="509" spans="1:16" x14ac:dyDescent="0.25">
      <c r="A509" s="40">
        <v>2019</v>
      </c>
      <c r="B509" s="40" t="s">
        <v>31</v>
      </c>
      <c r="C509" s="40">
        <v>30</v>
      </c>
      <c r="D509" s="41" t="s">
        <v>40</v>
      </c>
      <c r="E509" s="42" t="s">
        <v>554</v>
      </c>
      <c r="F509" s="43">
        <f>AVERAGE(F491,F527)</f>
        <v>29.1</v>
      </c>
      <c r="G509" s="43">
        <f t="shared" ref="G509:M509" si="1899">AVERAGE(G491,G527)</f>
        <v>34.5</v>
      </c>
      <c r="H509" s="43">
        <f t="shared" si="1899"/>
        <v>8.1999999999999993</v>
      </c>
      <c r="I509" s="44">
        <f t="shared" si="1899"/>
        <v>6.6000000000000003E-2</v>
      </c>
      <c r="J509" s="44">
        <f t="shared" si="1899"/>
        <v>2E-3</v>
      </c>
      <c r="K509" s="44">
        <f t="shared" si="1899"/>
        <v>8.9499999999999993</v>
      </c>
      <c r="L509" s="43">
        <f t="shared" si="1899"/>
        <v>5.5</v>
      </c>
      <c r="M509" s="43">
        <f t="shared" si="1899"/>
        <v>4.875</v>
      </c>
      <c r="N509" s="45" t="s">
        <v>43</v>
      </c>
      <c r="O509" s="45"/>
      <c r="P509" s="45"/>
    </row>
    <row r="510" spans="1:16" x14ac:dyDescent="0.25">
      <c r="A510" s="46">
        <v>2019</v>
      </c>
      <c r="B510" s="46" t="s">
        <v>31</v>
      </c>
      <c r="C510" s="46">
        <v>30</v>
      </c>
      <c r="D510" s="47" t="s">
        <v>41</v>
      </c>
      <c r="E510" s="48" t="s">
        <v>555</v>
      </c>
      <c r="F510" s="49">
        <f>AVERAGE(F509,F515)</f>
        <v>29.362500000000001</v>
      </c>
      <c r="G510" s="49">
        <f t="shared" ref="G510" si="1900">AVERAGE(G509,G515)</f>
        <v>34.4375</v>
      </c>
      <c r="H510" s="49">
        <f t="shared" ref="H510" si="1901">AVERAGE(H509,H515)</f>
        <v>8.2124999999999986</v>
      </c>
      <c r="I510" s="50">
        <f t="shared" ref="I510" si="1902">AVERAGE(I509,I515)</f>
        <v>7.1750000000000008E-2</v>
      </c>
      <c r="J510" s="50">
        <f t="shared" ref="J510" si="1903">AVERAGE(J509,J515)</f>
        <v>2E-3</v>
      </c>
      <c r="K510" s="50">
        <f t="shared" ref="K510" si="1904">AVERAGE(K509,K515)</f>
        <v>8.5187499999999989</v>
      </c>
      <c r="L510" s="49">
        <f t="shared" ref="L510" si="1905">AVERAGE(L509,L515)</f>
        <v>5.4749999999999996</v>
      </c>
      <c r="M510" s="49">
        <f t="shared" ref="M510" si="1906">AVERAGE(M509,M515)</f>
        <v>4.8468749999999998</v>
      </c>
      <c r="N510" s="51" t="s">
        <v>43</v>
      </c>
      <c r="O510" s="51"/>
      <c r="P510" s="51"/>
    </row>
    <row r="511" spans="1:16" x14ac:dyDescent="0.25">
      <c r="A511" s="46">
        <v>2019</v>
      </c>
      <c r="B511" s="46" t="s">
        <v>31</v>
      </c>
      <c r="C511" s="46">
        <v>30</v>
      </c>
      <c r="D511" s="47" t="s">
        <v>42</v>
      </c>
      <c r="E511" s="48" t="s">
        <v>556</v>
      </c>
      <c r="F511" s="49">
        <f>AVERAGE(F508,F514)</f>
        <v>29.25</v>
      </c>
      <c r="G511" s="49">
        <f t="shared" ref="G511:M511" si="1907">AVERAGE(G508,G514)</f>
        <v>34.4375</v>
      </c>
      <c r="H511" s="49">
        <f t="shared" si="1907"/>
        <v>8.1250000000000018</v>
      </c>
      <c r="I511" s="50">
        <f t="shared" si="1907"/>
        <v>0.10150000000000001</v>
      </c>
      <c r="J511" s="50">
        <f t="shared" si="1907"/>
        <v>2E-3</v>
      </c>
      <c r="K511" s="50">
        <f t="shared" si="1907"/>
        <v>7.7999999999999989</v>
      </c>
      <c r="L511" s="49">
        <f t="shared" si="1907"/>
        <v>4.74</v>
      </c>
      <c r="M511" s="49">
        <f t="shared" si="1907"/>
        <v>3.9462499999999996</v>
      </c>
      <c r="N511" s="51" t="s">
        <v>43</v>
      </c>
      <c r="O511" s="51"/>
      <c r="P511" s="51"/>
    </row>
    <row r="512" spans="1:16" s="8" customFormat="1" x14ac:dyDescent="0.25">
      <c r="A512" s="46">
        <v>2019</v>
      </c>
      <c r="B512" s="46" t="s">
        <v>32</v>
      </c>
      <c r="C512" s="46" t="s">
        <v>28</v>
      </c>
      <c r="D512" s="47" t="s">
        <v>37</v>
      </c>
      <c r="E512" s="48" t="s">
        <v>557</v>
      </c>
      <c r="F512" s="49">
        <f>F511</f>
        <v>29.25</v>
      </c>
      <c r="G512" s="49">
        <f t="shared" ref="G512" si="1908">G511</f>
        <v>34.4375</v>
      </c>
      <c r="H512" s="49">
        <f t="shared" ref="H512" si="1909">H511</f>
        <v>8.1250000000000018</v>
      </c>
      <c r="I512" s="50">
        <f t="shared" ref="I512" si="1910">I511</f>
        <v>0.10150000000000001</v>
      </c>
      <c r="J512" s="50">
        <f t="shared" ref="J512" si="1911">J511</f>
        <v>2E-3</v>
      </c>
      <c r="K512" s="50">
        <f t="shared" ref="K512" si="1912">K511</f>
        <v>7.7999999999999989</v>
      </c>
      <c r="L512" s="49">
        <f t="shared" ref="L512" si="1913">L511</f>
        <v>4.74</v>
      </c>
      <c r="M512" s="49">
        <f t="shared" ref="M512" si="1914">M511</f>
        <v>3.9462499999999996</v>
      </c>
      <c r="N512" s="51" t="s">
        <v>43</v>
      </c>
      <c r="O512" s="51"/>
      <c r="P512" s="51"/>
    </row>
    <row r="513" spans="1:16" x14ac:dyDescent="0.25">
      <c r="A513" s="46">
        <v>2019</v>
      </c>
      <c r="B513" s="46" t="s">
        <v>32</v>
      </c>
      <c r="C513" s="46" t="s">
        <v>28</v>
      </c>
      <c r="D513" s="47" t="s">
        <v>38</v>
      </c>
      <c r="E513" s="48" t="s">
        <v>558</v>
      </c>
      <c r="F513" s="49">
        <f>AVERAGE(F514,F511)</f>
        <v>29.375</v>
      </c>
      <c r="G513" s="49">
        <f t="shared" ref="G513" si="1915">AVERAGE(G514,G511)</f>
        <v>34.40625</v>
      </c>
      <c r="H513" s="49">
        <f t="shared" ref="H513" si="1916">AVERAGE(H514,H511)</f>
        <v>8.1375000000000028</v>
      </c>
      <c r="I513" s="50">
        <f t="shared" ref="I513" si="1917">AVERAGE(I514,I511)</f>
        <v>0.10325000000000001</v>
      </c>
      <c r="J513" s="50">
        <f t="shared" ref="J513" si="1918">AVERAGE(J514,J511)</f>
        <v>2E-3</v>
      </c>
      <c r="K513" s="50">
        <f t="shared" ref="K513" si="1919">AVERAGE(K514,K511)</f>
        <v>7.7499999999999991</v>
      </c>
      <c r="L513" s="49">
        <f t="shared" ref="L513" si="1920">AVERAGE(L514,L511)</f>
        <v>4.7699999999999996</v>
      </c>
      <c r="M513" s="49">
        <f t="shared" ref="M513" si="1921">AVERAGE(M514,M511)</f>
        <v>3.9543749999999998</v>
      </c>
      <c r="N513" s="51" t="s">
        <v>43</v>
      </c>
      <c r="O513" s="51"/>
      <c r="P513" s="51"/>
    </row>
    <row r="514" spans="1:16" x14ac:dyDescent="0.25">
      <c r="A514" s="27">
        <v>2019</v>
      </c>
      <c r="B514" s="27" t="s">
        <v>32</v>
      </c>
      <c r="C514" s="27" t="s">
        <v>28</v>
      </c>
      <c r="D514" s="28" t="s">
        <v>39</v>
      </c>
      <c r="E514" s="29" t="s">
        <v>559</v>
      </c>
      <c r="F514" s="30">
        <f>AVERAGE(F508,F520)</f>
        <v>29.5</v>
      </c>
      <c r="G514" s="30">
        <f t="shared" ref="G514:M514" si="1922">AVERAGE(G508,G520)</f>
        <v>34.375</v>
      </c>
      <c r="H514" s="30">
        <f t="shared" si="1922"/>
        <v>8.1500000000000021</v>
      </c>
      <c r="I514" s="31">
        <f t="shared" si="1922"/>
        <v>0.10500000000000001</v>
      </c>
      <c r="J514" s="31">
        <f t="shared" si="1922"/>
        <v>2E-3</v>
      </c>
      <c r="K514" s="31">
        <f t="shared" si="1922"/>
        <v>7.6999999999999993</v>
      </c>
      <c r="L514" s="30">
        <f t="shared" si="1922"/>
        <v>4.8</v>
      </c>
      <c r="M514" s="30">
        <f t="shared" si="1922"/>
        <v>3.9624999999999995</v>
      </c>
      <c r="N514" s="32" t="s">
        <v>43</v>
      </c>
      <c r="O514" s="32"/>
      <c r="P514" s="32"/>
    </row>
    <row r="515" spans="1:16" x14ac:dyDescent="0.25">
      <c r="A515" s="40">
        <v>2019</v>
      </c>
      <c r="B515" s="40" t="s">
        <v>32</v>
      </c>
      <c r="C515" s="40" t="s">
        <v>28</v>
      </c>
      <c r="D515" s="41" t="s">
        <v>40</v>
      </c>
      <c r="E515" s="42" t="s">
        <v>560</v>
      </c>
      <c r="F515" s="43">
        <f>AVERAGE(F509,F521)</f>
        <v>29.625</v>
      </c>
      <c r="G515" s="43">
        <f t="shared" ref="G515:M515" si="1923">AVERAGE(G509,G521)</f>
        <v>34.375</v>
      </c>
      <c r="H515" s="43">
        <f t="shared" si="1923"/>
        <v>8.2249999999999996</v>
      </c>
      <c r="I515" s="44">
        <f t="shared" si="1923"/>
        <v>7.7499999999999999E-2</v>
      </c>
      <c r="J515" s="44">
        <f t="shared" si="1923"/>
        <v>2E-3</v>
      </c>
      <c r="K515" s="44">
        <f t="shared" si="1923"/>
        <v>8.0874999999999986</v>
      </c>
      <c r="L515" s="43">
        <f t="shared" si="1923"/>
        <v>5.45</v>
      </c>
      <c r="M515" s="43">
        <f t="shared" si="1923"/>
        <v>4.8187499999999996</v>
      </c>
      <c r="N515" s="45" t="s">
        <v>43</v>
      </c>
      <c r="O515" s="45"/>
      <c r="P515" s="45"/>
    </row>
    <row r="516" spans="1:16" x14ac:dyDescent="0.25">
      <c r="A516" s="46">
        <v>2019</v>
      </c>
      <c r="B516" s="46" t="s">
        <v>32</v>
      </c>
      <c r="C516" s="46" t="s">
        <v>28</v>
      </c>
      <c r="D516" s="47" t="s">
        <v>41</v>
      </c>
      <c r="E516" s="48" t="s">
        <v>561</v>
      </c>
      <c r="F516" s="49">
        <f>AVERAGE(F515,F521)</f>
        <v>29.887499999999999</v>
      </c>
      <c r="G516" s="49">
        <f t="shared" ref="G516" si="1924">AVERAGE(G515,G521)</f>
        <v>34.3125</v>
      </c>
      <c r="H516" s="49">
        <f t="shared" ref="H516" si="1925">AVERAGE(H515,H521)</f>
        <v>8.2375000000000007</v>
      </c>
      <c r="I516" s="50">
        <f t="shared" ref="I516" si="1926">AVERAGE(I515,I521)</f>
        <v>8.3249999999999991E-2</v>
      </c>
      <c r="J516" s="50">
        <f t="shared" ref="J516" si="1927">AVERAGE(J515,J521)</f>
        <v>2E-3</v>
      </c>
      <c r="K516" s="50">
        <f t="shared" ref="K516" si="1928">AVERAGE(K515,K521)</f>
        <v>7.6562499999999991</v>
      </c>
      <c r="L516" s="49">
        <f t="shared" ref="L516" si="1929">AVERAGE(L515,L521)</f>
        <v>5.4250000000000007</v>
      </c>
      <c r="M516" s="49">
        <f t="shared" ref="M516" si="1930">AVERAGE(M515,M521)</f>
        <v>4.7906250000000004</v>
      </c>
      <c r="N516" s="51" t="s">
        <v>43</v>
      </c>
      <c r="O516" s="51"/>
      <c r="P516" s="51"/>
    </row>
    <row r="517" spans="1:16" x14ac:dyDescent="0.25">
      <c r="A517" s="46">
        <v>2019</v>
      </c>
      <c r="B517" s="46" t="s">
        <v>32</v>
      </c>
      <c r="C517" s="46" t="s">
        <v>28</v>
      </c>
      <c r="D517" s="47" t="s">
        <v>42</v>
      </c>
      <c r="E517" s="48" t="s">
        <v>562</v>
      </c>
      <c r="F517" s="49">
        <f>AVERAGE(F514,F520)</f>
        <v>29.75</v>
      </c>
      <c r="G517" s="49">
        <f t="shared" ref="G517:M517" si="1931">AVERAGE(G514,G520)</f>
        <v>34.3125</v>
      </c>
      <c r="H517" s="49">
        <f t="shared" si="1931"/>
        <v>8.1750000000000007</v>
      </c>
      <c r="I517" s="50">
        <f t="shared" si="1931"/>
        <v>0.10850000000000001</v>
      </c>
      <c r="J517" s="50">
        <f t="shared" si="1931"/>
        <v>2E-3</v>
      </c>
      <c r="K517" s="50">
        <f t="shared" si="1931"/>
        <v>7.6</v>
      </c>
      <c r="L517" s="49">
        <f t="shared" si="1931"/>
        <v>4.8599999999999994</v>
      </c>
      <c r="M517" s="49">
        <f t="shared" si="1931"/>
        <v>3.9787499999999998</v>
      </c>
      <c r="N517" s="51" t="s">
        <v>43</v>
      </c>
      <c r="O517" s="51"/>
      <c r="P517" s="51"/>
    </row>
    <row r="518" spans="1:16" x14ac:dyDescent="0.25">
      <c r="A518" s="46">
        <v>2019</v>
      </c>
      <c r="B518" s="46" t="s">
        <v>32</v>
      </c>
      <c r="C518" s="46" t="s">
        <v>29</v>
      </c>
      <c r="D518" s="47" t="s">
        <v>37</v>
      </c>
      <c r="E518" s="48" t="s">
        <v>563</v>
      </c>
      <c r="F518" s="49">
        <f>F517</f>
        <v>29.75</v>
      </c>
      <c r="G518" s="49">
        <f t="shared" ref="G518" si="1932">G517</f>
        <v>34.3125</v>
      </c>
      <c r="H518" s="49">
        <f t="shared" ref="H518" si="1933">H517</f>
        <v>8.1750000000000007</v>
      </c>
      <c r="I518" s="50">
        <f t="shared" ref="I518" si="1934">I517</f>
        <v>0.10850000000000001</v>
      </c>
      <c r="J518" s="50">
        <f t="shared" ref="J518" si="1935">J517</f>
        <v>2E-3</v>
      </c>
      <c r="K518" s="50">
        <f t="shared" ref="K518" si="1936">K517</f>
        <v>7.6</v>
      </c>
      <c r="L518" s="49">
        <f t="shared" ref="L518" si="1937">L517</f>
        <v>4.8599999999999994</v>
      </c>
      <c r="M518" s="49">
        <f t="shared" ref="M518" si="1938">M517</f>
        <v>3.9787499999999998</v>
      </c>
      <c r="N518" s="51" t="s">
        <v>43</v>
      </c>
      <c r="O518" s="51"/>
      <c r="P518" s="51"/>
    </row>
    <row r="519" spans="1:16" x14ac:dyDescent="0.25">
      <c r="A519" s="46">
        <v>2019</v>
      </c>
      <c r="B519" s="46" t="s">
        <v>32</v>
      </c>
      <c r="C519" s="46" t="s">
        <v>29</v>
      </c>
      <c r="D519" s="47" t="s">
        <v>38</v>
      </c>
      <c r="E519" s="48" t="s">
        <v>564</v>
      </c>
      <c r="F519" s="49">
        <f>AVERAGE(F520,F517)</f>
        <v>29.875</v>
      </c>
      <c r="G519" s="49">
        <f t="shared" ref="G519" si="1939">AVERAGE(G520,G517)</f>
        <v>34.28125</v>
      </c>
      <c r="H519" s="49">
        <f t="shared" ref="H519" si="1940">AVERAGE(H520,H517)</f>
        <v>8.1875</v>
      </c>
      <c r="I519" s="50">
        <f t="shared" ref="I519" si="1941">AVERAGE(I520,I517)</f>
        <v>0.11025000000000001</v>
      </c>
      <c r="J519" s="50">
        <f t="shared" ref="J519" si="1942">AVERAGE(J520,J517)</f>
        <v>2E-3</v>
      </c>
      <c r="K519" s="50">
        <f t="shared" ref="K519" si="1943">AVERAGE(K520,K517)</f>
        <v>7.55</v>
      </c>
      <c r="L519" s="49">
        <f t="shared" ref="L519" si="1944">AVERAGE(L520,L517)</f>
        <v>4.8899999999999997</v>
      </c>
      <c r="M519" s="49">
        <f t="shared" ref="M519" si="1945">AVERAGE(M520,M517)</f>
        <v>3.9868749999999995</v>
      </c>
      <c r="N519" s="51" t="s">
        <v>43</v>
      </c>
      <c r="O519" s="51"/>
      <c r="P519" s="51"/>
    </row>
    <row r="520" spans="1:16" x14ac:dyDescent="0.25">
      <c r="A520" s="27">
        <v>2019</v>
      </c>
      <c r="B520" s="27" t="s">
        <v>32</v>
      </c>
      <c r="C520" s="27" t="s">
        <v>29</v>
      </c>
      <c r="D520" s="28" t="s">
        <v>39</v>
      </c>
      <c r="E520" s="29" t="s">
        <v>565</v>
      </c>
      <c r="F520" s="30">
        <f>AVERAGE(F508,F526)</f>
        <v>30</v>
      </c>
      <c r="G520" s="30">
        <f t="shared" ref="G520:M520" si="1946">AVERAGE(G508,G526)</f>
        <v>34.25</v>
      </c>
      <c r="H520" s="30">
        <f t="shared" si="1946"/>
        <v>8.2000000000000011</v>
      </c>
      <c r="I520" s="31">
        <f t="shared" si="1946"/>
        <v>0.112</v>
      </c>
      <c r="J520" s="31">
        <f t="shared" si="1946"/>
        <v>2E-3</v>
      </c>
      <c r="K520" s="31">
        <f t="shared" si="1946"/>
        <v>7.5</v>
      </c>
      <c r="L520" s="30">
        <f t="shared" si="1946"/>
        <v>4.92</v>
      </c>
      <c r="M520" s="30">
        <f t="shared" si="1946"/>
        <v>3.9949999999999997</v>
      </c>
      <c r="N520" s="32" t="s">
        <v>43</v>
      </c>
      <c r="O520" s="32"/>
      <c r="P520" s="32"/>
    </row>
    <row r="521" spans="1:16" x14ac:dyDescent="0.25">
      <c r="A521" s="40">
        <v>2019</v>
      </c>
      <c r="B521" s="40" t="s">
        <v>32</v>
      </c>
      <c r="C521" s="40" t="s">
        <v>29</v>
      </c>
      <c r="D521" s="41" t="s">
        <v>40</v>
      </c>
      <c r="E521" s="42" t="s">
        <v>566</v>
      </c>
      <c r="F521" s="43">
        <f>AVERAGE(F509,F527)</f>
        <v>30.15</v>
      </c>
      <c r="G521" s="43">
        <f t="shared" ref="G521:M521" si="1947">AVERAGE(G509,G527)</f>
        <v>34.25</v>
      </c>
      <c r="H521" s="43">
        <f t="shared" si="1947"/>
        <v>8.25</v>
      </c>
      <c r="I521" s="44">
        <f t="shared" si="1947"/>
        <v>8.8999999999999996E-2</v>
      </c>
      <c r="J521" s="44">
        <f t="shared" si="1947"/>
        <v>2E-3</v>
      </c>
      <c r="K521" s="44">
        <f t="shared" si="1947"/>
        <v>7.2249999999999996</v>
      </c>
      <c r="L521" s="43">
        <f t="shared" si="1947"/>
        <v>5.4</v>
      </c>
      <c r="M521" s="43">
        <f t="shared" si="1947"/>
        <v>4.7625000000000002</v>
      </c>
      <c r="N521" s="45" t="s">
        <v>43</v>
      </c>
      <c r="O521" s="45"/>
      <c r="P521" s="45"/>
    </row>
    <row r="522" spans="1:16" x14ac:dyDescent="0.25">
      <c r="A522" s="46">
        <v>2019</v>
      </c>
      <c r="B522" s="46" t="s">
        <v>32</v>
      </c>
      <c r="C522" s="46" t="s">
        <v>29</v>
      </c>
      <c r="D522" s="47" t="s">
        <v>41</v>
      </c>
      <c r="E522" s="48" t="s">
        <v>567</v>
      </c>
      <c r="F522" s="49">
        <f>AVERAGE(F521,F527)</f>
        <v>30.674999999999997</v>
      </c>
      <c r="G522" s="49">
        <f t="shared" ref="G522" si="1948">AVERAGE(G521,G527)</f>
        <v>34.125</v>
      </c>
      <c r="H522" s="49">
        <f t="shared" ref="H522" si="1949">AVERAGE(H521,H527)</f>
        <v>8.2750000000000004</v>
      </c>
      <c r="I522" s="50">
        <f t="shared" ref="I522" si="1950">AVERAGE(I521,I527)</f>
        <v>0.10050000000000001</v>
      </c>
      <c r="J522" s="50">
        <f t="shared" ref="J522" si="1951">AVERAGE(J521,J527)</f>
        <v>2E-3</v>
      </c>
      <c r="K522" s="50">
        <f t="shared" ref="K522" si="1952">AVERAGE(K521,K527)</f>
        <v>6.3624999999999998</v>
      </c>
      <c r="L522" s="49">
        <f t="shared" ref="L522" si="1953">AVERAGE(L521,L527)</f>
        <v>5.35</v>
      </c>
      <c r="M522" s="49">
        <f t="shared" ref="M522" si="1954">AVERAGE(M521,M527)</f>
        <v>4.7062500000000007</v>
      </c>
      <c r="N522" s="51" t="s">
        <v>43</v>
      </c>
      <c r="O522" s="51"/>
      <c r="P522" s="51"/>
    </row>
    <row r="523" spans="1:16" x14ac:dyDescent="0.25">
      <c r="A523" s="46">
        <v>2019</v>
      </c>
      <c r="B523" s="46" t="s">
        <v>32</v>
      </c>
      <c r="C523" s="46" t="s">
        <v>29</v>
      </c>
      <c r="D523" s="47" t="s">
        <v>42</v>
      </c>
      <c r="E523" s="48" t="s">
        <v>568</v>
      </c>
      <c r="F523" s="49">
        <f>AVERAGE(F520,F526)</f>
        <v>30.5</v>
      </c>
      <c r="G523" s="49">
        <f t="shared" ref="G523:M523" si="1955">AVERAGE(G520,G526)</f>
        <v>34.125</v>
      </c>
      <c r="H523" s="49">
        <f t="shared" si="1955"/>
        <v>8.25</v>
      </c>
      <c r="I523" s="50">
        <f t="shared" si="1955"/>
        <v>0.11899999999999999</v>
      </c>
      <c r="J523" s="50">
        <f t="shared" si="1955"/>
        <v>2E-3</v>
      </c>
      <c r="K523" s="50">
        <f t="shared" si="1955"/>
        <v>7.3</v>
      </c>
      <c r="L523" s="49">
        <f t="shared" si="1955"/>
        <v>5.04</v>
      </c>
      <c r="M523" s="49">
        <f t="shared" si="1955"/>
        <v>4.0274999999999999</v>
      </c>
      <c r="N523" s="51" t="s">
        <v>43</v>
      </c>
      <c r="O523" s="51"/>
      <c r="P523" s="51"/>
    </row>
    <row r="524" spans="1:16" x14ac:dyDescent="0.25">
      <c r="A524" s="46">
        <v>2019</v>
      </c>
      <c r="B524" s="46" t="s">
        <v>32</v>
      </c>
      <c r="C524" s="46" t="s">
        <v>30</v>
      </c>
      <c r="D524" s="47" t="s">
        <v>37</v>
      </c>
      <c r="E524" s="48" t="s">
        <v>569</v>
      </c>
      <c r="F524" s="49">
        <f>F523</f>
        <v>30.5</v>
      </c>
      <c r="G524" s="49">
        <f t="shared" ref="G524" si="1956">G523</f>
        <v>34.125</v>
      </c>
      <c r="H524" s="49">
        <f t="shared" ref="H524" si="1957">H523</f>
        <v>8.25</v>
      </c>
      <c r="I524" s="50">
        <f t="shared" ref="I524" si="1958">I523</f>
        <v>0.11899999999999999</v>
      </c>
      <c r="J524" s="50">
        <f t="shared" ref="J524" si="1959">J523</f>
        <v>2E-3</v>
      </c>
      <c r="K524" s="50">
        <f t="shared" ref="K524" si="1960">K523</f>
        <v>7.3</v>
      </c>
      <c r="L524" s="49">
        <f t="shared" ref="L524" si="1961">L523</f>
        <v>5.04</v>
      </c>
      <c r="M524" s="49">
        <f t="shared" ref="M524" si="1962">M523</f>
        <v>4.0274999999999999</v>
      </c>
      <c r="N524" s="51" t="s">
        <v>43</v>
      </c>
      <c r="O524" s="51"/>
      <c r="P524" s="51"/>
    </row>
    <row r="525" spans="1:16" x14ac:dyDescent="0.25">
      <c r="A525" s="46">
        <v>2019</v>
      </c>
      <c r="B525" s="46" t="s">
        <v>32</v>
      </c>
      <c r="C525" s="46" t="s">
        <v>30</v>
      </c>
      <c r="D525" s="47" t="s">
        <v>38</v>
      </c>
      <c r="E525" s="48" t="s">
        <v>570</v>
      </c>
      <c r="F525" s="49">
        <f>AVERAGE(F526,F523)</f>
        <v>30.75</v>
      </c>
      <c r="G525" s="49">
        <f t="shared" ref="G525" si="1963">AVERAGE(G526,G523)</f>
        <v>34.0625</v>
      </c>
      <c r="H525" s="49">
        <f t="shared" ref="H525" si="1964">AVERAGE(H526,H523)</f>
        <v>8.2750000000000004</v>
      </c>
      <c r="I525" s="50">
        <f t="shared" ref="I525" si="1965">AVERAGE(I526,I523)</f>
        <v>0.1225</v>
      </c>
      <c r="J525" s="50">
        <f t="shared" ref="J525" si="1966">AVERAGE(J526,J523)</f>
        <v>2E-3</v>
      </c>
      <c r="K525" s="50">
        <f t="shared" ref="K525" si="1967">AVERAGE(K526,K523)</f>
        <v>7.1999999999999993</v>
      </c>
      <c r="L525" s="49">
        <f t="shared" ref="L525" si="1968">AVERAGE(L526,L523)</f>
        <v>5.0999999999999996</v>
      </c>
      <c r="M525" s="49">
        <f t="shared" ref="M525" si="1969">AVERAGE(M526,M523)</f>
        <v>4.0437499999999993</v>
      </c>
      <c r="N525" s="51" t="s">
        <v>43</v>
      </c>
      <c r="O525" s="51"/>
      <c r="P525" s="51"/>
    </row>
    <row r="526" spans="1:16" x14ac:dyDescent="0.25">
      <c r="A526" s="34">
        <v>2019</v>
      </c>
      <c r="B526" s="34" t="s">
        <v>32</v>
      </c>
      <c r="C526" s="34" t="s">
        <v>30</v>
      </c>
      <c r="D526" s="35" t="s">
        <v>39</v>
      </c>
      <c r="E526" s="39" t="s">
        <v>571</v>
      </c>
      <c r="F526" s="36">
        <v>31</v>
      </c>
      <c r="G526" s="36">
        <v>34</v>
      </c>
      <c r="H526" s="36">
        <v>8.3000000000000007</v>
      </c>
      <c r="I526" s="37">
        <v>0.126</v>
      </c>
      <c r="J526" s="37">
        <v>2E-3</v>
      </c>
      <c r="K526" s="37">
        <v>7.1</v>
      </c>
      <c r="L526" s="36">
        <v>5.16</v>
      </c>
      <c r="M526" s="36">
        <v>4.0599999999999996</v>
      </c>
      <c r="N526" s="38">
        <v>2018</v>
      </c>
      <c r="O526" s="38" t="s">
        <v>18</v>
      </c>
      <c r="P526" s="38"/>
    </row>
    <row r="527" spans="1:16" x14ac:dyDescent="0.25">
      <c r="A527" s="34">
        <v>2019</v>
      </c>
      <c r="B527" s="34" t="s">
        <v>32</v>
      </c>
      <c r="C527" s="34" t="s">
        <v>30</v>
      </c>
      <c r="D527" s="35" t="s">
        <v>40</v>
      </c>
      <c r="E527" s="39" t="s">
        <v>572</v>
      </c>
      <c r="F527" s="36">
        <v>31.2</v>
      </c>
      <c r="G527" s="36">
        <v>34</v>
      </c>
      <c r="H527" s="36">
        <v>8.3000000000000007</v>
      </c>
      <c r="I527" s="37">
        <v>0.112</v>
      </c>
      <c r="J527" s="37">
        <v>2E-3</v>
      </c>
      <c r="K527" s="37">
        <v>5.5</v>
      </c>
      <c r="L527" s="36">
        <v>5.3</v>
      </c>
      <c r="M527" s="36">
        <v>4.6500000000000004</v>
      </c>
      <c r="N527" s="38">
        <v>2018</v>
      </c>
      <c r="O527" s="38" t="s">
        <v>18</v>
      </c>
      <c r="P527" s="38"/>
    </row>
    <row r="528" spans="1:16" x14ac:dyDescent="0.25">
      <c r="A528" s="46">
        <v>2019</v>
      </c>
      <c r="B528" s="46" t="s">
        <v>32</v>
      </c>
      <c r="C528" s="46" t="s">
        <v>30</v>
      </c>
      <c r="D528" s="47" t="s">
        <v>41</v>
      </c>
      <c r="E528" s="48" t="s">
        <v>573</v>
      </c>
      <c r="F528" s="49">
        <f>AVERAGE(F527,F533)</f>
        <v>29.6</v>
      </c>
      <c r="G528" s="49">
        <f t="shared" ref="G528" si="1970">AVERAGE(G527,G533)</f>
        <v>34.5</v>
      </c>
      <c r="H528" s="49">
        <f t="shared" ref="H528" si="1971">AVERAGE(H527,H533)</f>
        <v>8.15</v>
      </c>
      <c r="I528" s="50">
        <f t="shared" ref="I528" si="1972">AVERAGE(I527,I533)</f>
        <v>6.6000000000000003E-2</v>
      </c>
      <c r="J528" s="50">
        <f t="shared" ref="J528" si="1973">AVERAGE(J527,J533)</f>
        <v>3.5000000000000001E-3</v>
      </c>
      <c r="K528" s="50">
        <f t="shared" ref="K528" si="1974">AVERAGE(K527,K533)</f>
        <v>6.3</v>
      </c>
      <c r="L528" s="49">
        <f t="shared" ref="L528" si="1975">AVERAGE(L527,L533)</f>
        <v>5.05</v>
      </c>
      <c r="M528" s="49">
        <f t="shared" ref="M528" si="1976">AVERAGE(M527,M533)</f>
        <v>4.875</v>
      </c>
      <c r="N528" s="51" t="s">
        <v>43</v>
      </c>
      <c r="O528" s="51"/>
      <c r="P528" s="51"/>
    </row>
    <row r="529" spans="1:16" x14ac:dyDescent="0.25">
      <c r="A529" s="46">
        <v>2019</v>
      </c>
      <c r="B529" s="46" t="s">
        <v>32</v>
      </c>
      <c r="C529" s="46" t="s">
        <v>30</v>
      </c>
      <c r="D529" s="47" t="s">
        <v>42</v>
      </c>
      <c r="E529" s="48" t="s">
        <v>574</v>
      </c>
      <c r="F529" s="49">
        <f>AVERAGE(F526,F532)</f>
        <v>30</v>
      </c>
      <c r="G529" s="49">
        <f t="shared" ref="G529:M529" si="1977">AVERAGE(G526,G532)</f>
        <v>34.5</v>
      </c>
      <c r="H529" s="49">
        <f t="shared" si="1977"/>
        <v>8.1999999999999993</v>
      </c>
      <c r="I529" s="50">
        <f t="shared" si="1977"/>
        <v>7.2999999999999995E-2</v>
      </c>
      <c r="J529" s="50">
        <f t="shared" si="1977"/>
        <v>1E-3</v>
      </c>
      <c r="K529" s="50">
        <f t="shared" si="1977"/>
        <v>4.75</v>
      </c>
      <c r="L529" s="49">
        <f t="shared" si="1977"/>
        <v>5.53</v>
      </c>
      <c r="M529" s="49">
        <f t="shared" si="1977"/>
        <v>5.08</v>
      </c>
      <c r="N529" s="51" t="s">
        <v>43</v>
      </c>
      <c r="O529" s="51"/>
      <c r="P529" s="51"/>
    </row>
    <row r="530" spans="1:16" x14ac:dyDescent="0.25">
      <c r="A530" s="46">
        <v>2019</v>
      </c>
      <c r="B530" s="46" t="s">
        <v>32</v>
      </c>
      <c r="C530" s="46" t="s">
        <v>31</v>
      </c>
      <c r="D530" s="47" t="s">
        <v>37</v>
      </c>
      <c r="E530" s="48" t="s">
        <v>575</v>
      </c>
      <c r="F530" s="49">
        <f>F529</f>
        <v>30</v>
      </c>
      <c r="G530" s="49">
        <f t="shared" ref="G530" si="1978">G529</f>
        <v>34.5</v>
      </c>
      <c r="H530" s="49">
        <f t="shared" ref="H530" si="1979">H529</f>
        <v>8.1999999999999993</v>
      </c>
      <c r="I530" s="50">
        <f t="shared" ref="I530" si="1980">I529</f>
        <v>7.2999999999999995E-2</v>
      </c>
      <c r="J530" s="50">
        <f t="shared" ref="J530" si="1981">J529</f>
        <v>1E-3</v>
      </c>
      <c r="K530" s="50">
        <f t="shared" ref="K530" si="1982">K529</f>
        <v>4.75</v>
      </c>
      <c r="L530" s="49">
        <f t="shared" ref="L530" si="1983">L529</f>
        <v>5.53</v>
      </c>
      <c r="M530" s="49">
        <f t="shared" ref="M530" si="1984">M529</f>
        <v>5.08</v>
      </c>
      <c r="N530" s="51" t="s">
        <v>43</v>
      </c>
      <c r="O530" s="51"/>
      <c r="P530" s="51"/>
    </row>
    <row r="531" spans="1:16" x14ac:dyDescent="0.25">
      <c r="A531" s="46">
        <v>2019</v>
      </c>
      <c r="B531" s="46" t="s">
        <v>32</v>
      </c>
      <c r="C531" s="46" t="s">
        <v>31</v>
      </c>
      <c r="D531" s="47" t="s">
        <v>38</v>
      </c>
      <c r="E531" s="48" t="s">
        <v>576</v>
      </c>
      <c r="F531" s="49">
        <f>AVERAGE(F532,F529)</f>
        <v>29.5</v>
      </c>
      <c r="G531" s="49">
        <f t="shared" ref="G531" si="1985">AVERAGE(G532,G529)</f>
        <v>34.75</v>
      </c>
      <c r="H531" s="49">
        <f t="shared" ref="H531" si="1986">AVERAGE(H532,H529)</f>
        <v>8.1499999999999986</v>
      </c>
      <c r="I531" s="50">
        <f t="shared" ref="I531" si="1987">AVERAGE(I532,I529)</f>
        <v>4.65E-2</v>
      </c>
      <c r="J531" s="50">
        <f t="shared" ref="J531" si="1988">AVERAGE(J532,J529)</f>
        <v>5.0000000000000001E-4</v>
      </c>
      <c r="K531" s="50">
        <f t="shared" ref="K531" si="1989">AVERAGE(K532,K529)</f>
        <v>3.5750000000000002</v>
      </c>
      <c r="L531" s="49">
        <f t="shared" ref="L531" si="1990">AVERAGE(L532,L529)</f>
        <v>5.7149999999999999</v>
      </c>
      <c r="M531" s="49">
        <f t="shared" ref="M531" si="1991">AVERAGE(M532,M529)</f>
        <v>5.59</v>
      </c>
      <c r="N531" s="51" t="s">
        <v>43</v>
      </c>
      <c r="O531" s="51"/>
      <c r="P531" s="51"/>
    </row>
    <row r="532" spans="1:16" x14ac:dyDescent="0.25">
      <c r="A532" s="34">
        <v>2019</v>
      </c>
      <c r="B532" s="34" t="s">
        <v>32</v>
      </c>
      <c r="C532" s="34" t="s">
        <v>31</v>
      </c>
      <c r="D532" s="35" t="s">
        <v>39</v>
      </c>
      <c r="E532" s="39" t="s">
        <v>577</v>
      </c>
      <c r="F532" s="36">
        <v>29</v>
      </c>
      <c r="G532" s="36">
        <v>35</v>
      </c>
      <c r="H532" s="36">
        <v>8.1</v>
      </c>
      <c r="I532" s="37">
        <v>0.02</v>
      </c>
      <c r="J532" s="37">
        <v>0</v>
      </c>
      <c r="K532" s="37">
        <v>2.4</v>
      </c>
      <c r="L532" s="36">
        <v>5.9</v>
      </c>
      <c r="M532" s="36">
        <v>6.1</v>
      </c>
      <c r="N532" s="38">
        <v>2020</v>
      </c>
      <c r="O532" s="38" t="s">
        <v>16</v>
      </c>
      <c r="P532" s="38"/>
    </row>
    <row r="533" spans="1:16" x14ac:dyDescent="0.25">
      <c r="A533" s="34">
        <v>2019</v>
      </c>
      <c r="B533" s="34" t="s">
        <v>32</v>
      </c>
      <c r="C533" s="34" t="s">
        <v>31</v>
      </c>
      <c r="D533" s="35" t="s">
        <v>40</v>
      </c>
      <c r="E533" s="39" t="s">
        <v>578</v>
      </c>
      <c r="F533" s="36">
        <v>28</v>
      </c>
      <c r="G533" s="36">
        <v>35</v>
      </c>
      <c r="H533" s="36">
        <v>8</v>
      </c>
      <c r="I533" s="37">
        <v>0.02</v>
      </c>
      <c r="J533" s="37">
        <v>5.0000000000000001E-3</v>
      </c>
      <c r="K533" s="37">
        <v>7.1</v>
      </c>
      <c r="L533" s="36">
        <v>4.8</v>
      </c>
      <c r="M533" s="36">
        <v>5.0999999999999996</v>
      </c>
      <c r="N533" s="38">
        <v>2020</v>
      </c>
      <c r="O533" s="38" t="s">
        <v>16</v>
      </c>
      <c r="P533" s="38"/>
    </row>
    <row r="534" spans="1:16" x14ac:dyDescent="0.25">
      <c r="A534" s="46">
        <v>2019</v>
      </c>
      <c r="B534" s="46" t="s">
        <v>32</v>
      </c>
      <c r="C534" s="46" t="s">
        <v>31</v>
      </c>
      <c r="D534" s="47" t="s">
        <v>41</v>
      </c>
      <c r="E534" s="48" t="s">
        <v>579</v>
      </c>
      <c r="F534" s="49">
        <f>AVERAGE(F533,F539)</f>
        <v>29.5</v>
      </c>
      <c r="G534" s="49">
        <f t="shared" ref="G534" si="1992">AVERAGE(G533,G539)</f>
        <v>34.5</v>
      </c>
      <c r="H534" s="49">
        <f t="shared" ref="H534" si="1993">AVERAGE(H533,H539)</f>
        <v>8.15</v>
      </c>
      <c r="I534" s="50">
        <f t="shared" ref="I534" si="1994">AVERAGE(I533,I539)</f>
        <v>6.8999999999999992E-2</v>
      </c>
      <c r="J534" s="50">
        <f t="shared" ref="J534" si="1995">AVERAGE(J533,J539)</f>
        <v>3.5000000000000001E-3</v>
      </c>
      <c r="K534" s="50">
        <f t="shared" ref="K534" si="1996">AVERAGE(K533,K539)</f>
        <v>7.15</v>
      </c>
      <c r="L534" s="49">
        <f t="shared" ref="L534" si="1997">AVERAGE(L533,L539)</f>
        <v>5.15</v>
      </c>
      <c r="M534" s="49">
        <f t="shared" ref="M534" si="1998">AVERAGE(M533,M539)</f>
        <v>4.55</v>
      </c>
      <c r="N534" s="51" t="s">
        <v>43</v>
      </c>
      <c r="O534" s="51"/>
      <c r="P534" s="51"/>
    </row>
    <row r="535" spans="1:16" x14ac:dyDescent="0.25">
      <c r="A535" s="46">
        <v>2019</v>
      </c>
      <c r="B535" s="46" t="s">
        <v>32</v>
      </c>
      <c r="C535" s="46" t="s">
        <v>31</v>
      </c>
      <c r="D535" s="47" t="s">
        <v>42</v>
      </c>
      <c r="E535" s="48" t="s">
        <v>580</v>
      </c>
      <c r="F535" s="49">
        <f>AVERAGE(F532,F538)</f>
        <v>30</v>
      </c>
      <c r="G535" s="49">
        <f t="shared" ref="G535:M535" si="1999">AVERAGE(G532,G538)</f>
        <v>34.5</v>
      </c>
      <c r="H535" s="49">
        <f t="shared" si="1999"/>
        <v>8.1499999999999986</v>
      </c>
      <c r="I535" s="50">
        <f t="shared" si="1999"/>
        <v>7.0499999999999993E-2</v>
      </c>
      <c r="J535" s="50">
        <f t="shared" si="1999"/>
        <v>1E-3</v>
      </c>
      <c r="K535" s="50">
        <f t="shared" si="1999"/>
        <v>4.75</v>
      </c>
      <c r="L535" s="49">
        <f t="shared" si="1999"/>
        <v>5.46</v>
      </c>
      <c r="M535" s="49">
        <f t="shared" si="1999"/>
        <v>4.68</v>
      </c>
      <c r="N535" s="51" t="s">
        <v>43</v>
      </c>
      <c r="O535" s="51"/>
      <c r="P535" s="51"/>
    </row>
    <row r="536" spans="1:16" x14ac:dyDescent="0.25">
      <c r="A536" s="46">
        <v>2019</v>
      </c>
      <c r="B536" s="46" t="s">
        <v>32</v>
      </c>
      <c r="C536" s="46" t="s">
        <v>32</v>
      </c>
      <c r="D536" s="47" t="s">
        <v>37</v>
      </c>
      <c r="E536" s="48" t="s">
        <v>581</v>
      </c>
      <c r="F536" s="49">
        <f>F535</f>
        <v>30</v>
      </c>
      <c r="G536" s="49">
        <f t="shared" ref="G536" si="2000">G535</f>
        <v>34.5</v>
      </c>
      <c r="H536" s="49">
        <f t="shared" ref="H536" si="2001">H535</f>
        <v>8.1499999999999986</v>
      </c>
      <c r="I536" s="50">
        <f t="shared" ref="I536" si="2002">I535</f>
        <v>7.0499999999999993E-2</v>
      </c>
      <c r="J536" s="50">
        <f t="shared" ref="J536" si="2003">J535</f>
        <v>1E-3</v>
      </c>
      <c r="K536" s="50">
        <f t="shared" ref="K536" si="2004">K535</f>
        <v>4.75</v>
      </c>
      <c r="L536" s="49">
        <f t="shared" ref="L536" si="2005">L535</f>
        <v>5.46</v>
      </c>
      <c r="M536" s="49">
        <f t="shared" ref="M536" si="2006">M535</f>
        <v>4.68</v>
      </c>
      <c r="N536" s="51" t="s">
        <v>43</v>
      </c>
      <c r="O536" s="51"/>
      <c r="P536" s="51"/>
    </row>
    <row r="537" spans="1:16" x14ac:dyDescent="0.25">
      <c r="A537" s="46">
        <v>2019</v>
      </c>
      <c r="B537" s="46" t="s">
        <v>32</v>
      </c>
      <c r="C537" s="46" t="s">
        <v>32</v>
      </c>
      <c r="D537" s="47" t="s">
        <v>38</v>
      </c>
      <c r="E537" s="48" t="s">
        <v>582</v>
      </c>
      <c r="F537" s="49">
        <f>AVERAGE(F538,F535)</f>
        <v>30.5</v>
      </c>
      <c r="G537" s="49">
        <f t="shared" ref="G537" si="2007">AVERAGE(G538,G535)</f>
        <v>34.25</v>
      </c>
      <c r="H537" s="49">
        <f t="shared" ref="H537" si="2008">AVERAGE(H538,H535)</f>
        <v>8.1749999999999989</v>
      </c>
      <c r="I537" s="50">
        <f t="shared" ref="I537" si="2009">AVERAGE(I538,I535)</f>
        <v>9.5750000000000002E-2</v>
      </c>
      <c r="J537" s="50">
        <f t="shared" ref="J537" si="2010">AVERAGE(J538,J535)</f>
        <v>1.5E-3</v>
      </c>
      <c r="K537" s="50">
        <f t="shared" ref="K537" si="2011">AVERAGE(K538,K535)</f>
        <v>5.9249999999999998</v>
      </c>
      <c r="L537" s="49">
        <f t="shared" ref="L537" si="2012">AVERAGE(L538,L535)</f>
        <v>5.24</v>
      </c>
      <c r="M537" s="49">
        <f t="shared" ref="M537" si="2013">AVERAGE(M538,M535)</f>
        <v>3.9699999999999998</v>
      </c>
      <c r="N537" s="51" t="s">
        <v>43</v>
      </c>
      <c r="O537" s="51"/>
      <c r="P537" s="51"/>
    </row>
    <row r="538" spans="1:16" x14ac:dyDescent="0.25">
      <c r="A538" s="34">
        <v>2019</v>
      </c>
      <c r="B538" s="34" t="s">
        <v>32</v>
      </c>
      <c r="C538" s="34" t="s">
        <v>32</v>
      </c>
      <c r="D538" s="35" t="s">
        <v>39</v>
      </c>
      <c r="E538" s="39" t="s">
        <v>583</v>
      </c>
      <c r="F538" s="36">
        <v>31</v>
      </c>
      <c r="G538" s="36">
        <v>34</v>
      </c>
      <c r="H538" s="36">
        <v>8.1999999999999993</v>
      </c>
      <c r="I538" s="37">
        <v>0.121</v>
      </c>
      <c r="J538" s="37">
        <v>2E-3</v>
      </c>
      <c r="K538" s="37">
        <v>7.1</v>
      </c>
      <c r="L538" s="36">
        <v>5.0199999999999996</v>
      </c>
      <c r="M538" s="36">
        <v>3.26</v>
      </c>
      <c r="N538" s="38">
        <v>2018</v>
      </c>
      <c r="O538" s="38" t="s">
        <v>18</v>
      </c>
      <c r="P538" s="38"/>
    </row>
    <row r="539" spans="1:16" x14ac:dyDescent="0.25">
      <c r="A539" s="34">
        <v>2019</v>
      </c>
      <c r="B539" s="34" t="s">
        <v>32</v>
      </c>
      <c r="C539" s="34" t="s">
        <v>32</v>
      </c>
      <c r="D539" s="35" t="s">
        <v>40</v>
      </c>
      <c r="E539" s="39" t="s">
        <v>584</v>
      </c>
      <c r="F539" s="36">
        <v>31</v>
      </c>
      <c r="G539" s="36">
        <v>34</v>
      </c>
      <c r="H539" s="36">
        <v>8.3000000000000007</v>
      </c>
      <c r="I539" s="37">
        <v>0.11799999999999999</v>
      </c>
      <c r="J539" s="37">
        <v>2E-3</v>
      </c>
      <c r="K539" s="37">
        <v>7.2</v>
      </c>
      <c r="L539" s="36">
        <v>5.5</v>
      </c>
      <c r="M539" s="36">
        <v>4</v>
      </c>
      <c r="N539" s="38">
        <v>2018</v>
      </c>
      <c r="O539" s="38" t="s">
        <v>18</v>
      </c>
      <c r="P539" s="38"/>
    </row>
    <row r="540" spans="1:16" x14ac:dyDescent="0.25">
      <c r="A540" s="46">
        <v>2019</v>
      </c>
      <c r="B540" s="46" t="s">
        <v>32</v>
      </c>
      <c r="C540" s="46" t="s">
        <v>32</v>
      </c>
      <c r="D540" s="47" t="s">
        <v>41</v>
      </c>
      <c r="E540" s="48" t="s">
        <v>585</v>
      </c>
      <c r="F540" s="49">
        <f>AVERAGE(F539,F545)</f>
        <v>31.25</v>
      </c>
      <c r="G540" s="49">
        <f t="shared" ref="G540" si="2014">AVERAGE(G539,G545)</f>
        <v>34.25</v>
      </c>
      <c r="H540" s="49">
        <f t="shared" ref="H540" si="2015">AVERAGE(H539,H545)</f>
        <v>8.2625000000000011</v>
      </c>
      <c r="I540" s="50">
        <f t="shared" ref="I540" si="2016">AVERAGE(I539,I545)</f>
        <v>9.35E-2</v>
      </c>
      <c r="J540" s="50">
        <f t="shared" ref="J540" si="2017">AVERAGE(J539,J545)</f>
        <v>1.5E-3</v>
      </c>
      <c r="K540" s="50">
        <f t="shared" ref="K540" si="2018">AVERAGE(K539,K545)</f>
        <v>6.3250000000000002</v>
      </c>
      <c r="L540" s="49">
        <f t="shared" ref="L540" si="2019">AVERAGE(L539,L545)</f>
        <v>5.65</v>
      </c>
      <c r="M540" s="49">
        <f t="shared" ref="M540" si="2020">AVERAGE(M539,M545)</f>
        <v>4.5999999999999996</v>
      </c>
      <c r="N540" s="51" t="s">
        <v>43</v>
      </c>
      <c r="O540" s="51"/>
      <c r="P540" s="51"/>
    </row>
    <row r="541" spans="1:16" x14ac:dyDescent="0.25">
      <c r="A541" s="46">
        <v>2019</v>
      </c>
      <c r="B541" s="46" t="s">
        <v>32</v>
      </c>
      <c r="C541" s="46" t="s">
        <v>32</v>
      </c>
      <c r="D541" s="47" t="s">
        <v>42</v>
      </c>
      <c r="E541" s="48" t="s">
        <v>586</v>
      </c>
      <c r="F541" s="49">
        <f>AVERAGE(F538,F544)</f>
        <v>30.75</v>
      </c>
      <c r="G541" s="49">
        <f t="shared" ref="G541:M541" si="2021">AVERAGE(G538,G544)</f>
        <v>34.25</v>
      </c>
      <c r="H541" s="49">
        <f t="shared" si="2021"/>
        <v>8.1749999999999989</v>
      </c>
      <c r="I541" s="50">
        <f t="shared" si="2021"/>
        <v>9.8250000000000004E-2</v>
      </c>
      <c r="J541" s="50">
        <f t="shared" si="2021"/>
        <v>1.5E-3</v>
      </c>
      <c r="K541" s="50">
        <f t="shared" si="2021"/>
        <v>7.1499999999999995</v>
      </c>
      <c r="L541" s="49">
        <f t="shared" si="2021"/>
        <v>5.2649999999999997</v>
      </c>
      <c r="M541" s="49">
        <f t="shared" si="2021"/>
        <v>3.0949999999999998</v>
      </c>
      <c r="N541" s="51" t="s">
        <v>43</v>
      </c>
      <c r="O541" s="51"/>
      <c r="P541" s="51"/>
    </row>
    <row r="542" spans="1:16" x14ac:dyDescent="0.25">
      <c r="A542" s="46">
        <v>2019</v>
      </c>
      <c r="B542" s="46" t="s">
        <v>32</v>
      </c>
      <c r="C542" s="46" t="s">
        <v>33</v>
      </c>
      <c r="D542" s="47" t="s">
        <v>37</v>
      </c>
      <c r="E542" s="48" t="s">
        <v>587</v>
      </c>
      <c r="F542" s="49">
        <f>F541</f>
        <v>30.75</v>
      </c>
      <c r="G542" s="49">
        <f t="shared" ref="G542" si="2022">G541</f>
        <v>34.25</v>
      </c>
      <c r="H542" s="49">
        <f t="shared" ref="H542" si="2023">H541</f>
        <v>8.1749999999999989</v>
      </c>
      <c r="I542" s="50">
        <f t="shared" ref="I542" si="2024">I541</f>
        <v>9.8250000000000004E-2</v>
      </c>
      <c r="J542" s="50">
        <f t="shared" ref="J542" si="2025">J541</f>
        <v>1.5E-3</v>
      </c>
      <c r="K542" s="50">
        <f t="shared" ref="K542" si="2026">K541</f>
        <v>7.1499999999999995</v>
      </c>
      <c r="L542" s="49">
        <f t="shared" ref="L542" si="2027">L541</f>
        <v>5.2649999999999997</v>
      </c>
      <c r="M542" s="49">
        <f t="shared" ref="M542" si="2028">M541</f>
        <v>3.0949999999999998</v>
      </c>
      <c r="N542" s="51" t="s">
        <v>43</v>
      </c>
      <c r="O542" s="51"/>
      <c r="P542" s="51"/>
    </row>
    <row r="543" spans="1:16" x14ac:dyDescent="0.25">
      <c r="A543" s="46">
        <v>2019</v>
      </c>
      <c r="B543" s="46" t="s">
        <v>32</v>
      </c>
      <c r="C543" s="46" t="s">
        <v>33</v>
      </c>
      <c r="D543" s="47" t="s">
        <v>38</v>
      </c>
      <c r="E543" s="48" t="s">
        <v>588</v>
      </c>
      <c r="F543" s="49">
        <f>AVERAGE(F544,F541)</f>
        <v>30.625</v>
      </c>
      <c r="G543" s="49">
        <f t="shared" ref="G543" si="2029">AVERAGE(G544,G541)</f>
        <v>34.375</v>
      </c>
      <c r="H543" s="49">
        <f t="shared" ref="H543" si="2030">AVERAGE(H544,H541)</f>
        <v>8.1624999999999979</v>
      </c>
      <c r="I543" s="50">
        <f t="shared" ref="I543" si="2031">AVERAGE(I544,I541)</f>
        <v>8.6875000000000008E-2</v>
      </c>
      <c r="J543" s="50">
        <f t="shared" ref="J543" si="2032">AVERAGE(J544,J541)</f>
        <v>1.25E-3</v>
      </c>
      <c r="K543" s="50">
        <f t="shared" ref="K543" si="2033">AVERAGE(K544,K541)</f>
        <v>7.1749999999999989</v>
      </c>
      <c r="L543" s="49">
        <f t="shared" ref="L543" si="2034">AVERAGE(L544,L541)</f>
        <v>5.3874999999999993</v>
      </c>
      <c r="M543" s="49">
        <f t="shared" ref="M543" si="2035">AVERAGE(M544,M541)</f>
        <v>3.0124999999999997</v>
      </c>
      <c r="N543" s="51" t="s">
        <v>43</v>
      </c>
      <c r="O543" s="51"/>
      <c r="P543" s="51"/>
    </row>
    <row r="544" spans="1:16" x14ac:dyDescent="0.25">
      <c r="A544" s="27">
        <v>2019</v>
      </c>
      <c r="B544" s="27" t="s">
        <v>32</v>
      </c>
      <c r="C544" s="27" t="s">
        <v>33</v>
      </c>
      <c r="D544" s="28" t="s">
        <v>39</v>
      </c>
      <c r="E544" s="29" t="s">
        <v>589</v>
      </c>
      <c r="F544" s="30">
        <f>AVERAGE(F538,F550)</f>
        <v>30.5</v>
      </c>
      <c r="G544" s="30">
        <f t="shared" ref="G544:M544" si="2036">AVERAGE(G538,G550)</f>
        <v>34.5</v>
      </c>
      <c r="H544" s="30">
        <f t="shared" si="2036"/>
        <v>8.1499999999999986</v>
      </c>
      <c r="I544" s="31">
        <f t="shared" si="2036"/>
        <v>7.5499999999999998E-2</v>
      </c>
      <c r="J544" s="31">
        <f t="shared" si="2036"/>
        <v>1E-3</v>
      </c>
      <c r="K544" s="31">
        <f t="shared" si="2036"/>
        <v>7.1999999999999993</v>
      </c>
      <c r="L544" s="30">
        <f t="shared" si="2036"/>
        <v>5.51</v>
      </c>
      <c r="M544" s="30">
        <f t="shared" si="2036"/>
        <v>2.9299999999999997</v>
      </c>
      <c r="N544" s="32" t="s">
        <v>43</v>
      </c>
      <c r="O544" s="32"/>
      <c r="P544" s="32"/>
    </row>
    <row r="545" spans="1:16" x14ac:dyDescent="0.25">
      <c r="A545" s="40">
        <v>2019</v>
      </c>
      <c r="B545" s="40" t="s">
        <v>32</v>
      </c>
      <c r="C545" s="40" t="s">
        <v>33</v>
      </c>
      <c r="D545" s="41" t="s">
        <v>40</v>
      </c>
      <c r="E545" s="42" t="s">
        <v>590</v>
      </c>
      <c r="F545" s="43">
        <f>AVERAGE(F539,F551)</f>
        <v>31.5</v>
      </c>
      <c r="G545" s="43">
        <f t="shared" ref="G545:M545" si="2037">AVERAGE(G539,G551)</f>
        <v>34.5</v>
      </c>
      <c r="H545" s="43">
        <f t="shared" si="2037"/>
        <v>8.2250000000000014</v>
      </c>
      <c r="I545" s="44">
        <f t="shared" si="2037"/>
        <v>6.8999999999999992E-2</v>
      </c>
      <c r="J545" s="44">
        <f t="shared" si="2037"/>
        <v>1E-3</v>
      </c>
      <c r="K545" s="44">
        <f t="shared" si="2037"/>
        <v>5.45</v>
      </c>
      <c r="L545" s="43">
        <f t="shared" si="2037"/>
        <v>5.8</v>
      </c>
      <c r="M545" s="43">
        <f t="shared" si="2037"/>
        <v>5.2</v>
      </c>
      <c r="N545" s="45" t="s">
        <v>43</v>
      </c>
      <c r="O545" s="45"/>
      <c r="P545" s="45"/>
    </row>
    <row r="546" spans="1:16" x14ac:dyDescent="0.25">
      <c r="A546" s="46">
        <v>2019</v>
      </c>
      <c r="B546" s="46" t="s">
        <v>32</v>
      </c>
      <c r="C546" s="46" t="s">
        <v>33</v>
      </c>
      <c r="D546" s="47" t="s">
        <v>41</v>
      </c>
      <c r="E546" s="48" t="s">
        <v>591</v>
      </c>
      <c r="F546" s="49">
        <f>AVERAGE(F545,F551)</f>
        <v>31.75</v>
      </c>
      <c r="G546" s="49">
        <f t="shared" ref="G546" si="2038">AVERAGE(G545,G551)</f>
        <v>34.75</v>
      </c>
      <c r="H546" s="49">
        <f t="shared" ref="H546" si="2039">AVERAGE(H545,H551)</f>
        <v>8.1875</v>
      </c>
      <c r="I546" s="50">
        <f t="shared" ref="I546" si="2040">AVERAGE(I545,I551)</f>
        <v>4.4499999999999998E-2</v>
      </c>
      <c r="J546" s="50">
        <f t="shared" ref="J546" si="2041">AVERAGE(J545,J551)</f>
        <v>5.0000000000000001E-4</v>
      </c>
      <c r="K546" s="50">
        <f t="shared" ref="K546" si="2042">AVERAGE(K545,K551)</f>
        <v>4.5750000000000002</v>
      </c>
      <c r="L546" s="49">
        <f t="shared" ref="L546" si="2043">AVERAGE(L545,L551)</f>
        <v>5.9499999999999993</v>
      </c>
      <c r="M546" s="49">
        <f t="shared" ref="M546" si="2044">AVERAGE(M545,M551)</f>
        <v>5.8000000000000007</v>
      </c>
      <c r="N546" s="51" t="s">
        <v>43</v>
      </c>
      <c r="O546" s="51"/>
      <c r="P546" s="51"/>
    </row>
    <row r="547" spans="1:16" x14ac:dyDescent="0.25">
      <c r="A547" s="46">
        <v>2019</v>
      </c>
      <c r="B547" s="46" t="s">
        <v>32</v>
      </c>
      <c r="C547" s="46" t="s">
        <v>33</v>
      </c>
      <c r="D547" s="47" t="s">
        <v>42</v>
      </c>
      <c r="E547" s="48" t="s">
        <v>592</v>
      </c>
      <c r="F547" s="49">
        <f>AVERAGE(F544,F550)</f>
        <v>30.25</v>
      </c>
      <c r="G547" s="49">
        <f t="shared" ref="G547:M547" si="2045">AVERAGE(G544,G550)</f>
        <v>34.75</v>
      </c>
      <c r="H547" s="49">
        <f t="shared" si="2045"/>
        <v>8.125</v>
      </c>
      <c r="I547" s="50">
        <f t="shared" si="2045"/>
        <v>5.2749999999999998E-2</v>
      </c>
      <c r="J547" s="50">
        <f t="shared" si="2045"/>
        <v>5.0000000000000001E-4</v>
      </c>
      <c r="K547" s="50">
        <f t="shared" si="2045"/>
        <v>7.25</v>
      </c>
      <c r="L547" s="49">
        <f t="shared" si="2045"/>
        <v>5.7549999999999999</v>
      </c>
      <c r="M547" s="49">
        <f t="shared" si="2045"/>
        <v>2.7649999999999997</v>
      </c>
      <c r="N547" s="51" t="s">
        <v>43</v>
      </c>
      <c r="O547" s="51"/>
      <c r="P547" s="51"/>
    </row>
    <row r="548" spans="1:16" x14ac:dyDescent="0.25">
      <c r="A548" s="46">
        <v>2019</v>
      </c>
      <c r="B548" s="46" t="s">
        <v>32</v>
      </c>
      <c r="C548" s="46" t="s">
        <v>34</v>
      </c>
      <c r="D548" s="47" t="s">
        <v>37</v>
      </c>
      <c r="E548" s="48" t="s">
        <v>593</v>
      </c>
      <c r="F548" s="49">
        <f>F547</f>
        <v>30.25</v>
      </c>
      <c r="G548" s="49">
        <f t="shared" ref="G548" si="2046">G547</f>
        <v>34.75</v>
      </c>
      <c r="H548" s="49">
        <f t="shared" ref="H548" si="2047">H547</f>
        <v>8.125</v>
      </c>
      <c r="I548" s="50">
        <f t="shared" ref="I548" si="2048">I547</f>
        <v>5.2749999999999998E-2</v>
      </c>
      <c r="J548" s="50">
        <f t="shared" ref="J548" si="2049">J547</f>
        <v>5.0000000000000001E-4</v>
      </c>
      <c r="K548" s="50">
        <f t="shared" ref="K548" si="2050">K547</f>
        <v>7.25</v>
      </c>
      <c r="L548" s="49">
        <f t="shared" ref="L548" si="2051">L547</f>
        <v>5.7549999999999999</v>
      </c>
      <c r="M548" s="49">
        <f t="shared" ref="M548" si="2052">M547</f>
        <v>2.7649999999999997</v>
      </c>
      <c r="N548" s="51" t="s">
        <v>43</v>
      </c>
      <c r="O548" s="51"/>
      <c r="P548" s="51"/>
    </row>
    <row r="549" spans="1:16" x14ac:dyDescent="0.25">
      <c r="A549" s="46">
        <v>2019</v>
      </c>
      <c r="B549" s="46" t="s">
        <v>32</v>
      </c>
      <c r="C549" s="46" t="s">
        <v>34</v>
      </c>
      <c r="D549" s="47" t="s">
        <v>38</v>
      </c>
      <c r="E549" s="48" t="s">
        <v>594</v>
      </c>
      <c r="F549" s="49">
        <f>AVERAGE(F550,F547)</f>
        <v>30.125</v>
      </c>
      <c r="G549" s="49">
        <f t="shared" ref="G549" si="2053">AVERAGE(G550,G547)</f>
        <v>34.875</v>
      </c>
      <c r="H549" s="49">
        <f t="shared" ref="H549" si="2054">AVERAGE(H550,H547)</f>
        <v>8.1125000000000007</v>
      </c>
      <c r="I549" s="50">
        <f t="shared" ref="I549" si="2055">AVERAGE(I550,I547)</f>
        <v>4.1374999999999995E-2</v>
      </c>
      <c r="J549" s="50">
        <f t="shared" ref="J549" si="2056">AVERAGE(J550,J547)</f>
        <v>2.5000000000000001E-4</v>
      </c>
      <c r="K549" s="50">
        <f t="shared" ref="K549" si="2057">AVERAGE(K550,K547)</f>
        <v>7.2750000000000004</v>
      </c>
      <c r="L549" s="49">
        <f t="shared" ref="L549" si="2058">AVERAGE(L550,L547)</f>
        <v>5.8774999999999995</v>
      </c>
      <c r="M549" s="49">
        <f t="shared" ref="M549" si="2059">AVERAGE(M550,M547)</f>
        <v>2.6825000000000001</v>
      </c>
      <c r="N549" s="51" t="s">
        <v>43</v>
      </c>
      <c r="O549" s="51"/>
      <c r="P549" s="51"/>
    </row>
    <row r="550" spans="1:16" x14ac:dyDescent="0.25">
      <c r="A550" s="34">
        <v>2019</v>
      </c>
      <c r="B550" s="34" t="s">
        <v>32</v>
      </c>
      <c r="C550" s="34" t="s">
        <v>34</v>
      </c>
      <c r="D550" s="35" t="s">
        <v>39</v>
      </c>
      <c r="E550" s="39" t="s">
        <v>595</v>
      </c>
      <c r="F550" s="36">
        <v>30</v>
      </c>
      <c r="G550" s="36">
        <v>35</v>
      </c>
      <c r="H550" s="36">
        <v>8.1</v>
      </c>
      <c r="I550" s="37">
        <v>0.03</v>
      </c>
      <c r="J550" s="37">
        <v>0</v>
      </c>
      <c r="K550" s="37">
        <v>7.3</v>
      </c>
      <c r="L550" s="36">
        <v>6</v>
      </c>
      <c r="M550" s="36">
        <v>2.6</v>
      </c>
      <c r="N550" s="38">
        <v>2018</v>
      </c>
      <c r="O550" s="38" t="s">
        <v>16</v>
      </c>
      <c r="P550" s="38"/>
    </row>
    <row r="551" spans="1:16" x14ac:dyDescent="0.25">
      <c r="A551" s="34">
        <v>2019</v>
      </c>
      <c r="B551" s="34" t="s">
        <v>32</v>
      </c>
      <c r="C551" s="34" t="s">
        <v>34</v>
      </c>
      <c r="D551" s="35" t="s">
        <v>40</v>
      </c>
      <c r="E551" s="39" t="s">
        <v>596</v>
      </c>
      <c r="F551" s="36">
        <v>32</v>
      </c>
      <c r="G551" s="36">
        <v>35</v>
      </c>
      <c r="H551" s="36">
        <v>8.15</v>
      </c>
      <c r="I551" s="37">
        <v>0.02</v>
      </c>
      <c r="J551" s="37">
        <v>0</v>
      </c>
      <c r="K551" s="37">
        <v>3.7</v>
      </c>
      <c r="L551" s="36">
        <v>6.1</v>
      </c>
      <c r="M551" s="36">
        <v>6.4</v>
      </c>
      <c r="N551" s="38">
        <v>2018</v>
      </c>
      <c r="O551" s="38" t="s">
        <v>16</v>
      </c>
      <c r="P551" s="38"/>
    </row>
    <row r="552" spans="1:16" x14ac:dyDescent="0.25">
      <c r="A552" s="46">
        <v>2019</v>
      </c>
      <c r="B552" s="46" t="s">
        <v>32</v>
      </c>
      <c r="C552" s="46" t="s">
        <v>34</v>
      </c>
      <c r="D552" s="47" t="s">
        <v>41</v>
      </c>
      <c r="E552" s="48" t="s">
        <v>597</v>
      </c>
      <c r="F552" s="49">
        <f>AVERAGE(F551,F557)</f>
        <v>32.5</v>
      </c>
      <c r="G552" s="49">
        <f t="shared" ref="G552" si="2060">AVERAGE(G551,G557)</f>
        <v>33.5</v>
      </c>
      <c r="H552" s="49">
        <f t="shared" ref="H552" si="2061">AVERAGE(H551,H557)</f>
        <v>8.1000000000000014</v>
      </c>
      <c r="I552" s="50">
        <f t="shared" ref="I552" si="2062">AVERAGE(I551,I557)</f>
        <v>1.2500000000000001E-2</v>
      </c>
      <c r="J552" s="50">
        <f t="shared" ref="J552" si="2063">AVERAGE(J551,J557)</f>
        <v>0</v>
      </c>
      <c r="K552" s="50">
        <f t="shared" ref="K552" si="2064">AVERAGE(K551,K557)</f>
        <v>3.35</v>
      </c>
      <c r="L552" s="49">
        <f t="shared" ref="L552" si="2065">AVERAGE(L551,L557)</f>
        <v>5.15</v>
      </c>
      <c r="M552" s="49">
        <f t="shared" ref="M552" si="2066">AVERAGE(M551,M557)</f>
        <v>5.7</v>
      </c>
      <c r="N552" s="51" t="s">
        <v>43</v>
      </c>
      <c r="O552" s="51"/>
      <c r="P552" s="51"/>
    </row>
    <row r="553" spans="1:16" x14ac:dyDescent="0.25">
      <c r="A553" s="46">
        <v>2019</v>
      </c>
      <c r="B553" s="46" t="s">
        <v>32</v>
      </c>
      <c r="C553" s="46" t="s">
        <v>34</v>
      </c>
      <c r="D553" s="47" t="s">
        <v>42</v>
      </c>
      <c r="E553" s="48" t="s">
        <v>598</v>
      </c>
      <c r="F553" s="49">
        <f>AVERAGE(F550,F556)</f>
        <v>31</v>
      </c>
      <c r="G553" s="49">
        <f t="shared" ref="G553:M553" si="2067">AVERAGE(G550,G556)</f>
        <v>33</v>
      </c>
      <c r="H553" s="49">
        <f t="shared" si="2067"/>
        <v>8.19</v>
      </c>
      <c r="I553" s="50">
        <f t="shared" si="2067"/>
        <v>1.7499999999999998E-2</v>
      </c>
      <c r="J553" s="50">
        <f t="shared" si="2067"/>
        <v>0</v>
      </c>
      <c r="K553" s="50">
        <f t="shared" si="2067"/>
        <v>5.65</v>
      </c>
      <c r="L553" s="49">
        <f t="shared" si="2067"/>
        <v>5.8</v>
      </c>
      <c r="M553" s="49">
        <f t="shared" si="2067"/>
        <v>3.05</v>
      </c>
      <c r="N553" s="51" t="s">
        <v>43</v>
      </c>
      <c r="O553" s="51"/>
      <c r="P553" s="51"/>
    </row>
    <row r="554" spans="1:16" x14ac:dyDescent="0.25">
      <c r="A554" s="46">
        <v>2019</v>
      </c>
      <c r="B554" s="46" t="s">
        <v>32</v>
      </c>
      <c r="C554" s="46" t="s">
        <v>35</v>
      </c>
      <c r="D554" s="47" t="s">
        <v>37</v>
      </c>
      <c r="E554" s="48" t="s">
        <v>599</v>
      </c>
      <c r="F554" s="49">
        <f>F553</f>
        <v>31</v>
      </c>
      <c r="G554" s="49">
        <f t="shared" ref="G554" si="2068">G553</f>
        <v>33</v>
      </c>
      <c r="H554" s="49">
        <f t="shared" ref="H554" si="2069">H553</f>
        <v>8.19</v>
      </c>
      <c r="I554" s="50">
        <f t="shared" ref="I554" si="2070">I553</f>
        <v>1.7499999999999998E-2</v>
      </c>
      <c r="J554" s="50">
        <f t="shared" ref="J554" si="2071">J553</f>
        <v>0</v>
      </c>
      <c r="K554" s="50">
        <f t="shared" ref="K554" si="2072">K553</f>
        <v>5.65</v>
      </c>
      <c r="L554" s="49">
        <f t="shared" ref="L554" si="2073">L553</f>
        <v>5.8</v>
      </c>
      <c r="M554" s="49">
        <f t="shared" ref="M554" si="2074">M553</f>
        <v>3.05</v>
      </c>
      <c r="N554" s="51" t="s">
        <v>43</v>
      </c>
      <c r="O554" s="51"/>
      <c r="P554" s="51"/>
    </row>
    <row r="555" spans="1:16" x14ac:dyDescent="0.25">
      <c r="A555" s="46">
        <v>2019</v>
      </c>
      <c r="B555" s="46" t="s">
        <v>32</v>
      </c>
      <c r="C555" s="46" t="s">
        <v>35</v>
      </c>
      <c r="D555" s="47" t="s">
        <v>38</v>
      </c>
      <c r="E555" s="48" t="s">
        <v>600</v>
      </c>
      <c r="F555" s="49">
        <f>AVERAGE(F556,F553)</f>
        <v>31.5</v>
      </c>
      <c r="G555" s="49">
        <f t="shared" ref="G555" si="2075">AVERAGE(G556,G553)</f>
        <v>32</v>
      </c>
      <c r="H555" s="49">
        <f t="shared" ref="H555" si="2076">AVERAGE(H556,H553)</f>
        <v>8.2349999999999994</v>
      </c>
      <c r="I555" s="50">
        <f t="shared" ref="I555" si="2077">AVERAGE(I556,I553)</f>
        <v>1.125E-2</v>
      </c>
      <c r="J555" s="50">
        <f t="shared" ref="J555" si="2078">AVERAGE(J556,J553)</f>
        <v>0</v>
      </c>
      <c r="K555" s="50">
        <f t="shared" ref="K555" si="2079">AVERAGE(K556,K553)</f>
        <v>4.8250000000000002</v>
      </c>
      <c r="L555" s="49">
        <f t="shared" ref="L555" si="2080">AVERAGE(L556,L553)</f>
        <v>5.6999999999999993</v>
      </c>
      <c r="M555" s="49">
        <f t="shared" ref="M555" si="2081">AVERAGE(M556,M553)</f>
        <v>3.2749999999999999</v>
      </c>
      <c r="N555" s="51" t="s">
        <v>43</v>
      </c>
      <c r="O555" s="51"/>
      <c r="P555" s="51"/>
    </row>
    <row r="556" spans="1:16" x14ac:dyDescent="0.25">
      <c r="A556" s="34">
        <v>2019</v>
      </c>
      <c r="B556" s="34" t="s">
        <v>32</v>
      </c>
      <c r="C556" s="34" t="s">
        <v>35</v>
      </c>
      <c r="D556" s="35" t="s">
        <v>39</v>
      </c>
      <c r="E556" s="39" t="s">
        <v>601</v>
      </c>
      <c r="F556" s="36">
        <v>32</v>
      </c>
      <c r="G556" s="36">
        <v>31</v>
      </c>
      <c r="H556" s="36">
        <v>8.2799999999999994</v>
      </c>
      <c r="I556" s="37">
        <v>5.0000000000000001E-3</v>
      </c>
      <c r="J556" s="37">
        <v>0</v>
      </c>
      <c r="K556" s="37">
        <v>4</v>
      </c>
      <c r="L556" s="36">
        <v>5.6</v>
      </c>
      <c r="M556" s="36">
        <v>3.5</v>
      </c>
      <c r="N556" s="38">
        <v>2017</v>
      </c>
      <c r="O556" s="38" t="s">
        <v>16</v>
      </c>
      <c r="P556" s="38"/>
    </row>
    <row r="557" spans="1:16" x14ac:dyDescent="0.25">
      <c r="A557" s="34">
        <v>2019</v>
      </c>
      <c r="B557" s="34" t="s">
        <v>32</v>
      </c>
      <c r="C557" s="34" t="s">
        <v>35</v>
      </c>
      <c r="D557" s="35" t="s">
        <v>40</v>
      </c>
      <c r="E557" s="39" t="s">
        <v>602</v>
      </c>
      <c r="F557" s="36">
        <v>33</v>
      </c>
      <c r="G557" s="36">
        <v>32</v>
      </c>
      <c r="H557" s="36">
        <v>8.0500000000000007</v>
      </c>
      <c r="I557" s="37">
        <v>5.0000000000000001E-3</v>
      </c>
      <c r="J557" s="37">
        <v>0</v>
      </c>
      <c r="K557" s="37">
        <v>3</v>
      </c>
      <c r="L557" s="36">
        <v>4.2</v>
      </c>
      <c r="M557" s="36">
        <v>5</v>
      </c>
      <c r="N557" s="38">
        <v>2017</v>
      </c>
      <c r="O557" s="38" t="s">
        <v>16</v>
      </c>
      <c r="P557" s="38"/>
    </row>
    <row r="558" spans="1:16" x14ac:dyDescent="0.25">
      <c r="A558" s="46">
        <v>2019</v>
      </c>
      <c r="B558" s="46" t="s">
        <v>32</v>
      </c>
      <c r="C558" s="46" t="s">
        <v>35</v>
      </c>
      <c r="D558" s="47" t="s">
        <v>41</v>
      </c>
      <c r="E558" s="48" t="s">
        <v>603</v>
      </c>
      <c r="F558" s="49">
        <f>AVERAGE(F557,F563)</f>
        <v>31.5</v>
      </c>
      <c r="G558" s="49">
        <f t="shared" ref="G558" si="2082">AVERAGE(G557,G563)</f>
        <v>32.5</v>
      </c>
      <c r="H558" s="49">
        <f t="shared" ref="H558" si="2083">AVERAGE(H557,H563)</f>
        <v>8.0749999999999993</v>
      </c>
      <c r="I558" s="50">
        <f t="shared" ref="I558" si="2084">AVERAGE(I557,I563)</f>
        <v>7.1500000000000008E-2</v>
      </c>
      <c r="J558" s="50">
        <f t="shared" ref="J558" si="2085">AVERAGE(J557,J563)</f>
        <v>0</v>
      </c>
      <c r="K558" s="50">
        <f t="shared" ref="K558" si="2086">AVERAGE(K557,K563)</f>
        <v>4.75</v>
      </c>
      <c r="L558" s="49">
        <f t="shared" ref="L558" si="2087">AVERAGE(L557,L563)</f>
        <v>4.5600000000000005</v>
      </c>
      <c r="M558" s="49">
        <f t="shared" ref="M558" si="2088">AVERAGE(M557,M563)</f>
        <v>4.1749999999999998</v>
      </c>
      <c r="N558" s="51" t="s">
        <v>43</v>
      </c>
      <c r="O558" s="51"/>
      <c r="P558" s="51"/>
    </row>
    <row r="559" spans="1:16" x14ac:dyDescent="0.25">
      <c r="A559" s="46">
        <v>2019</v>
      </c>
      <c r="B559" s="46" t="s">
        <v>32</v>
      </c>
      <c r="C559" s="46" t="s">
        <v>35</v>
      </c>
      <c r="D559" s="47" t="s">
        <v>42</v>
      </c>
      <c r="E559" s="48" t="s">
        <v>604</v>
      </c>
      <c r="F559" s="49">
        <f>AVERAGE(F556,F562)</f>
        <v>31</v>
      </c>
      <c r="G559" s="49">
        <f t="shared" ref="G559:M559" si="2089">AVERAGE(G556,G562)</f>
        <v>32</v>
      </c>
      <c r="H559" s="49">
        <f t="shared" si="2089"/>
        <v>8.19</v>
      </c>
      <c r="I559" s="50">
        <f t="shared" si="2089"/>
        <v>6.4500000000000002E-2</v>
      </c>
      <c r="J559" s="50">
        <f t="shared" si="2089"/>
        <v>0</v>
      </c>
      <c r="K559" s="50">
        <f t="shared" si="2089"/>
        <v>4.8</v>
      </c>
      <c r="L559" s="49">
        <f t="shared" si="2089"/>
        <v>5.43</v>
      </c>
      <c r="M559" s="49">
        <f t="shared" si="2089"/>
        <v>3.4750000000000001</v>
      </c>
      <c r="N559" s="51" t="s">
        <v>43</v>
      </c>
      <c r="O559" s="51"/>
      <c r="P559" s="51"/>
    </row>
    <row r="560" spans="1:16" x14ac:dyDescent="0.25">
      <c r="A560" s="46">
        <v>2019</v>
      </c>
      <c r="B560" s="46" t="s">
        <v>32</v>
      </c>
      <c r="C560" s="46" t="s">
        <v>36</v>
      </c>
      <c r="D560" s="47" t="s">
        <v>37</v>
      </c>
      <c r="E560" s="48" t="s">
        <v>605</v>
      </c>
      <c r="F560" s="49">
        <f>F559</f>
        <v>31</v>
      </c>
      <c r="G560" s="49">
        <f t="shared" ref="G560" si="2090">G559</f>
        <v>32</v>
      </c>
      <c r="H560" s="49">
        <f t="shared" ref="H560" si="2091">H559</f>
        <v>8.19</v>
      </c>
      <c r="I560" s="50">
        <f t="shared" ref="I560" si="2092">I559</f>
        <v>6.4500000000000002E-2</v>
      </c>
      <c r="J560" s="50">
        <f t="shared" ref="J560" si="2093">J559</f>
        <v>0</v>
      </c>
      <c r="K560" s="50">
        <f t="shared" ref="K560" si="2094">K559</f>
        <v>4.8</v>
      </c>
      <c r="L560" s="49">
        <f t="shared" ref="L560" si="2095">L559</f>
        <v>5.43</v>
      </c>
      <c r="M560" s="49">
        <f t="shared" ref="M560" si="2096">M559</f>
        <v>3.4750000000000001</v>
      </c>
      <c r="N560" s="51" t="s">
        <v>43</v>
      </c>
      <c r="O560" s="51"/>
      <c r="P560" s="51"/>
    </row>
    <row r="561" spans="1:16" x14ac:dyDescent="0.25">
      <c r="A561" s="46">
        <v>2019</v>
      </c>
      <c r="B561" s="46" t="s">
        <v>32</v>
      </c>
      <c r="C561" s="46" t="s">
        <v>36</v>
      </c>
      <c r="D561" s="47" t="s">
        <v>38</v>
      </c>
      <c r="E561" s="48" t="s">
        <v>606</v>
      </c>
      <c r="F561" s="49">
        <f>AVERAGE(F562,F559)</f>
        <v>30.5</v>
      </c>
      <c r="G561" s="49">
        <f t="shared" ref="G561" si="2097">AVERAGE(G562,G559)</f>
        <v>32.5</v>
      </c>
      <c r="H561" s="49">
        <f t="shared" ref="H561" si="2098">AVERAGE(H562,H559)</f>
        <v>8.1449999999999996</v>
      </c>
      <c r="I561" s="50">
        <f t="shared" ref="I561" si="2099">AVERAGE(I562,I559)</f>
        <v>9.425E-2</v>
      </c>
      <c r="J561" s="50">
        <f t="shared" ref="J561" si="2100">AVERAGE(J562,J559)</f>
        <v>0</v>
      </c>
      <c r="K561" s="50">
        <f t="shared" ref="K561" si="2101">AVERAGE(K562,K559)</f>
        <v>5.1999999999999993</v>
      </c>
      <c r="L561" s="49">
        <f t="shared" ref="L561" si="2102">AVERAGE(L562,L559)</f>
        <v>5.3449999999999998</v>
      </c>
      <c r="M561" s="49">
        <f t="shared" ref="M561" si="2103">AVERAGE(M562,M559)</f>
        <v>3.4625000000000004</v>
      </c>
      <c r="N561" s="51" t="s">
        <v>43</v>
      </c>
      <c r="O561" s="51"/>
      <c r="P561" s="51"/>
    </row>
    <row r="562" spans="1:16" x14ac:dyDescent="0.25">
      <c r="A562" s="34">
        <v>2019</v>
      </c>
      <c r="B562" s="34" t="s">
        <v>32</v>
      </c>
      <c r="C562" s="34" t="s">
        <v>36</v>
      </c>
      <c r="D562" s="35" t="s">
        <v>39</v>
      </c>
      <c r="E562" s="39" t="s">
        <v>607</v>
      </c>
      <c r="F562" s="36">
        <v>30</v>
      </c>
      <c r="G562" s="36">
        <v>33</v>
      </c>
      <c r="H562" s="36">
        <v>8.1</v>
      </c>
      <c r="I562" s="37">
        <v>0.124</v>
      </c>
      <c r="J562" s="37">
        <v>0</v>
      </c>
      <c r="K562" s="37">
        <v>5.6</v>
      </c>
      <c r="L562" s="36">
        <v>5.26</v>
      </c>
      <c r="M562" s="36">
        <v>3.45</v>
      </c>
      <c r="N562" s="38">
        <v>2018</v>
      </c>
      <c r="O562" s="38" t="s">
        <v>18</v>
      </c>
      <c r="P562" s="38"/>
    </row>
    <row r="563" spans="1:16" x14ac:dyDescent="0.25">
      <c r="A563" s="34">
        <v>2019</v>
      </c>
      <c r="B563" s="34" t="s">
        <v>32</v>
      </c>
      <c r="C563" s="34" t="s">
        <v>36</v>
      </c>
      <c r="D563" s="35" t="s">
        <v>40</v>
      </c>
      <c r="E563" s="39" t="s">
        <v>608</v>
      </c>
      <c r="F563" s="36">
        <v>30</v>
      </c>
      <c r="G563" s="36">
        <v>33</v>
      </c>
      <c r="H563" s="36">
        <v>8.1</v>
      </c>
      <c r="I563" s="37">
        <v>0.13800000000000001</v>
      </c>
      <c r="J563" s="37">
        <v>0</v>
      </c>
      <c r="K563" s="37">
        <v>6.5</v>
      </c>
      <c r="L563" s="36">
        <v>4.92</v>
      </c>
      <c r="M563" s="36">
        <v>3.35</v>
      </c>
      <c r="N563" s="38">
        <v>2018</v>
      </c>
      <c r="O563" s="38" t="s">
        <v>18</v>
      </c>
      <c r="P563" s="38"/>
    </row>
    <row r="564" spans="1:16" x14ac:dyDescent="0.25">
      <c r="A564" s="46">
        <v>2019</v>
      </c>
      <c r="B564" s="46" t="s">
        <v>32</v>
      </c>
      <c r="C564" s="46" t="s">
        <v>36</v>
      </c>
      <c r="D564" s="47" t="s">
        <v>41</v>
      </c>
      <c r="E564" s="48" t="s">
        <v>609</v>
      </c>
      <c r="F564" s="49">
        <f>AVERAGE(F563,F569)</f>
        <v>30</v>
      </c>
      <c r="G564" s="49">
        <f t="shared" ref="G564" si="2104">AVERAGE(G563,G569)</f>
        <v>33</v>
      </c>
      <c r="H564" s="49">
        <f t="shared" ref="H564" si="2105">AVERAGE(H563,H569)</f>
        <v>8.1</v>
      </c>
      <c r="I564" s="50">
        <f t="shared" ref="I564" si="2106">AVERAGE(I563,I569)</f>
        <v>0.13800000000000001</v>
      </c>
      <c r="J564" s="50">
        <f t="shared" ref="J564" si="2107">AVERAGE(J563,J569)</f>
        <v>0</v>
      </c>
      <c r="K564" s="50">
        <f t="shared" ref="K564" si="2108">AVERAGE(K563,K569)</f>
        <v>7.1</v>
      </c>
      <c r="L564" s="49">
        <f t="shared" ref="L564" si="2109">AVERAGE(L563,L569)</f>
        <v>4.92</v>
      </c>
      <c r="M564" s="49">
        <f t="shared" ref="M564" si="2110">AVERAGE(M563,M569)</f>
        <v>3.35</v>
      </c>
      <c r="N564" s="51" t="s">
        <v>43</v>
      </c>
      <c r="O564" s="51"/>
      <c r="P564" s="51"/>
    </row>
    <row r="565" spans="1:16" x14ac:dyDescent="0.25">
      <c r="A565" s="46">
        <v>2019</v>
      </c>
      <c r="B565" s="46" t="s">
        <v>32</v>
      </c>
      <c r="C565" s="46" t="s">
        <v>36</v>
      </c>
      <c r="D565" s="47" t="s">
        <v>42</v>
      </c>
      <c r="E565" s="48" t="s">
        <v>610</v>
      </c>
      <c r="F565" s="49">
        <f>AVERAGE(F562,F568)</f>
        <v>29.95</v>
      </c>
      <c r="G565" s="49">
        <f t="shared" ref="G565:M565" si="2111">AVERAGE(G562,G568)</f>
        <v>33</v>
      </c>
      <c r="H565" s="49">
        <f t="shared" si="2111"/>
        <v>8.1499999999999986</v>
      </c>
      <c r="I565" s="50">
        <f t="shared" si="2111"/>
        <v>0.107</v>
      </c>
      <c r="J565" s="50">
        <f t="shared" si="2111"/>
        <v>0</v>
      </c>
      <c r="K565" s="50">
        <f t="shared" si="2111"/>
        <v>6.5</v>
      </c>
      <c r="L565" s="49">
        <f t="shared" si="2111"/>
        <v>5.51</v>
      </c>
      <c r="M565" s="49">
        <f t="shared" si="2111"/>
        <v>3.2350000000000003</v>
      </c>
      <c r="N565" s="51" t="s">
        <v>43</v>
      </c>
      <c r="O565" s="51"/>
      <c r="P565" s="51"/>
    </row>
    <row r="566" spans="1:16" x14ac:dyDescent="0.25">
      <c r="A566" s="46">
        <v>2019</v>
      </c>
      <c r="B566" s="46" t="s">
        <v>32</v>
      </c>
      <c r="C566" s="46">
        <v>10</v>
      </c>
      <c r="D566" s="47" t="s">
        <v>37</v>
      </c>
      <c r="E566" s="48" t="s">
        <v>611</v>
      </c>
      <c r="F566" s="49">
        <f>F565</f>
        <v>29.95</v>
      </c>
      <c r="G566" s="49">
        <f t="shared" ref="G566" si="2112">G565</f>
        <v>33</v>
      </c>
      <c r="H566" s="49">
        <f t="shared" ref="H566" si="2113">H565</f>
        <v>8.1499999999999986</v>
      </c>
      <c r="I566" s="50">
        <f t="shared" ref="I566" si="2114">I565</f>
        <v>0.107</v>
      </c>
      <c r="J566" s="50">
        <f t="shared" ref="J566" si="2115">J565</f>
        <v>0</v>
      </c>
      <c r="K566" s="50">
        <f t="shared" ref="K566" si="2116">K565</f>
        <v>6.5</v>
      </c>
      <c r="L566" s="49">
        <f t="shared" ref="L566" si="2117">L565</f>
        <v>5.51</v>
      </c>
      <c r="M566" s="49">
        <f t="shared" ref="M566" si="2118">M565</f>
        <v>3.2350000000000003</v>
      </c>
      <c r="N566" s="51" t="s">
        <v>43</v>
      </c>
      <c r="O566" s="51"/>
      <c r="P566" s="51"/>
    </row>
    <row r="567" spans="1:16" x14ac:dyDescent="0.25">
      <c r="A567" s="46">
        <v>2019</v>
      </c>
      <c r="B567" s="46" t="s">
        <v>32</v>
      </c>
      <c r="C567" s="46">
        <v>10</v>
      </c>
      <c r="D567" s="47" t="s">
        <v>38</v>
      </c>
      <c r="E567" s="48" t="s">
        <v>612</v>
      </c>
      <c r="F567" s="49">
        <f>AVERAGE(F568,F565)</f>
        <v>29.924999999999997</v>
      </c>
      <c r="G567" s="49">
        <f t="shared" ref="G567" si="2119">AVERAGE(G568,G565)</f>
        <v>33</v>
      </c>
      <c r="H567" s="49">
        <f t="shared" ref="H567" si="2120">AVERAGE(H568,H565)</f>
        <v>8.1749999999999989</v>
      </c>
      <c r="I567" s="50">
        <f t="shared" ref="I567" si="2121">AVERAGE(I568,I565)</f>
        <v>9.8500000000000004E-2</v>
      </c>
      <c r="J567" s="50">
        <f t="shared" ref="J567" si="2122">AVERAGE(J568,J565)</f>
        <v>0</v>
      </c>
      <c r="K567" s="50">
        <f t="shared" ref="K567" si="2123">AVERAGE(K568,K565)</f>
        <v>6.95</v>
      </c>
      <c r="L567" s="49">
        <f t="shared" ref="L567" si="2124">AVERAGE(L568,L565)</f>
        <v>5.6349999999999998</v>
      </c>
      <c r="M567" s="49">
        <f t="shared" ref="M567" si="2125">AVERAGE(M568,M565)</f>
        <v>3.1275000000000004</v>
      </c>
      <c r="N567" s="51" t="s">
        <v>43</v>
      </c>
      <c r="O567" s="51"/>
      <c r="P567" s="51"/>
    </row>
    <row r="568" spans="1:16" x14ac:dyDescent="0.25">
      <c r="A568" s="34">
        <v>2019</v>
      </c>
      <c r="B568" s="34" t="s">
        <v>32</v>
      </c>
      <c r="C568" s="34">
        <v>10</v>
      </c>
      <c r="D568" s="35" t="s">
        <v>39</v>
      </c>
      <c r="E568" s="39" t="s">
        <v>613</v>
      </c>
      <c r="F568" s="36">
        <v>29.9</v>
      </c>
      <c r="G568" s="36">
        <v>33</v>
      </c>
      <c r="H568" s="36">
        <v>8.1999999999999993</v>
      </c>
      <c r="I568" s="37">
        <v>0.09</v>
      </c>
      <c r="J568" s="37">
        <v>0</v>
      </c>
      <c r="K568" s="37">
        <v>7.4</v>
      </c>
      <c r="L568" s="36">
        <v>5.76</v>
      </c>
      <c r="M568" s="36">
        <v>3.02</v>
      </c>
      <c r="N568" s="38">
        <v>2018</v>
      </c>
      <c r="O568" s="38" t="s">
        <v>18</v>
      </c>
      <c r="P568" s="38"/>
    </row>
    <row r="569" spans="1:16" x14ac:dyDescent="0.25">
      <c r="A569" s="34">
        <v>2019</v>
      </c>
      <c r="B569" s="34" t="s">
        <v>32</v>
      </c>
      <c r="C569" s="34">
        <v>10</v>
      </c>
      <c r="D569" s="35" t="s">
        <v>40</v>
      </c>
      <c r="E569" s="39" t="s">
        <v>614</v>
      </c>
      <c r="F569" s="36">
        <v>30</v>
      </c>
      <c r="G569" s="36">
        <v>33</v>
      </c>
      <c r="H569" s="36">
        <v>8.1</v>
      </c>
      <c r="I569" s="37">
        <v>0.13800000000000001</v>
      </c>
      <c r="J569" s="37">
        <v>0</v>
      </c>
      <c r="K569" s="37">
        <v>7.7</v>
      </c>
      <c r="L569" s="36">
        <v>4.92</v>
      </c>
      <c r="M569" s="36">
        <v>3.35</v>
      </c>
      <c r="N569" s="38">
        <v>2018</v>
      </c>
      <c r="O569" s="38" t="s">
        <v>18</v>
      </c>
      <c r="P569" s="38"/>
    </row>
    <row r="570" spans="1:16" x14ac:dyDescent="0.25">
      <c r="A570" s="46">
        <v>2019</v>
      </c>
      <c r="B570" s="46" t="s">
        <v>32</v>
      </c>
      <c r="C570" s="46">
        <v>10</v>
      </c>
      <c r="D570" s="47" t="s">
        <v>41</v>
      </c>
      <c r="E570" s="48" t="s">
        <v>615</v>
      </c>
      <c r="F570" s="49">
        <f>AVERAGE(F569,F575)</f>
        <v>29.5</v>
      </c>
      <c r="G570" s="49">
        <f t="shared" ref="G570" si="2126">AVERAGE(G569,G575)</f>
        <v>34</v>
      </c>
      <c r="H570" s="49">
        <f t="shared" ref="H570" si="2127">AVERAGE(H569,H575)</f>
        <v>8.0500000000000007</v>
      </c>
      <c r="I570" s="50">
        <f t="shared" ref="I570" si="2128">AVERAGE(I569,I575)</f>
        <v>7.400000000000001E-2</v>
      </c>
      <c r="J570" s="50">
        <f t="shared" ref="J570" si="2129">AVERAGE(J569,J575)</f>
        <v>5.0000000000000001E-4</v>
      </c>
      <c r="K570" s="50">
        <f t="shared" ref="K570" si="2130">AVERAGE(K569,K575)</f>
        <v>6.3000000000000007</v>
      </c>
      <c r="L570" s="49">
        <f t="shared" ref="L570" si="2131">AVERAGE(L569,L575)</f>
        <v>5.3100000000000005</v>
      </c>
      <c r="M570" s="49">
        <f t="shared" ref="M570" si="2132">AVERAGE(M569,M575)</f>
        <v>3.5750000000000002</v>
      </c>
      <c r="N570" s="51" t="s">
        <v>43</v>
      </c>
      <c r="O570" s="51"/>
      <c r="P570" s="51"/>
    </row>
    <row r="571" spans="1:16" x14ac:dyDescent="0.25">
      <c r="A571" s="46">
        <v>2019</v>
      </c>
      <c r="B571" s="46" t="s">
        <v>32</v>
      </c>
      <c r="C571" s="46">
        <v>10</v>
      </c>
      <c r="D571" s="47" t="s">
        <v>42</v>
      </c>
      <c r="E571" s="48" t="s">
        <v>616</v>
      </c>
      <c r="F571" s="49">
        <f>AVERAGE(F568,F574)</f>
        <v>30.45</v>
      </c>
      <c r="G571" s="49">
        <f t="shared" ref="G571:M571" si="2133">AVERAGE(G568,G574)</f>
        <v>34</v>
      </c>
      <c r="H571" s="49">
        <f t="shared" si="2133"/>
        <v>8.1499999999999986</v>
      </c>
      <c r="I571" s="50">
        <f t="shared" si="2133"/>
        <v>4.9999999999999996E-2</v>
      </c>
      <c r="J571" s="50">
        <f t="shared" si="2133"/>
        <v>0</v>
      </c>
      <c r="K571" s="50">
        <f t="shared" si="2133"/>
        <v>7.7</v>
      </c>
      <c r="L571" s="49">
        <f t="shared" si="2133"/>
        <v>5.43</v>
      </c>
      <c r="M571" s="49">
        <f t="shared" si="2133"/>
        <v>4.8600000000000003</v>
      </c>
      <c r="N571" s="51" t="s">
        <v>43</v>
      </c>
      <c r="O571" s="51"/>
      <c r="P571" s="51"/>
    </row>
    <row r="572" spans="1:16" x14ac:dyDescent="0.25">
      <c r="A572" s="46">
        <v>2019</v>
      </c>
      <c r="B572" s="46" t="s">
        <v>32</v>
      </c>
      <c r="C572" s="46">
        <v>11</v>
      </c>
      <c r="D572" s="47" t="s">
        <v>37</v>
      </c>
      <c r="E572" s="48" t="s">
        <v>617</v>
      </c>
      <c r="F572" s="49">
        <f>F571</f>
        <v>30.45</v>
      </c>
      <c r="G572" s="49">
        <f t="shared" ref="G572" si="2134">G571</f>
        <v>34</v>
      </c>
      <c r="H572" s="49">
        <f t="shared" ref="H572" si="2135">H571</f>
        <v>8.1499999999999986</v>
      </c>
      <c r="I572" s="50">
        <f t="shared" ref="I572" si="2136">I571</f>
        <v>4.9999999999999996E-2</v>
      </c>
      <c r="J572" s="50">
        <f t="shared" ref="J572" si="2137">J571</f>
        <v>0</v>
      </c>
      <c r="K572" s="50">
        <f t="shared" ref="K572" si="2138">K571</f>
        <v>7.7</v>
      </c>
      <c r="L572" s="49">
        <f t="shared" ref="L572" si="2139">L571</f>
        <v>5.43</v>
      </c>
      <c r="M572" s="49">
        <f t="shared" ref="M572" si="2140">M571</f>
        <v>4.8600000000000003</v>
      </c>
      <c r="N572" s="51" t="s">
        <v>43</v>
      </c>
      <c r="O572" s="51"/>
      <c r="P572" s="51"/>
    </row>
    <row r="573" spans="1:16" x14ac:dyDescent="0.25">
      <c r="A573" s="46">
        <v>2019</v>
      </c>
      <c r="B573" s="46" t="s">
        <v>32</v>
      </c>
      <c r="C573" s="46">
        <v>11</v>
      </c>
      <c r="D573" s="47" t="s">
        <v>38</v>
      </c>
      <c r="E573" s="48" t="s">
        <v>618</v>
      </c>
      <c r="F573" s="49">
        <f>AVERAGE(F574,F571)</f>
        <v>30.725000000000001</v>
      </c>
      <c r="G573" s="49">
        <f t="shared" ref="G573" si="2141">AVERAGE(G574,G571)</f>
        <v>34.5</v>
      </c>
      <c r="H573" s="49">
        <f t="shared" ref="H573" si="2142">AVERAGE(H574,H571)</f>
        <v>8.125</v>
      </c>
      <c r="I573" s="50">
        <f t="shared" ref="I573" si="2143">AVERAGE(I574,I571)</f>
        <v>0.03</v>
      </c>
      <c r="J573" s="50">
        <f t="shared" ref="J573" si="2144">AVERAGE(J574,J571)</f>
        <v>0</v>
      </c>
      <c r="K573" s="50">
        <f t="shared" ref="K573" si="2145">AVERAGE(K574,K571)</f>
        <v>7.85</v>
      </c>
      <c r="L573" s="49">
        <f t="shared" ref="L573" si="2146">AVERAGE(L574,L571)</f>
        <v>5.2649999999999997</v>
      </c>
      <c r="M573" s="49">
        <f t="shared" ref="M573" si="2147">AVERAGE(M574,M571)</f>
        <v>5.78</v>
      </c>
      <c r="N573" s="51" t="s">
        <v>43</v>
      </c>
      <c r="O573" s="51"/>
      <c r="P573" s="51"/>
    </row>
    <row r="574" spans="1:16" x14ac:dyDescent="0.25">
      <c r="A574" s="34">
        <v>2019</v>
      </c>
      <c r="B574" s="34" t="s">
        <v>32</v>
      </c>
      <c r="C574" s="34">
        <v>11</v>
      </c>
      <c r="D574" s="35" t="s">
        <v>39</v>
      </c>
      <c r="E574" s="39" t="s">
        <v>619</v>
      </c>
      <c r="F574" s="36">
        <v>31</v>
      </c>
      <c r="G574" s="36">
        <v>35</v>
      </c>
      <c r="H574" s="36">
        <v>8.1</v>
      </c>
      <c r="I574" s="37">
        <v>0.01</v>
      </c>
      <c r="J574" s="37">
        <v>0</v>
      </c>
      <c r="K574" s="37">
        <v>8</v>
      </c>
      <c r="L574" s="36">
        <v>5.0999999999999996</v>
      </c>
      <c r="M574" s="36">
        <v>6.7</v>
      </c>
      <c r="N574" s="38">
        <v>2020</v>
      </c>
      <c r="O574" s="38" t="s">
        <v>16</v>
      </c>
      <c r="P574" s="38"/>
    </row>
    <row r="575" spans="1:16" x14ac:dyDescent="0.25">
      <c r="A575" s="34">
        <v>2019</v>
      </c>
      <c r="B575" s="34" t="s">
        <v>32</v>
      </c>
      <c r="C575" s="34">
        <v>11</v>
      </c>
      <c r="D575" s="35" t="s">
        <v>40</v>
      </c>
      <c r="E575" s="39" t="s">
        <v>620</v>
      </c>
      <c r="F575" s="36">
        <v>29</v>
      </c>
      <c r="G575" s="36">
        <v>35</v>
      </c>
      <c r="H575" s="36">
        <v>8</v>
      </c>
      <c r="I575" s="37">
        <v>0.01</v>
      </c>
      <c r="J575" s="37">
        <v>1E-3</v>
      </c>
      <c r="K575" s="37">
        <v>4.9000000000000004</v>
      </c>
      <c r="L575" s="36">
        <v>5.7</v>
      </c>
      <c r="M575" s="36">
        <v>3.8</v>
      </c>
      <c r="N575" s="38">
        <v>2020</v>
      </c>
      <c r="O575" s="38" t="s">
        <v>16</v>
      </c>
      <c r="P575" s="38"/>
    </row>
    <row r="576" spans="1:16" x14ac:dyDescent="0.25">
      <c r="A576" s="46">
        <v>2019</v>
      </c>
      <c r="B576" s="46" t="s">
        <v>32</v>
      </c>
      <c r="C576" s="46">
        <v>11</v>
      </c>
      <c r="D576" s="47" t="s">
        <v>41</v>
      </c>
      <c r="E576" s="48" t="s">
        <v>621</v>
      </c>
      <c r="F576" s="49">
        <f>AVERAGE(F575,F581)</f>
        <v>29.5</v>
      </c>
      <c r="G576" s="49">
        <f t="shared" ref="G576" si="2148">AVERAGE(G575,G581)</f>
        <v>35</v>
      </c>
      <c r="H576" s="49">
        <f t="shared" ref="H576" si="2149">AVERAGE(H575,H581)</f>
        <v>8.0374999999999996</v>
      </c>
      <c r="I576" s="50">
        <f t="shared" ref="I576" si="2150">AVERAGE(I575,I581)</f>
        <v>1.2500000000000001E-2</v>
      </c>
      <c r="J576" s="50">
        <f t="shared" ref="J576" si="2151">AVERAGE(J575,J581)</f>
        <v>3.2499999999999999E-3</v>
      </c>
      <c r="K576" s="50">
        <f t="shared" ref="K576" si="2152">AVERAGE(K575,K581)</f>
        <v>4.375</v>
      </c>
      <c r="L576" s="49">
        <f t="shared" ref="L576" si="2153">AVERAGE(L575,L581)</f>
        <v>5.75</v>
      </c>
      <c r="M576" s="49">
        <f t="shared" ref="M576" si="2154">AVERAGE(M575,M581)</f>
        <v>3.9499999999999997</v>
      </c>
      <c r="N576" s="51" t="s">
        <v>43</v>
      </c>
      <c r="O576" s="51"/>
      <c r="P576" s="51"/>
    </row>
    <row r="577" spans="1:16" x14ac:dyDescent="0.25">
      <c r="A577" s="46">
        <v>2019</v>
      </c>
      <c r="B577" s="46" t="s">
        <v>32</v>
      </c>
      <c r="C577" s="46">
        <v>11</v>
      </c>
      <c r="D577" s="47" t="s">
        <v>42</v>
      </c>
      <c r="E577" s="48" t="s">
        <v>622</v>
      </c>
      <c r="F577" s="49">
        <f>AVERAGE(F574,F580)</f>
        <v>30.75</v>
      </c>
      <c r="G577" s="49">
        <f t="shared" ref="G577:M577" si="2155">AVERAGE(G574,G580)</f>
        <v>35</v>
      </c>
      <c r="H577" s="49">
        <f t="shared" si="2155"/>
        <v>8.1125000000000007</v>
      </c>
      <c r="I577" s="50">
        <f t="shared" si="2155"/>
        <v>2.75E-2</v>
      </c>
      <c r="J577" s="50">
        <f t="shared" si="2155"/>
        <v>2.5000000000000001E-3</v>
      </c>
      <c r="K577" s="50">
        <f t="shared" si="2155"/>
        <v>7.8250000000000002</v>
      </c>
      <c r="L577" s="49">
        <f t="shared" si="2155"/>
        <v>5.1749999999999998</v>
      </c>
      <c r="M577" s="49">
        <f t="shared" si="2155"/>
        <v>5.7249999999999996</v>
      </c>
      <c r="N577" s="51" t="s">
        <v>43</v>
      </c>
      <c r="O577" s="51"/>
      <c r="P577" s="51"/>
    </row>
    <row r="578" spans="1:16" x14ac:dyDescent="0.25">
      <c r="A578" s="46">
        <v>2019</v>
      </c>
      <c r="B578" s="46" t="s">
        <v>32</v>
      </c>
      <c r="C578" s="46">
        <v>12</v>
      </c>
      <c r="D578" s="47" t="s">
        <v>37</v>
      </c>
      <c r="E578" s="48" t="s">
        <v>623</v>
      </c>
      <c r="F578" s="49">
        <f>F577</f>
        <v>30.75</v>
      </c>
      <c r="G578" s="49">
        <f t="shared" ref="G578" si="2156">G577</f>
        <v>35</v>
      </c>
      <c r="H578" s="49">
        <f t="shared" ref="H578" si="2157">H577</f>
        <v>8.1125000000000007</v>
      </c>
      <c r="I578" s="50">
        <f t="shared" ref="I578" si="2158">I577</f>
        <v>2.75E-2</v>
      </c>
      <c r="J578" s="50">
        <f t="shared" ref="J578" si="2159">J577</f>
        <v>2.5000000000000001E-3</v>
      </c>
      <c r="K578" s="50">
        <f t="shared" ref="K578" si="2160">K577</f>
        <v>7.8250000000000002</v>
      </c>
      <c r="L578" s="49">
        <f t="shared" ref="L578" si="2161">L577</f>
        <v>5.1749999999999998</v>
      </c>
      <c r="M578" s="49">
        <f t="shared" ref="M578" si="2162">M577</f>
        <v>5.7249999999999996</v>
      </c>
      <c r="N578" s="51" t="s">
        <v>43</v>
      </c>
      <c r="O578" s="51"/>
      <c r="P578" s="51"/>
    </row>
    <row r="579" spans="1:16" x14ac:dyDescent="0.25">
      <c r="A579" s="46">
        <v>2019</v>
      </c>
      <c r="B579" s="46" t="s">
        <v>32</v>
      </c>
      <c r="C579" s="46">
        <v>12</v>
      </c>
      <c r="D579" s="47" t="s">
        <v>38</v>
      </c>
      <c r="E579" s="48" t="s">
        <v>624</v>
      </c>
      <c r="F579" s="49">
        <f>AVERAGE(F580,F577)</f>
        <v>30.625</v>
      </c>
      <c r="G579" s="49">
        <f t="shared" ref="G579" si="2163">AVERAGE(G580,G577)</f>
        <v>35</v>
      </c>
      <c r="H579" s="49">
        <f t="shared" ref="H579" si="2164">AVERAGE(H580,H577)</f>
        <v>8.1187500000000004</v>
      </c>
      <c r="I579" s="50">
        <f t="shared" ref="I579" si="2165">AVERAGE(I580,I577)</f>
        <v>3.6249999999999998E-2</v>
      </c>
      <c r="J579" s="50">
        <f t="shared" ref="J579" si="2166">AVERAGE(J580,J577)</f>
        <v>3.7499999999999999E-3</v>
      </c>
      <c r="K579" s="50">
        <f t="shared" ref="K579" si="2167">AVERAGE(K580,K577)</f>
        <v>7.7375000000000007</v>
      </c>
      <c r="L579" s="49">
        <f t="shared" ref="L579" si="2168">AVERAGE(L580,L577)</f>
        <v>5.2125000000000004</v>
      </c>
      <c r="M579" s="49">
        <f t="shared" ref="M579" si="2169">AVERAGE(M580,M577)</f>
        <v>5.2374999999999998</v>
      </c>
      <c r="N579" s="51" t="s">
        <v>43</v>
      </c>
      <c r="O579" s="51"/>
      <c r="P579" s="51"/>
    </row>
    <row r="580" spans="1:16" x14ac:dyDescent="0.25">
      <c r="A580" s="27">
        <v>2019</v>
      </c>
      <c r="B580" s="27" t="s">
        <v>32</v>
      </c>
      <c r="C580" s="27">
        <v>12</v>
      </c>
      <c r="D580" s="28" t="s">
        <v>39</v>
      </c>
      <c r="E580" s="29" t="s">
        <v>625</v>
      </c>
      <c r="F580" s="30">
        <f>AVERAGE(F574,F592)</f>
        <v>30.5</v>
      </c>
      <c r="G580" s="30">
        <f t="shared" ref="G580:M580" si="2170">AVERAGE(G574,G592)</f>
        <v>35</v>
      </c>
      <c r="H580" s="30">
        <f t="shared" si="2170"/>
        <v>8.125</v>
      </c>
      <c r="I580" s="31">
        <f t="shared" si="2170"/>
        <v>4.4999999999999998E-2</v>
      </c>
      <c r="J580" s="31">
        <f t="shared" si="2170"/>
        <v>5.0000000000000001E-3</v>
      </c>
      <c r="K580" s="31">
        <f t="shared" si="2170"/>
        <v>7.65</v>
      </c>
      <c r="L580" s="30">
        <f t="shared" si="2170"/>
        <v>5.25</v>
      </c>
      <c r="M580" s="30">
        <f t="shared" si="2170"/>
        <v>4.75</v>
      </c>
      <c r="N580" s="32" t="s">
        <v>43</v>
      </c>
      <c r="O580" s="32"/>
      <c r="P580" s="32"/>
    </row>
    <row r="581" spans="1:16" x14ac:dyDescent="0.25">
      <c r="A581" s="40">
        <v>2019</v>
      </c>
      <c r="B581" s="40" t="s">
        <v>32</v>
      </c>
      <c r="C581" s="40">
        <v>12</v>
      </c>
      <c r="D581" s="41" t="s">
        <v>40</v>
      </c>
      <c r="E581" s="42" t="s">
        <v>626</v>
      </c>
      <c r="F581" s="43">
        <f>AVERAGE(F575,F593)</f>
        <v>30</v>
      </c>
      <c r="G581" s="43">
        <f t="shared" ref="G581:M581" si="2171">AVERAGE(G575,G593)</f>
        <v>35</v>
      </c>
      <c r="H581" s="43">
        <f t="shared" si="2171"/>
        <v>8.0749999999999993</v>
      </c>
      <c r="I581" s="44">
        <f t="shared" si="2171"/>
        <v>1.4999999999999999E-2</v>
      </c>
      <c r="J581" s="44">
        <f t="shared" si="2171"/>
        <v>5.4999999999999997E-3</v>
      </c>
      <c r="K581" s="44">
        <f t="shared" si="2171"/>
        <v>3.85</v>
      </c>
      <c r="L581" s="43">
        <f t="shared" si="2171"/>
        <v>5.8000000000000007</v>
      </c>
      <c r="M581" s="43">
        <f t="shared" si="2171"/>
        <v>4.0999999999999996</v>
      </c>
      <c r="N581" s="45" t="s">
        <v>43</v>
      </c>
      <c r="O581" s="45"/>
      <c r="P581" s="45"/>
    </row>
    <row r="582" spans="1:16" x14ac:dyDescent="0.25">
      <c r="A582" s="46">
        <v>2019</v>
      </c>
      <c r="B582" s="46" t="s">
        <v>32</v>
      </c>
      <c r="C582" s="46">
        <v>12</v>
      </c>
      <c r="D582" s="47" t="s">
        <v>41</v>
      </c>
      <c r="E582" s="48" t="s">
        <v>627</v>
      </c>
      <c r="F582" s="49">
        <f>AVERAGE(F581,F587)</f>
        <v>30.25</v>
      </c>
      <c r="G582" s="49">
        <f t="shared" ref="G582" si="2172">AVERAGE(G581,G587)</f>
        <v>35</v>
      </c>
      <c r="H582" s="49">
        <f t="shared" ref="H582" si="2173">AVERAGE(H581,H587)</f>
        <v>8.09375</v>
      </c>
      <c r="I582" s="50">
        <f t="shared" ref="I582" si="2174">AVERAGE(I581,I587)</f>
        <v>1.6250000000000001E-2</v>
      </c>
      <c r="J582" s="50">
        <f t="shared" ref="J582" si="2175">AVERAGE(J581,J587)</f>
        <v>6.6249999999999998E-3</v>
      </c>
      <c r="K582" s="50">
        <f t="shared" ref="K582" si="2176">AVERAGE(K581,K587)</f>
        <v>3.5875000000000004</v>
      </c>
      <c r="L582" s="49">
        <f t="shared" ref="L582" si="2177">AVERAGE(L581,L587)</f>
        <v>5.8250000000000011</v>
      </c>
      <c r="M582" s="49">
        <f t="shared" ref="M582" si="2178">AVERAGE(M581,M587)</f>
        <v>4.1749999999999998</v>
      </c>
      <c r="N582" s="51" t="s">
        <v>43</v>
      </c>
      <c r="O582" s="51"/>
      <c r="P582" s="51"/>
    </row>
    <row r="583" spans="1:16" x14ac:dyDescent="0.25">
      <c r="A583" s="46">
        <v>2019</v>
      </c>
      <c r="B583" s="46" t="s">
        <v>32</v>
      </c>
      <c r="C583" s="46">
        <v>12</v>
      </c>
      <c r="D583" s="47" t="s">
        <v>42</v>
      </c>
      <c r="E583" s="48" t="s">
        <v>628</v>
      </c>
      <c r="F583" s="49">
        <f>AVERAGE(F580,F586)</f>
        <v>30.375</v>
      </c>
      <c r="G583" s="49">
        <f t="shared" ref="G583:M583" si="2179">AVERAGE(G580,G586)</f>
        <v>35</v>
      </c>
      <c r="H583" s="49">
        <f t="shared" si="2179"/>
        <v>8.1312499999999996</v>
      </c>
      <c r="I583" s="50">
        <f t="shared" si="2179"/>
        <v>5.3749999999999999E-2</v>
      </c>
      <c r="J583" s="50">
        <f t="shared" si="2179"/>
        <v>6.2500000000000003E-3</v>
      </c>
      <c r="K583" s="50">
        <f t="shared" si="2179"/>
        <v>7.5625</v>
      </c>
      <c r="L583" s="49">
        <f t="shared" si="2179"/>
        <v>5.2874999999999996</v>
      </c>
      <c r="M583" s="49">
        <f t="shared" si="2179"/>
        <v>4.2625000000000002</v>
      </c>
      <c r="N583" s="51" t="s">
        <v>43</v>
      </c>
      <c r="O583" s="51"/>
      <c r="P583" s="51"/>
    </row>
    <row r="584" spans="1:16" x14ac:dyDescent="0.25">
      <c r="A584" s="46">
        <v>2019</v>
      </c>
      <c r="B584" s="46" t="s">
        <v>32</v>
      </c>
      <c r="C584" s="46">
        <v>13</v>
      </c>
      <c r="D584" s="47" t="s">
        <v>37</v>
      </c>
      <c r="E584" s="48" t="s">
        <v>629</v>
      </c>
      <c r="F584" s="49">
        <f>F583</f>
        <v>30.375</v>
      </c>
      <c r="G584" s="49">
        <f t="shared" ref="G584" si="2180">G583</f>
        <v>35</v>
      </c>
      <c r="H584" s="49">
        <f t="shared" ref="H584" si="2181">H583</f>
        <v>8.1312499999999996</v>
      </c>
      <c r="I584" s="50">
        <f t="shared" ref="I584" si="2182">I583</f>
        <v>5.3749999999999999E-2</v>
      </c>
      <c r="J584" s="50">
        <f t="shared" ref="J584" si="2183">J583</f>
        <v>6.2500000000000003E-3</v>
      </c>
      <c r="K584" s="50">
        <f t="shared" ref="K584" si="2184">K583</f>
        <v>7.5625</v>
      </c>
      <c r="L584" s="49">
        <f t="shared" ref="L584" si="2185">L583</f>
        <v>5.2874999999999996</v>
      </c>
      <c r="M584" s="49">
        <f t="shared" ref="M584" si="2186">M583</f>
        <v>4.2625000000000002</v>
      </c>
      <c r="N584" s="51" t="s">
        <v>43</v>
      </c>
      <c r="O584" s="51"/>
      <c r="P584" s="51"/>
    </row>
    <row r="585" spans="1:16" x14ac:dyDescent="0.25">
      <c r="A585" s="46">
        <v>2019</v>
      </c>
      <c r="B585" s="46" t="s">
        <v>32</v>
      </c>
      <c r="C585" s="46">
        <v>13</v>
      </c>
      <c r="D585" s="47" t="s">
        <v>38</v>
      </c>
      <c r="E585" s="48" t="s">
        <v>630</v>
      </c>
      <c r="F585" s="49">
        <f>AVERAGE(F586,F583)</f>
        <v>30.3125</v>
      </c>
      <c r="G585" s="49">
        <f t="shared" ref="G585" si="2187">AVERAGE(G586,G583)</f>
        <v>35</v>
      </c>
      <c r="H585" s="49">
        <f t="shared" ref="H585" si="2188">AVERAGE(H586,H583)</f>
        <v>8.1343749999999986</v>
      </c>
      <c r="I585" s="50">
        <f t="shared" ref="I585" si="2189">AVERAGE(I586,I583)</f>
        <v>5.8124999999999996E-2</v>
      </c>
      <c r="J585" s="50">
        <f t="shared" ref="J585" si="2190">AVERAGE(J586,J583)</f>
        <v>6.875E-3</v>
      </c>
      <c r="K585" s="50">
        <f t="shared" ref="K585" si="2191">AVERAGE(K586,K583)</f>
        <v>7.5187499999999998</v>
      </c>
      <c r="L585" s="49">
        <f t="shared" ref="L585" si="2192">AVERAGE(L586,L583)</f>
        <v>5.3062500000000004</v>
      </c>
      <c r="M585" s="49">
        <f t="shared" ref="M585" si="2193">AVERAGE(M586,M583)</f>
        <v>4.0187499999999998</v>
      </c>
      <c r="N585" s="51" t="s">
        <v>43</v>
      </c>
      <c r="O585" s="51"/>
      <c r="P585" s="51"/>
    </row>
    <row r="586" spans="1:16" x14ac:dyDescent="0.25">
      <c r="A586" s="27">
        <v>2019</v>
      </c>
      <c r="B586" s="27" t="s">
        <v>32</v>
      </c>
      <c r="C586" s="27">
        <v>13</v>
      </c>
      <c r="D586" s="28" t="s">
        <v>39</v>
      </c>
      <c r="E586" s="29" t="s">
        <v>631</v>
      </c>
      <c r="F586" s="30">
        <f>AVERAGE(F580,F592)</f>
        <v>30.25</v>
      </c>
      <c r="G586" s="30">
        <f t="shared" ref="G586:M586" si="2194">AVERAGE(G580,G592)</f>
        <v>35</v>
      </c>
      <c r="H586" s="30">
        <f t="shared" si="2194"/>
        <v>8.1374999999999993</v>
      </c>
      <c r="I586" s="31">
        <f t="shared" si="2194"/>
        <v>6.25E-2</v>
      </c>
      <c r="J586" s="31">
        <f t="shared" si="2194"/>
        <v>7.4999999999999997E-3</v>
      </c>
      <c r="K586" s="31">
        <f t="shared" si="2194"/>
        <v>7.4749999999999996</v>
      </c>
      <c r="L586" s="30">
        <f t="shared" si="2194"/>
        <v>5.3250000000000002</v>
      </c>
      <c r="M586" s="30">
        <f t="shared" si="2194"/>
        <v>3.7749999999999999</v>
      </c>
      <c r="N586" s="32" t="s">
        <v>43</v>
      </c>
      <c r="O586" s="32"/>
      <c r="P586" s="32"/>
    </row>
    <row r="587" spans="1:16" x14ac:dyDescent="0.25">
      <c r="A587" s="40">
        <v>2019</v>
      </c>
      <c r="B587" s="40" t="s">
        <v>32</v>
      </c>
      <c r="C587" s="40">
        <v>13</v>
      </c>
      <c r="D587" s="41" t="s">
        <v>40</v>
      </c>
      <c r="E587" s="42" t="s">
        <v>632</v>
      </c>
      <c r="F587" s="43">
        <f>AVERAGE(F581,F593)</f>
        <v>30.5</v>
      </c>
      <c r="G587" s="43">
        <f t="shared" ref="G587:M587" si="2195">AVERAGE(G581,G593)</f>
        <v>35</v>
      </c>
      <c r="H587" s="43">
        <f t="shared" si="2195"/>
        <v>8.1125000000000007</v>
      </c>
      <c r="I587" s="44">
        <f t="shared" si="2195"/>
        <v>1.7500000000000002E-2</v>
      </c>
      <c r="J587" s="44">
        <f t="shared" si="2195"/>
        <v>7.7499999999999999E-3</v>
      </c>
      <c r="K587" s="44">
        <f t="shared" si="2195"/>
        <v>3.3250000000000002</v>
      </c>
      <c r="L587" s="43">
        <f t="shared" si="2195"/>
        <v>5.8500000000000005</v>
      </c>
      <c r="M587" s="43">
        <f t="shared" si="2195"/>
        <v>4.25</v>
      </c>
      <c r="N587" s="45" t="s">
        <v>43</v>
      </c>
      <c r="O587" s="45"/>
      <c r="P587" s="45"/>
    </row>
    <row r="588" spans="1:16" x14ac:dyDescent="0.25">
      <c r="A588" s="46">
        <v>2019</v>
      </c>
      <c r="B588" s="46" t="s">
        <v>32</v>
      </c>
      <c r="C588" s="46">
        <v>13</v>
      </c>
      <c r="D588" s="47" t="s">
        <v>41</v>
      </c>
      <c r="E588" s="48" t="s">
        <v>633</v>
      </c>
      <c r="F588" s="49">
        <f>AVERAGE(F587,F593)</f>
        <v>30.75</v>
      </c>
      <c r="G588" s="49">
        <f t="shared" ref="G588" si="2196">AVERAGE(G587,G593)</f>
        <v>35</v>
      </c>
      <c r="H588" s="49">
        <f t="shared" ref="H588" si="2197">AVERAGE(H587,H593)</f>
        <v>8.1312500000000014</v>
      </c>
      <c r="I588" s="50">
        <f t="shared" ref="I588" si="2198">AVERAGE(I587,I593)</f>
        <v>1.8750000000000003E-2</v>
      </c>
      <c r="J588" s="50">
        <f t="shared" ref="J588" si="2199">AVERAGE(J587,J593)</f>
        <v>8.8750000000000009E-3</v>
      </c>
      <c r="K588" s="50">
        <f t="shared" ref="K588" si="2200">AVERAGE(K587,K593)</f>
        <v>3.0625</v>
      </c>
      <c r="L588" s="49">
        <f t="shared" ref="L588" si="2201">AVERAGE(L587,L593)</f>
        <v>5.875</v>
      </c>
      <c r="M588" s="49">
        <f t="shared" ref="M588" si="2202">AVERAGE(M587,M593)</f>
        <v>4.3250000000000002</v>
      </c>
      <c r="N588" s="51" t="s">
        <v>43</v>
      </c>
      <c r="O588" s="51"/>
      <c r="P588" s="51"/>
    </row>
    <row r="589" spans="1:16" x14ac:dyDescent="0.25">
      <c r="A589" s="46">
        <v>2019</v>
      </c>
      <c r="B589" s="46" t="s">
        <v>32</v>
      </c>
      <c r="C589" s="46">
        <v>13</v>
      </c>
      <c r="D589" s="47" t="s">
        <v>42</v>
      </c>
      <c r="E589" s="48" t="s">
        <v>634</v>
      </c>
      <c r="F589" s="49">
        <f>AVERAGE(F586,F592)</f>
        <v>30.125</v>
      </c>
      <c r="G589" s="49">
        <f t="shared" ref="G589:M589" si="2203">AVERAGE(G586,G592)</f>
        <v>35</v>
      </c>
      <c r="H589" s="49">
        <f t="shared" si="2203"/>
        <v>8.1437500000000007</v>
      </c>
      <c r="I589" s="50">
        <f t="shared" si="2203"/>
        <v>7.1250000000000008E-2</v>
      </c>
      <c r="J589" s="50">
        <f t="shared" si="2203"/>
        <v>8.7500000000000008E-3</v>
      </c>
      <c r="K589" s="50">
        <f t="shared" si="2203"/>
        <v>7.3874999999999993</v>
      </c>
      <c r="L589" s="49">
        <f t="shared" si="2203"/>
        <v>5.3625000000000007</v>
      </c>
      <c r="M589" s="49">
        <f t="shared" si="2203"/>
        <v>3.2874999999999996</v>
      </c>
      <c r="N589" s="51" t="s">
        <v>43</v>
      </c>
      <c r="O589" s="51"/>
      <c r="P589" s="51"/>
    </row>
    <row r="590" spans="1:16" x14ac:dyDescent="0.25">
      <c r="A590" s="46">
        <v>2019</v>
      </c>
      <c r="B590" s="46" t="s">
        <v>32</v>
      </c>
      <c r="C590" s="46">
        <v>14</v>
      </c>
      <c r="D590" s="47" t="s">
        <v>37</v>
      </c>
      <c r="E590" s="48" t="s">
        <v>635</v>
      </c>
      <c r="F590" s="49">
        <f>F589</f>
        <v>30.125</v>
      </c>
      <c r="G590" s="49">
        <f t="shared" ref="G590" si="2204">G589</f>
        <v>35</v>
      </c>
      <c r="H590" s="49">
        <f t="shared" ref="H590" si="2205">H589</f>
        <v>8.1437500000000007</v>
      </c>
      <c r="I590" s="50">
        <f t="shared" ref="I590" si="2206">I589</f>
        <v>7.1250000000000008E-2</v>
      </c>
      <c r="J590" s="50">
        <f t="shared" ref="J590" si="2207">J589</f>
        <v>8.7500000000000008E-3</v>
      </c>
      <c r="K590" s="50">
        <f t="shared" ref="K590" si="2208">K589</f>
        <v>7.3874999999999993</v>
      </c>
      <c r="L590" s="49">
        <f t="shared" ref="L590" si="2209">L589</f>
        <v>5.3625000000000007</v>
      </c>
      <c r="M590" s="49">
        <f t="shared" ref="M590" si="2210">M589</f>
        <v>3.2874999999999996</v>
      </c>
      <c r="N590" s="51" t="s">
        <v>43</v>
      </c>
      <c r="O590" s="51"/>
      <c r="P590" s="51"/>
    </row>
    <row r="591" spans="1:16" x14ac:dyDescent="0.25">
      <c r="A591" s="46">
        <v>2019</v>
      </c>
      <c r="B591" s="46" t="s">
        <v>32</v>
      </c>
      <c r="C591" s="46">
        <v>14</v>
      </c>
      <c r="D591" s="47" t="s">
        <v>38</v>
      </c>
      <c r="E591" s="48" t="s">
        <v>636</v>
      </c>
      <c r="F591" s="49">
        <f>AVERAGE(F592,F589)</f>
        <v>30.0625</v>
      </c>
      <c r="G591" s="49">
        <f t="shared" ref="G591" si="2211">AVERAGE(G592,G589)</f>
        <v>35</v>
      </c>
      <c r="H591" s="49">
        <f t="shared" ref="H591" si="2212">AVERAGE(H592,H589)</f>
        <v>8.1468750000000014</v>
      </c>
      <c r="I591" s="50">
        <f t="shared" ref="I591" si="2213">AVERAGE(I592,I589)</f>
        <v>7.5624999999999998E-2</v>
      </c>
      <c r="J591" s="50">
        <f t="shared" ref="J591" si="2214">AVERAGE(J592,J589)</f>
        <v>9.3750000000000014E-3</v>
      </c>
      <c r="K591" s="50">
        <f t="shared" ref="K591" si="2215">AVERAGE(K592,K589)</f>
        <v>7.34375</v>
      </c>
      <c r="L591" s="49">
        <f t="shared" ref="L591" si="2216">AVERAGE(L592,L589)</f>
        <v>5.3812500000000005</v>
      </c>
      <c r="M591" s="49">
        <f t="shared" ref="M591" si="2217">AVERAGE(M592,M589)</f>
        <v>3.0437499999999997</v>
      </c>
      <c r="N591" s="51" t="s">
        <v>43</v>
      </c>
      <c r="O591" s="51"/>
      <c r="P591" s="51"/>
    </row>
    <row r="592" spans="1:16" x14ac:dyDescent="0.25">
      <c r="A592" s="34">
        <v>2019</v>
      </c>
      <c r="B592" s="34" t="s">
        <v>32</v>
      </c>
      <c r="C592" s="34">
        <v>14</v>
      </c>
      <c r="D592" s="35" t="s">
        <v>39</v>
      </c>
      <c r="E592" s="39" t="s">
        <v>637</v>
      </c>
      <c r="F592" s="36">
        <v>30</v>
      </c>
      <c r="G592" s="36">
        <v>35</v>
      </c>
      <c r="H592" s="36">
        <v>8.15</v>
      </c>
      <c r="I592" s="37">
        <v>0.08</v>
      </c>
      <c r="J592" s="37">
        <v>0.01</v>
      </c>
      <c r="K592" s="37">
        <v>7.3</v>
      </c>
      <c r="L592" s="36">
        <v>5.4</v>
      </c>
      <c r="M592" s="36">
        <v>2.8</v>
      </c>
      <c r="N592" s="38">
        <v>2018</v>
      </c>
      <c r="O592" s="38" t="s">
        <v>16</v>
      </c>
      <c r="P592" s="38"/>
    </row>
    <row r="593" spans="1:16" x14ac:dyDescent="0.25">
      <c r="A593" s="34">
        <v>2019</v>
      </c>
      <c r="B593" s="34" t="s">
        <v>32</v>
      </c>
      <c r="C593" s="34">
        <v>14</v>
      </c>
      <c r="D593" s="35" t="s">
        <v>40</v>
      </c>
      <c r="E593" s="39" t="s">
        <v>638</v>
      </c>
      <c r="F593" s="36">
        <v>31</v>
      </c>
      <c r="G593" s="36">
        <v>35</v>
      </c>
      <c r="H593" s="36">
        <v>8.15</v>
      </c>
      <c r="I593" s="37">
        <v>0.02</v>
      </c>
      <c r="J593" s="37">
        <v>0.01</v>
      </c>
      <c r="K593" s="37">
        <v>2.8</v>
      </c>
      <c r="L593" s="36">
        <v>5.9</v>
      </c>
      <c r="M593" s="36">
        <v>4.4000000000000004</v>
      </c>
      <c r="N593" s="38">
        <v>2018</v>
      </c>
      <c r="O593" s="38" t="s">
        <v>16</v>
      </c>
      <c r="P593" s="38"/>
    </row>
    <row r="594" spans="1:16" x14ac:dyDescent="0.25">
      <c r="A594" s="46">
        <v>2019</v>
      </c>
      <c r="B594" s="46" t="s">
        <v>32</v>
      </c>
      <c r="C594" s="46">
        <v>14</v>
      </c>
      <c r="D594" s="47" t="s">
        <v>41</v>
      </c>
      <c r="E594" s="48" t="s">
        <v>639</v>
      </c>
      <c r="F594" s="49">
        <f>AVERAGE(F593,F599)</f>
        <v>30.75</v>
      </c>
      <c r="G594" s="49">
        <f t="shared" ref="G594" si="2218">AVERAGE(G593,G599)</f>
        <v>34.75</v>
      </c>
      <c r="H594" s="49">
        <f t="shared" ref="H594" si="2219">AVERAGE(H593,H599)</f>
        <v>8.1625000000000014</v>
      </c>
      <c r="I594" s="50">
        <f t="shared" ref="I594" si="2220">AVERAGE(I593,I599)</f>
        <v>3.3000000000000002E-2</v>
      </c>
      <c r="J594" s="50">
        <f t="shared" ref="J594" si="2221">AVERAGE(J593,J599)</f>
        <v>8.0000000000000002E-3</v>
      </c>
      <c r="K594" s="50">
        <f t="shared" ref="K594" si="2222">AVERAGE(K593,K599)</f>
        <v>3.4937499999999999</v>
      </c>
      <c r="L594" s="49">
        <f t="shared" ref="L594" si="2223">AVERAGE(L593,L599)</f>
        <v>5.875</v>
      </c>
      <c r="M594" s="49">
        <f t="shared" ref="M594" si="2224">AVERAGE(M593,M599)</f>
        <v>4.1000000000000005</v>
      </c>
      <c r="N594" s="51" t="s">
        <v>43</v>
      </c>
      <c r="O594" s="51"/>
      <c r="P594" s="51"/>
    </row>
    <row r="595" spans="1:16" x14ac:dyDescent="0.25">
      <c r="A595" s="46">
        <v>2019</v>
      </c>
      <c r="B595" s="46" t="s">
        <v>32</v>
      </c>
      <c r="C595" s="46">
        <v>14</v>
      </c>
      <c r="D595" s="47" t="s">
        <v>42</v>
      </c>
      <c r="E595" s="48" t="s">
        <v>640</v>
      </c>
      <c r="F595" s="49">
        <f>AVERAGE(F592,F598)</f>
        <v>29.95</v>
      </c>
      <c r="G595" s="49">
        <f t="shared" ref="G595:M595" si="2225">AVERAGE(G592,G598)</f>
        <v>34.75</v>
      </c>
      <c r="H595" s="49">
        <f t="shared" si="2225"/>
        <v>8.1625000000000014</v>
      </c>
      <c r="I595" s="50">
        <f t="shared" si="2225"/>
        <v>7.85E-2</v>
      </c>
      <c r="J595" s="50">
        <f t="shared" si="2225"/>
        <v>8.0000000000000002E-3</v>
      </c>
      <c r="K595" s="50">
        <f t="shared" si="2225"/>
        <v>6.6374999999999993</v>
      </c>
      <c r="L595" s="49">
        <f t="shared" si="2225"/>
        <v>5.45</v>
      </c>
      <c r="M595" s="49">
        <f t="shared" si="2225"/>
        <v>2.83</v>
      </c>
      <c r="N595" s="51" t="s">
        <v>43</v>
      </c>
      <c r="O595" s="51"/>
      <c r="P595" s="51"/>
    </row>
    <row r="596" spans="1:16" x14ac:dyDescent="0.25">
      <c r="A596" s="46">
        <v>2019</v>
      </c>
      <c r="B596" s="46" t="s">
        <v>32</v>
      </c>
      <c r="C596" s="46">
        <v>15</v>
      </c>
      <c r="D596" s="47" t="s">
        <v>37</v>
      </c>
      <c r="E596" s="48" t="s">
        <v>641</v>
      </c>
      <c r="F596" s="49">
        <f>F595</f>
        <v>29.95</v>
      </c>
      <c r="G596" s="49">
        <f t="shared" ref="G596" si="2226">G595</f>
        <v>34.75</v>
      </c>
      <c r="H596" s="49">
        <f t="shared" ref="H596" si="2227">H595</f>
        <v>8.1625000000000014</v>
      </c>
      <c r="I596" s="50">
        <f t="shared" ref="I596" si="2228">I595</f>
        <v>7.85E-2</v>
      </c>
      <c r="J596" s="50">
        <f t="shared" ref="J596" si="2229">J595</f>
        <v>8.0000000000000002E-3</v>
      </c>
      <c r="K596" s="50">
        <f t="shared" ref="K596" si="2230">K595</f>
        <v>6.6374999999999993</v>
      </c>
      <c r="L596" s="49">
        <f t="shared" ref="L596" si="2231">L595</f>
        <v>5.45</v>
      </c>
      <c r="M596" s="49">
        <f t="shared" ref="M596" si="2232">M595</f>
        <v>2.83</v>
      </c>
      <c r="N596" s="51" t="s">
        <v>43</v>
      </c>
      <c r="O596" s="51"/>
      <c r="P596" s="51"/>
    </row>
    <row r="597" spans="1:16" x14ac:dyDescent="0.25">
      <c r="A597" s="46">
        <v>2019</v>
      </c>
      <c r="B597" s="46" t="s">
        <v>32</v>
      </c>
      <c r="C597" s="46">
        <v>15</v>
      </c>
      <c r="D597" s="47" t="s">
        <v>38</v>
      </c>
      <c r="E597" s="48" t="s">
        <v>642</v>
      </c>
      <c r="F597" s="49">
        <f>AVERAGE(F598,F595)</f>
        <v>29.924999999999997</v>
      </c>
      <c r="G597" s="49">
        <f t="shared" ref="G597" si="2233">AVERAGE(G598,G595)</f>
        <v>34.625</v>
      </c>
      <c r="H597" s="49">
        <f t="shared" ref="H597" si="2234">AVERAGE(H598,H595)</f>
        <v>8.1687500000000011</v>
      </c>
      <c r="I597" s="50">
        <f t="shared" ref="I597" si="2235">AVERAGE(I598,I595)</f>
        <v>7.775E-2</v>
      </c>
      <c r="J597" s="50">
        <f t="shared" ref="J597" si="2236">AVERAGE(J598,J595)</f>
        <v>7.0000000000000001E-3</v>
      </c>
      <c r="K597" s="50">
        <f t="shared" ref="K597" si="2237">AVERAGE(K598,K595)</f>
        <v>6.3062499999999995</v>
      </c>
      <c r="L597" s="49">
        <f t="shared" ref="L597" si="2238">AVERAGE(L598,L595)</f>
        <v>5.4749999999999996</v>
      </c>
      <c r="M597" s="49">
        <f t="shared" ref="M597" si="2239">AVERAGE(M598,M595)</f>
        <v>2.8449999999999998</v>
      </c>
      <c r="N597" s="51" t="s">
        <v>43</v>
      </c>
      <c r="O597" s="51"/>
      <c r="P597" s="51"/>
    </row>
    <row r="598" spans="1:16" x14ac:dyDescent="0.25">
      <c r="A598" s="27">
        <v>2019</v>
      </c>
      <c r="B598" s="27" t="s">
        <v>32</v>
      </c>
      <c r="C598" s="27">
        <v>15</v>
      </c>
      <c r="D598" s="28" t="s">
        <v>39</v>
      </c>
      <c r="E598" s="29" t="s">
        <v>643</v>
      </c>
      <c r="F598" s="30">
        <f>AVERAGE(F592,F604)</f>
        <v>29.9</v>
      </c>
      <c r="G598" s="30">
        <f t="shared" ref="G598:M598" si="2240">AVERAGE(G592,G604)</f>
        <v>34.5</v>
      </c>
      <c r="H598" s="30">
        <f t="shared" si="2240"/>
        <v>8.1750000000000007</v>
      </c>
      <c r="I598" s="31">
        <f t="shared" si="2240"/>
        <v>7.6999999999999999E-2</v>
      </c>
      <c r="J598" s="31">
        <f t="shared" si="2240"/>
        <v>6.0000000000000001E-3</v>
      </c>
      <c r="K598" s="31">
        <f t="shared" si="2240"/>
        <v>5.9749999999999996</v>
      </c>
      <c r="L598" s="30">
        <f t="shared" si="2240"/>
        <v>5.5</v>
      </c>
      <c r="M598" s="30">
        <f t="shared" si="2240"/>
        <v>2.86</v>
      </c>
      <c r="N598" s="32" t="s">
        <v>43</v>
      </c>
      <c r="O598" s="32"/>
      <c r="P598" s="32"/>
    </row>
    <row r="599" spans="1:16" x14ac:dyDescent="0.25">
      <c r="A599" s="40">
        <v>2019</v>
      </c>
      <c r="B599" s="40" t="s">
        <v>32</v>
      </c>
      <c r="C599" s="40">
        <v>15</v>
      </c>
      <c r="D599" s="41" t="s">
        <v>40</v>
      </c>
      <c r="E599" s="42" t="s">
        <v>644</v>
      </c>
      <c r="F599" s="43">
        <f>AVERAGE(F593,F605)</f>
        <v>30.5</v>
      </c>
      <c r="G599" s="43">
        <f t="shared" ref="G599:M599" si="2241">AVERAGE(G593,G605)</f>
        <v>34.5</v>
      </c>
      <c r="H599" s="43">
        <f t="shared" si="2241"/>
        <v>8.1750000000000007</v>
      </c>
      <c r="I599" s="44">
        <f t="shared" si="2241"/>
        <v>4.5999999999999999E-2</v>
      </c>
      <c r="J599" s="44">
        <f t="shared" si="2241"/>
        <v>6.0000000000000001E-3</v>
      </c>
      <c r="K599" s="44">
        <f t="shared" si="2241"/>
        <v>4.1875</v>
      </c>
      <c r="L599" s="43">
        <f t="shared" si="2241"/>
        <v>5.85</v>
      </c>
      <c r="M599" s="43">
        <f t="shared" si="2241"/>
        <v>3.8000000000000003</v>
      </c>
      <c r="N599" s="45" t="s">
        <v>43</v>
      </c>
      <c r="O599" s="45"/>
      <c r="P599" s="45"/>
    </row>
    <row r="600" spans="1:16" x14ac:dyDescent="0.25">
      <c r="A600" s="46">
        <v>2019</v>
      </c>
      <c r="B600" s="46" t="s">
        <v>32</v>
      </c>
      <c r="C600" s="46">
        <v>15</v>
      </c>
      <c r="D600" s="47" t="s">
        <v>41</v>
      </c>
      <c r="E600" s="48" t="s">
        <v>645</v>
      </c>
      <c r="F600" s="49">
        <f>AVERAGE(F599,F605)</f>
        <v>30.25</v>
      </c>
      <c r="G600" s="49">
        <f t="shared" ref="G600" si="2242">AVERAGE(G599,G605)</f>
        <v>34.25</v>
      </c>
      <c r="H600" s="49">
        <f t="shared" ref="H600" si="2243">AVERAGE(H599,H605)</f>
        <v>8.1875</v>
      </c>
      <c r="I600" s="50">
        <f t="shared" ref="I600" si="2244">AVERAGE(I599,I605)</f>
        <v>5.8999999999999997E-2</v>
      </c>
      <c r="J600" s="50">
        <f t="shared" ref="J600" si="2245">AVERAGE(J599,J605)</f>
        <v>4.0000000000000001E-3</v>
      </c>
      <c r="K600" s="50">
        <f t="shared" ref="K600" si="2246">AVERAGE(K599,K605)</f>
        <v>4.8812499999999996</v>
      </c>
      <c r="L600" s="49">
        <f t="shared" ref="L600" si="2247">AVERAGE(L599,L605)</f>
        <v>5.8249999999999993</v>
      </c>
      <c r="M600" s="49">
        <f t="shared" ref="M600" si="2248">AVERAGE(M599,M605)</f>
        <v>3.5</v>
      </c>
      <c r="N600" s="51" t="s">
        <v>43</v>
      </c>
      <c r="O600" s="51"/>
      <c r="P600" s="51"/>
    </row>
    <row r="601" spans="1:16" x14ac:dyDescent="0.25">
      <c r="A601" s="46">
        <v>2019</v>
      </c>
      <c r="B601" s="46" t="s">
        <v>32</v>
      </c>
      <c r="C601" s="46">
        <v>15</v>
      </c>
      <c r="D601" s="47" t="s">
        <v>42</v>
      </c>
      <c r="E601" s="48" t="s">
        <v>646</v>
      </c>
      <c r="F601" s="49">
        <f>AVERAGE(F598,F604)</f>
        <v>29.85</v>
      </c>
      <c r="G601" s="49">
        <f t="shared" ref="G601:M601" si="2249">AVERAGE(G598,G604)</f>
        <v>34.25</v>
      </c>
      <c r="H601" s="49">
        <f t="shared" si="2249"/>
        <v>8.1875</v>
      </c>
      <c r="I601" s="50">
        <f t="shared" si="2249"/>
        <v>7.5499999999999998E-2</v>
      </c>
      <c r="J601" s="50">
        <f t="shared" si="2249"/>
        <v>4.0000000000000001E-3</v>
      </c>
      <c r="K601" s="50">
        <f t="shared" si="2249"/>
        <v>5.3125</v>
      </c>
      <c r="L601" s="49">
        <f t="shared" si="2249"/>
        <v>5.55</v>
      </c>
      <c r="M601" s="49">
        <f t="shared" si="2249"/>
        <v>2.8899999999999997</v>
      </c>
      <c r="N601" s="51" t="s">
        <v>43</v>
      </c>
      <c r="O601" s="51"/>
      <c r="P601" s="51"/>
    </row>
    <row r="602" spans="1:16" x14ac:dyDescent="0.25">
      <c r="A602" s="46">
        <v>2019</v>
      </c>
      <c r="B602" s="46" t="s">
        <v>32</v>
      </c>
      <c r="C602" s="46">
        <v>16</v>
      </c>
      <c r="D602" s="47" t="s">
        <v>37</v>
      </c>
      <c r="E602" s="48" t="s">
        <v>647</v>
      </c>
      <c r="F602" s="49">
        <f>F601</f>
        <v>29.85</v>
      </c>
      <c r="G602" s="49">
        <f t="shared" ref="G602" si="2250">G601</f>
        <v>34.25</v>
      </c>
      <c r="H602" s="49">
        <f t="shared" ref="H602" si="2251">H601</f>
        <v>8.1875</v>
      </c>
      <c r="I602" s="50">
        <f t="shared" ref="I602" si="2252">I601</f>
        <v>7.5499999999999998E-2</v>
      </c>
      <c r="J602" s="50">
        <f t="shared" ref="J602" si="2253">J601</f>
        <v>4.0000000000000001E-3</v>
      </c>
      <c r="K602" s="50">
        <f t="shared" ref="K602" si="2254">K601</f>
        <v>5.3125</v>
      </c>
      <c r="L602" s="49">
        <f t="shared" ref="L602" si="2255">L601</f>
        <v>5.55</v>
      </c>
      <c r="M602" s="49">
        <f t="shared" ref="M602" si="2256">M601</f>
        <v>2.8899999999999997</v>
      </c>
      <c r="N602" s="51" t="s">
        <v>43</v>
      </c>
      <c r="O602" s="51"/>
      <c r="P602" s="51"/>
    </row>
    <row r="603" spans="1:16" x14ac:dyDescent="0.25">
      <c r="A603" s="46">
        <v>2019</v>
      </c>
      <c r="B603" s="46" t="s">
        <v>32</v>
      </c>
      <c r="C603" s="46">
        <v>16</v>
      </c>
      <c r="D603" s="47" t="s">
        <v>38</v>
      </c>
      <c r="E603" s="48" t="s">
        <v>648</v>
      </c>
      <c r="F603" s="49">
        <f>AVERAGE(F604,F601)</f>
        <v>29.825000000000003</v>
      </c>
      <c r="G603" s="49">
        <f t="shared" ref="G603" si="2257">AVERAGE(G604,G601)</f>
        <v>34.125</v>
      </c>
      <c r="H603" s="49">
        <f t="shared" ref="H603" si="2258">AVERAGE(H604,H601)</f>
        <v>8.1937499999999996</v>
      </c>
      <c r="I603" s="50">
        <f t="shared" ref="I603" si="2259">AVERAGE(I604,I601)</f>
        <v>7.4749999999999997E-2</v>
      </c>
      <c r="J603" s="50">
        <f t="shared" ref="J603" si="2260">AVERAGE(J604,J601)</f>
        <v>3.0000000000000001E-3</v>
      </c>
      <c r="K603" s="50">
        <f t="shared" ref="K603" si="2261">AVERAGE(K604,K601)</f>
        <v>4.9812500000000002</v>
      </c>
      <c r="L603" s="49">
        <f t="shared" ref="L603" si="2262">AVERAGE(L604,L601)</f>
        <v>5.5749999999999993</v>
      </c>
      <c r="M603" s="49">
        <f t="shared" ref="M603" si="2263">AVERAGE(M604,M601)</f>
        <v>2.9049999999999998</v>
      </c>
      <c r="N603" s="51" t="s">
        <v>43</v>
      </c>
      <c r="O603" s="51"/>
      <c r="P603" s="51"/>
    </row>
    <row r="604" spans="1:16" x14ac:dyDescent="0.25">
      <c r="A604" s="34">
        <v>2019</v>
      </c>
      <c r="B604" s="34" t="s">
        <v>32</v>
      </c>
      <c r="C604" s="34">
        <v>16</v>
      </c>
      <c r="D604" s="35" t="s">
        <v>39</v>
      </c>
      <c r="E604" s="39" t="s">
        <v>649</v>
      </c>
      <c r="F604" s="36">
        <v>29.8</v>
      </c>
      <c r="G604" s="36">
        <v>34</v>
      </c>
      <c r="H604" s="36">
        <v>8.1999999999999993</v>
      </c>
      <c r="I604" s="37">
        <v>7.3999999999999996E-2</v>
      </c>
      <c r="J604" s="37">
        <v>2E-3</v>
      </c>
      <c r="K604" s="37">
        <f>AVERAGE(K593,K610)</f>
        <v>4.6500000000000004</v>
      </c>
      <c r="L604" s="36">
        <v>5.6</v>
      </c>
      <c r="M604" s="36">
        <v>2.92</v>
      </c>
      <c r="N604" s="38">
        <v>2018</v>
      </c>
      <c r="O604" s="38" t="s">
        <v>18</v>
      </c>
      <c r="P604" s="38"/>
    </row>
    <row r="605" spans="1:16" x14ac:dyDescent="0.25">
      <c r="A605" s="34">
        <v>2019</v>
      </c>
      <c r="B605" s="34" t="s">
        <v>32</v>
      </c>
      <c r="C605" s="34">
        <v>16</v>
      </c>
      <c r="D605" s="35" t="s">
        <v>40</v>
      </c>
      <c r="E605" s="39" t="s">
        <v>650</v>
      </c>
      <c r="F605" s="36">
        <v>30</v>
      </c>
      <c r="G605" s="36">
        <v>34</v>
      </c>
      <c r="H605" s="36">
        <v>8.1999999999999993</v>
      </c>
      <c r="I605" s="37">
        <v>7.1999999999999995E-2</v>
      </c>
      <c r="J605" s="37">
        <v>2E-3</v>
      </c>
      <c r="K605" s="37">
        <f>AVERAGE(K604,K610)</f>
        <v>5.5750000000000002</v>
      </c>
      <c r="L605" s="36">
        <v>5.8</v>
      </c>
      <c r="M605" s="36">
        <v>3.2</v>
      </c>
      <c r="N605" s="38">
        <v>2018</v>
      </c>
      <c r="O605" s="38" t="s">
        <v>18</v>
      </c>
      <c r="P605" s="38"/>
    </row>
    <row r="606" spans="1:16" x14ac:dyDescent="0.25">
      <c r="A606" s="46">
        <v>2019</v>
      </c>
      <c r="B606" s="46" t="s">
        <v>32</v>
      </c>
      <c r="C606" s="46">
        <v>16</v>
      </c>
      <c r="D606" s="47" t="s">
        <v>41</v>
      </c>
      <c r="E606" s="48" t="s">
        <v>651</v>
      </c>
      <c r="F606" s="49">
        <f>AVERAGE(F605,F611)</f>
        <v>30</v>
      </c>
      <c r="G606" s="49">
        <f t="shared" ref="G606" si="2264">AVERAGE(G605,G611)</f>
        <v>34</v>
      </c>
      <c r="H606" s="49">
        <f t="shared" ref="H606" si="2265">AVERAGE(H605,H611)</f>
        <v>8.1</v>
      </c>
      <c r="I606" s="50">
        <f t="shared" ref="I606" si="2266">AVERAGE(I605,I611)</f>
        <v>8.7499999999999994E-2</v>
      </c>
      <c r="J606" s="50">
        <f t="shared" ref="J606" si="2267">AVERAGE(J605,J611)</f>
        <v>2E-3</v>
      </c>
      <c r="K606" s="50">
        <f t="shared" ref="K606" si="2268">AVERAGE(K605,K611)</f>
        <v>5.2375000000000007</v>
      </c>
      <c r="L606" s="49">
        <f t="shared" ref="L606" si="2269">AVERAGE(L605,L611)</f>
        <v>5.5</v>
      </c>
      <c r="M606" s="49">
        <f t="shared" ref="M606" si="2270">AVERAGE(M605,M611)</f>
        <v>4.2</v>
      </c>
      <c r="N606" s="51" t="s">
        <v>43</v>
      </c>
      <c r="O606" s="51"/>
      <c r="P606" s="51"/>
    </row>
    <row r="607" spans="1:16" x14ac:dyDescent="0.25">
      <c r="A607" s="46">
        <v>2019</v>
      </c>
      <c r="B607" s="46" t="s">
        <v>32</v>
      </c>
      <c r="C607" s="46">
        <v>16</v>
      </c>
      <c r="D607" s="47" t="s">
        <v>42</v>
      </c>
      <c r="E607" s="48" t="s">
        <v>652</v>
      </c>
      <c r="F607" s="49">
        <f>AVERAGE(F604,F610)</f>
        <v>29.85</v>
      </c>
      <c r="G607" s="49">
        <f t="shared" ref="G607:M607" si="2271">AVERAGE(G604,G610)</f>
        <v>34</v>
      </c>
      <c r="H607" s="49">
        <f t="shared" si="2271"/>
        <v>8.1</v>
      </c>
      <c r="I607" s="50">
        <f t="shared" si="2271"/>
        <v>9.9000000000000005E-2</v>
      </c>
      <c r="J607" s="50">
        <f t="shared" si="2271"/>
        <v>2E-3</v>
      </c>
      <c r="K607" s="50">
        <f t="shared" si="2271"/>
        <v>5.5750000000000002</v>
      </c>
      <c r="L607" s="49">
        <f t="shared" si="2271"/>
        <v>5.42</v>
      </c>
      <c r="M607" s="49">
        <f t="shared" si="2271"/>
        <v>3.59</v>
      </c>
      <c r="N607" s="51" t="s">
        <v>43</v>
      </c>
      <c r="O607" s="51"/>
      <c r="P607" s="51"/>
    </row>
    <row r="608" spans="1:16" x14ac:dyDescent="0.25">
      <c r="A608" s="46">
        <v>2019</v>
      </c>
      <c r="B608" s="46" t="s">
        <v>32</v>
      </c>
      <c r="C608" s="46">
        <v>17</v>
      </c>
      <c r="D608" s="47" t="s">
        <v>37</v>
      </c>
      <c r="E608" s="48" t="s">
        <v>653</v>
      </c>
      <c r="F608" s="49">
        <f>F607</f>
        <v>29.85</v>
      </c>
      <c r="G608" s="49">
        <f t="shared" ref="G608" si="2272">G607</f>
        <v>34</v>
      </c>
      <c r="H608" s="49">
        <f t="shared" ref="H608" si="2273">H607</f>
        <v>8.1</v>
      </c>
      <c r="I608" s="50">
        <f t="shared" ref="I608" si="2274">I607</f>
        <v>9.9000000000000005E-2</v>
      </c>
      <c r="J608" s="50">
        <f t="shared" ref="J608" si="2275">J607</f>
        <v>2E-3</v>
      </c>
      <c r="K608" s="50">
        <f t="shared" ref="K608" si="2276">K607</f>
        <v>5.5750000000000002</v>
      </c>
      <c r="L608" s="49">
        <f t="shared" ref="L608" si="2277">L607</f>
        <v>5.42</v>
      </c>
      <c r="M608" s="49">
        <f t="shared" ref="M608" si="2278">M607</f>
        <v>3.59</v>
      </c>
      <c r="N608" s="51" t="s">
        <v>43</v>
      </c>
      <c r="O608" s="51"/>
      <c r="P608" s="51"/>
    </row>
    <row r="609" spans="1:16" x14ac:dyDescent="0.25">
      <c r="A609" s="46">
        <v>2019</v>
      </c>
      <c r="B609" s="46" t="s">
        <v>32</v>
      </c>
      <c r="C609" s="46">
        <v>17</v>
      </c>
      <c r="D609" s="47" t="s">
        <v>38</v>
      </c>
      <c r="E609" s="48" t="s">
        <v>654</v>
      </c>
      <c r="F609" s="49">
        <f>AVERAGE(F610,F607)</f>
        <v>29.875</v>
      </c>
      <c r="G609" s="49">
        <f t="shared" ref="G609" si="2279">AVERAGE(G610,G607)</f>
        <v>34</v>
      </c>
      <c r="H609" s="49">
        <f t="shared" ref="H609" si="2280">AVERAGE(H610,H607)</f>
        <v>8.0500000000000007</v>
      </c>
      <c r="I609" s="50">
        <f t="shared" ref="I609" si="2281">AVERAGE(I610,I607)</f>
        <v>0.1115</v>
      </c>
      <c r="J609" s="50">
        <f t="shared" ref="J609" si="2282">AVERAGE(J610,J607)</f>
        <v>2E-3</v>
      </c>
      <c r="K609" s="50">
        <f t="shared" ref="K609" si="2283">AVERAGE(K610,K607)</f>
        <v>6.0374999999999996</v>
      </c>
      <c r="L609" s="49">
        <f t="shared" ref="L609" si="2284">AVERAGE(L610,L607)</f>
        <v>5.33</v>
      </c>
      <c r="M609" s="49">
        <f t="shared" ref="M609" si="2285">AVERAGE(M610,M607)</f>
        <v>3.9249999999999998</v>
      </c>
      <c r="N609" s="51" t="s">
        <v>43</v>
      </c>
      <c r="O609" s="51"/>
      <c r="P609" s="51"/>
    </row>
    <row r="610" spans="1:16" x14ac:dyDescent="0.25">
      <c r="A610" s="34">
        <v>2019</v>
      </c>
      <c r="B610" s="34" t="s">
        <v>32</v>
      </c>
      <c r="C610" s="34">
        <v>17</v>
      </c>
      <c r="D610" s="35" t="s">
        <v>39</v>
      </c>
      <c r="E610" s="39" t="s">
        <v>655</v>
      </c>
      <c r="F610" s="36">
        <v>29.9</v>
      </c>
      <c r="G610" s="36">
        <v>34</v>
      </c>
      <c r="H610" s="36">
        <v>8</v>
      </c>
      <c r="I610" s="37">
        <v>0.124</v>
      </c>
      <c r="J610" s="37">
        <v>2E-3</v>
      </c>
      <c r="K610" s="37">
        <v>6.5</v>
      </c>
      <c r="L610" s="36">
        <v>5.24</v>
      </c>
      <c r="M610" s="36">
        <v>4.26</v>
      </c>
      <c r="N610" s="38">
        <v>2018</v>
      </c>
      <c r="O610" s="38" t="s">
        <v>18</v>
      </c>
      <c r="P610" s="38"/>
    </row>
    <row r="611" spans="1:16" x14ac:dyDescent="0.25">
      <c r="A611" s="34">
        <v>2019</v>
      </c>
      <c r="B611" s="34" t="s">
        <v>32</v>
      </c>
      <c r="C611" s="34">
        <v>17</v>
      </c>
      <c r="D611" s="35" t="s">
        <v>40</v>
      </c>
      <c r="E611" s="39" t="s">
        <v>656</v>
      </c>
      <c r="F611" s="36">
        <v>30</v>
      </c>
      <c r="G611" s="36">
        <v>34</v>
      </c>
      <c r="H611" s="36">
        <v>8</v>
      </c>
      <c r="I611" s="37">
        <v>0.10299999999999999</v>
      </c>
      <c r="J611" s="37">
        <v>2E-3</v>
      </c>
      <c r="K611" s="37">
        <f>AVERAGE(K610,K616)</f>
        <v>4.9000000000000004</v>
      </c>
      <c r="L611" s="36">
        <v>5.2</v>
      </c>
      <c r="M611" s="36">
        <v>5.2</v>
      </c>
      <c r="N611" s="38">
        <v>2018</v>
      </c>
      <c r="O611" s="38" t="s">
        <v>18</v>
      </c>
      <c r="P611" s="38"/>
    </row>
    <row r="612" spans="1:16" x14ac:dyDescent="0.25">
      <c r="A612" s="46">
        <v>2019</v>
      </c>
      <c r="B612" s="46" t="s">
        <v>32</v>
      </c>
      <c r="C612" s="46">
        <v>17</v>
      </c>
      <c r="D612" s="47" t="s">
        <v>41</v>
      </c>
      <c r="E612" s="48" t="s">
        <v>657</v>
      </c>
      <c r="F612" s="49">
        <f>AVERAGE(F611,F617)</f>
        <v>29</v>
      </c>
      <c r="G612" s="49">
        <f t="shared" ref="G612" si="2286">AVERAGE(G611,G617)</f>
        <v>34.5</v>
      </c>
      <c r="H612" s="49">
        <f t="shared" ref="H612" si="2287">AVERAGE(H611,H617)</f>
        <v>8</v>
      </c>
      <c r="I612" s="50">
        <f t="shared" ref="I612" si="2288">AVERAGE(I611,I617)</f>
        <v>5.6499999999999995E-2</v>
      </c>
      <c r="J612" s="50">
        <f t="shared" ref="J612" si="2289">AVERAGE(J611,J617)</f>
        <v>2E-3</v>
      </c>
      <c r="K612" s="50">
        <f t="shared" ref="K612" si="2290">AVERAGE(K611,K617)</f>
        <v>9.3500000000000014</v>
      </c>
      <c r="L612" s="49">
        <f t="shared" ref="L612" si="2291">AVERAGE(L611,L617)</f>
        <v>5.25</v>
      </c>
      <c r="M612" s="49">
        <f t="shared" ref="M612" si="2292">AVERAGE(M611,M617)</f>
        <v>4.6500000000000004</v>
      </c>
      <c r="N612" s="51" t="s">
        <v>43</v>
      </c>
      <c r="O612" s="51"/>
      <c r="P612" s="51"/>
    </row>
    <row r="613" spans="1:16" x14ac:dyDescent="0.25">
      <c r="A613" s="46">
        <v>2019</v>
      </c>
      <c r="B613" s="46" t="s">
        <v>32</v>
      </c>
      <c r="C613" s="46">
        <v>17</v>
      </c>
      <c r="D613" s="47" t="s">
        <v>42</v>
      </c>
      <c r="E613" s="48" t="s">
        <v>658</v>
      </c>
      <c r="F613" s="49">
        <f>AVERAGE(F610,F616)</f>
        <v>29.95</v>
      </c>
      <c r="G613" s="49">
        <f t="shared" ref="G613:M613" si="2293">AVERAGE(G610,G616)</f>
        <v>34.5</v>
      </c>
      <c r="H613" s="49">
        <f t="shared" si="2293"/>
        <v>8.0500000000000007</v>
      </c>
      <c r="I613" s="50">
        <f t="shared" si="2293"/>
        <v>6.7000000000000004E-2</v>
      </c>
      <c r="J613" s="50">
        <f t="shared" si="2293"/>
        <v>1E-3</v>
      </c>
      <c r="K613" s="50">
        <f t="shared" si="2293"/>
        <v>4.9000000000000004</v>
      </c>
      <c r="L613" s="49">
        <f t="shared" si="2293"/>
        <v>5.32</v>
      </c>
      <c r="M613" s="49">
        <f t="shared" si="2293"/>
        <v>4.93</v>
      </c>
      <c r="N613" s="51" t="s">
        <v>43</v>
      </c>
      <c r="O613" s="51"/>
      <c r="P613" s="51"/>
    </row>
    <row r="614" spans="1:16" x14ac:dyDescent="0.25">
      <c r="A614" s="46">
        <v>2019</v>
      </c>
      <c r="B614" s="46" t="s">
        <v>32</v>
      </c>
      <c r="C614" s="46">
        <v>18</v>
      </c>
      <c r="D614" s="47" t="s">
        <v>37</v>
      </c>
      <c r="E614" s="48" t="s">
        <v>659</v>
      </c>
      <c r="F614" s="49">
        <f>F613</f>
        <v>29.95</v>
      </c>
      <c r="G614" s="49">
        <f t="shared" ref="G614" si="2294">G613</f>
        <v>34.5</v>
      </c>
      <c r="H614" s="49">
        <f t="shared" ref="H614" si="2295">H613</f>
        <v>8.0500000000000007</v>
      </c>
      <c r="I614" s="50">
        <f t="shared" ref="I614" si="2296">I613</f>
        <v>6.7000000000000004E-2</v>
      </c>
      <c r="J614" s="50">
        <f t="shared" ref="J614" si="2297">J613</f>
        <v>1E-3</v>
      </c>
      <c r="K614" s="50">
        <f t="shared" ref="K614" si="2298">K613</f>
        <v>4.9000000000000004</v>
      </c>
      <c r="L614" s="49">
        <f t="shared" ref="L614" si="2299">L613</f>
        <v>5.32</v>
      </c>
      <c r="M614" s="49">
        <f t="shared" ref="M614" si="2300">M613</f>
        <v>4.93</v>
      </c>
      <c r="N614" s="51" t="s">
        <v>43</v>
      </c>
      <c r="O614" s="51"/>
      <c r="P614" s="51"/>
    </row>
    <row r="615" spans="1:16" x14ac:dyDescent="0.25">
      <c r="A615" s="46">
        <v>2019</v>
      </c>
      <c r="B615" s="46" t="s">
        <v>32</v>
      </c>
      <c r="C615" s="46">
        <v>18</v>
      </c>
      <c r="D615" s="47" t="s">
        <v>38</v>
      </c>
      <c r="E615" s="48" t="s">
        <v>660</v>
      </c>
      <c r="F615" s="49">
        <f>AVERAGE(F616,F613)</f>
        <v>29.975000000000001</v>
      </c>
      <c r="G615" s="49">
        <f t="shared" ref="G615" si="2301">AVERAGE(G616,G613)</f>
        <v>34.75</v>
      </c>
      <c r="H615" s="49">
        <f t="shared" ref="H615" si="2302">AVERAGE(H616,H613)</f>
        <v>8.0749999999999993</v>
      </c>
      <c r="I615" s="50">
        <f t="shared" ref="I615" si="2303">AVERAGE(I616,I613)</f>
        <v>3.85E-2</v>
      </c>
      <c r="J615" s="50">
        <f t="shared" ref="J615" si="2304">AVERAGE(J616,J613)</f>
        <v>5.0000000000000001E-4</v>
      </c>
      <c r="K615" s="50">
        <f t="shared" ref="K615" si="2305">AVERAGE(K616,K613)</f>
        <v>4.0999999999999996</v>
      </c>
      <c r="L615" s="49">
        <f t="shared" ref="L615" si="2306">AVERAGE(L616,L613)</f>
        <v>5.36</v>
      </c>
      <c r="M615" s="49">
        <f t="shared" ref="M615" si="2307">AVERAGE(M616,M613)</f>
        <v>5.2649999999999997</v>
      </c>
      <c r="N615" s="51" t="s">
        <v>43</v>
      </c>
      <c r="O615" s="51"/>
      <c r="P615" s="51"/>
    </row>
    <row r="616" spans="1:16" x14ac:dyDescent="0.25">
      <c r="A616" s="34">
        <v>2019</v>
      </c>
      <c r="B616" s="34" t="s">
        <v>32</v>
      </c>
      <c r="C616" s="34">
        <v>18</v>
      </c>
      <c r="D616" s="35" t="s">
        <v>39</v>
      </c>
      <c r="E616" s="39" t="s">
        <v>661</v>
      </c>
      <c r="F616" s="36">
        <v>30</v>
      </c>
      <c r="G616" s="36">
        <v>35</v>
      </c>
      <c r="H616" s="36">
        <v>8.1</v>
      </c>
      <c r="I616" s="37">
        <v>0.01</v>
      </c>
      <c r="J616" s="37">
        <v>0</v>
      </c>
      <c r="K616" s="37">
        <v>3.3</v>
      </c>
      <c r="L616" s="36">
        <v>5.4</v>
      </c>
      <c r="M616" s="36">
        <v>5.6</v>
      </c>
      <c r="N616" s="38">
        <v>2020</v>
      </c>
      <c r="O616" s="38" t="s">
        <v>16</v>
      </c>
      <c r="P616" s="38"/>
    </row>
    <row r="617" spans="1:16" x14ac:dyDescent="0.25">
      <c r="A617" s="34">
        <v>2019</v>
      </c>
      <c r="B617" s="34" t="s">
        <v>32</v>
      </c>
      <c r="C617" s="34">
        <v>18</v>
      </c>
      <c r="D617" s="35" t="s">
        <v>40</v>
      </c>
      <c r="E617" s="39" t="s">
        <v>662</v>
      </c>
      <c r="F617" s="36">
        <v>28</v>
      </c>
      <c r="G617" s="36">
        <v>35</v>
      </c>
      <c r="H617" s="36">
        <v>8</v>
      </c>
      <c r="I617" s="37">
        <v>0.01</v>
      </c>
      <c r="J617" s="37">
        <v>2E-3</v>
      </c>
      <c r="K617" s="37">
        <v>13.8</v>
      </c>
      <c r="L617" s="36">
        <v>5.3</v>
      </c>
      <c r="M617" s="36">
        <v>4.0999999999999996</v>
      </c>
      <c r="N617" s="38">
        <v>2020</v>
      </c>
      <c r="O617" s="38" t="s">
        <v>16</v>
      </c>
      <c r="P617" s="38"/>
    </row>
    <row r="618" spans="1:16" x14ac:dyDescent="0.25">
      <c r="A618" s="46">
        <v>2019</v>
      </c>
      <c r="B618" s="46" t="s">
        <v>32</v>
      </c>
      <c r="C618" s="46">
        <v>18</v>
      </c>
      <c r="D618" s="47" t="s">
        <v>41</v>
      </c>
      <c r="E618" s="48" t="s">
        <v>663</v>
      </c>
      <c r="F618" s="49">
        <f>AVERAGE(F617,F623)</f>
        <v>29</v>
      </c>
      <c r="G618" s="49">
        <f t="shared" ref="G618" si="2308">AVERAGE(G617,G623)</f>
        <v>34.5</v>
      </c>
      <c r="H618" s="49">
        <f t="shared" ref="H618" si="2309">AVERAGE(H617,H623)</f>
        <v>8</v>
      </c>
      <c r="I618" s="50">
        <f t="shared" ref="I618" si="2310">AVERAGE(I617,I623)</f>
        <v>5.6499999999999995E-2</v>
      </c>
      <c r="J618" s="50">
        <f t="shared" ref="J618" si="2311">AVERAGE(J617,J623)</f>
        <v>2E-3</v>
      </c>
      <c r="K618" s="50">
        <f t="shared" ref="K618" si="2312">AVERAGE(K617,K623)</f>
        <v>10.55</v>
      </c>
      <c r="L618" s="49">
        <f t="shared" ref="L618" si="2313">AVERAGE(L617,L623)</f>
        <v>5.25</v>
      </c>
      <c r="M618" s="49">
        <f t="shared" ref="M618" si="2314">AVERAGE(M617,M623)</f>
        <v>4.6500000000000004</v>
      </c>
      <c r="N618" s="51" t="s">
        <v>43</v>
      </c>
      <c r="O618" s="51"/>
      <c r="P618" s="51"/>
    </row>
    <row r="619" spans="1:16" x14ac:dyDescent="0.25">
      <c r="A619" s="46">
        <v>2019</v>
      </c>
      <c r="B619" s="46" t="s">
        <v>32</v>
      </c>
      <c r="C619" s="46">
        <v>18</v>
      </c>
      <c r="D619" s="47" t="s">
        <v>42</v>
      </c>
      <c r="E619" s="48" t="s">
        <v>664</v>
      </c>
      <c r="F619" s="49">
        <f>AVERAGE(F616,F622)</f>
        <v>29.95</v>
      </c>
      <c r="G619" s="49">
        <f t="shared" ref="G619:M619" si="2315">AVERAGE(G616,G622)</f>
        <v>34.5</v>
      </c>
      <c r="H619" s="49">
        <f t="shared" si="2315"/>
        <v>8.0500000000000007</v>
      </c>
      <c r="I619" s="50">
        <f t="shared" si="2315"/>
        <v>6.7000000000000004E-2</v>
      </c>
      <c r="J619" s="50">
        <f t="shared" si="2315"/>
        <v>1E-3</v>
      </c>
      <c r="K619" s="50">
        <f t="shared" si="2315"/>
        <v>5.85</v>
      </c>
      <c r="L619" s="49">
        <f t="shared" si="2315"/>
        <v>5.32</v>
      </c>
      <c r="M619" s="49">
        <f t="shared" si="2315"/>
        <v>4.93</v>
      </c>
      <c r="N619" s="51" t="s">
        <v>43</v>
      </c>
      <c r="O619" s="51"/>
      <c r="P619" s="51"/>
    </row>
    <row r="620" spans="1:16" x14ac:dyDescent="0.25">
      <c r="A620" s="46">
        <v>2019</v>
      </c>
      <c r="B620" s="46" t="s">
        <v>32</v>
      </c>
      <c r="C620" s="46">
        <v>19</v>
      </c>
      <c r="D620" s="47" t="s">
        <v>37</v>
      </c>
      <c r="E620" s="48" t="s">
        <v>665</v>
      </c>
      <c r="F620" s="49">
        <f>F619</f>
        <v>29.95</v>
      </c>
      <c r="G620" s="49">
        <f t="shared" ref="G620" si="2316">G619</f>
        <v>34.5</v>
      </c>
      <c r="H620" s="49">
        <f t="shared" ref="H620" si="2317">H619</f>
        <v>8.0500000000000007</v>
      </c>
      <c r="I620" s="50">
        <f t="shared" ref="I620" si="2318">I619</f>
        <v>6.7000000000000004E-2</v>
      </c>
      <c r="J620" s="50">
        <f t="shared" ref="J620" si="2319">J619</f>
        <v>1E-3</v>
      </c>
      <c r="K620" s="50">
        <f t="shared" ref="K620" si="2320">K619</f>
        <v>5.85</v>
      </c>
      <c r="L620" s="49">
        <f t="shared" ref="L620" si="2321">L619</f>
        <v>5.32</v>
      </c>
      <c r="M620" s="49">
        <f t="shared" ref="M620" si="2322">M619</f>
        <v>4.93</v>
      </c>
      <c r="N620" s="51" t="s">
        <v>43</v>
      </c>
      <c r="O620" s="51"/>
      <c r="P620" s="51"/>
    </row>
    <row r="621" spans="1:16" x14ac:dyDescent="0.25">
      <c r="A621" s="46">
        <v>2019</v>
      </c>
      <c r="B621" s="46" t="s">
        <v>32</v>
      </c>
      <c r="C621" s="46">
        <v>19</v>
      </c>
      <c r="D621" s="47" t="s">
        <v>38</v>
      </c>
      <c r="E621" s="48" t="s">
        <v>666</v>
      </c>
      <c r="F621" s="49">
        <f>AVERAGE(F622,F619)</f>
        <v>29.924999999999997</v>
      </c>
      <c r="G621" s="49">
        <f t="shared" ref="G621" si="2323">AVERAGE(G622,G619)</f>
        <v>34.25</v>
      </c>
      <c r="H621" s="49">
        <f t="shared" ref="H621" si="2324">AVERAGE(H622,H619)</f>
        <v>8.0250000000000004</v>
      </c>
      <c r="I621" s="50">
        <f t="shared" ref="I621" si="2325">AVERAGE(I622,I619)</f>
        <v>9.5500000000000002E-2</v>
      </c>
      <c r="J621" s="50">
        <f t="shared" ref="J621" si="2326">AVERAGE(J622,J619)</f>
        <v>1.5E-3</v>
      </c>
      <c r="K621" s="50">
        <f t="shared" ref="K621" si="2327">AVERAGE(K622,K619)</f>
        <v>7.125</v>
      </c>
      <c r="L621" s="49">
        <f t="shared" ref="L621" si="2328">AVERAGE(L622,L619)</f>
        <v>5.28</v>
      </c>
      <c r="M621" s="49">
        <f t="shared" ref="M621" si="2329">AVERAGE(M622,M619)</f>
        <v>4.5949999999999998</v>
      </c>
      <c r="N621" s="51" t="s">
        <v>43</v>
      </c>
      <c r="O621" s="51"/>
      <c r="P621" s="51"/>
    </row>
    <row r="622" spans="1:16" x14ac:dyDescent="0.25">
      <c r="A622" s="34">
        <v>2019</v>
      </c>
      <c r="B622" s="34" t="s">
        <v>32</v>
      </c>
      <c r="C622" s="34">
        <v>19</v>
      </c>
      <c r="D622" s="35" t="s">
        <v>39</v>
      </c>
      <c r="E622" s="39" t="s">
        <v>667</v>
      </c>
      <c r="F622" s="36">
        <v>29.9</v>
      </c>
      <c r="G622" s="36">
        <v>34</v>
      </c>
      <c r="H622" s="36">
        <v>8</v>
      </c>
      <c r="I622" s="37">
        <v>0.124</v>
      </c>
      <c r="J622" s="37">
        <v>2E-3</v>
      </c>
      <c r="K622" s="37">
        <v>8.4</v>
      </c>
      <c r="L622" s="36">
        <v>5.24</v>
      </c>
      <c r="M622" s="36">
        <v>4.26</v>
      </c>
      <c r="N622" s="38">
        <v>2018</v>
      </c>
      <c r="O622" s="38" t="s">
        <v>18</v>
      </c>
      <c r="P622" s="38"/>
    </row>
    <row r="623" spans="1:16" x14ac:dyDescent="0.25">
      <c r="A623" s="34">
        <v>2019</v>
      </c>
      <c r="B623" s="34" t="s">
        <v>32</v>
      </c>
      <c r="C623" s="34">
        <v>19</v>
      </c>
      <c r="D623" s="35" t="s">
        <v>40</v>
      </c>
      <c r="E623" s="39" t="s">
        <v>668</v>
      </c>
      <c r="F623" s="36">
        <v>30</v>
      </c>
      <c r="G623" s="36">
        <v>34</v>
      </c>
      <c r="H623" s="36">
        <v>8</v>
      </c>
      <c r="I623" s="37">
        <v>0.10299999999999999</v>
      </c>
      <c r="J623" s="37">
        <v>2E-3</v>
      </c>
      <c r="K623" s="37">
        <v>7.3</v>
      </c>
      <c r="L623" s="36">
        <v>5.2</v>
      </c>
      <c r="M623" s="36">
        <v>5.2</v>
      </c>
      <c r="N623" s="38">
        <v>2018</v>
      </c>
      <c r="O623" s="38" t="s">
        <v>18</v>
      </c>
      <c r="P623" s="38"/>
    </row>
    <row r="624" spans="1:16" x14ac:dyDescent="0.25">
      <c r="A624" s="46">
        <v>2019</v>
      </c>
      <c r="B624" s="46" t="s">
        <v>32</v>
      </c>
      <c r="C624" s="46">
        <v>19</v>
      </c>
      <c r="D624" s="47" t="s">
        <v>41</v>
      </c>
      <c r="E624" s="48" t="s">
        <v>669</v>
      </c>
      <c r="F624" s="49">
        <f>AVERAGE(F623,F629)</f>
        <v>30.5</v>
      </c>
      <c r="G624" s="49">
        <f t="shared" ref="G624" si="2330">AVERAGE(G623,G629)</f>
        <v>34.25</v>
      </c>
      <c r="H624" s="49">
        <f t="shared" ref="H624" si="2331">AVERAGE(H623,H629)</f>
        <v>8.0374999999999996</v>
      </c>
      <c r="I624" s="50">
        <f t="shared" ref="I624" si="2332">AVERAGE(I623,I629)</f>
        <v>7.9749999999999988E-2</v>
      </c>
      <c r="J624" s="50">
        <f t="shared" ref="J624" si="2333">AVERAGE(J623,J629)</f>
        <v>1.5E-3</v>
      </c>
      <c r="K624" s="50">
        <f t="shared" ref="K624" si="2334">AVERAGE(K623,K629)</f>
        <v>6.6749999999999998</v>
      </c>
      <c r="L624" s="49">
        <f t="shared" ref="L624" si="2335">AVERAGE(L623,L629)</f>
        <v>5.3250000000000002</v>
      </c>
      <c r="M624" s="49">
        <f t="shared" ref="M624" si="2336">AVERAGE(M623,M629)</f>
        <v>5.4250000000000007</v>
      </c>
      <c r="N624" s="51" t="s">
        <v>43</v>
      </c>
      <c r="O624" s="51"/>
      <c r="P624" s="51"/>
    </row>
    <row r="625" spans="1:16" x14ac:dyDescent="0.25">
      <c r="A625" s="46">
        <v>2019</v>
      </c>
      <c r="B625" s="46" t="s">
        <v>32</v>
      </c>
      <c r="C625" s="46">
        <v>19</v>
      </c>
      <c r="D625" s="47" t="s">
        <v>42</v>
      </c>
      <c r="E625" s="48" t="s">
        <v>670</v>
      </c>
      <c r="F625" s="49">
        <f>AVERAGE(F622,F628)</f>
        <v>30.174999999999997</v>
      </c>
      <c r="G625" s="49">
        <f t="shared" ref="G625:M625" si="2337">AVERAGE(G622,G628)</f>
        <v>34.25</v>
      </c>
      <c r="H625" s="49">
        <f t="shared" si="2337"/>
        <v>8.0374999999999996</v>
      </c>
      <c r="I625" s="50">
        <f t="shared" si="2337"/>
        <v>0.1105</v>
      </c>
      <c r="J625" s="50">
        <f t="shared" si="2337"/>
        <v>4.0000000000000001E-3</v>
      </c>
      <c r="K625" s="50">
        <f t="shared" si="2337"/>
        <v>7.9250000000000007</v>
      </c>
      <c r="L625" s="49">
        <f t="shared" si="2337"/>
        <v>5.08</v>
      </c>
      <c r="M625" s="49">
        <f t="shared" si="2337"/>
        <v>4.0949999999999998</v>
      </c>
      <c r="N625" s="51" t="s">
        <v>43</v>
      </c>
      <c r="O625" s="51"/>
      <c r="P625" s="51"/>
    </row>
    <row r="626" spans="1:16" x14ac:dyDescent="0.25">
      <c r="A626" s="46">
        <v>2019</v>
      </c>
      <c r="B626" s="46" t="s">
        <v>32</v>
      </c>
      <c r="C626" s="46">
        <v>20</v>
      </c>
      <c r="D626" s="47" t="s">
        <v>37</v>
      </c>
      <c r="E626" s="48" t="s">
        <v>671</v>
      </c>
      <c r="F626" s="49">
        <f>F625</f>
        <v>30.174999999999997</v>
      </c>
      <c r="G626" s="49">
        <f t="shared" ref="G626" si="2338">G625</f>
        <v>34.25</v>
      </c>
      <c r="H626" s="49">
        <f t="shared" ref="H626" si="2339">H625</f>
        <v>8.0374999999999996</v>
      </c>
      <c r="I626" s="50">
        <f t="shared" ref="I626" si="2340">I625</f>
        <v>0.1105</v>
      </c>
      <c r="J626" s="50">
        <f t="shared" ref="J626" si="2341">J625</f>
        <v>4.0000000000000001E-3</v>
      </c>
      <c r="K626" s="50">
        <f t="shared" ref="K626" si="2342">K625</f>
        <v>7.9250000000000007</v>
      </c>
      <c r="L626" s="49">
        <f t="shared" ref="L626" si="2343">L625</f>
        <v>5.08</v>
      </c>
      <c r="M626" s="49">
        <f t="shared" ref="M626" si="2344">M625</f>
        <v>4.0949999999999998</v>
      </c>
      <c r="N626" s="51" t="s">
        <v>43</v>
      </c>
      <c r="O626" s="51"/>
      <c r="P626" s="51"/>
    </row>
    <row r="627" spans="1:16" x14ac:dyDescent="0.25">
      <c r="A627" s="46">
        <v>2019</v>
      </c>
      <c r="B627" s="46" t="s">
        <v>32</v>
      </c>
      <c r="C627" s="46">
        <v>20</v>
      </c>
      <c r="D627" s="47" t="s">
        <v>38</v>
      </c>
      <c r="E627" s="48" t="s">
        <v>672</v>
      </c>
      <c r="F627" s="49">
        <f>AVERAGE(F628,F625)</f>
        <v>30.3125</v>
      </c>
      <c r="G627" s="49">
        <f t="shared" ref="G627" si="2345">AVERAGE(G628,G625)</f>
        <v>34.375</v>
      </c>
      <c r="H627" s="49">
        <f t="shared" ref="H627" si="2346">AVERAGE(H628,H625)</f>
        <v>8.0562499999999986</v>
      </c>
      <c r="I627" s="50">
        <f t="shared" ref="I627" si="2347">AVERAGE(I628,I625)</f>
        <v>0.10375000000000001</v>
      </c>
      <c r="J627" s="50">
        <f t="shared" ref="J627" si="2348">AVERAGE(J628,J625)</f>
        <v>5.0000000000000001E-3</v>
      </c>
      <c r="K627" s="50">
        <f t="shared" ref="K627" si="2349">AVERAGE(K628,K625)</f>
        <v>7.6875</v>
      </c>
      <c r="L627" s="49">
        <f t="shared" ref="L627" si="2350">AVERAGE(L628,L625)</f>
        <v>5</v>
      </c>
      <c r="M627" s="49">
        <f t="shared" ref="M627" si="2351">AVERAGE(M628,M625)</f>
        <v>4.0124999999999993</v>
      </c>
      <c r="N627" s="51" t="s">
        <v>43</v>
      </c>
      <c r="O627" s="51"/>
      <c r="P627" s="51"/>
    </row>
    <row r="628" spans="1:16" x14ac:dyDescent="0.25">
      <c r="A628" s="27">
        <v>2019</v>
      </c>
      <c r="B628" s="27" t="s">
        <v>32</v>
      </c>
      <c r="C628" s="27">
        <v>20</v>
      </c>
      <c r="D628" s="28" t="s">
        <v>39</v>
      </c>
      <c r="E628" s="29" t="s">
        <v>673</v>
      </c>
      <c r="F628" s="30">
        <f>AVERAGE(F622,F634)</f>
        <v>30.45</v>
      </c>
      <c r="G628" s="30">
        <f t="shared" ref="G628:M628" si="2352">AVERAGE(G622,G634)</f>
        <v>34.5</v>
      </c>
      <c r="H628" s="30">
        <f t="shared" si="2352"/>
        <v>8.0749999999999993</v>
      </c>
      <c r="I628" s="31">
        <f t="shared" si="2352"/>
        <v>9.7000000000000003E-2</v>
      </c>
      <c r="J628" s="31">
        <f t="shared" si="2352"/>
        <v>6.0000000000000001E-3</v>
      </c>
      <c r="K628" s="31">
        <f t="shared" si="2352"/>
        <v>7.45</v>
      </c>
      <c r="L628" s="30">
        <f t="shared" si="2352"/>
        <v>4.92</v>
      </c>
      <c r="M628" s="30">
        <f t="shared" si="2352"/>
        <v>3.9299999999999997</v>
      </c>
      <c r="N628" s="32" t="s">
        <v>43</v>
      </c>
      <c r="O628" s="32"/>
      <c r="P628" s="32"/>
    </row>
    <row r="629" spans="1:16" x14ac:dyDescent="0.25">
      <c r="A629" s="40">
        <v>2019</v>
      </c>
      <c r="B629" s="40" t="s">
        <v>32</v>
      </c>
      <c r="C629" s="40">
        <v>20</v>
      </c>
      <c r="D629" s="41" t="s">
        <v>40</v>
      </c>
      <c r="E629" s="42" t="s">
        <v>674</v>
      </c>
      <c r="F629" s="43">
        <f>AVERAGE(F623,F635)</f>
        <v>31</v>
      </c>
      <c r="G629" s="43">
        <f t="shared" ref="G629:M629" si="2353">AVERAGE(G623,G635)</f>
        <v>34.5</v>
      </c>
      <c r="H629" s="43">
        <f t="shared" si="2353"/>
        <v>8.0749999999999993</v>
      </c>
      <c r="I629" s="44">
        <f t="shared" si="2353"/>
        <v>5.6499999999999995E-2</v>
      </c>
      <c r="J629" s="44">
        <f t="shared" si="2353"/>
        <v>1E-3</v>
      </c>
      <c r="K629" s="44">
        <f t="shared" si="2353"/>
        <v>6.05</v>
      </c>
      <c r="L629" s="43">
        <f t="shared" si="2353"/>
        <v>5.45</v>
      </c>
      <c r="M629" s="43">
        <f t="shared" si="2353"/>
        <v>5.65</v>
      </c>
      <c r="N629" s="45" t="s">
        <v>43</v>
      </c>
      <c r="O629" s="45"/>
      <c r="P629" s="45"/>
    </row>
    <row r="630" spans="1:16" x14ac:dyDescent="0.25">
      <c r="A630" s="46">
        <v>2019</v>
      </c>
      <c r="B630" s="46" t="s">
        <v>32</v>
      </c>
      <c r="C630" s="46">
        <v>20</v>
      </c>
      <c r="D630" s="47" t="s">
        <v>41</v>
      </c>
      <c r="E630" s="48" t="s">
        <v>675</v>
      </c>
      <c r="F630" s="49">
        <f>AVERAGE(F629,F635)</f>
        <v>31.5</v>
      </c>
      <c r="G630" s="49">
        <f t="shared" ref="G630" si="2354">AVERAGE(G629,G635)</f>
        <v>34.75</v>
      </c>
      <c r="H630" s="49">
        <f t="shared" ref="H630" si="2355">AVERAGE(H629,H635)</f>
        <v>8.1125000000000007</v>
      </c>
      <c r="I630" s="50">
        <f t="shared" ref="I630" si="2356">AVERAGE(I629,I635)</f>
        <v>3.3249999999999995E-2</v>
      </c>
      <c r="J630" s="50">
        <f t="shared" ref="J630" si="2357">AVERAGE(J629,J635)</f>
        <v>5.0000000000000001E-4</v>
      </c>
      <c r="K630" s="50">
        <f t="shared" ref="K630" si="2358">AVERAGE(K629,K635)</f>
        <v>5.4249999999999998</v>
      </c>
      <c r="L630" s="49">
        <f t="shared" ref="L630" si="2359">AVERAGE(L629,L635)</f>
        <v>5.5750000000000002</v>
      </c>
      <c r="M630" s="49">
        <f t="shared" ref="M630" si="2360">AVERAGE(M629,M635)</f>
        <v>5.875</v>
      </c>
      <c r="N630" s="51" t="s">
        <v>43</v>
      </c>
      <c r="O630" s="51"/>
      <c r="P630" s="51"/>
    </row>
    <row r="631" spans="1:16" x14ac:dyDescent="0.25">
      <c r="A631" s="46">
        <v>2019</v>
      </c>
      <c r="B631" s="46" t="s">
        <v>32</v>
      </c>
      <c r="C631" s="46">
        <v>20</v>
      </c>
      <c r="D631" s="47" t="s">
        <v>42</v>
      </c>
      <c r="E631" s="48" t="s">
        <v>676</v>
      </c>
      <c r="F631" s="49">
        <f>AVERAGE(F628,F634)</f>
        <v>30.725000000000001</v>
      </c>
      <c r="G631" s="49">
        <f t="shared" ref="G631:M631" si="2361">AVERAGE(G628,G634)</f>
        <v>34.75</v>
      </c>
      <c r="H631" s="49">
        <f t="shared" si="2361"/>
        <v>8.1125000000000007</v>
      </c>
      <c r="I631" s="50">
        <f t="shared" si="2361"/>
        <v>8.3500000000000005E-2</v>
      </c>
      <c r="J631" s="50">
        <f t="shared" si="2361"/>
        <v>8.0000000000000002E-3</v>
      </c>
      <c r="K631" s="50">
        <f t="shared" si="2361"/>
        <v>6.9749999999999996</v>
      </c>
      <c r="L631" s="49">
        <f t="shared" si="2361"/>
        <v>4.76</v>
      </c>
      <c r="M631" s="49">
        <f t="shared" si="2361"/>
        <v>3.7649999999999997</v>
      </c>
      <c r="N631" s="51" t="s">
        <v>43</v>
      </c>
      <c r="O631" s="51"/>
      <c r="P631" s="51"/>
    </row>
    <row r="632" spans="1:16" x14ac:dyDescent="0.25">
      <c r="A632" s="46">
        <v>2019</v>
      </c>
      <c r="B632" s="46" t="s">
        <v>32</v>
      </c>
      <c r="C632" s="46">
        <v>21</v>
      </c>
      <c r="D632" s="47" t="s">
        <v>37</v>
      </c>
      <c r="E632" s="48" t="s">
        <v>677</v>
      </c>
      <c r="F632" s="49">
        <f>F631</f>
        <v>30.725000000000001</v>
      </c>
      <c r="G632" s="49">
        <f t="shared" ref="G632" si="2362">G631</f>
        <v>34.75</v>
      </c>
      <c r="H632" s="49">
        <f t="shared" ref="H632" si="2363">H631</f>
        <v>8.1125000000000007</v>
      </c>
      <c r="I632" s="50">
        <f t="shared" ref="I632" si="2364">I631</f>
        <v>8.3500000000000005E-2</v>
      </c>
      <c r="J632" s="50">
        <f t="shared" ref="J632" si="2365">J631</f>
        <v>8.0000000000000002E-3</v>
      </c>
      <c r="K632" s="50">
        <f t="shared" ref="K632" si="2366">K631</f>
        <v>6.9749999999999996</v>
      </c>
      <c r="L632" s="49">
        <f t="shared" ref="L632" si="2367">L631</f>
        <v>4.76</v>
      </c>
      <c r="M632" s="49">
        <f t="shared" ref="M632" si="2368">M631</f>
        <v>3.7649999999999997</v>
      </c>
      <c r="N632" s="51" t="s">
        <v>43</v>
      </c>
      <c r="O632" s="51"/>
      <c r="P632" s="51"/>
    </row>
    <row r="633" spans="1:16" x14ac:dyDescent="0.25">
      <c r="A633" s="46">
        <v>2019</v>
      </c>
      <c r="B633" s="46" t="s">
        <v>32</v>
      </c>
      <c r="C633" s="46">
        <v>21</v>
      </c>
      <c r="D633" s="47" t="s">
        <v>38</v>
      </c>
      <c r="E633" s="48" t="s">
        <v>678</v>
      </c>
      <c r="F633" s="49">
        <f>AVERAGE(F634,F631)</f>
        <v>30.862500000000001</v>
      </c>
      <c r="G633" s="49">
        <f t="shared" ref="G633" si="2369">AVERAGE(G634,G631)</f>
        <v>34.875</v>
      </c>
      <c r="H633" s="49">
        <f t="shared" ref="H633" si="2370">AVERAGE(H634,H631)</f>
        <v>8.1312500000000014</v>
      </c>
      <c r="I633" s="50">
        <f t="shared" ref="I633" si="2371">AVERAGE(I634,I631)</f>
        <v>7.6750000000000013E-2</v>
      </c>
      <c r="J633" s="50">
        <f t="shared" ref="J633" si="2372">AVERAGE(J634,J631)</f>
        <v>9.0000000000000011E-3</v>
      </c>
      <c r="K633" s="50">
        <f t="shared" ref="K633" si="2373">AVERAGE(K634,K631)</f>
        <v>6.7374999999999998</v>
      </c>
      <c r="L633" s="49">
        <f t="shared" ref="L633" si="2374">AVERAGE(L634,L631)</f>
        <v>4.68</v>
      </c>
      <c r="M633" s="49">
        <f t="shared" ref="M633" si="2375">AVERAGE(M634,M631)</f>
        <v>3.6825000000000001</v>
      </c>
      <c r="N633" s="51" t="s">
        <v>43</v>
      </c>
      <c r="O633" s="51"/>
      <c r="P633" s="51"/>
    </row>
    <row r="634" spans="1:16" x14ac:dyDescent="0.25">
      <c r="A634" s="34">
        <v>2019</v>
      </c>
      <c r="B634" s="34" t="s">
        <v>32</v>
      </c>
      <c r="C634" s="34">
        <v>21</v>
      </c>
      <c r="D634" s="35" t="s">
        <v>39</v>
      </c>
      <c r="E634" s="39" t="s">
        <v>679</v>
      </c>
      <c r="F634" s="36">
        <v>31</v>
      </c>
      <c r="G634" s="36">
        <v>35</v>
      </c>
      <c r="H634" s="36">
        <v>8.15</v>
      </c>
      <c r="I634" s="37">
        <v>7.0000000000000007E-2</v>
      </c>
      <c r="J634" s="37">
        <v>0.01</v>
      </c>
      <c r="K634" s="37">
        <v>6.5</v>
      </c>
      <c r="L634" s="36">
        <v>4.5999999999999996</v>
      </c>
      <c r="M634" s="36">
        <v>3.6</v>
      </c>
      <c r="N634" s="38">
        <v>2018</v>
      </c>
      <c r="O634" s="38" t="s">
        <v>16</v>
      </c>
      <c r="P634" s="38"/>
    </row>
    <row r="635" spans="1:16" x14ac:dyDescent="0.25">
      <c r="A635" s="34">
        <v>2019</v>
      </c>
      <c r="B635" s="34" t="s">
        <v>32</v>
      </c>
      <c r="C635" s="34">
        <v>21</v>
      </c>
      <c r="D635" s="35" t="s">
        <v>40</v>
      </c>
      <c r="E635" s="39" t="s">
        <v>680</v>
      </c>
      <c r="F635" s="36">
        <v>32</v>
      </c>
      <c r="G635" s="36">
        <v>35</v>
      </c>
      <c r="H635" s="36">
        <v>8.15</v>
      </c>
      <c r="I635" s="37">
        <v>0.01</v>
      </c>
      <c r="J635" s="37">
        <v>0</v>
      </c>
      <c r="K635" s="37">
        <v>4.8</v>
      </c>
      <c r="L635" s="36">
        <v>5.7</v>
      </c>
      <c r="M635" s="36">
        <v>6.1</v>
      </c>
      <c r="N635" s="38">
        <v>2018</v>
      </c>
      <c r="O635" s="38" t="s">
        <v>16</v>
      </c>
      <c r="P635" s="38"/>
    </row>
    <row r="636" spans="1:16" x14ac:dyDescent="0.25">
      <c r="A636" s="46">
        <v>2019</v>
      </c>
      <c r="B636" s="46" t="s">
        <v>32</v>
      </c>
      <c r="C636" s="46">
        <v>21</v>
      </c>
      <c r="D636" s="47" t="s">
        <v>41</v>
      </c>
      <c r="E636" s="48" t="s">
        <v>681</v>
      </c>
      <c r="F636" s="49">
        <f>AVERAGE(F635,F641)</f>
        <v>31.875</v>
      </c>
      <c r="G636" s="49">
        <f t="shared" ref="G636" si="2376">AVERAGE(G635,G641)</f>
        <v>34.75</v>
      </c>
      <c r="H636" s="49">
        <f t="shared" ref="H636" si="2377">AVERAGE(H635,H641)</f>
        <v>8.1875</v>
      </c>
      <c r="I636" s="50">
        <f t="shared" ref="I636" si="2378">AVERAGE(I635,I641)</f>
        <v>2.7E-2</v>
      </c>
      <c r="J636" s="50">
        <f t="shared" ref="J636" si="2379">AVERAGE(J635,J641)</f>
        <v>5.0000000000000001E-4</v>
      </c>
      <c r="K636" s="50">
        <f t="shared" ref="K636" si="2380">AVERAGE(K635,K641)</f>
        <v>5.0999999999999996</v>
      </c>
      <c r="L636" s="49">
        <f t="shared" ref="L636" si="2381">AVERAGE(L635,L641)</f>
        <v>5.6</v>
      </c>
      <c r="M636" s="49">
        <f t="shared" ref="M636" si="2382">AVERAGE(M635,M641)</f>
        <v>5.7249999999999996</v>
      </c>
      <c r="N636" s="51" t="s">
        <v>43</v>
      </c>
      <c r="O636" s="51"/>
      <c r="P636" s="51"/>
    </row>
    <row r="637" spans="1:16" x14ac:dyDescent="0.25">
      <c r="A637" s="46">
        <v>2019</v>
      </c>
      <c r="B637" s="46" t="s">
        <v>32</v>
      </c>
      <c r="C637" s="46">
        <v>21</v>
      </c>
      <c r="D637" s="47" t="s">
        <v>42</v>
      </c>
      <c r="E637" s="48" t="s">
        <v>682</v>
      </c>
      <c r="F637" s="49">
        <f>AVERAGE(F634,F640)</f>
        <v>31.05</v>
      </c>
      <c r="G637" s="49">
        <f t="shared" ref="G637:M637" si="2383">AVERAGE(G634,G640)</f>
        <v>34.75</v>
      </c>
      <c r="H637" s="49">
        <f t="shared" si="2383"/>
        <v>8.1875</v>
      </c>
      <c r="I637" s="50">
        <f t="shared" si="2383"/>
        <v>7.2750000000000009E-2</v>
      </c>
      <c r="J637" s="50">
        <f t="shared" si="2383"/>
        <v>8.0000000000000002E-3</v>
      </c>
      <c r="K637" s="50">
        <f t="shared" si="2383"/>
        <v>6.25</v>
      </c>
      <c r="L637" s="49">
        <f t="shared" si="2383"/>
        <v>4.7249999999999996</v>
      </c>
      <c r="M637" s="49">
        <f t="shared" si="2383"/>
        <v>3.7149999999999999</v>
      </c>
      <c r="N637" s="51" t="s">
        <v>43</v>
      </c>
      <c r="O637" s="51"/>
      <c r="P637" s="51"/>
    </row>
    <row r="638" spans="1:16" x14ac:dyDescent="0.25">
      <c r="A638" s="46">
        <v>2019</v>
      </c>
      <c r="B638" s="46" t="s">
        <v>32</v>
      </c>
      <c r="C638" s="46">
        <v>22</v>
      </c>
      <c r="D638" s="47" t="s">
        <v>37</v>
      </c>
      <c r="E638" s="48" t="s">
        <v>683</v>
      </c>
      <c r="F638" s="49">
        <f>F637</f>
        <v>31.05</v>
      </c>
      <c r="G638" s="49">
        <f t="shared" ref="G638" si="2384">G637</f>
        <v>34.75</v>
      </c>
      <c r="H638" s="49">
        <f t="shared" ref="H638" si="2385">H637</f>
        <v>8.1875</v>
      </c>
      <c r="I638" s="50">
        <f t="shared" ref="I638" si="2386">I637</f>
        <v>7.2750000000000009E-2</v>
      </c>
      <c r="J638" s="50">
        <f t="shared" ref="J638" si="2387">J637</f>
        <v>8.0000000000000002E-3</v>
      </c>
      <c r="K638" s="50">
        <f t="shared" ref="K638" si="2388">K637</f>
        <v>6.25</v>
      </c>
      <c r="L638" s="49">
        <f t="shared" ref="L638" si="2389">L637</f>
        <v>4.7249999999999996</v>
      </c>
      <c r="M638" s="49">
        <f t="shared" ref="M638" si="2390">M637</f>
        <v>3.7149999999999999</v>
      </c>
      <c r="N638" s="51" t="s">
        <v>43</v>
      </c>
      <c r="O638" s="51"/>
      <c r="P638" s="51"/>
    </row>
    <row r="639" spans="1:16" x14ac:dyDescent="0.25">
      <c r="A639" s="46">
        <v>2019</v>
      </c>
      <c r="B639" s="46" t="s">
        <v>32</v>
      </c>
      <c r="C639" s="46">
        <v>22</v>
      </c>
      <c r="D639" s="47" t="s">
        <v>38</v>
      </c>
      <c r="E639" s="48" t="s">
        <v>684</v>
      </c>
      <c r="F639" s="49">
        <f>AVERAGE(F640,F637)</f>
        <v>31.075000000000003</v>
      </c>
      <c r="G639" s="49">
        <f t="shared" ref="G639" si="2391">AVERAGE(G640,G637)</f>
        <v>34.625</v>
      </c>
      <c r="H639" s="49">
        <f t="shared" ref="H639" si="2392">AVERAGE(H640,H637)</f>
        <v>8.2062500000000007</v>
      </c>
      <c r="I639" s="50">
        <f t="shared" ref="I639" si="2393">AVERAGE(I640,I637)</f>
        <v>7.412500000000001E-2</v>
      </c>
      <c r="J639" s="50">
        <f t="shared" ref="J639" si="2394">AVERAGE(J640,J637)</f>
        <v>7.0000000000000001E-3</v>
      </c>
      <c r="K639" s="50">
        <f t="shared" ref="K639" si="2395">AVERAGE(K640,K637)</f>
        <v>6.125</v>
      </c>
      <c r="L639" s="49">
        <f t="shared" ref="L639" si="2396">AVERAGE(L640,L637)</f>
        <v>4.7874999999999996</v>
      </c>
      <c r="M639" s="49">
        <f t="shared" ref="M639" si="2397">AVERAGE(M640,M637)</f>
        <v>3.7725</v>
      </c>
      <c r="N639" s="51" t="s">
        <v>43</v>
      </c>
      <c r="O639" s="51"/>
      <c r="P639" s="51"/>
    </row>
    <row r="640" spans="1:16" x14ac:dyDescent="0.25">
      <c r="A640" s="27">
        <v>2019</v>
      </c>
      <c r="B640" s="27" t="s">
        <v>32</v>
      </c>
      <c r="C640" s="27">
        <v>22</v>
      </c>
      <c r="D640" s="28" t="s">
        <v>39</v>
      </c>
      <c r="E640" s="29" t="s">
        <v>685</v>
      </c>
      <c r="F640" s="30">
        <f>AVERAGE(F634,F652)</f>
        <v>31.1</v>
      </c>
      <c r="G640" s="30">
        <f t="shared" ref="G640:M640" si="2398">AVERAGE(G634,G652)</f>
        <v>34.5</v>
      </c>
      <c r="H640" s="30">
        <f t="shared" si="2398"/>
        <v>8.2250000000000014</v>
      </c>
      <c r="I640" s="31">
        <f t="shared" si="2398"/>
        <v>7.5500000000000012E-2</v>
      </c>
      <c r="J640" s="31">
        <f t="shared" si="2398"/>
        <v>6.0000000000000001E-3</v>
      </c>
      <c r="K640" s="31">
        <f t="shared" si="2398"/>
        <v>6</v>
      </c>
      <c r="L640" s="30">
        <f t="shared" si="2398"/>
        <v>4.8499999999999996</v>
      </c>
      <c r="M640" s="30">
        <f t="shared" si="2398"/>
        <v>3.83</v>
      </c>
      <c r="N640" s="32" t="s">
        <v>43</v>
      </c>
      <c r="O640" s="32"/>
      <c r="P640" s="32"/>
    </row>
    <row r="641" spans="1:16" x14ac:dyDescent="0.25">
      <c r="A641" s="40">
        <v>2019</v>
      </c>
      <c r="B641" s="40" t="s">
        <v>32</v>
      </c>
      <c r="C641" s="40">
        <v>22</v>
      </c>
      <c r="D641" s="41" t="s">
        <v>40</v>
      </c>
      <c r="E641" s="42" t="s">
        <v>686</v>
      </c>
      <c r="F641" s="43">
        <f>AVERAGE(F635,F653)</f>
        <v>31.75</v>
      </c>
      <c r="G641" s="43">
        <f t="shared" ref="G641:M641" si="2399">AVERAGE(G635,G653)</f>
        <v>34.5</v>
      </c>
      <c r="H641" s="43">
        <f t="shared" si="2399"/>
        <v>8.2250000000000014</v>
      </c>
      <c r="I641" s="44">
        <f t="shared" si="2399"/>
        <v>4.3999999999999997E-2</v>
      </c>
      <c r="J641" s="44">
        <f t="shared" si="2399"/>
        <v>1E-3</v>
      </c>
      <c r="K641" s="44">
        <f t="shared" si="2399"/>
        <v>5.4</v>
      </c>
      <c r="L641" s="43">
        <f t="shared" si="2399"/>
        <v>5.5</v>
      </c>
      <c r="M641" s="43">
        <f t="shared" si="2399"/>
        <v>5.35</v>
      </c>
      <c r="N641" s="45" t="s">
        <v>43</v>
      </c>
      <c r="O641" s="45"/>
      <c r="P641" s="45"/>
    </row>
    <row r="642" spans="1:16" x14ac:dyDescent="0.25">
      <c r="A642" s="46">
        <v>2019</v>
      </c>
      <c r="B642" s="46" t="s">
        <v>32</v>
      </c>
      <c r="C642" s="46">
        <v>22</v>
      </c>
      <c r="D642" s="47" t="s">
        <v>41</v>
      </c>
      <c r="E642" s="48" t="s">
        <v>687</v>
      </c>
      <c r="F642" s="49">
        <f>AVERAGE(F641,F647)</f>
        <v>31.6875</v>
      </c>
      <c r="G642" s="49">
        <f t="shared" ref="G642" si="2400">AVERAGE(G641,G647)</f>
        <v>34.375</v>
      </c>
      <c r="H642" s="49">
        <f t="shared" ref="H642" si="2401">AVERAGE(H641,H647)</f>
        <v>8.2437500000000021</v>
      </c>
      <c r="I642" s="50">
        <f t="shared" ref="I642" si="2402">AVERAGE(I641,I647)</f>
        <v>5.2499999999999998E-2</v>
      </c>
      <c r="J642" s="50">
        <f t="shared" ref="J642" si="2403">AVERAGE(J641,J647)</f>
        <v>1.25E-3</v>
      </c>
      <c r="K642" s="50">
        <f t="shared" ref="K642" si="2404">AVERAGE(K641,K647)</f>
        <v>5.5500000000000007</v>
      </c>
      <c r="L642" s="49">
        <f t="shared" ref="L642" si="2405">AVERAGE(L641,L647)</f>
        <v>5.45</v>
      </c>
      <c r="M642" s="49">
        <f t="shared" ref="M642" si="2406">AVERAGE(M641,M647)</f>
        <v>5.1624999999999996</v>
      </c>
      <c r="N642" s="51" t="s">
        <v>43</v>
      </c>
      <c r="O642" s="51"/>
      <c r="P642" s="51"/>
    </row>
    <row r="643" spans="1:16" x14ac:dyDescent="0.25">
      <c r="A643" s="46">
        <v>2019</v>
      </c>
      <c r="B643" s="46" t="s">
        <v>32</v>
      </c>
      <c r="C643" s="46">
        <v>22</v>
      </c>
      <c r="D643" s="47" t="s">
        <v>42</v>
      </c>
      <c r="E643" s="48" t="s">
        <v>688</v>
      </c>
      <c r="F643" s="49">
        <f>AVERAGE(F640,F646)</f>
        <v>31.125</v>
      </c>
      <c r="G643" s="49">
        <f t="shared" ref="G643:M643" si="2407">AVERAGE(G640,G646)</f>
        <v>34.375</v>
      </c>
      <c r="H643" s="49">
        <f t="shared" si="2407"/>
        <v>8.2437500000000021</v>
      </c>
      <c r="I643" s="50">
        <f t="shared" si="2407"/>
        <v>7.6875000000000013E-2</v>
      </c>
      <c r="J643" s="50">
        <f t="shared" si="2407"/>
        <v>5.0000000000000001E-3</v>
      </c>
      <c r="K643" s="50">
        <f t="shared" si="2407"/>
        <v>5.875</v>
      </c>
      <c r="L643" s="49">
        <f t="shared" si="2407"/>
        <v>4.9124999999999996</v>
      </c>
      <c r="M643" s="49">
        <f t="shared" si="2407"/>
        <v>3.8875000000000002</v>
      </c>
      <c r="N643" s="51" t="s">
        <v>43</v>
      </c>
      <c r="O643" s="51"/>
      <c r="P643" s="51"/>
    </row>
    <row r="644" spans="1:16" x14ac:dyDescent="0.25">
      <c r="A644" s="46">
        <v>2019</v>
      </c>
      <c r="B644" s="46" t="s">
        <v>32</v>
      </c>
      <c r="C644" s="46">
        <v>23</v>
      </c>
      <c r="D644" s="47" t="s">
        <v>37</v>
      </c>
      <c r="E644" s="48" t="s">
        <v>689</v>
      </c>
      <c r="F644" s="49">
        <f>F643</f>
        <v>31.125</v>
      </c>
      <c r="G644" s="49">
        <f t="shared" ref="G644" si="2408">G643</f>
        <v>34.375</v>
      </c>
      <c r="H644" s="49">
        <f t="shared" ref="H644" si="2409">H643</f>
        <v>8.2437500000000021</v>
      </c>
      <c r="I644" s="50">
        <f t="shared" ref="I644" si="2410">I643</f>
        <v>7.6875000000000013E-2</v>
      </c>
      <c r="J644" s="50">
        <f t="shared" ref="J644" si="2411">J643</f>
        <v>5.0000000000000001E-3</v>
      </c>
      <c r="K644" s="50">
        <f t="shared" ref="K644" si="2412">K643</f>
        <v>5.875</v>
      </c>
      <c r="L644" s="49">
        <f t="shared" ref="L644" si="2413">L643</f>
        <v>4.9124999999999996</v>
      </c>
      <c r="M644" s="49">
        <f t="shared" ref="M644" si="2414">M643</f>
        <v>3.8875000000000002</v>
      </c>
      <c r="N644" s="51" t="s">
        <v>43</v>
      </c>
      <c r="O644" s="51"/>
      <c r="P644" s="51"/>
    </row>
    <row r="645" spans="1:16" x14ac:dyDescent="0.25">
      <c r="A645" s="46">
        <v>2019</v>
      </c>
      <c r="B645" s="46" t="s">
        <v>32</v>
      </c>
      <c r="C645" s="46">
        <v>23</v>
      </c>
      <c r="D645" s="47" t="s">
        <v>38</v>
      </c>
      <c r="E645" s="48" t="s">
        <v>690</v>
      </c>
      <c r="F645" s="49">
        <f>AVERAGE(F646,F643)</f>
        <v>31.137499999999999</v>
      </c>
      <c r="G645" s="49">
        <f t="shared" ref="G645" si="2415">AVERAGE(G646,G643)</f>
        <v>34.3125</v>
      </c>
      <c r="H645" s="49">
        <f t="shared" ref="H645" si="2416">AVERAGE(H646,H643)</f>
        <v>8.2531250000000007</v>
      </c>
      <c r="I645" s="50">
        <f t="shared" ref="I645" si="2417">AVERAGE(I646,I643)</f>
        <v>7.7562500000000006E-2</v>
      </c>
      <c r="J645" s="50">
        <f t="shared" ref="J645" si="2418">AVERAGE(J646,J643)</f>
        <v>4.5000000000000005E-3</v>
      </c>
      <c r="K645" s="50">
        <f t="shared" ref="K645" si="2419">AVERAGE(K646,K643)</f>
        <v>5.8125</v>
      </c>
      <c r="L645" s="49">
        <f t="shared" ref="L645" si="2420">AVERAGE(L646,L643)</f>
        <v>4.9437499999999996</v>
      </c>
      <c r="M645" s="49">
        <f t="shared" ref="M645" si="2421">AVERAGE(M646,M643)</f>
        <v>3.9162499999999998</v>
      </c>
      <c r="N645" s="51" t="s">
        <v>43</v>
      </c>
      <c r="O645" s="51"/>
      <c r="P645" s="51"/>
    </row>
    <row r="646" spans="1:16" x14ac:dyDescent="0.25">
      <c r="A646" s="27">
        <v>2019</v>
      </c>
      <c r="B646" s="27" t="s">
        <v>32</v>
      </c>
      <c r="C646" s="27">
        <v>23</v>
      </c>
      <c r="D646" s="28" t="s">
        <v>39</v>
      </c>
      <c r="E646" s="29" t="s">
        <v>691</v>
      </c>
      <c r="F646" s="30">
        <f>AVERAGE(F640,F652)</f>
        <v>31.15</v>
      </c>
      <c r="G646" s="30">
        <f t="shared" ref="G646:M646" si="2422">AVERAGE(G640,G652)</f>
        <v>34.25</v>
      </c>
      <c r="H646" s="30">
        <f t="shared" si="2422"/>
        <v>8.2625000000000011</v>
      </c>
      <c r="I646" s="31">
        <f t="shared" si="2422"/>
        <v>7.8250000000000014E-2</v>
      </c>
      <c r="J646" s="31">
        <f t="shared" si="2422"/>
        <v>4.0000000000000001E-3</v>
      </c>
      <c r="K646" s="31">
        <f t="shared" si="2422"/>
        <v>5.75</v>
      </c>
      <c r="L646" s="30">
        <f t="shared" si="2422"/>
        <v>4.9749999999999996</v>
      </c>
      <c r="M646" s="30">
        <f t="shared" si="2422"/>
        <v>3.9449999999999998</v>
      </c>
      <c r="N646" s="32" t="s">
        <v>43</v>
      </c>
      <c r="O646" s="32"/>
      <c r="P646" s="32"/>
    </row>
    <row r="647" spans="1:16" x14ac:dyDescent="0.25">
      <c r="A647" s="40">
        <v>2019</v>
      </c>
      <c r="B647" s="40" t="s">
        <v>32</v>
      </c>
      <c r="C647" s="40">
        <v>23</v>
      </c>
      <c r="D647" s="41" t="s">
        <v>40</v>
      </c>
      <c r="E647" s="42" t="s">
        <v>692</v>
      </c>
      <c r="F647" s="43">
        <f>AVERAGE(F641,F653)</f>
        <v>31.625</v>
      </c>
      <c r="G647" s="43">
        <f t="shared" ref="G647:M647" si="2423">AVERAGE(G641,G653)</f>
        <v>34.25</v>
      </c>
      <c r="H647" s="43">
        <f t="shared" si="2423"/>
        <v>8.2625000000000011</v>
      </c>
      <c r="I647" s="44">
        <f t="shared" si="2423"/>
        <v>6.0999999999999999E-2</v>
      </c>
      <c r="J647" s="44">
        <f t="shared" si="2423"/>
        <v>1.5E-3</v>
      </c>
      <c r="K647" s="44">
        <f t="shared" si="2423"/>
        <v>5.7</v>
      </c>
      <c r="L647" s="43">
        <f t="shared" si="2423"/>
        <v>5.4</v>
      </c>
      <c r="M647" s="43">
        <f t="shared" si="2423"/>
        <v>4.9749999999999996</v>
      </c>
      <c r="N647" s="45" t="s">
        <v>43</v>
      </c>
      <c r="O647" s="45"/>
      <c r="P647" s="45"/>
    </row>
    <row r="648" spans="1:16" x14ac:dyDescent="0.25">
      <c r="A648" s="46">
        <v>2019</v>
      </c>
      <c r="B648" s="46" t="s">
        <v>32</v>
      </c>
      <c r="C648" s="46">
        <v>23</v>
      </c>
      <c r="D648" s="47" t="s">
        <v>41</v>
      </c>
      <c r="E648" s="48" t="s">
        <v>693</v>
      </c>
      <c r="F648" s="49">
        <f>AVERAGE(F647,F653)</f>
        <v>31.5625</v>
      </c>
      <c r="G648" s="49">
        <f t="shared" ref="G648" si="2424">AVERAGE(G647,G653)</f>
        <v>34.125</v>
      </c>
      <c r="H648" s="49">
        <f t="shared" ref="H648" si="2425">AVERAGE(H647,H653)</f>
        <v>8.28125</v>
      </c>
      <c r="I648" s="50">
        <f t="shared" ref="I648" si="2426">AVERAGE(I647,I653)</f>
        <v>6.9500000000000006E-2</v>
      </c>
      <c r="J648" s="50">
        <f t="shared" ref="J648" si="2427">AVERAGE(J647,J653)</f>
        <v>1.75E-3</v>
      </c>
      <c r="K648" s="50">
        <f t="shared" ref="K648" si="2428">AVERAGE(K647,K653)</f>
        <v>5.85</v>
      </c>
      <c r="L648" s="49">
        <f t="shared" ref="L648" si="2429">AVERAGE(L647,L653)</f>
        <v>5.35</v>
      </c>
      <c r="M648" s="49">
        <f t="shared" ref="M648" si="2430">AVERAGE(M647,M653)</f>
        <v>4.7874999999999996</v>
      </c>
      <c r="N648" s="51" t="s">
        <v>43</v>
      </c>
      <c r="O648" s="51"/>
      <c r="P648" s="51"/>
    </row>
    <row r="649" spans="1:16" x14ac:dyDescent="0.25">
      <c r="A649" s="46">
        <v>2019</v>
      </c>
      <c r="B649" s="46" t="s">
        <v>32</v>
      </c>
      <c r="C649" s="46">
        <v>23</v>
      </c>
      <c r="D649" s="47" t="s">
        <v>42</v>
      </c>
      <c r="E649" s="48" t="s">
        <v>694</v>
      </c>
      <c r="F649" s="49">
        <f>AVERAGE(F646,F652)</f>
        <v>31.174999999999997</v>
      </c>
      <c r="G649" s="49">
        <f t="shared" ref="G649:M649" si="2431">AVERAGE(G646,G652)</f>
        <v>34.125</v>
      </c>
      <c r="H649" s="49">
        <f t="shared" si="2431"/>
        <v>8.28125</v>
      </c>
      <c r="I649" s="50">
        <f t="shared" si="2431"/>
        <v>7.9625000000000001E-2</v>
      </c>
      <c r="J649" s="50">
        <f t="shared" si="2431"/>
        <v>3.0000000000000001E-3</v>
      </c>
      <c r="K649" s="50">
        <f t="shared" si="2431"/>
        <v>5.625</v>
      </c>
      <c r="L649" s="49">
        <f t="shared" si="2431"/>
        <v>5.0374999999999996</v>
      </c>
      <c r="M649" s="49">
        <f t="shared" si="2431"/>
        <v>4.0024999999999995</v>
      </c>
      <c r="N649" s="51" t="s">
        <v>43</v>
      </c>
      <c r="O649" s="51"/>
      <c r="P649" s="51"/>
    </row>
    <row r="650" spans="1:16" x14ac:dyDescent="0.25">
      <c r="A650" s="46">
        <v>2019</v>
      </c>
      <c r="B650" s="46" t="s">
        <v>32</v>
      </c>
      <c r="C650" s="46">
        <v>24</v>
      </c>
      <c r="D650" s="47" t="s">
        <v>37</v>
      </c>
      <c r="E650" s="48" t="s">
        <v>695</v>
      </c>
      <c r="F650" s="49">
        <f>F649</f>
        <v>31.174999999999997</v>
      </c>
      <c r="G650" s="49">
        <f t="shared" ref="G650" si="2432">G649</f>
        <v>34.125</v>
      </c>
      <c r="H650" s="49">
        <f t="shared" ref="H650" si="2433">H649</f>
        <v>8.28125</v>
      </c>
      <c r="I650" s="50">
        <f t="shared" ref="I650" si="2434">I649</f>
        <v>7.9625000000000001E-2</v>
      </c>
      <c r="J650" s="50">
        <f t="shared" ref="J650" si="2435">J649</f>
        <v>3.0000000000000001E-3</v>
      </c>
      <c r="K650" s="50">
        <f t="shared" ref="K650" si="2436">K649</f>
        <v>5.625</v>
      </c>
      <c r="L650" s="49">
        <f t="shared" ref="L650" si="2437">L649</f>
        <v>5.0374999999999996</v>
      </c>
      <c r="M650" s="49">
        <f t="shared" ref="M650" si="2438">M649</f>
        <v>4.0024999999999995</v>
      </c>
      <c r="N650" s="51" t="s">
        <v>43</v>
      </c>
      <c r="O650" s="51"/>
      <c r="P650" s="51"/>
    </row>
    <row r="651" spans="1:16" x14ac:dyDescent="0.25">
      <c r="A651" s="46">
        <v>2019</v>
      </c>
      <c r="B651" s="46" t="s">
        <v>32</v>
      </c>
      <c r="C651" s="46">
        <v>24</v>
      </c>
      <c r="D651" s="47" t="s">
        <v>38</v>
      </c>
      <c r="E651" s="48" t="s">
        <v>696</v>
      </c>
      <c r="F651" s="49">
        <f>AVERAGE(F652,F649)</f>
        <v>31.1875</v>
      </c>
      <c r="G651" s="49">
        <f t="shared" ref="G651" si="2439">AVERAGE(G652,G649)</f>
        <v>34.0625</v>
      </c>
      <c r="H651" s="49">
        <f t="shared" ref="H651" si="2440">AVERAGE(H652,H649)</f>
        <v>8.2906250000000004</v>
      </c>
      <c r="I651" s="50">
        <f t="shared" ref="I651" si="2441">AVERAGE(I652,I649)</f>
        <v>8.0312500000000009E-2</v>
      </c>
      <c r="J651" s="50">
        <f t="shared" ref="J651" si="2442">AVERAGE(J652,J649)</f>
        <v>2.5000000000000001E-3</v>
      </c>
      <c r="K651" s="50">
        <f t="shared" ref="K651" si="2443">AVERAGE(K652,K649)</f>
        <v>5.5625</v>
      </c>
      <c r="L651" s="49">
        <f t="shared" ref="L651" si="2444">AVERAGE(L652,L649)</f>
        <v>5.0687499999999996</v>
      </c>
      <c r="M651" s="49">
        <f t="shared" ref="M651" si="2445">AVERAGE(M652,M649)</f>
        <v>4.03125</v>
      </c>
      <c r="N651" s="51" t="s">
        <v>43</v>
      </c>
      <c r="O651" s="51"/>
      <c r="P651" s="51"/>
    </row>
    <row r="652" spans="1:16" x14ac:dyDescent="0.25">
      <c r="A652" s="34">
        <v>2019</v>
      </c>
      <c r="B652" s="34" t="s">
        <v>32</v>
      </c>
      <c r="C652" s="34">
        <v>24</v>
      </c>
      <c r="D652" s="35" t="s">
        <v>39</v>
      </c>
      <c r="E652" s="39" t="s">
        <v>697</v>
      </c>
      <c r="F652" s="36">
        <v>31.2</v>
      </c>
      <c r="G652" s="36">
        <v>34</v>
      </c>
      <c r="H652" s="36">
        <v>8.3000000000000007</v>
      </c>
      <c r="I652" s="37">
        <v>8.1000000000000003E-2</v>
      </c>
      <c r="J652" s="37">
        <v>2E-3</v>
      </c>
      <c r="K652" s="37">
        <v>5.5</v>
      </c>
      <c r="L652" s="36">
        <v>5.0999999999999996</v>
      </c>
      <c r="M652" s="36">
        <v>4.0599999999999996</v>
      </c>
      <c r="N652" s="38">
        <v>2018</v>
      </c>
      <c r="O652" s="38" t="s">
        <v>18</v>
      </c>
      <c r="P652" s="38"/>
    </row>
    <row r="653" spans="1:16" x14ac:dyDescent="0.25">
      <c r="A653" s="34">
        <v>2019</v>
      </c>
      <c r="B653" s="34" t="s">
        <v>32</v>
      </c>
      <c r="C653" s="34">
        <v>24</v>
      </c>
      <c r="D653" s="35" t="s">
        <v>40</v>
      </c>
      <c r="E653" s="39" t="s">
        <v>698</v>
      </c>
      <c r="F653" s="36">
        <v>31.5</v>
      </c>
      <c r="G653" s="36">
        <v>34</v>
      </c>
      <c r="H653" s="36">
        <v>8.3000000000000007</v>
      </c>
      <c r="I653" s="37">
        <v>7.8E-2</v>
      </c>
      <c r="J653" s="37">
        <v>2E-3</v>
      </c>
      <c r="K653" s="37">
        <f>AVERAGE(K635,K658)</f>
        <v>6</v>
      </c>
      <c r="L653" s="36">
        <v>5.3</v>
      </c>
      <c r="M653" s="36">
        <v>4.5999999999999996</v>
      </c>
      <c r="N653" s="38">
        <v>2018</v>
      </c>
      <c r="O653" s="38" t="s">
        <v>18</v>
      </c>
      <c r="P653" s="38"/>
    </row>
    <row r="654" spans="1:16" x14ac:dyDescent="0.25">
      <c r="A654" s="46">
        <v>2019</v>
      </c>
      <c r="B654" s="46" t="s">
        <v>32</v>
      </c>
      <c r="C654" s="46">
        <v>24</v>
      </c>
      <c r="D654" s="47" t="s">
        <v>41</v>
      </c>
      <c r="E654" s="48" t="s">
        <v>699</v>
      </c>
      <c r="F654" s="49">
        <f>AVERAGE(F653,F659)</f>
        <v>31.4</v>
      </c>
      <c r="G654" s="49">
        <f t="shared" ref="G654" si="2446">AVERAGE(G653,G659)</f>
        <v>34</v>
      </c>
      <c r="H654" s="49">
        <f t="shared" ref="H654" si="2447">AVERAGE(H653,H659)</f>
        <v>8.3000000000000007</v>
      </c>
      <c r="I654" s="50">
        <f t="shared" ref="I654" si="2448">AVERAGE(I653,I659)</f>
        <v>7.4999999999999997E-2</v>
      </c>
      <c r="J654" s="50">
        <f t="shared" ref="J654" si="2449">AVERAGE(J653,J659)</f>
        <v>2E-3</v>
      </c>
      <c r="K654" s="50">
        <f t="shared" ref="K654" si="2450">AVERAGE(K653,K659)</f>
        <v>6.25</v>
      </c>
      <c r="L654" s="49">
        <f t="shared" ref="L654" si="2451">AVERAGE(L653,L659)</f>
        <v>5.4</v>
      </c>
      <c r="M654" s="49">
        <f t="shared" ref="M654" si="2452">AVERAGE(M653,M659)</f>
        <v>4.29</v>
      </c>
      <c r="N654" s="51" t="s">
        <v>43</v>
      </c>
      <c r="O654" s="51"/>
      <c r="P654" s="51"/>
    </row>
    <row r="655" spans="1:16" x14ac:dyDescent="0.25">
      <c r="A655" s="46">
        <v>2019</v>
      </c>
      <c r="B655" s="46" t="s">
        <v>32</v>
      </c>
      <c r="C655" s="46">
        <v>24</v>
      </c>
      <c r="D655" s="47" t="s">
        <v>42</v>
      </c>
      <c r="E655" s="48" t="s">
        <v>700</v>
      </c>
      <c r="F655" s="49">
        <f>AVERAGE(F652,F658)</f>
        <v>31.1</v>
      </c>
      <c r="G655" s="49">
        <f t="shared" ref="G655:M655" si="2453">AVERAGE(G652,G658)</f>
        <v>34</v>
      </c>
      <c r="H655" s="49">
        <f t="shared" si="2453"/>
        <v>8.25</v>
      </c>
      <c r="I655" s="50">
        <f t="shared" si="2453"/>
        <v>7.2000000000000008E-2</v>
      </c>
      <c r="J655" s="50">
        <f t="shared" si="2453"/>
        <v>2E-3</v>
      </c>
      <c r="K655" s="50">
        <f t="shared" si="2453"/>
        <v>6.35</v>
      </c>
      <c r="L655" s="49">
        <f t="shared" si="2453"/>
        <v>5.42</v>
      </c>
      <c r="M655" s="49">
        <f t="shared" si="2453"/>
        <v>3.6899999999999995</v>
      </c>
      <c r="N655" s="51" t="s">
        <v>43</v>
      </c>
      <c r="O655" s="51"/>
      <c r="P655" s="51"/>
    </row>
    <row r="656" spans="1:16" x14ac:dyDescent="0.25">
      <c r="A656" s="46">
        <v>2019</v>
      </c>
      <c r="B656" s="46" t="s">
        <v>32</v>
      </c>
      <c r="C656" s="46">
        <v>25</v>
      </c>
      <c r="D656" s="47" t="s">
        <v>37</v>
      </c>
      <c r="E656" s="48" t="s">
        <v>701</v>
      </c>
      <c r="F656" s="49">
        <f>F655</f>
        <v>31.1</v>
      </c>
      <c r="G656" s="49">
        <f t="shared" ref="G656" si="2454">G655</f>
        <v>34</v>
      </c>
      <c r="H656" s="49">
        <f t="shared" ref="H656" si="2455">H655</f>
        <v>8.25</v>
      </c>
      <c r="I656" s="50">
        <f t="shared" ref="I656" si="2456">I655</f>
        <v>7.2000000000000008E-2</v>
      </c>
      <c r="J656" s="50">
        <f t="shared" ref="J656" si="2457">J655</f>
        <v>2E-3</v>
      </c>
      <c r="K656" s="50">
        <f t="shared" ref="K656" si="2458">K655</f>
        <v>6.35</v>
      </c>
      <c r="L656" s="49">
        <f t="shared" ref="L656" si="2459">L655</f>
        <v>5.42</v>
      </c>
      <c r="M656" s="49">
        <f t="shared" ref="M656" si="2460">M655</f>
        <v>3.6899999999999995</v>
      </c>
      <c r="N656" s="51" t="s">
        <v>43</v>
      </c>
      <c r="O656" s="51"/>
      <c r="P656" s="51"/>
    </row>
    <row r="657" spans="1:16" x14ac:dyDescent="0.25">
      <c r="A657" s="46">
        <v>2019</v>
      </c>
      <c r="B657" s="46" t="s">
        <v>32</v>
      </c>
      <c r="C657" s="46">
        <v>25</v>
      </c>
      <c r="D657" s="47" t="s">
        <v>38</v>
      </c>
      <c r="E657" s="48" t="s">
        <v>702</v>
      </c>
      <c r="F657" s="49">
        <f>AVERAGE(F658,F655)</f>
        <v>31.05</v>
      </c>
      <c r="G657" s="49">
        <f t="shared" ref="G657" si="2461">AVERAGE(G658,G655)</f>
        <v>34</v>
      </c>
      <c r="H657" s="49">
        <f t="shared" ref="H657" si="2462">AVERAGE(H658,H655)</f>
        <v>8.2249999999999996</v>
      </c>
      <c r="I657" s="50">
        <f t="shared" ref="I657" si="2463">AVERAGE(I658,I655)</f>
        <v>6.7500000000000004E-2</v>
      </c>
      <c r="J657" s="50">
        <f t="shared" ref="J657" si="2464">AVERAGE(J658,J655)</f>
        <v>2E-3</v>
      </c>
      <c r="K657" s="50">
        <f t="shared" ref="K657" si="2465">AVERAGE(K658,K655)</f>
        <v>6.7750000000000004</v>
      </c>
      <c r="L657" s="49">
        <f t="shared" ref="L657" si="2466">AVERAGE(L658,L655)</f>
        <v>5.58</v>
      </c>
      <c r="M657" s="49">
        <f t="shared" ref="M657" si="2467">AVERAGE(M658,M655)</f>
        <v>3.5049999999999999</v>
      </c>
      <c r="N657" s="51" t="s">
        <v>43</v>
      </c>
      <c r="O657" s="51"/>
      <c r="P657" s="51"/>
    </row>
    <row r="658" spans="1:16" x14ac:dyDescent="0.25">
      <c r="A658" s="34">
        <v>2019</v>
      </c>
      <c r="B658" s="34" t="s">
        <v>32</v>
      </c>
      <c r="C658" s="34">
        <v>25</v>
      </c>
      <c r="D658" s="35" t="s">
        <v>39</v>
      </c>
      <c r="E658" s="39" t="s">
        <v>703</v>
      </c>
      <c r="F658" s="36">
        <v>31</v>
      </c>
      <c r="G658" s="36">
        <v>34</v>
      </c>
      <c r="H658" s="36">
        <v>8.1999999999999993</v>
      </c>
      <c r="I658" s="37">
        <v>6.3E-2</v>
      </c>
      <c r="J658" s="37">
        <v>2E-3</v>
      </c>
      <c r="K658" s="37">
        <v>7.2</v>
      </c>
      <c r="L658" s="36">
        <v>5.74</v>
      </c>
      <c r="M658" s="36">
        <v>3.32</v>
      </c>
      <c r="N658" s="38">
        <v>2018</v>
      </c>
      <c r="O658" s="38" t="s">
        <v>18</v>
      </c>
      <c r="P658" s="38"/>
    </row>
    <row r="659" spans="1:16" x14ac:dyDescent="0.25">
      <c r="A659" s="34">
        <v>2019</v>
      </c>
      <c r="B659" s="34" t="s">
        <v>32</v>
      </c>
      <c r="C659" s="34">
        <v>25</v>
      </c>
      <c r="D659" s="35" t="s">
        <v>40</v>
      </c>
      <c r="E659" s="39" t="s">
        <v>704</v>
      </c>
      <c r="F659" s="36">
        <v>31.3</v>
      </c>
      <c r="G659" s="36">
        <v>34</v>
      </c>
      <c r="H659" s="36">
        <v>8.3000000000000007</v>
      </c>
      <c r="I659" s="37">
        <v>7.1999999999999995E-2</v>
      </c>
      <c r="J659" s="37">
        <v>2E-3</v>
      </c>
      <c r="K659" s="37">
        <v>6.5</v>
      </c>
      <c r="L659" s="36">
        <v>5.5</v>
      </c>
      <c r="M659" s="36">
        <v>3.98</v>
      </c>
      <c r="N659" s="38">
        <v>2018</v>
      </c>
      <c r="O659" s="38" t="s">
        <v>18</v>
      </c>
      <c r="P659" s="38"/>
    </row>
    <row r="660" spans="1:16" x14ac:dyDescent="0.25">
      <c r="A660" s="46">
        <v>2019</v>
      </c>
      <c r="B660" s="46" t="s">
        <v>32</v>
      </c>
      <c r="C660" s="46">
        <v>25</v>
      </c>
      <c r="D660" s="47" t="s">
        <v>41</v>
      </c>
      <c r="E660" s="48" t="s">
        <v>705</v>
      </c>
      <c r="F660" s="49">
        <f>AVERAGE(F659,F665)</f>
        <v>31.55</v>
      </c>
      <c r="G660" s="49">
        <f t="shared" ref="G660" si="2468">AVERAGE(G659,G665)</f>
        <v>34</v>
      </c>
      <c r="H660" s="49">
        <f t="shared" ref="H660" si="2469">AVERAGE(H659,H665)</f>
        <v>8.3000000000000007</v>
      </c>
      <c r="I660" s="50">
        <f t="shared" ref="I660" si="2470">AVERAGE(I659,I665)</f>
        <v>7.85E-2</v>
      </c>
      <c r="J660" s="50">
        <f t="shared" ref="J660" si="2471">AVERAGE(J659,J665)</f>
        <v>2E-3</v>
      </c>
      <c r="K660" s="50">
        <f t="shared" ref="K660" si="2472">AVERAGE(K659,K665)</f>
        <v>6.5916666666666668</v>
      </c>
      <c r="L660" s="49">
        <f t="shared" ref="L660" si="2473">AVERAGE(L659,L665)</f>
        <v>5.5</v>
      </c>
      <c r="M660" s="49">
        <f t="shared" ref="M660" si="2474">AVERAGE(M659,M665)</f>
        <v>3.98</v>
      </c>
      <c r="N660" s="51" t="s">
        <v>43</v>
      </c>
      <c r="O660" s="51"/>
      <c r="P660" s="51"/>
    </row>
    <row r="661" spans="1:16" x14ac:dyDescent="0.25">
      <c r="A661" s="46">
        <v>2019</v>
      </c>
      <c r="B661" s="46" t="s">
        <v>32</v>
      </c>
      <c r="C661" s="46">
        <v>25</v>
      </c>
      <c r="D661" s="47" t="s">
        <v>42</v>
      </c>
      <c r="E661" s="48" t="s">
        <v>706</v>
      </c>
      <c r="F661" s="49">
        <f>AVERAGE(F658,F664)</f>
        <v>31.2</v>
      </c>
      <c r="G661" s="49">
        <f t="shared" ref="G661:M661" si="2475">AVERAGE(G658,G664)</f>
        <v>34</v>
      </c>
      <c r="H661" s="49">
        <f t="shared" si="2475"/>
        <v>8.25</v>
      </c>
      <c r="I661" s="50">
        <f t="shared" si="2475"/>
        <v>7.7499999999999999E-2</v>
      </c>
      <c r="J661" s="50">
        <f t="shared" si="2475"/>
        <v>2E-3</v>
      </c>
      <c r="K661" s="50">
        <f t="shared" si="2475"/>
        <v>6.6333333333333337</v>
      </c>
      <c r="L661" s="49">
        <f t="shared" si="2475"/>
        <v>5.43</v>
      </c>
      <c r="M661" s="49">
        <f t="shared" si="2475"/>
        <v>3.5599999999999996</v>
      </c>
      <c r="N661" s="51" t="s">
        <v>43</v>
      </c>
      <c r="O661" s="51"/>
      <c r="P661" s="51"/>
    </row>
    <row r="662" spans="1:16" x14ac:dyDescent="0.25">
      <c r="A662" s="46">
        <v>2019</v>
      </c>
      <c r="B662" s="46" t="s">
        <v>32</v>
      </c>
      <c r="C662" s="46">
        <v>26</v>
      </c>
      <c r="D662" s="47" t="s">
        <v>37</v>
      </c>
      <c r="E662" s="48" t="s">
        <v>707</v>
      </c>
      <c r="F662" s="49">
        <f>F661</f>
        <v>31.2</v>
      </c>
      <c r="G662" s="49">
        <f t="shared" ref="G662" si="2476">G661</f>
        <v>34</v>
      </c>
      <c r="H662" s="49">
        <f t="shared" ref="H662" si="2477">H661</f>
        <v>8.25</v>
      </c>
      <c r="I662" s="50">
        <f t="shared" ref="I662" si="2478">I661</f>
        <v>7.7499999999999999E-2</v>
      </c>
      <c r="J662" s="50">
        <f t="shared" ref="J662" si="2479">J661</f>
        <v>2E-3</v>
      </c>
      <c r="K662" s="50">
        <f t="shared" ref="K662" si="2480">K661</f>
        <v>6.6333333333333337</v>
      </c>
      <c r="L662" s="49">
        <f t="shared" ref="L662" si="2481">L661</f>
        <v>5.43</v>
      </c>
      <c r="M662" s="49">
        <f t="shared" ref="M662" si="2482">M661</f>
        <v>3.5599999999999996</v>
      </c>
      <c r="N662" s="51" t="s">
        <v>43</v>
      </c>
      <c r="O662" s="51"/>
      <c r="P662" s="51"/>
    </row>
    <row r="663" spans="1:16" x14ac:dyDescent="0.25">
      <c r="A663" s="46">
        <v>2019</v>
      </c>
      <c r="B663" s="46" t="s">
        <v>32</v>
      </c>
      <c r="C663" s="46">
        <v>26</v>
      </c>
      <c r="D663" s="47" t="s">
        <v>38</v>
      </c>
      <c r="E663" s="48" t="s">
        <v>708</v>
      </c>
      <c r="F663" s="49">
        <f>AVERAGE(F664,F661)</f>
        <v>31.299999999999997</v>
      </c>
      <c r="G663" s="49">
        <f t="shared" ref="G663" si="2483">AVERAGE(G664,G661)</f>
        <v>34</v>
      </c>
      <c r="H663" s="49">
        <f t="shared" ref="H663" si="2484">AVERAGE(H664,H661)</f>
        <v>8.2750000000000004</v>
      </c>
      <c r="I663" s="50">
        <f t="shared" ref="I663" si="2485">AVERAGE(I664,I661)</f>
        <v>8.4749999999999992E-2</v>
      </c>
      <c r="J663" s="50">
        <f t="shared" ref="J663" si="2486">AVERAGE(J664,J661)</f>
        <v>2E-3</v>
      </c>
      <c r="K663" s="50">
        <f t="shared" ref="K663" si="2487">AVERAGE(K664,K661)</f>
        <v>6.3500000000000005</v>
      </c>
      <c r="L663" s="49">
        <f t="shared" ref="L663" si="2488">AVERAGE(L664,L661)</f>
        <v>5.2750000000000004</v>
      </c>
      <c r="M663" s="49">
        <f t="shared" ref="M663" si="2489">AVERAGE(M664,M661)</f>
        <v>3.6799999999999997</v>
      </c>
      <c r="N663" s="51" t="s">
        <v>43</v>
      </c>
      <c r="O663" s="51"/>
      <c r="P663" s="51"/>
    </row>
    <row r="664" spans="1:16" x14ac:dyDescent="0.25">
      <c r="A664" s="34">
        <v>2019</v>
      </c>
      <c r="B664" s="34" t="s">
        <v>32</v>
      </c>
      <c r="C664" s="34">
        <v>26</v>
      </c>
      <c r="D664" s="35" t="s">
        <v>39</v>
      </c>
      <c r="E664" s="39" t="s">
        <v>709</v>
      </c>
      <c r="F664" s="36">
        <v>31.4</v>
      </c>
      <c r="G664" s="36">
        <v>34</v>
      </c>
      <c r="H664" s="36">
        <v>8.3000000000000007</v>
      </c>
      <c r="I664" s="37">
        <v>9.1999999999999998E-2</v>
      </c>
      <c r="J664" s="37">
        <v>2E-3</v>
      </c>
      <c r="K664" s="37">
        <f>AVERAGE(K659,K670,K671)</f>
        <v>6.0666666666666673</v>
      </c>
      <c r="L664" s="36">
        <v>5.12</v>
      </c>
      <c r="M664" s="36">
        <v>3.8</v>
      </c>
      <c r="N664" s="38">
        <v>2018</v>
      </c>
      <c r="O664" s="38" t="s">
        <v>18</v>
      </c>
      <c r="P664" s="38"/>
    </row>
    <row r="665" spans="1:16" x14ac:dyDescent="0.25">
      <c r="A665" s="34">
        <v>2019</v>
      </c>
      <c r="B665" s="34" t="s">
        <v>32</v>
      </c>
      <c r="C665" s="34">
        <v>26</v>
      </c>
      <c r="D665" s="35" t="s">
        <v>40</v>
      </c>
      <c r="E665" s="39" t="s">
        <v>710</v>
      </c>
      <c r="F665" s="36">
        <v>31.8</v>
      </c>
      <c r="G665" s="36">
        <v>34</v>
      </c>
      <c r="H665" s="36">
        <v>8.3000000000000007</v>
      </c>
      <c r="I665" s="37">
        <v>8.5000000000000006E-2</v>
      </c>
      <c r="J665" s="37">
        <v>2E-3</v>
      </c>
      <c r="K665" s="37">
        <f>AVERAGE(K664,K670)</f>
        <v>6.6833333333333336</v>
      </c>
      <c r="L665" s="36">
        <v>5.5</v>
      </c>
      <c r="M665" s="36">
        <v>3.98</v>
      </c>
      <c r="N665" s="38">
        <v>2018</v>
      </c>
      <c r="O665" s="38" t="s">
        <v>18</v>
      </c>
      <c r="P665" s="38"/>
    </row>
    <row r="666" spans="1:16" x14ac:dyDescent="0.25">
      <c r="A666" s="46">
        <v>2019</v>
      </c>
      <c r="B666" s="46" t="s">
        <v>32</v>
      </c>
      <c r="C666" s="46">
        <v>26</v>
      </c>
      <c r="D666" s="47" t="s">
        <v>41</v>
      </c>
      <c r="E666" s="48" t="s">
        <v>711</v>
      </c>
      <c r="F666" s="49">
        <f>AVERAGE(F665,F671)</f>
        <v>31.65</v>
      </c>
      <c r="G666" s="49">
        <f t="shared" ref="G666" si="2490">AVERAGE(G665,G671)</f>
        <v>34</v>
      </c>
      <c r="H666" s="49">
        <f t="shared" ref="H666" si="2491">AVERAGE(H665,H671)</f>
        <v>8.3000000000000007</v>
      </c>
      <c r="I666" s="50">
        <f t="shared" ref="I666" si="2492">AVERAGE(I665,I671)</f>
        <v>8.1500000000000003E-2</v>
      </c>
      <c r="J666" s="50">
        <f t="shared" ref="J666" si="2493">AVERAGE(J665,J671)</f>
        <v>6.0000000000000001E-3</v>
      </c>
      <c r="K666" s="50">
        <f t="shared" ref="K666" si="2494">AVERAGE(K665,K671)</f>
        <v>5.541666666666667</v>
      </c>
      <c r="L666" s="49">
        <f t="shared" ref="L666" si="2495">AVERAGE(L665,L671)</f>
        <v>5.4</v>
      </c>
      <c r="M666" s="49">
        <f t="shared" ref="M666" si="2496">AVERAGE(M665,M671)</f>
        <v>4.29</v>
      </c>
      <c r="N666" s="51" t="s">
        <v>43</v>
      </c>
      <c r="O666" s="51"/>
      <c r="P666" s="51"/>
    </row>
    <row r="667" spans="1:16" x14ac:dyDescent="0.25">
      <c r="A667" s="46">
        <v>2019</v>
      </c>
      <c r="B667" s="46" t="s">
        <v>32</v>
      </c>
      <c r="C667" s="46">
        <v>26</v>
      </c>
      <c r="D667" s="47" t="s">
        <v>42</v>
      </c>
      <c r="E667" s="48" t="s">
        <v>712</v>
      </c>
      <c r="F667" s="49">
        <f>AVERAGE(F664,F670)</f>
        <v>31.299999999999997</v>
      </c>
      <c r="G667" s="49">
        <f t="shared" ref="G667:M667" si="2497">AVERAGE(G664,G670)</f>
        <v>34</v>
      </c>
      <c r="H667" s="49">
        <f t="shared" si="2497"/>
        <v>8.3000000000000007</v>
      </c>
      <c r="I667" s="50">
        <f t="shared" si="2497"/>
        <v>8.6499999999999994E-2</v>
      </c>
      <c r="J667" s="50">
        <f t="shared" si="2497"/>
        <v>6.0000000000000001E-3</v>
      </c>
      <c r="K667" s="50">
        <f t="shared" si="2497"/>
        <v>6.6833333333333336</v>
      </c>
      <c r="L667" s="49">
        <f t="shared" si="2497"/>
        <v>5.1099999999999994</v>
      </c>
      <c r="M667" s="49">
        <f t="shared" si="2497"/>
        <v>3.9299999999999997</v>
      </c>
      <c r="N667" s="51" t="s">
        <v>43</v>
      </c>
      <c r="O667" s="51"/>
      <c r="P667" s="51"/>
    </row>
    <row r="668" spans="1:16" x14ac:dyDescent="0.25">
      <c r="A668" s="46">
        <v>2019</v>
      </c>
      <c r="B668" s="46" t="s">
        <v>32</v>
      </c>
      <c r="C668" s="46">
        <v>27</v>
      </c>
      <c r="D668" s="47" t="s">
        <v>37</v>
      </c>
      <c r="E668" s="48" t="s">
        <v>713</v>
      </c>
      <c r="F668" s="49">
        <f>F667</f>
        <v>31.299999999999997</v>
      </c>
      <c r="G668" s="49">
        <f t="shared" ref="G668" si="2498">G667</f>
        <v>34</v>
      </c>
      <c r="H668" s="49">
        <f t="shared" ref="H668" si="2499">H667</f>
        <v>8.3000000000000007</v>
      </c>
      <c r="I668" s="50">
        <f t="shared" ref="I668" si="2500">I667</f>
        <v>8.6499999999999994E-2</v>
      </c>
      <c r="J668" s="50">
        <f t="shared" ref="J668" si="2501">J667</f>
        <v>6.0000000000000001E-3</v>
      </c>
      <c r="K668" s="50">
        <f t="shared" ref="K668" si="2502">K667</f>
        <v>6.6833333333333336</v>
      </c>
      <c r="L668" s="49">
        <f t="shared" ref="L668" si="2503">L667</f>
        <v>5.1099999999999994</v>
      </c>
      <c r="M668" s="49">
        <f t="shared" ref="M668" si="2504">M667</f>
        <v>3.9299999999999997</v>
      </c>
      <c r="N668" s="51" t="s">
        <v>43</v>
      </c>
      <c r="O668" s="51"/>
      <c r="P668" s="51"/>
    </row>
    <row r="669" spans="1:16" x14ac:dyDescent="0.25">
      <c r="A669" s="46">
        <v>2019</v>
      </c>
      <c r="B669" s="46" t="s">
        <v>32</v>
      </c>
      <c r="C669" s="46">
        <v>27</v>
      </c>
      <c r="D669" s="47" t="s">
        <v>38</v>
      </c>
      <c r="E669" s="48" t="s">
        <v>714</v>
      </c>
      <c r="F669" s="49">
        <f>AVERAGE(F670,F667)</f>
        <v>31.25</v>
      </c>
      <c r="G669" s="49">
        <f t="shared" ref="G669" si="2505">AVERAGE(G670,G667)</f>
        <v>34</v>
      </c>
      <c r="H669" s="49">
        <f t="shared" ref="H669" si="2506">AVERAGE(H670,H667)</f>
        <v>8.3000000000000007</v>
      </c>
      <c r="I669" s="50">
        <f t="shared" ref="I669" si="2507">AVERAGE(I670,I667)</f>
        <v>8.3749999999999991E-2</v>
      </c>
      <c r="J669" s="50">
        <f t="shared" ref="J669" si="2508">AVERAGE(J670,J667)</f>
        <v>8.0000000000000002E-3</v>
      </c>
      <c r="K669" s="50">
        <f t="shared" ref="K669" si="2509">AVERAGE(K670,K667)</f>
        <v>6.9916666666666671</v>
      </c>
      <c r="L669" s="49">
        <f t="shared" ref="L669" si="2510">AVERAGE(L670,L667)</f>
        <v>5.1049999999999995</v>
      </c>
      <c r="M669" s="49">
        <f t="shared" ref="M669" si="2511">AVERAGE(M670,M667)</f>
        <v>3.9949999999999997</v>
      </c>
      <c r="N669" s="51" t="s">
        <v>43</v>
      </c>
      <c r="O669" s="51"/>
      <c r="P669" s="51"/>
    </row>
    <row r="670" spans="1:16" x14ac:dyDescent="0.25">
      <c r="A670" s="34">
        <v>2019</v>
      </c>
      <c r="B670" s="34" t="s">
        <v>32</v>
      </c>
      <c r="C670" s="34">
        <v>27</v>
      </c>
      <c r="D670" s="35" t="s">
        <v>39</v>
      </c>
      <c r="E670" s="39" t="s">
        <v>715</v>
      </c>
      <c r="F670" s="36">
        <v>31.2</v>
      </c>
      <c r="G670" s="36">
        <v>34</v>
      </c>
      <c r="H670" s="36">
        <v>8.3000000000000007</v>
      </c>
      <c r="I670" s="37">
        <v>8.1000000000000003E-2</v>
      </c>
      <c r="J670" s="37">
        <v>0.01</v>
      </c>
      <c r="K670" s="37">
        <v>7.3</v>
      </c>
      <c r="L670" s="36">
        <v>5.0999999999999996</v>
      </c>
      <c r="M670" s="36">
        <v>4.0599999999999996</v>
      </c>
      <c r="N670" s="38">
        <v>2018</v>
      </c>
      <c r="O670" s="38" t="s">
        <v>18</v>
      </c>
      <c r="P670" s="38"/>
    </row>
    <row r="671" spans="1:16" x14ac:dyDescent="0.25">
      <c r="A671" s="34">
        <v>2019</v>
      </c>
      <c r="B671" s="34" t="s">
        <v>32</v>
      </c>
      <c r="C671" s="34">
        <v>27</v>
      </c>
      <c r="D671" s="35" t="s">
        <v>40</v>
      </c>
      <c r="E671" s="39" t="s">
        <v>716</v>
      </c>
      <c r="F671" s="36">
        <v>31.5</v>
      </c>
      <c r="G671" s="36">
        <v>34</v>
      </c>
      <c r="H671" s="36">
        <v>8.3000000000000007</v>
      </c>
      <c r="I671" s="37">
        <v>7.8E-2</v>
      </c>
      <c r="J671" s="37">
        <v>0.01</v>
      </c>
      <c r="K671" s="37">
        <v>4.4000000000000004</v>
      </c>
      <c r="L671" s="36">
        <v>5.3</v>
      </c>
      <c r="M671" s="36">
        <v>4.5999999999999996</v>
      </c>
      <c r="N671" s="38">
        <v>2018</v>
      </c>
      <c r="O671" s="38" t="s">
        <v>18</v>
      </c>
      <c r="P671" s="38"/>
    </row>
    <row r="672" spans="1:16" x14ac:dyDescent="0.25">
      <c r="A672" s="46">
        <v>2019</v>
      </c>
      <c r="B672" s="46" t="s">
        <v>32</v>
      </c>
      <c r="C672" s="46">
        <v>27</v>
      </c>
      <c r="D672" s="47" t="s">
        <v>41</v>
      </c>
      <c r="E672" s="48" t="s">
        <v>717</v>
      </c>
      <c r="F672" s="49">
        <f>AVERAGE(F671,F677)</f>
        <v>31.75</v>
      </c>
      <c r="G672" s="49">
        <f t="shared" ref="G672" si="2512">AVERAGE(G671,G677)</f>
        <v>34.5</v>
      </c>
      <c r="H672" s="49">
        <f t="shared" ref="H672" si="2513">AVERAGE(H671,H677)</f>
        <v>8.25</v>
      </c>
      <c r="I672" s="50">
        <f t="shared" ref="I672" si="2514">AVERAGE(I671,I677)</f>
        <v>0.11899999999999999</v>
      </c>
      <c r="J672" s="50">
        <f t="shared" ref="J672" si="2515">AVERAGE(J671,J677)</f>
        <v>0.01</v>
      </c>
      <c r="K672" s="50">
        <f t="shared" ref="K672" si="2516">AVERAGE(K671,K677)</f>
        <v>4.5</v>
      </c>
      <c r="L672" s="49">
        <f t="shared" ref="L672" si="2517">AVERAGE(L671,L677)</f>
        <v>5.25</v>
      </c>
      <c r="M672" s="49">
        <f t="shared" ref="M672" si="2518">AVERAGE(M671,M677)</f>
        <v>5.9</v>
      </c>
      <c r="N672" s="51" t="s">
        <v>43</v>
      </c>
      <c r="O672" s="51"/>
      <c r="P672" s="51"/>
    </row>
    <row r="673" spans="1:16" x14ac:dyDescent="0.25">
      <c r="A673" s="46">
        <v>2019</v>
      </c>
      <c r="B673" s="46" t="s">
        <v>32</v>
      </c>
      <c r="C673" s="46">
        <v>27</v>
      </c>
      <c r="D673" s="47" t="s">
        <v>42</v>
      </c>
      <c r="E673" s="48" t="s">
        <v>718</v>
      </c>
      <c r="F673" s="49">
        <f>AVERAGE(F670,F676)</f>
        <v>31.1</v>
      </c>
      <c r="G673" s="49">
        <f t="shared" ref="G673:M673" si="2519">AVERAGE(G670,G676)</f>
        <v>34.5</v>
      </c>
      <c r="H673" s="49">
        <f t="shared" si="2519"/>
        <v>8.25</v>
      </c>
      <c r="I673" s="50">
        <f t="shared" si="2519"/>
        <v>9.0499999999999997E-2</v>
      </c>
      <c r="J673" s="50">
        <f t="shared" si="2519"/>
        <v>0.01</v>
      </c>
      <c r="K673" s="50">
        <f t="shared" si="2519"/>
        <v>7.6</v>
      </c>
      <c r="L673" s="49">
        <f t="shared" si="2519"/>
        <v>4.8</v>
      </c>
      <c r="M673" s="49">
        <f t="shared" si="2519"/>
        <v>2.6799999999999997</v>
      </c>
      <c r="N673" s="51" t="s">
        <v>43</v>
      </c>
      <c r="O673" s="51"/>
      <c r="P673" s="51"/>
    </row>
    <row r="674" spans="1:16" x14ac:dyDescent="0.25">
      <c r="A674" s="46">
        <v>2019</v>
      </c>
      <c r="B674" s="46" t="s">
        <v>32</v>
      </c>
      <c r="C674" s="46">
        <v>28</v>
      </c>
      <c r="D674" s="47" t="s">
        <v>37</v>
      </c>
      <c r="E674" s="48" t="s">
        <v>719</v>
      </c>
      <c r="F674" s="49">
        <f>F673</f>
        <v>31.1</v>
      </c>
      <c r="G674" s="49">
        <f t="shared" ref="G674" si="2520">G673</f>
        <v>34.5</v>
      </c>
      <c r="H674" s="49">
        <f t="shared" ref="H674" si="2521">H673</f>
        <v>8.25</v>
      </c>
      <c r="I674" s="50">
        <f t="shared" ref="I674" si="2522">I673</f>
        <v>9.0499999999999997E-2</v>
      </c>
      <c r="J674" s="50">
        <f t="shared" ref="J674" si="2523">J673</f>
        <v>0.01</v>
      </c>
      <c r="K674" s="50">
        <f t="shared" ref="K674" si="2524">K673</f>
        <v>7.6</v>
      </c>
      <c r="L674" s="49">
        <f t="shared" ref="L674" si="2525">L673</f>
        <v>4.8</v>
      </c>
      <c r="M674" s="49">
        <f t="shared" ref="M674" si="2526">M673</f>
        <v>2.6799999999999997</v>
      </c>
      <c r="N674" s="51" t="s">
        <v>43</v>
      </c>
      <c r="O674" s="51"/>
      <c r="P674" s="51"/>
    </row>
    <row r="675" spans="1:16" x14ac:dyDescent="0.25">
      <c r="A675" s="46">
        <v>2019</v>
      </c>
      <c r="B675" s="46" t="s">
        <v>32</v>
      </c>
      <c r="C675" s="46">
        <v>28</v>
      </c>
      <c r="D675" s="47" t="s">
        <v>38</v>
      </c>
      <c r="E675" s="48" t="s">
        <v>720</v>
      </c>
      <c r="F675" s="49">
        <f>AVERAGE(F676,F673)</f>
        <v>31.05</v>
      </c>
      <c r="G675" s="49">
        <f t="shared" ref="G675" si="2527">AVERAGE(G676,G673)</f>
        <v>34.75</v>
      </c>
      <c r="H675" s="49">
        <f t="shared" ref="H675" si="2528">AVERAGE(H676,H673)</f>
        <v>8.2249999999999996</v>
      </c>
      <c r="I675" s="50">
        <f t="shared" ref="I675" si="2529">AVERAGE(I676,I673)</f>
        <v>9.5250000000000001E-2</v>
      </c>
      <c r="J675" s="50">
        <f t="shared" ref="J675" si="2530">AVERAGE(J676,J673)</f>
        <v>0.01</v>
      </c>
      <c r="K675" s="50">
        <f t="shared" ref="K675" si="2531">AVERAGE(K676,K673)</f>
        <v>7.75</v>
      </c>
      <c r="L675" s="49">
        <f t="shared" ref="L675" si="2532">AVERAGE(L676,L673)</f>
        <v>4.6500000000000004</v>
      </c>
      <c r="M675" s="49">
        <f t="shared" ref="M675" si="2533">AVERAGE(M676,M673)</f>
        <v>1.9899999999999998</v>
      </c>
      <c r="N675" s="51" t="s">
        <v>43</v>
      </c>
      <c r="O675" s="51"/>
      <c r="P675" s="51"/>
    </row>
    <row r="676" spans="1:16" x14ac:dyDescent="0.25">
      <c r="A676" s="34">
        <v>2019</v>
      </c>
      <c r="B676" s="34" t="s">
        <v>32</v>
      </c>
      <c r="C676" s="34">
        <v>28</v>
      </c>
      <c r="D676" s="35" t="s">
        <v>39</v>
      </c>
      <c r="E676" s="39" t="s">
        <v>721</v>
      </c>
      <c r="F676" s="36">
        <v>31</v>
      </c>
      <c r="G676" s="36">
        <v>35</v>
      </c>
      <c r="H676" s="36">
        <v>8.1999999999999993</v>
      </c>
      <c r="I676" s="37">
        <v>0.1</v>
      </c>
      <c r="J676" s="37">
        <v>0.01</v>
      </c>
      <c r="K676" s="37">
        <v>7.9</v>
      </c>
      <c r="L676" s="36">
        <v>4.5</v>
      </c>
      <c r="M676" s="36">
        <v>1.3</v>
      </c>
      <c r="N676" s="38">
        <v>2019</v>
      </c>
      <c r="O676" s="38" t="s">
        <v>16</v>
      </c>
      <c r="P676" s="38"/>
    </row>
    <row r="677" spans="1:16" x14ac:dyDescent="0.25">
      <c r="A677" s="34">
        <v>2019</v>
      </c>
      <c r="B677" s="34" t="s">
        <v>32</v>
      </c>
      <c r="C677" s="34">
        <v>28</v>
      </c>
      <c r="D677" s="35" t="s">
        <v>40</v>
      </c>
      <c r="E677" s="39" t="s">
        <v>722</v>
      </c>
      <c r="F677" s="36">
        <v>32</v>
      </c>
      <c r="G677" s="36">
        <v>35</v>
      </c>
      <c r="H677" s="36">
        <v>8.1999999999999993</v>
      </c>
      <c r="I677" s="37">
        <v>0.16</v>
      </c>
      <c r="J677" s="37">
        <v>0.01</v>
      </c>
      <c r="K677" s="37">
        <v>4.5999999999999996</v>
      </c>
      <c r="L677" s="36">
        <v>5.2</v>
      </c>
      <c r="M677" s="36">
        <v>7.2</v>
      </c>
      <c r="N677" s="38">
        <v>2019</v>
      </c>
      <c r="O677" s="38" t="s">
        <v>16</v>
      </c>
      <c r="P677" s="38"/>
    </row>
    <row r="678" spans="1:16" x14ac:dyDescent="0.25">
      <c r="A678" s="46">
        <v>2019</v>
      </c>
      <c r="B678" s="46" t="s">
        <v>32</v>
      </c>
      <c r="C678" s="46">
        <v>28</v>
      </c>
      <c r="D678" s="47" t="s">
        <v>41</v>
      </c>
      <c r="E678" s="48" t="s">
        <v>723</v>
      </c>
      <c r="F678" s="49">
        <f>AVERAGE(F677,F683)</f>
        <v>31.75</v>
      </c>
      <c r="G678" s="49">
        <f t="shared" ref="G678" si="2534">AVERAGE(G677,G683)</f>
        <v>34.9375</v>
      </c>
      <c r="H678" s="49">
        <f t="shared" ref="H678" si="2535">AVERAGE(H677,H683)</f>
        <v>8.1937499999999996</v>
      </c>
      <c r="I678" s="50">
        <f t="shared" ref="I678" si="2536">AVERAGE(I677,I683)</f>
        <v>0.136125</v>
      </c>
      <c r="J678" s="50">
        <f t="shared" ref="J678" si="2537">AVERAGE(J677,J683)</f>
        <v>8.968750000000001E-3</v>
      </c>
      <c r="K678" s="50">
        <f t="shared" ref="K678" si="2538">AVERAGE(K677,K683)</f>
        <v>4.7437499999999995</v>
      </c>
      <c r="L678" s="49">
        <f t="shared" ref="L678" si="2539">AVERAGE(L677,L683)</f>
        <v>5.2593750000000004</v>
      </c>
      <c r="M678" s="49">
        <f t="shared" ref="M678" si="2540">AVERAGE(M677,M683)</f>
        <v>6.8312500000000007</v>
      </c>
      <c r="N678" s="51" t="s">
        <v>43</v>
      </c>
      <c r="O678" s="51"/>
      <c r="P678" s="51"/>
    </row>
    <row r="679" spans="1:16" x14ac:dyDescent="0.25">
      <c r="A679" s="46">
        <v>2019</v>
      </c>
      <c r="B679" s="46" t="s">
        <v>32</v>
      </c>
      <c r="C679" s="46">
        <v>28</v>
      </c>
      <c r="D679" s="47" t="s">
        <v>42</v>
      </c>
      <c r="E679" s="48" t="s">
        <v>724</v>
      </c>
      <c r="F679" s="49">
        <f>AVERAGE(F676,F682)</f>
        <v>30.918749999999999</v>
      </c>
      <c r="G679" s="49">
        <f t="shared" ref="G679:M679" si="2541">AVERAGE(G676,G682)</f>
        <v>34.9375</v>
      </c>
      <c r="H679" s="49">
        <f t="shared" si="2541"/>
        <v>8.1906250000000007</v>
      </c>
      <c r="I679" s="50">
        <f t="shared" si="2541"/>
        <v>8.7562500000000001E-2</v>
      </c>
      <c r="J679" s="50">
        <f t="shared" si="2541"/>
        <v>8.7812500000000009E-3</v>
      </c>
      <c r="K679" s="50">
        <f t="shared" si="2541"/>
        <v>7.53125</v>
      </c>
      <c r="L679" s="49">
        <f t="shared" si="2541"/>
        <v>4.6749999999999998</v>
      </c>
      <c r="M679" s="49">
        <f t="shared" si="2541"/>
        <v>1.9787499999999998</v>
      </c>
      <c r="N679" s="51" t="s">
        <v>43</v>
      </c>
      <c r="O679" s="51"/>
      <c r="P679" s="51"/>
    </row>
    <row r="680" spans="1:16" x14ac:dyDescent="0.25">
      <c r="A680" s="46">
        <v>2019</v>
      </c>
      <c r="B680" s="46" t="s">
        <v>32</v>
      </c>
      <c r="C680" s="46">
        <v>29</v>
      </c>
      <c r="D680" s="47" t="s">
        <v>37</v>
      </c>
      <c r="E680" s="48" t="s">
        <v>725</v>
      </c>
      <c r="F680" s="49">
        <f>F679</f>
        <v>30.918749999999999</v>
      </c>
      <c r="G680" s="49">
        <f t="shared" ref="G680" si="2542">G679</f>
        <v>34.9375</v>
      </c>
      <c r="H680" s="49">
        <f t="shared" ref="H680" si="2543">H679</f>
        <v>8.1906250000000007</v>
      </c>
      <c r="I680" s="50">
        <f t="shared" ref="I680" si="2544">I679</f>
        <v>8.7562500000000001E-2</v>
      </c>
      <c r="J680" s="50">
        <f t="shared" ref="J680" si="2545">J679</f>
        <v>8.7812500000000009E-3</v>
      </c>
      <c r="K680" s="50">
        <f t="shared" ref="K680" si="2546">K679</f>
        <v>7.53125</v>
      </c>
      <c r="L680" s="49">
        <f t="shared" ref="L680" si="2547">L679</f>
        <v>4.6749999999999998</v>
      </c>
      <c r="M680" s="49">
        <f t="shared" ref="M680" si="2548">M679</f>
        <v>1.9787499999999998</v>
      </c>
      <c r="N680" s="51" t="s">
        <v>43</v>
      </c>
      <c r="O680" s="51"/>
      <c r="P680" s="51"/>
    </row>
    <row r="681" spans="1:16" x14ac:dyDescent="0.25">
      <c r="A681" s="46">
        <v>2019</v>
      </c>
      <c r="B681" s="46" t="s">
        <v>32</v>
      </c>
      <c r="C681" s="46">
        <v>29</v>
      </c>
      <c r="D681" s="47" t="s">
        <v>38</v>
      </c>
      <c r="E681" s="48" t="s">
        <v>726</v>
      </c>
      <c r="F681" s="49">
        <f>AVERAGE(F682,F679)</f>
        <v>30.878124999999997</v>
      </c>
      <c r="G681" s="49">
        <f t="shared" ref="G681" si="2549">AVERAGE(G682,G679)</f>
        <v>34.90625</v>
      </c>
      <c r="H681" s="49">
        <f t="shared" ref="H681" si="2550">AVERAGE(H682,H679)</f>
        <v>8.1859375000000014</v>
      </c>
      <c r="I681" s="50">
        <f t="shared" ref="I681" si="2551">AVERAGE(I682,I679)</f>
        <v>8.1343749999999992E-2</v>
      </c>
      <c r="J681" s="50">
        <f t="shared" ref="J681" si="2552">AVERAGE(J682,J679)</f>
        <v>8.1718750000000003E-3</v>
      </c>
      <c r="K681" s="50">
        <f t="shared" ref="K681" si="2553">AVERAGE(K682,K679)</f>
        <v>7.3468749999999998</v>
      </c>
      <c r="L681" s="49">
        <f t="shared" ref="L681" si="2554">AVERAGE(L682,L679)</f>
        <v>4.7624999999999993</v>
      </c>
      <c r="M681" s="49">
        <f t="shared" ref="M681" si="2555">AVERAGE(M682,M679)</f>
        <v>2.3181249999999998</v>
      </c>
      <c r="N681" s="51" t="s">
        <v>43</v>
      </c>
      <c r="O681" s="51"/>
      <c r="P681" s="51"/>
    </row>
    <row r="682" spans="1:16" x14ac:dyDescent="0.25">
      <c r="A682" s="27">
        <v>2019</v>
      </c>
      <c r="B682" s="27" t="s">
        <v>32</v>
      </c>
      <c r="C682" s="27">
        <v>29</v>
      </c>
      <c r="D682" s="28" t="s">
        <v>39</v>
      </c>
      <c r="E682" s="29" t="s">
        <v>727</v>
      </c>
      <c r="F682" s="30">
        <f>AVERAGE(F676,F688)</f>
        <v>30.837499999999999</v>
      </c>
      <c r="G682" s="30">
        <f t="shared" ref="G682:M682" si="2556">AVERAGE(G676,G688)</f>
        <v>34.875</v>
      </c>
      <c r="H682" s="30">
        <f t="shared" si="2556"/>
        <v>8.1812500000000004</v>
      </c>
      <c r="I682" s="31">
        <f t="shared" si="2556"/>
        <v>7.5124999999999997E-2</v>
      </c>
      <c r="J682" s="31">
        <f t="shared" si="2556"/>
        <v>7.5624999999999998E-3</v>
      </c>
      <c r="K682" s="31">
        <f t="shared" si="2556"/>
        <v>7.1624999999999996</v>
      </c>
      <c r="L682" s="30">
        <f t="shared" si="2556"/>
        <v>4.8499999999999996</v>
      </c>
      <c r="M682" s="30">
        <f t="shared" si="2556"/>
        <v>2.6574999999999998</v>
      </c>
      <c r="N682" s="32" t="s">
        <v>43</v>
      </c>
      <c r="O682" s="32"/>
      <c r="P682" s="32"/>
    </row>
    <row r="683" spans="1:16" x14ac:dyDescent="0.25">
      <c r="A683" s="40">
        <v>2019</v>
      </c>
      <c r="B683" s="40" t="s">
        <v>32</v>
      </c>
      <c r="C683" s="40">
        <v>29</v>
      </c>
      <c r="D683" s="41" t="s">
        <v>40</v>
      </c>
      <c r="E683" s="42" t="s">
        <v>728</v>
      </c>
      <c r="F683" s="43">
        <f>AVERAGE(F677,F689)</f>
        <v>31.5</v>
      </c>
      <c r="G683" s="43">
        <f t="shared" ref="G683:M683" si="2557">AVERAGE(G677,G689)</f>
        <v>34.875</v>
      </c>
      <c r="H683" s="43">
        <f t="shared" si="2557"/>
        <v>8.1875</v>
      </c>
      <c r="I683" s="44">
        <f t="shared" si="2557"/>
        <v>0.11225</v>
      </c>
      <c r="J683" s="44">
        <f t="shared" si="2557"/>
        <v>7.9375000000000001E-3</v>
      </c>
      <c r="K683" s="44">
        <f t="shared" si="2557"/>
        <v>4.8874999999999993</v>
      </c>
      <c r="L683" s="43">
        <f t="shared" si="2557"/>
        <v>5.3187499999999996</v>
      </c>
      <c r="M683" s="43">
        <f t="shared" si="2557"/>
        <v>6.4625000000000004</v>
      </c>
      <c r="N683" s="45" t="s">
        <v>43</v>
      </c>
      <c r="O683" s="45"/>
      <c r="P683" s="45"/>
    </row>
    <row r="684" spans="1:16" x14ac:dyDescent="0.25">
      <c r="A684" s="46">
        <v>2019</v>
      </c>
      <c r="B684" s="46" t="s">
        <v>32</v>
      </c>
      <c r="C684" s="46">
        <v>29</v>
      </c>
      <c r="D684" s="47" t="s">
        <v>41</v>
      </c>
      <c r="E684" s="48" t="s">
        <v>729</v>
      </c>
      <c r="F684" s="49">
        <f>AVERAGE(F683,F689)</f>
        <v>31.25</v>
      </c>
      <c r="G684" s="49">
        <f t="shared" ref="G684" si="2558">AVERAGE(G683,G689)</f>
        <v>34.8125</v>
      </c>
      <c r="H684" s="49">
        <f t="shared" ref="H684" si="2559">AVERAGE(H683,H689)</f>
        <v>8.1812500000000004</v>
      </c>
      <c r="I684" s="50">
        <f t="shared" ref="I684" si="2560">AVERAGE(I683,I689)</f>
        <v>8.8375000000000009E-2</v>
      </c>
      <c r="J684" s="50">
        <f t="shared" ref="J684" si="2561">AVERAGE(J683,J689)</f>
        <v>6.9062500000000001E-3</v>
      </c>
      <c r="K684" s="50">
        <f t="shared" ref="K684" si="2562">AVERAGE(K683,K689)</f>
        <v>5.03125</v>
      </c>
      <c r="L684" s="49">
        <f t="shared" ref="L684" si="2563">AVERAGE(L683,L689)</f>
        <v>5.3781249999999998</v>
      </c>
      <c r="M684" s="49">
        <f t="shared" ref="M684" si="2564">AVERAGE(M683,M689)</f>
        <v>6.09375</v>
      </c>
      <c r="N684" s="51" t="s">
        <v>43</v>
      </c>
      <c r="O684" s="51"/>
      <c r="P684" s="51"/>
    </row>
    <row r="685" spans="1:16" x14ac:dyDescent="0.25">
      <c r="A685" s="46">
        <v>2019</v>
      </c>
      <c r="B685" s="46" t="s">
        <v>32</v>
      </c>
      <c r="C685" s="46">
        <v>29</v>
      </c>
      <c r="D685" s="47" t="s">
        <v>42</v>
      </c>
      <c r="E685" s="48" t="s">
        <v>730</v>
      </c>
      <c r="F685" s="49">
        <f>AVERAGE(F682,F688)</f>
        <v>30.756250000000001</v>
      </c>
      <c r="G685" s="49">
        <f t="shared" ref="G685:M685" si="2565">AVERAGE(G682,G688)</f>
        <v>34.8125</v>
      </c>
      <c r="H685" s="49">
        <f t="shared" si="2565"/>
        <v>8.171875</v>
      </c>
      <c r="I685" s="50">
        <f t="shared" si="2565"/>
        <v>6.2687500000000007E-2</v>
      </c>
      <c r="J685" s="50">
        <f t="shared" si="2565"/>
        <v>6.3437500000000004E-3</v>
      </c>
      <c r="K685" s="50">
        <f t="shared" si="2565"/>
        <v>6.7937499999999993</v>
      </c>
      <c r="L685" s="49">
        <f t="shared" si="2565"/>
        <v>5.0249999999999995</v>
      </c>
      <c r="M685" s="49">
        <f t="shared" si="2565"/>
        <v>3.3362499999999997</v>
      </c>
      <c r="N685" s="51" t="s">
        <v>43</v>
      </c>
      <c r="O685" s="51"/>
      <c r="P685" s="51"/>
    </row>
    <row r="686" spans="1:16" x14ac:dyDescent="0.25">
      <c r="A686" s="46">
        <v>2019</v>
      </c>
      <c r="B686" s="46" t="s">
        <v>32</v>
      </c>
      <c r="C686" s="46">
        <v>30</v>
      </c>
      <c r="D686" s="47" t="s">
        <v>37</v>
      </c>
      <c r="E686" s="48" t="s">
        <v>731</v>
      </c>
      <c r="F686" s="49">
        <f>F685</f>
        <v>30.756250000000001</v>
      </c>
      <c r="G686" s="49">
        <f t="shared" ref="G686" si="2566">G685</f>
        <v>34.8125</v>
      </c>
      <c r="H686" s="49">
        <f t="shared" ref="H686" si="2567">H685</f>
        <v>8.171875</v>
      </c>
      <c r="I686" s="50">
        <f t="shared" ref="I686" si="2568">I685</f>
        <v>6.2687500000000007E-2</v>
      </c>
      <c r="J686" s="50">
        <f t="shared" ref="J686" si="2569">J685</f>
        <v>6.3437500000000004E-3</v>
      </c>
      <c r="K686" s="50">
        <f t="shared" ref="K686" si="2570">K685</f>
        <v>6.7937499999999993</v>
      </c>
      <c r="L686" s="49">
        <f t="shared" ref="L686" si="2571">L685</f>
        <v>5.0249999999999995</v>
      </c>
      <c r="M686" s="49">
        <f t="shared" ref="M686" si="2572">M685</f>
        <v>3.3362499999999997</v>
      </c>
      <c r="N686" s="51" t="s">
        <v>43</v>
      </c>
      <c r="O686" s="51"/>
      <c r="P686" s="51"/>
    </row>
    <row r="687" spans="1:16" x14ac:dyDescent="0.25">
      <c r="A687" s="46">
        <v>2019</v>
      </c>
      <c r="B687" s="46" t="s">
        <v>32</v>
      </c>
      <c r="C687" s="46">
        <v>30</v>
      </c>
      <c r="D687" s="47" t="s">
        <v>38</v>
      </c>
      <c r="E687" s="48" t="s">
        <v>732</v>
      </c>
      <c r="F687" s="49">
        <f>AVERAGE(F688,F685)</f>
        <v>30.715625000000003</v>
      </c>
      <c r="G687" s="49">
        <f t="shared" ref="G687" si="2573">AVERAGE(G688,G685)</f>
        <v>34.78125</v>
      </c>
      <c r="H687" s="49">
        <f t="shared" ref="H687" si="2574">AVERAGE(H688,H685)</f>
        <v>8.1671875000000007</v>
      </c>
      <c r="I687" s="50">
        <f t="shared" ref="I687" si="2575">AVERAGE(I688,I685)</f>
        <v>5.6468750000000005E-2</v>
      </c>
      <c r="J687" s="50">
        <f t="shared" ref="J687" si="2576">AVERAGE(J688,J685)</f>
        <v>5.7343749999999999E-3</v>
      </c>
      <c r="K687" s="50">
        <f t="shared" ref="K687" si="2577">AVERAGE(K688,K685)</f>
        <v>6.609375</v>
      </c>
      <c r="L687" s="49">
        <f t="shared" ref="L687" si="2578">AVERAGE(L688,L685)</f>
        <v>5.1124999999999989</v>
      </c>
      <c r="M687" s="49">
        <f t="shared" ref="M687" si="2579">AVERAGE(M688,M685)</f>
        <v>3.6756249999999997</v>
      </c>
      <c r="N687" s="51" t="s">
        <v>43</v>
      </c>
      <c r="O687" s="51"/>
      <c r="P687" s="51"/>
    </row>
    <row r="688" spans="1:16" x14ac:dyDescent="0.25">
      <c r="A688" s="27">
        <v>2019</v>
      </c>
      <c r="B688" s="27" t="s">
        <v>32</v>
      </c>
      <c r="C688" s="27">
        <v>30</v>
      </c>
      <c r="D688" s="28" t="s">
        <v>39</v>
      </c>
      <c r="E688" s="29" t="s">
        <v>733</v>
      </c>
      <c r="F688" s="30">
        <f>AVERAGE(F676,F670,F700,F706)</f>
        <v>30.675000000000001</v>
      </c>
      <c r="G688" s="30">
        <f t="shared" ref="G688:M688" si="2580">AVERAGE(G676,G670,G700,G706)</f>
        <v>34.75</v>
      </c>
      <c r="H688" s="30">
        <f t="shared" si="2580"/>
        <v>8.1625000000000014</v>
      </c>
      <c r="I688" s="31">
        <f t="shared" si="2580"/>
        <v>5.0250000000000003E-2</v>
      </c>
      <c r="J688" s="31">
        <f t="shared" si="2580"/>
        <v>5.1250000000000002E-3</v>
      </c>
      <c r="K688" s="31">
        <f t="shared" si="2580"/>
        <v>6.4249999999999998</v>
      </c>
      <c r="L688" s="30">
        <f t="shared" si="2580"/>
        <v>5.1999999999999993</v>
      </c>
      <c r="M688" s="30">
        <f t="shared" si="2580"/>
        <v>4.0149999999999997</v>
      </c>
      <c r="N688" s="32" t="s">
        <v>43</v>
      </c>
      <c r="O688" s="32"/>
      <c r="P688" s="32"/>
    </row>
    <row r="689" spans="1:16" x14ac:dyDescent="0.25">
      <c r="A689" s="40">
        <v>2019</v>
      </c>
      <c r="B689" s="40" t="s">
        <v>32</v>
      </c>
      <c r="C689" s="40">
        <v>30</v>
      </c>
      <c r="D689" s="41" t="s">
        <v>40</v>
      </c>
      <c r="E689" s="42" t="s">
        <v>734</v>
      </c>
      <c r="F689" s="43">
        <f>AVERAGE(F677,F671,F701,F707)</f>
        <v>31</v>
      </c>
      <c r="G689" s="43">
        <f t="shared" ref="G689:M689" si="2581">AVERAGE(G677,G671,G701,G707)</f>
        <v>34.75</v>
      </c>
      <c r="H689" s="43">
        <f t="shared" si="2581"/>
        <v>8.1750000000000007</v>
      </c>
      <c r="I689" s="44">
        <f t="shared" si="2581"/>
        <v>6.4500000000000002E-2</v>
      </c>
      <c r="J689" s="44">
        <f t="shared" si="2581"/>
        <v>5.875E-3</v>
      </c>
      <c r="K689" s="44">
        <f t="shared" si="2581"/>
        <v>5.1749999999999998</v>
      </c>
      <c r="L689" s="43">
        <f t="shared" si="2581"/>
        <v>5.4375</v>
      </c>
      <c r="M689" s="43">
        <f t="shared" si="2581"/>
        <v>5.7249999999999996</v>
      </c>
      <c r="N689" s="45" t="s">
        <v>43</v>
      </c>
      <c r="O689" s="45"/>
      <c r="P689" s="45"/>
    </row>
    <row r="690" spans="1:16" x14ac:dyDescent="0.25">
      <c r="A690" s="46">
        <v>2019</v>
      </c>
      <c r="B690" s="46" t="s">
        <v>32</v>
      </c>
      <c r="C690" s="46">
        <v>30</v>
      </c>
      <c r="D690" s="47" t="s">
        <v>41</v>
      </c>
      <c r="E690" s="48" t="s">
        <v>735</v>
      </c>
      <c r="F690" s="49">
        <f>AVERAGE(F689,F695)</f>
        <v>30.75</v>
      </c>
      <c r="G690" s="49">
        <f t="shared" ref="G690" si="2582">AVERAGE(G689,G695)</f>
        <v>34.8125</v>
      </c>
      <c r="H690" s="49">
        <f t="shared" ref="H690" si="2583">AVERAGE(H689,H695)</f>
        <v>8.15625</v>
      </c>
      <c r="I690" s="50">
        <f t="shared" ref="I690" si="2584">AVERAGE(I689,I695)</f>
        <v>5.0875000000000004E-2</v>
      </c>
      <c r="J690" s="50">
        <f t="shared" ref="J690" si="2585">AVERAGE(J689,J695)</f>
        <v>4.6562499999999998E-3</v>
      </c>
      <c r="K690" s="50">
        <f t="shared" ref="K690" si="2586">AVERAGE(K689,K695)</f>
        <v>5.4312500000000004</v>
      </c>
      <c r="L690" s="49">
        <f t="shared" ref="L690" si="2587">AVERAGE(L689,L695)</f>
        <v>5.5031249999999998</v>
      </c>
      <c r="M690" s="49">
        <f t="shared" ref="M690" si="2588">AVERAGE(M689,M695)</f>
        <v>5.5687499999999996</v>
      </c>
      <c r="N690" s="51" t="s">
        <v>43</v>
      </c>
      <c r="O690" s="51"/>
      <c r="P690" s="51"/>
    </row>
    <row r="691" spans="1:16" x14ac:dyDescent="0.25">
      <c r="A691" s="46">
        <v>2019</v>
      </c>
      <c r="B691" s="46" t="s">
        <v>32</v>
      </c>
      <c r="C691" s="46">
        <v>30</v>
      </c>
      <c r="D691" s="47" t="s">
        <v>42</v>
      </c>
      <c r="E691" s="48" t="s">
        <v>736</v>
      </c>
      <c r="F691" s="49">
        <f>AVERAGE(F688,F694)</f>
        <v>30.756250000000001</v>
      </c>
      <c r="G691" s="49">
        <f t="shared" ref="G691:M691" si="2589">AVERAGE(G688,G694)</f>
        <v>34.8125</v>
      </c>
      <c r="H691" s="49">
        <f t="shared" si="2589"/>
        <v>8.1468750000000014</v>
      </c>
      <c r="I691" s="50">
        <f t="shared" si="2589"/>
        <v>4.0187500000000001E-2</v>
      </c>
      <c r="J691" s="50">
        <f t="shared" si="2589"/>
        <v>3.8437499999999999E-3</v>
      </c>
      <c r="K691" s="50">
        <f t="shared" si="2589"/>
        <v>6.1937499999999996</v>
      </c>
      <c r="L691" s="49">
        <f t="shared" si="2589"/>
        <v>5.2999999999999989</v>
      </c>
      <c r="M691" s="49">
        <f t="shared" si="2589"/>
        <v>4.411249999999999</v>
      </c>
      <c r="N691" s="51" t="s">
        <v>43</v>
      </c>
      <c r="O691" s="51"/>
      <c r="P691" s="51"/>
    </row>
    <row r="692" spans="1:16" x14ac:dyDescent="0.25">
      <c r="A692" s="46">
        <v>2019</v>
      </c>
      <c r="B692" s="46" t="s">
        <v>32</v>
      </c>
      <c r="C692" s="46">
        <v>31</v>
      </c>
      <c r="D692" s="47" t="s">
        <v>37</v>
      </c>
      <c r="E692" s="48" t="s">
        <v>737</v>
      </c>
      <c r="F692" s="49">
        <f>F691</f>
        <v>30.756250000000001</v>
      </c>
      <c r="G692" s="49">
        <f t="shared" ref="G692" si="2590">G691</f>
        <v>34.8125</v>
      </c>
      <c r="H692" s="49">
        <f t="shared" ref="H692" si="2591">H691</f>
        <v>8.1468750000000014</v>
      </c>
      <c r="I692" s="50">
        <f t="shared" ref="I692" si="2592">I691</f>
        <v>4.0187500000000001E-2</v>
      </c>
      <c r="J692" s="50">
        <f t="shared" ref="J692" si="2593">J691</f>
        <v>3.8437499999999999E-3</v>
      </c>
      <c r="K692" s="50">
        <f t="shared" ref="K692" si="2594">K691</f>
        <v>6.1937499999999996</v>
      </c>
      <c r="L692" s="49">
        <f t="shared" ref="L692" si="2595">L691</f>
        <v>5.2999999999999989</v>
      </c>
      <c r="M692" s="49">
        <f t="shared" ref="M692" si="2596">M691</f>
        <v>4.411249999999999</v>
      </c>
      <c r="N692" s="51" t="s">
        <v>43</v>
      </c>
      <c r="O692" s="51"/>
      <c r="P692" s="51"/>
    </row>
    <row r="693" spans="1:16" x14ac:dyDescent="0.25">
      <c r="A693" s="46">
        <v>2019</v>
      </c>
      <c r="B693" s="46" t="s">
        <v>32</v>
      </c>
      <c r="C693" s="46">
        <v>31</v>
      </c>
      <c r="D693" s="47" t="s">
        <v>38</v>
      </c>
      <c r="E693" s="48" t="s">
        <v>738</v>
      </c>
      <c r="F693" s="49">
        <f>AVERAGE(F694,F691)</f>
        <v>30.796875</v>
      </c>
      <c r="G693" s="49">
        <f t="shared" ref="G693" si="2597">AVERAGE(G694,G691)</f>
        <v>34.84375</v>
      </c>
      <c r="H693" s="49">
        <f t="shared" ref="H693" si="2598">AVERAGE(H694,H691)</f>
        <v>8.1390625000000014</v>
      </c>
      <c r="I693" s="50">
        <f t="shared" ref="I693" si="2599">AVERAGE(I694,I691)</f>
        <v>3.515625E-2</v>
      </c>
      <c r="J693" s="50">
        <f t="shared" ref="J693" si="2600">AVERAGE(J694,J691)</f>
        <v>3.2031250000000002E-3</v>
      </c>
      <c r="K693" s="50">
        <f t="shared" ref="K693" si="2601">AVERAGE(K694,K691)</f>
        <v>6.078125</v>
      </c>
      <c r="L693" s="49">
        <f t="shared" ref="L693" si="2602">AVERAGE(L694,L691)</f>
        <v>5.35</v>
      </c>
      <c r="M693" s="49">
        <f t="shared" ref="M693" si="2603">AVERAGE(M694,M691)</f>
        <v>4.6093749999999991</v>
      </c>
      <c r="N693" s="51" t="s">
        <v>43</v>
      </c>
      <c r="O693" s="51"/>
      <c r="P693" s="51"/>
    </row>
    <row r="694" spans="1:16" x14ac:dyDescent="0.25">
      <c r="A694" s="27">
        <v>2019</v>
      </c>
      <c r="B694" s="27" t="s">
        <v>32</v>
      </c>
      <c r="C694" s="27">
        <v>31</v>
      </c>
      <c r="D694" s="28" t="s">
        <v>39</v>
      </c>
      <c r="E694" s="29" t="s">
        <v>739</v>
      </c>
      <c r="F694" s="30">
        <f>AVERAGE(F688,F700)</f>
        <v>30.837499999999999</v>
      </c>
      <c r="G694" s="30">
        <f t="shared" ref="G694:M694" si="2604">AVERAGE(G688,G700)</f>
        <v>34.875</v>
      </c>
      <c r="H694" s="30">
        <f t="shared" si="2604"/>
        <v>8.1312500000000014</v>
      </c>
      <c r="I694" s="31">
        <f t="shared" si="2604"/>
        <v>3.0125000000000002E-2</v>
      </c>
      <c r="J694" s="31">
        <f t="shared" si="2604"/>
        <v>2.5625000000000001E-3</v>
      </c>
      <c r="K694" s="31">
        <f t="shared" si="2604"/>
        <v>5.9625000000000004</v>
      </c>
      <c r="L694" s="30">
        <f t="shared" si="2604"/>
        <v>5.3999999999999995</v>
      </c>
      <c r="M694" s="30">
        <f t="shared" si="2604"/>
        <v>4.8074999999999992</v>
      </c>
      <c r="N694" s="32" t="s">
        <v>43</v>
      </c>
      <c r="O694" s="32"/>
      <c r="P694" s="32"/>
    </row>
    <row r="695" spans="1:16" x14ac:dyDescent="0.25">
      <c r="A695" s="40">
        <v>2019</v>
      </c>
      <c r="B695" s="40" t="s">
        <v>32</v>
      </c>
      <c r="C695" s="40">
        <v>31</v>
      </c>
      <c r="D695" s="41" t="s">
        <v>40</v>
      </c>
      <c r="E695" s="42" t="s">
        <v>740</v>
      </c>
      <c r="F695" s="43">
        <f>AVERAGE(F689,F701)</f>
        <v>30.5</v>
      </c>
      <c r="G695" s="43">
        <f t="shared" ref="G695:M695" si="2605">AVERAGE(G689,G701)</f>
        <v>34.875</v>
      </c>
      <c r="H695" s="43">
        <f t="shared" si="2605"/>
        <v>8.1374999999999993</v>
      </c>
      <c r="I695" s="44">
        <f t="shared" si="2605"/>
        <v>3.7249999999999998E-2</v>
      </c>
      <c r="J695" s="44">
        <f t="shared" si="2605"/>
        <v>3.4375E-3</v>
      </c>
      <c r="K695" s="44">
        <f t="shared" si="2605"/>
        <v>5.6875</v>
      </c>
      <c r="L695" s="43">
        <f t="shared" si="2605"/>
        <v>5.5687499999999996</v>
      </c>
      <c r="M695" s="43">
        <f t="shared" si="2605"/>
        <v>5.4124999999999996</v>
      </c>
      <c r="N695" s="45" t="s">
        <v>43</v>
      </c>
      <c r="O695" s="45"/>
      <c r="P695" s="45"/>
    </row>
    <row r="696" spans="1:16" x14ac:dyDescent="0.25">
      <c r="A696" s="46">
        <v>2019</v>
      </c>
      <c r="B696" s="46" t="s">
        <v>32</v>
      </c>
      <c r="C696" s="46">
        <v>31</v>
      </c>
      <c r="D696" s="47" t="s">
        <v>41</v>
      </c>
      <c r="E696" s="48" t="s">
        <v>741</v>
      </c>
      <c r="F696" s="49">
        <f>AVERAGE(F695,F701)</f>
        <v>30.25</v>
      </c>
      <c r="G696" s="49">
        <f t="shared" ref="G696" si="2606">AVERAGE(G695,G701)</f>
        <v>34.9375</v>
      </c>
      <c r="H696" s="49">
        <f t="shared" ref="H696" si="2607">AVERAGE(H695,H701)</f>
        <v>8.1187499999999986</v>
      </c>
      <c r="I696" s="50">
        <f t="shared" ref="I696" si="2608">AVERAGE(I695,I701)</f>
        <v>2.3625E-2</v>
      </c>
      <c r="J696" s="50">
        <f t="shared" ref="J696" si="2609">AVERAGE(J695,J701)</f>
        <v>2.2187500000000002E-3</v>
      </c>
      <c r="K696" s="50">
        <f t="shared" ref="K696" si="2610">AVERAGE(K695,K701)</f>
        <v>5.9437499999999996</v>
      </c>
      <c r="L696" s="49">
        <f t="shared" ref="L696" si="2611">AVERAGE(L695,L701)</f>
        <v>5.6343750000000004</v>
      </c>
      <c r="M696" s="49">
        <f t="shared" ref="M696" si="2612">AVERAGE(M695,M701)</f>
        <v>5.2562499999999996</v>
      </c>
      <c r="N696" s="51" t="s">
        <v>43</v>
      </c>
      <c r="O696" s="51"/>
      <c r="P696" s="51"/>
    </row>
    <row r="697" spans="1:16" x14ac:dyDescent="0.25">
      <c r="A697" s="46">
        <v>2019</v>
      </c>
      <c r="B697" s="46" t="s">
        <v>32</v>
      </c>
      <c r="C697" s="46">
        <v>31</v>
      </c>
      <c r="D697" s="47" t="s">
        <v>42</v>
      </c>
      <c r="E697" s="48" t="s">
        <v>742</v>
      </c>
      <c r="F697" s="49">
        <f>AVERAGE(F694,F700)</f>
        <v>30.918749999999999</v>
      </c>
      <c r="G697" s="49">
        <f t="shared" ref="G697:M697" si="2613">AVERAGE(G694,G700)</f>
        <v>34.9375</v>
      </c>
      <c r="H697" s="49">
        <f t="shared" si="2613"/>
        <v>8.1156250000000014</v>
      </c>
      <c r="I697" s="50">
        <f t="shared" si="2613"/>
        <v>2.00625E-2</v>
      </c>
      <c r="J697" s="50">
        <f t="shared" si="2613"/>
        <v>1.2812500000000001E-3</v>
      </c>
      <c r="K697" s="50">
        <f t="shared" si="2613"/>
        <v>5.7312500000000002</v>
      </c>
      <c r="L697" s="49">
        <f t="shared" si="2613"/>
        <v>5.5</v>
      </c>
      <c r="M697" s="49">
        <f t="shared" si="2613"/>
        <v>5.2037499999999994</v>
      </c>
      <c r="N697" s="51" t="s">
        <v>43</v>
      </c>
      <c r="O697" s="51"/>
      <c r="P697" s="51"/>
    </row>
    <row r="698" spans="1:16" s="8" customFormat="1" x14ac:dyDescent="0.25">
      <c r="A698" s="46">
        <v>2019</v>
      </c>
      <c r="B698" s="46" t="s">
        <v>33</v>
      </c>
      <c r="C698" s="46" t="s">
        <v>28</v>
      </c>
      <c r="D698" s="47" t="s">
        <v>37</v>
      </c>
      <c r="E698" s="48" t="s">
        <v>743</v>
      </c>
      <c r="F698" s="49">
        <f>F697</f>
        <v>30.918749999999999</v>
      </c>
      <c r="G698" s="49">
        <f t="shared" ref="G698" si="2614">G697</f>
        <v>34.9375</v>
      </c>
      <c r="H698" s="49">
        <f t="shared" ref="H698" si="2615">H697</f>
        <v>8.1156250000000014</v>
      </c>
      <c r="I698" s="50">
        <f t="shared" ref="I698" si="2616">I697</f>
        <v>2.00625E-2</v>
      </c>
      <c r="J698" s="50">
        <f t="shared" ref="J698" si="2617">J697</f>
        <v>1.2812500000000001E-3</v>
      </c>
      <c r="K698" s="50">
        <f t="shared" ref="K698" si="2618">K697</f>
        <v>5.7312500000000002</v>
      </c>
      <c r="L698" s="49">
        <f t="shared" ref="L698" si="2619">L697</f>
        <v>5.5</v>
      </c>
      <c r="M698" s="49">
        <f t="shared" ref="M698" si="2620">M697</f>
        <v>5.2037499999999994</v>
      </c>
      <c r="N698" s="51" t="s">
        <v>43</v>
      </c>
      <c r="O698" s="51"/>
      <c r="P698" s="51"/>
    </row>
    <row r="699" spans="1:16" x14ac:dyDescent="0.25">
      <c r="A699" s="46">
        <v>2019</v>
      </c>
      <c r="B699" s="46" t="s">
        <v>33</v>
      </c>
      <c r="C699" s="46" t="s">
        <v>28</v>
      </c>
      <c r="D699" s="47" t="s">
        <v>38</v>
      </c>
      <c r="E699" s="48" t="s">
        <v>744</v>
      </c>
      <c r="F699" s="49">
        <f>AVERAGE(F700,F697)</f>
        <v>30.959375000000001</v>
      </c>
      <c r="G699" s="49">
        <f t="shared" ref="G699" si="2621">AVERAGE(G700,G697)</f>
        <v>34.96875</v>
      </c>
      <c r="H699" s="49">
        <f t="shared" ref="H699" si="2622">AVERAGE(H700,H697)</f>
        <v>8.1078125000000014</v>
      </c>
      <c r="I699" s="50">
        <f t="shared" ref="I699" si="2623">AVERAGE(I700,I697)</f>
        <v>1.5031249999999999E-2</v>
      </c>
      <c r="J699" s="50">
        <f t="shared" ref="J699" si="2624">AVERAGE(J700,J697)</f>
        <v>6.4062500000000003E-4</v>
      </c>
      <c r="K699" s="50">
        <f t="shared" ref="K699" si="2625">AVERAGE(K700,K697)</f>
        <v>5.6156249999999996</v>
      </c>
      <c r="L699" s="49">
        <f t="shared" ref="L699" si="2626">AVERAGE(L700,L697)</f>
        <v>5.55</v>
      </c>
      <c r="M699" s="49">
        <f t="shared" ref="M699" si="2627">AVERAGE(M700,M697)</f>
        <v>5.4018749999999995</v>
      </c>
      <c r="N699" s="51" t="s">
        <v>43</v>
      </c>
      <c r="O699" s="51"/>
      <c r="P699" s="51"/>
    </row>
    <row r="700" spans="1:16" x14ac:dyDescent="0.25">
      <c r="A700" s="34">
        <v>2019</v>
      </c>
      <c r="B700" s="34" t="s">
        <v>33</v>
      </c>
      <c r="C700" s="34" t="s">
        <v>28</v>
      </c>
      <c r="D700" s="35" t="s">
        <v>39</v>
      </c>
      <c r="E700" s="39" t="s">
        <v>745</v>
      </c>
      <c r="F700" s="36">
        <v>31</v>
      </c>
      <c r="G700" s="36">
        <v>35</v>
      </c>
      <c r="H700" s="36">
        <v>8.1</v>
      </c>
      <c r="I700" s="37">
        <v>0.01</v>
      </c>
      <c r="J700" s="37">
        <v>0</v>
      </c>
      <c r="K700" s="37">
        <v>5.5</v>
      </c>
      <c r="L700" s="36">
        <v>5.6</v>
      </c>
      <c r="M700" s="36">
        <v>5.6</v>
      </c>
      <c r="N700" s="38">
        <v>2020</v>
      </c>
      <c r="O700" s="38" t="s">
        <v>16</v>
      </c>
      <c r="P700" s="38"/>
    </row>
    <row r="701" spans="1:16" x14ac:dyDescent="0.25">
      <c r="A701" s="34">
        <v>2019</v>
      </c>
      <c r="B701" s="34" t="s">
        <v>33</v>
      </c>
      <c r="C701" s="34" t="s">
        <v>28</v>
      </c>
      <c r="D701" s="35" t="s">
        <v>40</v>
      </c>
      <c r="E701" s="39" t="s">
        <v>746</v>
      </c>
      <c r="F701" s="36">
        <v>30</v>
      </c>
      <c r="G701" s="36">
        <v>35</v>
      </c>
      <c r="H701" s="36">
        <v>8.1</v>
      </c>
      <c r="I701" s="37">
        <v>0.01</v>
      </c>
      <c r="J701" s="37">
        <v>1E-3</v>
      </c>
      <c r="K701" s="37">
        <v>6.2</v>
      </c>
      <c r="L701" s="36">
        <v>5.7</v>
      </c>
      <c r="M701" s="36">
        <v>5.0999999999999996</v>
      </c>
      <c r="N701" s="38">
        <v>2020</v>
      </c>
      <c r="O701" s="38" t="s">
        <v>16</v>
      </c>
      <c r="P701" s="38"/>
    </row>
    <row r="702" spans="1:16" x14ac:dyDescent="0.25">
      <c r="A702" s="46">
        <v>2019</v>
      </c>
      <c r="B702" s="46" t="s">
        <v>33</v>
      </c>
      <c r="C702" s="46" t="s">
        <v>28</v>
      </c>
      <c r="D702" s="47" t="s">
        <v>41</v>
      </c>
      <c r="E702" s="48" t="s">
        <v>747</v>
      </c>
      <c r="F702" s="49">
        <f>AVERAGE(F701,F707)</f>
        <v>30.25</v>
      </c>
      <c r="G702" s="49">
        <f t="shared" ref="G702" si="2628">AVERAGE(G701,G707)</f>
        <v>35</v>
      </c>
      <c r="H702" s="49">
        <f t="shared" ref="H702" si="2629">AVERAGE(H701,H707)</f>
        <v>8.1</v>
      </c>
      <c r="I702" s="50">
        <f t="shared" ref="I702" si="2630">AVERAGE(I701,I707)</f>
        <v>0.01</v>
      </c>
      <c r="J702" s="50">
        <f t="shared" ref="J702" si="2631">AVERAGE(J701,J707)</f>
        <v>1.75E-3</v>
      </c>
      <c r="K702" s="50">
        <f t="shared" ref="K702" si="2632">AVERAGE(K701,K707)</f>
        <v>5.85</v>
      </c>
      <c r="L702" s="49">
        <f t="shared" ref="L702" si="2633">AVERAGE(L701,L707)</f>
        <v>5.625</v>
      </c>
      <c r="M702" s="49">
        <f t="shared" ref="M702" si="2634">AVERAGE(M701,M707)</f>
        <v>5.55</v>
      </c>
      <c r="N702" s="51" t="s">
        <v>43</v>
      </c>
      <c r="O702" s="51"/>
      <c r="P702" s="51"/>
    </row>
    <row r="703" spans="1:16" x14ac:dyDescent="0.25">
      <c r="A703" s="46">
        <v>2019</v>
      </c>
      <c r="B703" s="46" t="s">
        <v>33</v>
      </c>
      <c r="C703" s="46" t="s">
        <v>28</v>
      </c>
      <c r="D703" s="47" t="s">
        <v>42</v>
      </c>
      <c r="E703" s="48" t="s">
        <v>748</v>
      </c>
      <c r="F703" s="49">
        <f>AVERAGE(F700,F706)</f>
        <v>30.25</v>
      </c>
      <c r="G703" s="49">
        <f t="shared" ref="G703:M703" si="2635">AVERAGE(G700,G706)</f>
        <v>35</v>
      </c>
      <c r="H703" s="49">
        <f t="shared" si="2635"/>
        <v>8.0749999999999993</v>
      </c>
      <c r="I703" s="50">
        <f t="shared" si="2635"/>
        <v>0.01</v>
      </c>
      <c r="J703" s="50">
        <f t="shared" si="2635"/>
        <v>2.5000000000000001E-4</v>
      </c>
      <c r="K703" s="50">
        <f t="shared" si="2635"/>
        <v>5.25</v>
      </c>
      <c r="L703" s="49">
        <f t="shared" si="2635"/>
        <v>5.6</v>
      </c>
      <c r="M703" s="49">
        <f t="shared" si="2635"/>
        <v>5.35</v>
      </c>
      <c r="N703" s="51" t="s">
        <v>43</v>
      </c>
      <c r="O703" s="51"/>
      <c r="P703" s="51"/>
    </row>
    <row r="704" spans="1:16" x14ac:dyDescent="0.25">
      <c r="A704" s="46">
        <v>2019</v>
      </c>
      <c r="B704" s="46" t="s">
        <v>33</v>
      </c>
      <c r="C704" s="46" t="s">
        <v>29</v>
      </c>
      <c r="D704" s="47" t="s">
        <v>37</v>
      </c>
      <c r="E704" s="48" t="s">
        <v>749</v>
      </c>
      <c r="F704" s="49">
        <f>F703</f>
        <v>30.25</v>
      </c>
      <c r="G704" s="49">
        <f t="shared" ref="G704" si="2636">G703</f>
        <v>35</v>
      </c>
      <c r="H704" s="49">
        <f t="shared" ref="H704" si="2637">H703</f>
        <v>8.0749999999999993</v>
      </c>
      <c r="I704" s="50">
        <f t="shared" ref="I704" si="2638">I703</f>
        <v>0.01</v>
      </c>
      <c r="J704" s="50">
        <f t="shared" ref="J704" si="2639">J703</f>
        <v>2.5000000000000001E-4</v>
      </c>
      <c r="K704" s="50">
        <f t="shared" ref="K704" si="2640">K703</f>
        <v>5.25</v>
      </c>
      <c r="L704" s="49">
        <f t="shared" ref="L704" si="2641">L703</f>
        <v>5.6</v>
      </c>
      <c r="M704" s="49">
        <f t="shared" ref="M704" si="2642">M703</f>
        <v>5.35</v>
      </c>
      <c r="N704" s="51" t="s">
        <v>43</v>
      </c>
      <c r="O704" s="51"/>
      <c r="P704" s="51"/>
    </row>
    <row r="705" spans="1:16" x14ac:dyDescent="0.25">
      <c r="A705" s="46">
        <v>2019</v>
      </c>
      <c r="B705" s="46" t="s">
        <v>33</v>
      </c>
      <c r="C705" s="46" t="s">
        <v>29</v>
      </c>
      <c r="D705" s="47" t="s">
        <v>38</v>
      </c>
      <c r="E705" s="48" t="s">
        <v>750</v>
      </c>
      <c r="F705" s="49">
        <f>AVERAGE(F706,F703)</f>
        <v>29.875</v>
      </c>
      <c r="G705" s="49">
        <f t="shared" ref="G705" si="2643">AVERAGE(G706,G703)</f>
        <v>35</v>
      </c>
      <c r="H705" s="49">
        <f t="shared" ref="H705" si="2644">AVERAGE(H706,H703)</f>
        <v>8.0625</v>
      </c>
      <c r="I705" s="50">
        <f t="shared" ref="I705" si="2645">AVERAGE(I706,I703)</f>
        <v>0.01</v>
      </c>
      <c r="J705" s="50">
        <f t="shared" ref="J705" si="2646">AVERAGE(J706,J703)</f>
        <v>3.7500000000000001E-4</v>
      </c>
      <c r="K705" s="50">
        <f t="shared" ref="K705" si="2647">AVERAGE(K706,K703)</f>
        <v>5.125</v>
      </c>
      <c r="L705" s="49">
        <f t="shared" ref="L705" si="2648">AVERAGE(L706,L703)</f>
        <v>5.6</v>
      </c>
      <c r="M705" s="49">
        <f t="shared" ref="M705" si="2649">AVERAGE(M706,M703)</f>
        <v>5.2249999999999996</v>
      </c>
      <c r="N705" s="51" t="s">
        <v>43</v>
      </c>
      <c r="O705" s="51"/>
      <c r="P705" s="51"/>
    </row>
    <row r="706" spans="1:16" x14ac:dyDescent="0.25">
      <c r="A706" s="27">
        <v>2019</v>
      </c>
      <c r="B706" s="27" t="s">
        <v>33</v>
      </c>
      <c r="C706" s="27" t="s">
        <v>29</v>
      </c>
      <c r="D706" s="28" t="s">
        <v>39</v>
      </c>
      <c r="E706" s="29" t="s">
        <v>751</v>
      </c>
      <c r="F706" s="30">
        <f>AVERAGE(F700,F712)</f>
        <v>29.5</v>
      </c>
      <c r="G706" s="30">
        <f t="shared" ref="G706:M706" si="2650">AVERAGE(G700,G712)</f>
        <v>35</v>
      </c>
      <c r="H706" s="30">
        <f t="shared" si="2650"/>
        <v>8.0500000000000007</v>
      </c>
      <c r="I706" s="31">
        <f t="shared" si="2650"/>
        <v>0.01</v>
      </c>
      <c r="J706" s="31">
        <f t="shared" si="2650"/>
        <v>5.0000000000000001E-4</v>
      </c>
      <c r="K706" s="31">
        <f t="shared" si="2650"/>
        <v>5</v>
      </c>
      <c r="L706" s="30">
        <f t="shared" si="2650"/>
        <v>5.6</v>
      </c>
      <c r="M706" s="30">
        <f t="shared" si="2650"/>
        <v>5.0999999999999996</v>
      </c>
      <c r="N706" s="32" t="s">
        <v>43</v>
      </c>
      <c r="O706" s="32"/>
      <c r="P706" s="32"/>
    </row>
    <row r="707" spans="1:16" x14ac:dyDescent="0.25">
      <c r="A707" s="40">
        <v>2019</v>
      </c>
      <c r="B707" s="40" t="s">
        <v>33</v>
      </c>
      <c r="C707" s="40" t="s">
        <v>29</v>
      </c>
      <c r="D707" s="41" t="s">
        <v>40</v>
      </c>
      <c r="E707" s="42" t="s">
        <v>752</v>
      </c>
      <c r="F707" s="43">
        <f>AVERAGE(F701,F713)</f>
        <v>30.5</v>
      </c>
      <c r="G707" s="43">
        <f t="shared" ref="G707:M707" si="2651">AVERAGE(G701,G713)</f>
        <v>35</v>
      </c>
      <c r="H707" s="43">
        <f t="shared" si="2651"/>
        <v>8.1</v>
      </c>
      <c r="I707" s="44">
        <f t="shared" si="2651"/>
        <v>0.01</v>
      </c>
      <c r="J707" s="44">
        <f t="shared" si="2651"/>
        <v>2.5000000000000001E-3</v>
      </c>
      <c r="K707" s="44">
        <f t="shared" si="2651"/>
        <v>5.5</v>
      </c>
      <c r="L707" s="43">
        <f t="shared" si="2651"/>
        <v>5.5500000000000007</v>
      </c>
      <c r="M707" s="43">
        <f t="shared" si="2651"/>
        <v>6</v>
      </c>
      <c r="N707" s="45" t="s">
        <v>43</v>
      </c>
      <c r="O707" s="45"/>
      <c r="P707" s="45"/>
    </row>
    <row r="708" spans="1:16" x14ac:dyDescent="0.25">
      <c r="A708" s="46">
        <v>2019</v>
      </c>
      <c r="B708" s="46" t="s">
        <v>33</v>
      </c>
      <c r="C708" s="46" t="s">
        <v>29</v>
      </c>
      <c r="D708" s="47" t="s">
        <v>41</v>
      </c>
      <c r="E708" s="48" t="s">
        <v>753</v>
      </c>
      <c r="F708" s="49">
        <f>AVERAGE(F707,F713)</f>
        <v>30.75</v>
      </c>
      <c r="G708" s="49">
        <f t="shared" ref="G708" si="2652">AVERAGE(G707,G713)</f>
        <v>35</v>
      </c>
      <c r="H708" s="49">
        <f t="shared" ref="H708" si="2653">AVERAGE(H707,H713)</f>
        <v>8.1</v>
      </c>
      <c r="I708" s="50">
        <f t="shared" ref="I708" si="2654">AVERAGE(I707,I713)</f>
        <v>0.01</v>
      </c>
      <c r="J708" s="50">
        <f t="shared" ref="J708" si="2655">AVERAGE(J707,J713)</f>
        <v>3.2500000000000003E-3</v>
      </c>
      <c r="K708" s="50">
        <f t="shared" ref="K708" si="2656">AVERAGE(K707,K713)</f>
        <v>5.15</v>
      </c>
      <c r="L708" s="49">
        <f t="shared" ref="L708" si="2657">AVERAGE(L707,L713)</f>
        <v>5.4750000000000005</v>
      </c>
      <c r="M708" s="49">
        <f t="shared" ref="M708" si="2658">AVERAGE(M707,M713)</f>
        <v>6.45</v>
      </c>
      <c r="N708" s="51" t="s">
        <v>43</v>
      </c>
      <c r="O708" s="51"/>
      <c r="P708" s="51"/>
    </row>
    <row r="709" spans="1:16" x14ac:dyDescent="0.25">
      <c r="A709" s="46">
        <v>2019</v>
      </c>
      <c r="B709" s="46" t="s">
        <v>33</v>
      </c>
      <c r="C709" s="46" t="s">
        <v>29</v>
      </c>
      <c r="D709" s="47" t="s">
        <v>42</v>
      </c>
      <c r="E709" s="48" t="s">
        <v>754</v>
      </c>
      <c r="F709" s="49">
        <f>AVERAGE(F706,F712)</f>
        <v>28.75</v>
      </c>
      <c r="G709" s="49">
        <f t="shared" ref="G709:M709" si="2659">AVERAGE(G706,G712)</f>
        <v>35</v>
      </c>
      <c r="H709" s="49">
        <f t="shared" si="2659"/>
        <v>8.0250000000000004</v>
      </c>
      <c r="I709" s="50">
        <f t="shared" si="2659"/>
        <v>0.01</v>
      </c>
      <c r="J709" s="50">
        <f t="shared" si="2659"/>
        <v>7.5000000000000002E-4</v>
      </c>
      <c r="K709" s="50">
        <f t="shared" si="2659"/>
        <v>4.75</v>
      </c>
      <c r="L709" s="49">
        <f t="shared" si="2659"/>
        <v>5.6</v>
      </c>
      <c r="M709" s="49">
        <f t="shared" si="2659"/>
        <v>4.8499999999999996</v>
      </c>
      <c r="N709" s="51" t="s">
        <v>43</v>
      </c>
      <c r="O709" s="51"/>
      <c r="P709" s="51"/>
    </row>
    <row r="710" spans="1:16" x14ac:dyDescent="0.25">
      <c r="A710" s="46">
        <v>2019</v>
      </c>
      <c r="B710" s="46" t="s">
        <v>33</v>
      </c>
      <c r="C710" s="46" t="s">
        <v>30</v>
      </c>
      <c r="D710" s="47" t="s">
        <v>37</v>
      </c>
      <c r="E710" s="48" t="s">
        <v>755</v>
      </c>
      <c r="F710" s="49">
        <f>F709</f>
        <v>28.75</v>
      </c>
      <c r="G710" s="49">
        <f t="shared" ref="G710" si="2660">G709</f>
        <v>35</v>
      </c>
      <c r="H710" s="49">
        <f t="shared" ref="H710" si="2661">H709</f>
        <v>8.0250000000000004</v>
      </c>
      <c r="I710" s="50">
        <f t="shared" ref="I710" si="2662">I709</f>
        <v>0.01</v>
      </c>
      <c r="J710" s="50">
        <f t="shared" ref="J710" si="2663">J709</f>
        <v>7.5000000000000002E-4</v>
      </c>
      <c r="K710" s="50">
        <f t="shared" ref="K710" si="2664">K709</f>
        <v>4.75</v>
      </c>
      <c r="L710" s="49">
        <f t="shared" ref="L710" si="2665">L709</f>
        <v>5.6</v>
      </c>
      <c r="M710" s="49">
        <f t="shared" ref="M710" si="2666">M709</f>
        <v>4.8499999999999996</v>
      </c>
      <c r="N710" s="51" t="s">
        <v>43</v>
      </c>
      <c r="O710" s="51"/>
      <c r="P710" s="51"/>
    </row>
    <row r="711" spans="1:16" x14ac:dyDescent="0.25">
      <c r="A711" s="46">
        <v>2019</v>
      </c>
      <c r="B711" s="46" t="s">
        <v>33</v>
      </c>
      <c r="C711" s="46" t="s">
        <v>30</v>
      </c>
      <c r="D711" s="47" t="s">
        <v>38</v>
      </c>
      <c r="E711" s="48" t="s">
        <v>756</v>
      </c>
      <c r="F711" s="49">
        <f>AVERAGE(F712,F709)</f>
        <v>28.375</v>
      </c>
      <c r="G711" s="49">
        <f t="shared" ref="G711" si="2667">AVERAGE(G712,G709)</f>
        <v>35</v>
      </c>
      <c r="H711" s="49">
        <f t="shared" ref="H711" si="2668">AVERAGE(H712,H709)</f>
        <v>8.0124999999999993</v>
      </c>
      <c r="I711" s="50">
        <f t="shared" ref="I711" si="2669">AVERAGE(I712,I709)</f>
        <v>0.01</v>
      </c>
      <c r="J711" s="50">
        <f t="shared" ref="J711" si="2670">AVERAGE(J712,J709)</f>
        <v>8.7500000000000002E-4</v>
      </c>
      <c r="K711" s="50">
        <f t="shared" ref="K711" si="2671">AVERAGE(K712,K709)</f>
        <v>4.625</v>
      </c>
      <c r="L711" s="49">
        <f t="shared" ref="L711" si="2672">AVERAGE(L712,L709)</f>
        <v>5.6</v>
      </c>
      <c r="M711" s="49">
        <f t="shared" ref="M711" si="2673">AVERAGE(M712,M709)</f>
        <v>4.7249999999999996</v>
      </c>
      <c r="N711" s="51" t="s">
        <v>43</v>
      </c>
      <c r="O711" s="51"/>
      <c r="P711" s="51"/>
    </row>
    <row r="712" spans="1:16" x14ac:dyDescent="0.25">
      <c r="A712" s="34">
        <v>2019</v>
      </c>
      <c r="B712" s="34" t="s">
        <v>33</v>
      </c>
      <c r="C712" s="34" t="s">
        <v>30</v>
      </c>
      <c r="D712" s="35" t="s">
        <v>39</v>
      </c>
      <c r="E712" s="39" t="s">
        <v>757</v>
      </c>
      <c r="F712" s="36">
        <v>28</v>
      </c>
      <c r="G712" s="36">
        <v>35</v>
      </c>
      <c r="H712" s="36">
        <v>8</v>
      </c>
      <c r="I712" s="37">
        <v>0.01</v>
      </c>
      <c r="J712" s="37">
        <v>1E-3</v>
      </c>
      <c r="K712" s="37">
        <v>4.5</v>
      </c>
      <c r="L712" s="36">
        <v>5.6</v>
      </c>
      <c r="M712" s="36">
        <v>4.5999999999999996</v>
      </c>
      <c r="N712" s="38">
        <v>2019</v>
      </c>
      <c r="O712" s="38" t="s">
        <v>16</v>
      </c>
      <c r="P712" s="38"/>
    </row>
    <row r="713" spans="1:16" x14ac:dyDescent="0.25">
      <c r="A713" s="34">
        <v>2019</v>
      </c>
      <c r="B713" s="34" t="s">
        <v>33</v>
      </c>
      <c r="C713" s="34" t="s">
        <v>30</v>
      </c>
      <c r="D713" s="35" t="s">
        <v>40</v>
      </c>
      <c r="E713" s="39" t="s">
        <v>758</v>
      </c>
      <c r="F713" s="36">
        <v>31</v>
      </c>
      <c r="G713" s="36">
        <v>35</v>
      </c>
      <c r="H713" s="36">
        <v>8.1</v>
      </c>
      <c r="I713" s="37">
        <v>0.01</v>
      </c>
      <c r="J713" s="37">
        <v>4.0000000000000001E-3</v>
      </c>
      <c r="K713" s="37">
        <v>4.8</v>
      </c>
      <c r="L713" s="36">
        <v>5.4</v>
      </c>
      <c r="M713" s="36">
        <v>6.9</v>
      </c>
      <c r="N713" s="38">
        <v>2019</v>
      </c>
      <c r="O713" s="38" t="s">
        <v>16</v>
      </c>
      <c r="P713" s="38"/>
    </row>
    <row r="714" spans="1:16" x14ac:dyDescent="0.25">
      <c r="A714" s="46">
        <v>2019</v>
      </c>
      <c r="B714" s="46" t="s">
        <v>33</v>
      </c>
      <c r="C714" s="46" t="s">
        <v>30</v>
      </c>
      <c r="D714" s="47" t="s">
        <v>41</v>
      </c>
      <c r="E714" s="48" t="s">
        <v>759</v>
      </c>
      <c r="F714" s="49">
        <f>AVERAGE(F713,F719)</f>
        <v>28.5</v>
      </c>
      <c r="G714" s="49">
        <f t="shared" ref="G714" si="2674">AVERAGE(G713,G719)</f>
        <v>35</v>
      </c>
      <c r="H714" s="49">
        <f t="shared" ref="H714" si="2675">AVERAGE(H713,H719)</f>
        <v>8.125</v>
      </c>
      <c r="I714" s="50">
        <f t="shared" ref="I714" si="2676">AVERAGE(I713,I719)</f>
        <v>9.5000000000000001E-2</v>
      </c>
      <c r="J714" s="50">
        <f t="shared" ref="J714" si="2677">AVERAGE(J713,J719)</f>
        <v>7.0000000000000001E-3</v>
      </c>
      <c r="K714" s="50">
        <f t="shared" ref="K714" si="2678">AVERAGE(K713,K719)</f>
        <v>5.1999999999999993</v>
      </c>
      <c r="L714" s="49">
        <f t="shared" ref="L714" si="2679">AVERAGE(L713,L719)</f>
        <v>5.25</v>
      </c>
      <c r="M714" s="49">
        <f t="shared" ref="M714" si="2680">AVERAGE(M713,M719)</f>
        <v>6.4</v>
      </c>
      <c r="N714" s="51" t="s">
        <v>43</v>
      </c>
      <c r="O714" s="51"/>
      <c r="P714" s="51"/>
    </row>
    <row r="715" spans="1:16" x14ac:dyDescent="0.25">
      <c r="A715" s="46">
        <v>2019</v>
      </c>
      <c r="B715" s="46" t="s">
        <v>33</v>
      </c>
      <c r="C715" s="46" t="s">
        <v>30</v>
      </c>
      <c r="D715" s="47" t="s">
        <v>42</v>
      </c>
      <c r="E715" s="48" t="s">
        <v>760</v>
      </c>
      <c r="F715" s="49">
        <f>AVERAGE(F712,F718)</f>
        <v>26</v>
      </c>
      <c r="G715" s="49">
        <f t="shared" ref="G715:M715" si="2681">AVERAGE(G712,G718)</f>
        <v>35</v>
      </c>
      <c r="H715" s="49">
        <f t="shared" si="2681"/>
        <v>8.1</v>
      </c>
      <c r="I715" s="50">
        <f t="shared" si="2681"/>
        <v>6.5000000000000002E-2</v>
      </c>
      <c r="J715" s="50">
        <f t="shared" si="2681"/>
        <v>5.4999999999999997E-3</v>
      </c>
      <c r="K715" s="50">
        <f t="shared" si="2681"/>
        <v>5.65</v>
      </c>
      <c r="L715" s="49">
        <f t="shared" si="2681"/>
        <v>5.0999999999999996</v>
      </c>
      <c r="M715" s="49">
        <f t="shared" si="2681"/>
        <v>4.1999999999999993</v>
      </c>
      <c r="N715" s="51" t="s">
        <v>43</v>
      </c>
      <c r="O715" s="51"/>
      <c r="P715" s="51"/>
    </row>
    <row r="716" spans="1:16" x14ac:dyDescent="0.25">
      <c r="A716" s="46">
        <v>2019</v>
      </c>
      <c r="B716" s="46" t="s">
        <v>33</v>
      </c>
      <c r="C716" s="46" t="s">
        <v>31</v>
      </c>
      <c r="D716" s="47" t="s">
        <v>37</v>
      </c>
      <c r="E716" s="48" t="s">
        <v>761</v>
      </c>
      <c r="F716" s="49">
        <f>F715</f>
        <v>26</v>
      </c>
      <c r="G716" s="49">
        <f t="shared" ref="G716" si="2682">G715</f>
        <v>35</v>
      </c>
      <c r="H716" s="49">
        <f t="shared" ref="H716" si="2683">H715</f>
        <v>8.1</v>
      </c>
      <c r="I716" s="50">
        <f t="shared" ref="I716" si="2684">I715</f>
        <v>6.5000000000000002E-2</v>
      </c>
      <c r="J716" s="50">
        <f t="shared" ref="J716" si="2685">J715</f>
        <v>5.4999999999999997E-3</v>
      </c>
      <c r="K716" s="50">
        <f t="shared" ref="K716" si="2686">K715</f>
        <v>5.65</v>
      </c>
      <c r="L716" s="49">
        <f t="shared" ref="L716" si="2687">L715</f>
        <v>5.0999999999999996</v>
      </c>
      <c r="M716" s="49">
        <f t="shared" ref="M716" si="2688">M715</f>
        <v>4.1999999999999993</v>
      </c>
      <c r="N716" s="51" t="s">
        <v>43</v>
      </c>
      <c r="O716" s="51"/>
      <c r="P716" s="51"/>
    </row>
    <row r="717" spans="1:16" x14ac:dyDescent="0.25">
      <c r="A717" s="46">
        <v>2019</v>
      </c>
      <c r="B717" s="46" t="s">
        <v>33</v>
      </c>
      <c r="C717" s="46" t="s">
        <v>31</v>
      </c>
      <c r="D717" s="47" t="s">
        <v>38</v>
      </c>
      <c r="E717" s="48" t="s">
        <v>762</v>
      </c>
      <c r="F717" s="49">
        <f>AVERAGE(F718,F715)</f>
        <v>25</v>
      </c>
      <c r="G717" s="49">
        <f t="shared" ref="G717" si="2689">AVERAGE(G718,G715)</f>
        <v>35</v>
      </c>
      <c r="H717" s="49">
        <f t="shared" ref="H717" si="2690">AVERAGE(H718,H715)</f>
        <v>8.1499999999999986</v>
      </c>
      <c r="I717" s="50">
        <f t="shared" ref="I717" si="2691">AVERAGE(I718,I715)</f>
        <v>9.2499999999999999E-2</v>
      </c>
      <c r="J717" s="50">
        <f t="shared" ref="J717" si="2692">AVERAGE(J718,J715)</f>
        <v>7.7499999999999999E-3</v>
      </c>
      <c r="K717" s="50">
        <f t="shared" ref="K717" si="2693">AVERAGE(K718,K715)</f>
        <v>6.2249999999999996</v>
      </c>
      <c r="L717" s="49">
        <f t="shared" ref="L717" si="2694">AVERAGE(L718,L715)</f>
        <v>4.8499999999999996</v>
      </c>
      <c r="M717" s="49">
        <f t="shared" ref="M717" si="2695">AVERAGE(M718,M715)</f>
        <v>3.9999999999999996</v>
      </c>
      <c r="N717" s="51" t="s">
        <v>43</v>
      </c>
      <c r="O717" s="51"/>
      <c r="P717" s="51"/>
    </row>
    <row r="718" spans="1:16" x14ac:dyDescent="0.25">
      <c r="A718" s="34">
        <v>2019</v>
      </c>
      <c r="B718" s="34" t="s">
        <v>33</v>
      </c>
      <c r="C718" s="34" t="s">
        <v>31</v>
      </c>
      <c r="D718" s="35" t="s">
        <v>39</v>
      </c>
      <c r="E718" s="39" t="s">
        <v>763</v>
      </c>
      <c r="F718" s="36">
        <v>24</v>
      </c>
      <c r="G718" s="36">
        <v>35</v>
      </c>
      <c r="H718" s="36">
        <v>8.1999999999999993</v>
      </c>
      <c r="I718" s="37">
        <v>0.12</v>
      </c>
      <c r="J718" s="37">
        <v>0.01</v>
      </c>
      <c r="K718" s="37">
        <v>6.8</v>
      </c>
      <c r="L718" s="36">
        <v>4.5999999999999996</v>
      </c>
      <c r="M718" s="36">
        <v>3.8</v>
      </c>
      <c r="N718" s="38">
        <v>2018</v>
      </c>
      <c r="O718" s="38" t="s">
        <v>16</v>
      </c>
      <c r="P718" s="38"/>
    </row>
    <row r="719" spans="1:16" x14ac:dyDescent="0.25">
      <c r="A719" s="34">
        <v>2019</v>
      </c>
      <c r="B719" s="34" t="s">
        <v>33</v>
      </c>
      <c r="C719" s="34" t="s">
        <v>31</v>
      </c>
      <c r="D719" s="35" t="s">
        <v>40</v>
      </c>
      <c r="E719" s="39" t="s">
        <v>764</v>
      </c>
      <c r="F719" s="36">
        <v>26</v>
      </c>
      <c r="G719" s="36">
        <v>35</v>
      </c>
      <c r="H719" s="36">
        <v>8.15</v>
      </c>
      <c r="I719" s="37">
        <v>0.18</v>
      </c>
      <c r="J719" s="37">
        <v>0.01</v>
      </c>
      <c r="K719" s="37">
        <v>5.6</v>
      </c>
      <c r="L719" s="36">
        <v>5.0999999999999996</v>
      </c>
      <c r="M719" s="36">
        <v>5.9</v>
      </c>
      <c r="N719" s="38">
        <v>2018</v>
      </c>
      <c r="O719" s="38" t="s">
        <v>16</v>
      </c>
      <c r="P719" s="38"/>
    </row>
    <row r="720" spans="1:16" x14ac:dyDescent="0.25">
      <c r="A720" s="46">
        <v>2019</v>
      </c>
      <c r="B720" s="46" t="s">
        <v>33</v>
      </c>
      <c r="C720" s="46" t="s">
        <v>31</v>
      </c>
      <c r="D720" s="47" t="s">
        <v>41</v>
      </c>
      <c r="E720" s="48" t="s">
        <v>765</v>
      </c>
      <c r="F720" s="49">
        <f>AVERAGE(F719,F725)</f>
        <v>27.03125</v>
      </c>
      <c r="G720" s="49">
        <f t="shared" ref="G720" si="2696">AVERAGE(G719,G725)</f>
        <v>34.8125</v>
      </c>
      <c r="H720" s="49">
        <f t="shared" ref="H720" si="2697">AVERAGE(H719,H725)</f>
        <v>8.1593750000000007</v>
      </c>
      <c r="I720" s="50">
        <f t="shared" ref="I720" si="2698">AVERAGE(I719,I725)</f>
        <v>0.15112500000000001</v>
      </c>
      <c r="J720" s="50">
        <f t="shared" ref="J720" si="2699">AVERAGE(J719,J725)</f>
        <v>8.6875000000000008E-3</v>
      </c>
      <c r="K720" s="50">
        <f t="shared" ref="K720" si="2700">AVERAGE(K719,K725)</f>
        <v>5.2624999999999993</v>
      </c>
      <c r="L720" s="49">
        <f t="shared" ref="L720" si="2701">AVERAGE(L719,L725)</f>
        <v>5.1875</v>
      </c>
      <c r="M720" s="49">
        <f t="shared" ref="M720" si="2702">AVERAGE(M719,M725)</f>
        <v>6.0687500000000005</v>
      </c>
      <c r="N720" s="51" t="s">
        <v>43</v>
      </c>
      <c r="O720" s="51"/>
      <c r="P720" s="51"/>
    </row>
    <row r="721" spans="1:16" x14ac:dyDescent="0.25">
      <c r="A721" s="46">
        <v>2019</v>
      </c>
      <c r="B721" s="46" t="s">
        <v>33</v>
      </c>
      <c r="C721" s="46" t="s">
        <v>31</v>
      </c>
      <c r="D721" s="47" t="s">
        <v>42</v>
      </c>
      <c r="E721" s="48" t="s">
        <v>766</v>
      </c>
      <c r="F721" s="49">
        <f>AVERAGE(F718,F724)</f>
        <v>25.21875</v>
      </c>
      <c r="G721" s="49">
        <f t="shared" ref="G721:M721" si="2703">AVERAGE(G718,G724)</f>
        <v>34.8125</v>
      </c>
      <c r="H721" s="49">
        <f t="shared" si="2703"/>
        <v>8.1937499999999996</v>
      </c>
      <c r="I721" s="50">
        <f t="shared" si="2703"/>
        <v>0.10162499999999999</v>
      </c>
      <c r="J721" s="50">
        <f t="shared" si="2703"/>
        <v>8.6875000000000008E-3</v>
      </c>
      <c r="K721" s="50">
        <f t="shared" si="2703"/>
        <v>6.5250000000000004</v>
      </c>
      <c r="L721" s="49">
        <f t="shared" si="2703"/>
        <v>4.7087500000000002</v>
      </c>
      <c r="M721" s="49">
        <f t="shared" si="2703"/>
        <v>4.0437499999999993</v>
      </c>
      <c r="N721" s="51" t="s">
        <v>43</v>
      </c>
      <c r="O721" s="51"/>
      <c r="P721" s="51"/>
    </row>
    <row r="722" spans="1:16" x14ac:dyDescent="0.25">
      <c r="A722" s="46">
        <v>2019</v>
      </c>
      <c r="B722" s="46" t="s">
        <v>33</v>
      </c>
      <c r="C722" s="46" t="s">
        <v>32</v>
      </c>
      <c r="D722" s="47" t="s">
        <v>37</v>
      </c>
      <c r="E722" s="48" t="s">
        <v>767</v>
      </c>
      <c r="F722" s="49">
        <f>F721</f>
        <v>25.21875</v>
      </c>
      <c r="G722" s="49">
        <f t="shared" ref="G722" si="2704">G721</f>
        <v>34.8125</v>
      </c>
      <c r="H722" s="49">
        <f t="shared" ref="H722" si="2705">H721</f>
        <v>8.1937499999999996</v>
      </c>
      <c r="I722" s="50">
        <f t="shared" ref="I722" si="2706">I721</f>
        <v>0.10162499999999999</v>
      </c>
      <c r="J722" s="50">
        <f t="shared" ref="J722" si="2707">J721</f>
        <v>8.6875000000000008E-3</v>
      </c>
      <c r="K722" s="50">
        <f t="shared" ref="K722" si="2708">K721</f>
        <v>6.5250000000000004</v>
      </c>
      <c r="L722" s="49">
        <f t="shared" ref="L722" si="2709">L721</f>
        <v>4.7087500000000002</v>
      </c>
      <c r="M722" s="49">
        <f t="shared" ref="M722" si="2710">M721</f>
        <v>4.0437499999999993</v>
      </c>
      <c r="N722" s="51" t="s">
        <v>43</v>
      </c>
      <c r="O722" s="51"/>
      <c r="P722" s="51"/>
    </row>
    <row r="723" spans="1:16" x14ac:dyDescent="0.25">
      <c r="A723" s="46">
        <v>2019</v>
      </c>
      <c r="B723" s="46" t="s">
        <v>33</v>
      </c>
      <c r="C723" s="46" t="s">
        <v>32</v>
      </c>
      <c r="D723" s="47" t="s">
        <v>38</v>
      </c>
      <c r="E723" s="48" t="s">
        <v>768</v>
      </c>
      <c r="F723" s="49">
        <f>AVERAGE(F724,F721)</f>
        <v>25.828125</v>
      </c>
      <c r="G723" s="49">
        <f t="shared" ref="G723" si="2711">AVERAGE(G724,G721)</f>
        <v>34.71875</v>
      </c>
      <c r="H723" s="49">
        <f t="shared" ref="H723" si="2712">AVERAGE(H724,H721)</f>
        <v>8.1906250000000007</v>
      </c>
      <c r="I723" s="50">
        <f t="shared" ref="I723" si="2713">AVERAGE(I724,I721)</f>
        <v>9.2437499999999992E-2</v>
      </c>
      <c r="J723" s="50">
        <f t="shared" ref="J723" si="2714">AVERAGE(J724,J721)</f>
        <v>8.0312500000000002E-3</v>
      </c>
      <c r="K723" s="50">
        <f t="shared" ref="K723" si="2715">AVERAGE(K724,K721)</f>
        <v>6.3875000000000002</v>
      </c>
      <c r="L723" s="49">
        <f t="shared" ref="L723" si="2716">AVERAGE(L724,L721)</f>
        <v>4.7631250000000005</v>
      </c>
      <c r="M723" s="49">
        <f t="shared" ref="M723" si="2717">AVERAGE(M724,M721)</f>
        <v>4.1656249999999995</v>
      </c>
      <c r="N723" s="51" t="s">
        <v>43</v>
      </c>
      <c r="O723" s="51"/>
      <c r="P723" s="51"/>
    </row>
    <row r="724" spans="1:16" x14ac:dyDescent="0.25">
      <c r="A724" s="27">
        <v>2019</v>
      </c>
      <c r="B724" s="27" t="s">
        <v>33</v>
      </c>
      <c r="C724" s="27" t="s">
        <v>32</v>
      </c>
      <c r="D724" s="28" t="s">
        <v>39</v>
      </c>
      <c r="E724" s="29" t="s">
        <v>769</v>
      </c>
      <c r="F724" s="30">
        <f>AVERAGE(F718,F730)</f>
        <v>26.4375</v>
      </c>
      <c r="G724" s="30">
        <f t="shared" ref="G724:M724" si="2718">AVERAGE(G718,G730)</f>
        <v>34.625</v>
      </c>
      <c r="H724" s="30">
        <f t="shared" si="2718"/>
        <v>8.1875</v>
      </c>
      <c r="I724" s="31">
        <f t="shared" si="2718"/>
        <v>8.3249999999999991E-2</v>
      </c>
      <c r="J724" s="31">
        <f t="shared" si="2718"/>
        <v>7.3750000000000005E-3</v>
      </c>
      <c r="K724" s="31">
        <f t="shared" si="2718"/>
        <v>6.25</v>
      </c>
      <c r="L724" s="30">
        <f t="shared" si="2718"/>
        <v>4.8174999999999999</v>
      </c>
      <c r="M724" s="30">
        <f t="shared" si="2718"/>
        <v>4.2874999999999996</v>
      </c>
      <c r="N724" s="32" t="s">
        <v>43</v>
      </c>
      <c r="O724" s="32"/>
      <c r="P724" s="32"/>
    </row>
    <row r="725" spans="1:16" x14ac:dyDescent="0.25">
      <c r="A725" s="40">
        <v>2019</v>
      </c>
      <c r="B725" s="40" t="s">
        <v>33</v>
      </c>
      <c r="C725" s="40" t="s">
        <v>32</v>
      </c>
      <c r="D725" s="41" t="s">
        <v>40</v>
      </c>
      <c r="E725" s="42" t="s">
        <v>770</v>
      </c>
      <c r="F725" s="43">
        <f>AVERAGE(F719,F731)</f>
        <v>28.0625</v>
      </c>
      <c r="G725" s="43">
        <f t="shared" ref="G725:M725" si="2719">AVERAGE(G719,G731)</f>
        <v>34.625</v>
      </c>
      <c r="H725" s="43">
        <f t="shared" si="2719"/>
        <v>8.1687499999999993</v>
      </c>
      <c r="I725" s="44">
        <f t="shared" si="2719"/>
        <v>0.12225</v>
      </c>
      <c r="J725" s="44">
        <f t="shared" si="2719"/>
        <v>7.3750000000000005E-3</v>
      </c>
      <c r="K725" s="44">
        <f t="shared" si="2719"/>
        <v>4.9249999999999998</v>
      </c>
      <c r="L725" s="43">
        <f t="shared" si="2719"/>
        <v>5.2750000000000004</v>
      </c>
      <c r="M725" s="43">
        <f t="shared" si="2719"/>
        <v>6.2375000000000007</v>
      </c>
      <c r="N725" s="45" t="s">
        <v>43</v>
      </c>
      <c r="O725" s="45"/>
      <c r="P725" s="45"/>
    </row>
    <row r="726" spans="1:16" x14ac:dyDescent="0.25">
      <c r="A726" s="46">
        <v>2019</v>
      </c>
      <c r="B726" s="46" t="s">
        <v>33</v>
      </c>
      <c r="C726" s="46" t="s">
        <v>32</v>
      </c>
      <c r="D726" s="47" t="s">
        <v>41</v>
      </c>
      <c r="E726" s="48" t="s">
        <v>771</v>
      </c>
      <c r="F726" s="49">
        <f>AVERAGE(F725,F731)</f>
        <v>29.09375</v>
      </c>
      <c r="G726" s="49">
        <f t="shared" ref="G726" si="2720">AVERAGE(G725,G731)</f>
        <v>34.4375</v>
      </c>
      <c r="H726" s="49">
        <f t="shared" ref="H726" si="2721">AVERAGE(H725,H731)</f>
        <v>8.1781249999999996</v>
      </c>
      <c r="I726" s="50">
        <f t="shared" ref="I726" si="2722">AVERAGE(I725,I731)</f>
        <v>9.3375E-2</v>
      </c>
      <c r="J726" s="50">
        <f t="shared" ref="J726" si="2723">AVERAGE(J725,J731)</f>
        <v>6.0625000000000002E-3</v>
      </c>
      <c r="K726" s="50">
        <f t="shared" ref="K726" si="2724">AVERAGE(K725,K731)</f>
        <v>4.5875000000000004</v>
      </c>
      <c r="L726" s="49">
        <f t="shared" ref="L726" si="2725">AVERAGE(L725,L731)</f>
        <v>5.3625000000000007</v>
      </c>
      <c r="M726" s="49">
        <f t="shared" ref="M726" si="2726">AVERAGE(M725,M731)</f>
        <v>6.4062500000000009</v>
      </c>
      <c r="N726" s="51" t="s">
        <v>43</v>
      </c>
      <c r="O726" s="51"/>
      <c r="P726" s="51"/>
    </row>
    <row r="727" spans="1:16" x14ac:dyDescent="0.25">
      <c r="A727" s="46">
        <v>2019</v>
      </c>
      <c r="B727" s="46" t="s">
        <v>33</v>
      </c>
      <c r="C727" s="46" t="s">
        <v>32</v>
      </c>
      <c r="D727" s="47" t="s">
        <v>42</v>
      </c>
      <c r="E727" s="48" t="s">
        <v>772</v>
      </c>
      <c r="F727" s="49">
        <f>AVERAGE(F724,F730)</f>
        <v>27.65625</v>
      </c>
      <c r="G727" s="49">
        <f t="shared" ref="G727:M727" si="2727">AVERAGE(G724,G730)</f>
        <v>34.4375</v>
      </c>
      <c r="H727" s="49">
        <f t="shared" si="2727"/>
        <v>8.1812499999999986</v>
      </c>
      <c r="I727" s="50">
        <f t="shared" si="2727"/>
        <v>6.4874999999999988E-2</v>
      </c>
      <c r="J727" s="50">
        <f t="shared" si="2727"/>
        <v>6.0625000000000002E-3</v>
      </c>
      <c r="K727" s="50">
        <f t="shared" si="2727"/>
        <v>5.9749999999999996</v>
      </c>
      <c r="L727" s="49">
        <f t="shared" si="2727"/>
        <v>4.9262499999999996</v>
      </c>
      <c r="M727" s="49">
        <f t="shared" si="2727"/>
        <v>4.53125</v>
      </c>
      <c r="N727" s="51" t="s">
        <v>43</v>
      </c>
      <c r="O727" s="51"/>
      <c r="P727" s="51"/>
    </row>
    <row r="728" spans="1:16" x14ac:dyDescent="0.25">
      <c r="A728" s="46">
        <v>2019</v>
      </c>
      <c r="B728" s="46" t="s">
        <v>33</v>
      </c>
      <c r="C728" s="46" t="s">
        <v>33</v>
      </c>
      <c r="D728" s="47" t="s">
        <v>37</v>
      </c>
      <c r="E728" s="48" t="s">
        <v>773</v>
      </c>
      <c r="F728" s="49">
        <f>F727</f>
        <v>27.65625</v>
      </c>
      <c r="G728" s="49">
        <f t="shared" ref="G728" si="2728">G727</f>
        <v>34.4375</v>
      </c>
      <c r="H728" s="49">
        <f t="shared" ref="H728" si="2729">H727</f>
        <v>8.1812499999999986</v>
      </c>
      <c r="I728" s="50">
        <f t="shared" ref="I728" si="2730">I727</f>
        <v>6.4874999999999988E-2</v>
      </c>
      <c r="J728" s="50">
        <f t="shared" ref="J728" si="2731">J727</f>
        <v>6.0625000000000002E-3</v>
      </c>
      <c r="K728" s="50">
        <f t="shared" ref="K728" si="2732">K727</f>
        <v>5.9749999999999996</v>
      </c>
      <c r="L728" s="49">
        <f t="shared" ref="L728" si="2733">L727</f>
        <v>4.9262499999999996</v>
      </c>
      <c r="M728" s="49">
        <f t="shared" ref="M728" si="2734">M727</f>
        <v>4.53125</v>
      </c>
      <c r="N728" s="51" t="s">
        <v>43</v>
      </c>
      <c r="O728" s="51"/>
      <c r="P728" s="51"/>
    </row>
    <row r="729" spans="1:16" x14ac:dyDescent="0.25">
      <c r="A729" s="46">
        <v>2019</v>
      </c>
      <c r="B729" s="46" t="s">
        <v>33</v>
      </c>
      <c r="C729" s="46" t="s">
        <v>33</v>
      </c>
      <c r="D729" s="47" t="s">
        <v>38</v>
      </c>
      <c r="E729" s="48" t="s">
        <v>774</v>
      </c>
      <c r="F729" s="49">
        <f>AVERAGE(F730,F727)</f>
        <v>28.265625</v>
      </c>
      <c r="G729" s="49">
        <f t="shared" ref="G729" si="2735">AVERAGE(G730,G727)</f>
        <v>34.34375</v>
      </c>
      <c r="H729" s="49">
        <f t="shared" ref="H729" si="2736">AVERAGE(H730,H727)</f>
        <v>8.1781249999999979</v>
      </c>
      <c r="I729" s="50">
        <f t="shared" ref="I729" si="2737">AVERAGE(I730,I727)</f>
        <v>5.5687499999999994E-2</v>
      </c>
      <c r="J729" s="50">
        <f t="shared" ref="J729" si="2738">AVERAGE(J730,J727)</f>
        <v>5.4062500000000005E-3</v>
      </c>
      <c r="K729" s="50">
        <f t="shared" ref="K729" si="2739">AVERAGE(K730,K727)</f>
        <v>5.8375000000000004</v>
      </c>
      <c r="L729" s="49">
        <f t="shared" ref="L729" si="2740">AVERAGE(L730,L727)</f>
        <v>4.9806249999999999</v>
      </c>
      <c r="M729" s="49">
        <f t="shared" ref="M729" si="2741">AVERAGE(M730,M727)</f>
        <v>4.6531249999999993</v>
      </c>
      <c r="N729" s="51" t="s">
        <v>43</v>
      </c>
      <c r="O729" s="51"/>
      <c r="P729" s="51"/>
    </row>
    <row r="730" spans="1:16" x14ac:dyDescent="0.25">
      <c r="A730" s="27">
        <v>2019</v>
      </c>
      <c r="B730" s="27" t="s">
        <v>33</v>
      </c>
      <c r="C730" s="27" t="s">
        <v>33</v>
      </c>
      <c r="D730" s="28" t="s">
        <v>39</v>
      </c>
      <c r="E730" s="29" t="s">
        <v>775</v>
      </c>
      <c r="F730" s="30">
        <f>AVERAGE(F718,F712,F742,F748)</f>
        <v>28.875</v>
      </c>
      <c r="G730" s="30">
        <f t="shared" ref="G730:M730" si="2742">AVERAGE(G718,G712,G742,G748)</f>
        <v>34.25</v>
      </c>
      <c r="H730" s="30">
        <f t="shared" si="2742"/>
        <v>8.1749999999999989</v>
      </c>
      <c r="I730" s="31">
        <f t="shared" si="2742"/>
        <v>4.65E-2</v>
      </c>
      <c r="J730" s="31">
        <f t="shared" si="2742"/>
        <v>4.7500000000000007E-3</v>
      </c>
      <c r="K730" s="31">
        <f t="shared" si="2742"/>
        <v>5.7</v>
      </c>
      <c r="L730" s="30">
        <f t="shared" si="2742"/>
        <v>5.0350000000000001</v>
      </c>
      <c r="M730" s="30">
        <f t="shared" si="2742"/>
        <v>4.7749999999999995</v>
      </c>
      <c r="N730" s="32" t="s">
        <v>43</v>
      </c>
      <c r="O730" s="32"/>
      <c r="P730" s="32"/>
    </row>
    <row r="731" spans="1:16" x14ac:dyDescent="0.25">
      <c r="A731" s="40">
        <v>2019</v>
      </c>
      <c r="B731" s="40" t="s">
        <v>33</v>
      </c>
      <c r="C731" s="40" t="s">
        <v>33</v>
      </c>
      <c r="D731" s="41" t="s">
        <v>40</v>
      </c>
      <c r="E731" s="42" t="s">
        <v>776</v>
      </c>
      <c r="F731" s="43">
        <f>AVERAGE(F719,F713,F743,F749)</f>
        <v>30.125</v>
      </c>
      <c r="G731" s="43">
        <f t="shared" ref="G731:M731" si="2743">AVERAGE(G719,G713,G743,G749)</f>
        <v>34.25</v>
      </c>
      <c r="H731" s="43">
        <f t="shared" si="2743"/>
        <v>8.1875</v>
      </c>
      <c r="I731" s="44">
        <f t="shared" si="2743"/>
        <v>6.4500000000000002E-2</v>
      </c>
      <c r="J731" s="44">
        <f t="shared" si="2743"/>
        <v>4.7500000000000007E-3</v>
      </c>
      <c r="K731" s="44">
        <f t="shared" si="2743"/>
        <v>4.25</v>
      </c>
      <c r="L731" s="43">
        <f t="shared" si="2743"/>
        <v>5.45</v>
      </c>
      <c r="M731" s="43">
        <f t="shared" si="2743"/>
        <v>6.5750000000000011</v>
      </c>
      <c r="N731" s="45" t="s">
        <v>43</v>
      </c>
      <c r="O731" s="45"/>
      <c r="P731" s="45"/>
    </row>
    <row r="732" spans="1:16" x14ac:dyDescent="0.25">
      <c r="A732" s="46">
        <v>2019</v>
      </c>
      <c r="B732" s="46" t="s">
        <v>33</v>
      </c>
      <c r="C732" s="46" t="s">
        <v>33</v>
      </c>
      <c r="D732" s="47" t="s">
        <v>41</v>
      </c>
      <c r="E732" s="48" t="s">
        <v>777</v>
      </c>
      <c r="F732" s="49">
        <f>AVERAGE(F731,F737)</f>
        <v>30.59375</v>
      </c>
      <c r="G732" s="49">
        <f t="shared" ref="G732" si="2744">AVERAGE(G731,G737)</f>
        <v>34.4375</v>
      </c>
      <c r="H732" s="49">
        <f t="shared" ref="H732" si="2745">AVERAGE(H731,H737)</f>
        <v>8.1656250000000004</v>
      </c>
      <c r="I732" s="50">
        <f t="shared" ref="I732" si="2746">AVERAGE(I731,I737)</f>
        <v>5.0875000000000004E-2</v>
      </c>
      <c r="J732" s="50">
        <f t="shared" ref="J732" si="2747">AVERAGE(J731,J737)</f>
        <v>4.3125000000000004E-3</v>
      </c>
      <c r="K732" s="50">
        <f t="shared" ref="K732" si="2748">AVERAGE(K731,K737)</f>
        <v>3.6875</v>
      </c>
      <c r="L732" s="49">
        <f t="shared" ref="L732" si="2749">AVERAGE(L731,L737)</f>
        <v>5.3625000000000007</v>
      </c>
      <c r="M732" s="49">
        <f t="shared" ref="M732" si="2750">AVERAGE(M731,M737)</f>
        <v>6.6562500000000009</v>
      </c>
      <c r="N732" s="51" t="s">
        <v>43</v>
      </c>
      <c r="O732" s="51"/>
      <c r="P732" s="51"/>
    </row>
    <row r="733" spans="1:16" x14ac:dyDescent="0.25">
      <c r="A733" s="46">
        <v>2019</v>
      </c>
      <c r="B733" s="46" t="s">
        <v>33</v>
      </c>
      <c r="C733" s="46" t="s">
        <v>33</v>
      </c>
      <c r="D733" s="47" t="s">
        <v>42</v>
      </c>
      <c r="E733" s="48" t="s">
        <v>778</v>
      </c>
      <c r="F733" s="49">
        <f>AVERAGE(F730,F736)</f>
        <v>29.65625</v>
      </c>
      <c r="G733" s="49">
        <f t="shared" ref="G733:M733" si="2751">AVERAGE(G730,G736)</f>
        <v>34.4375</v>
      </c>
      <c r="H733" s="49">
        <f t="shared" si="2751"/>
        <v>8.15625</v>
      </c>
      <c r="I733" s="50">
        <f t="shared" si="2751"/>
        <v>3.7374999999999999E-2</v>
      </c>
      <c r="J733" s="50">
        <f t="shared" si="2751"/>
        <v>5.062500000000001E-3</v>
      </c>
      <c r="K733" s="50">
        <f t="shared" si="2751"/>
        <v>5.5250000000000004</v>
      </c>
      <c r="L733" s="49">
        <f t="shared" si="2751"/>
        <v>5.0512499999999996</v>
      </c>
      <c r="M733" s="49">
        <f t="shared" si="2751"/>
        <v>5.0562500000000004</v>
      </c>
      <c r="N733" s="51" t="s">
        <v>43</v>
      </c>
      <c r="O733" s="51"/>
      <c r="P733" s="51"/>
    </row>
    <row r="734" spans="1:16" x14ac:dyDescent="0.25">
      <c r="A734" s="46">
        <v>2019</v>
      </c>
      <c r="B734" s="46" t="s">
        <v>33</v>
      </c>
      <c r="C734" s="46" t="s">
        <v>34</v>
      </c>
      <c r="D734" s="47" t="s">
        <v>37</v>
      </c>
      <c r="E734" s="48" t="s">
        <v>779</v>
      </c>
      <c r="F734" s="49">
        <f>F733</f>
        <v>29.65625</v>
      </c>
      <c r="G734" s="49">
        <f t="shared" ref="G734" si="2752">G733</f>
        <v>34.4375</v>
      </c>
      <c r="H734" s="49">
        <f t="shared" ref="H734" si="2753">H733</f>
        <v>8.15625</v>
      </c>
      <c r="I734" s="50">
        <f t="shared" ref="I734" si="2754">I733</f>
        <v>3.7374999999999999E-2</v>
      </c>
      <c r="J734" s="50">
        <f t="shared" ref="J734" si="2755">J733</f>
        <v>5.062500000000001E-3</v>
      </c>
      <c r="K734" s="50">
        <f t="shared" ref="K734" si="2756">K733</f>
        <v>5.5250000000000004</v>
      </c>
      <c r="L734" s="49">
        <f t="shared" ref="L734" si="2757">L733</f>
        <v>5.0512499999999996</v>
      </c>
      <c r="M734" s="49">
        <f t="shared" ref="M734" si="2758">M733</f>
        <v>5.0562500000000004</v>
      </c>
      <c r="N734" s="51" t="s">
        <v>43</v>
      </c>
      <c r="O734" s="51"/>
      <c r="P734" s="51"/>
    </row>
    <row r="735" spans="1:16" x14ac:dyDescent="0.25">
      <c r="A735" s="46">
        <v>2019</v>
      </c>
      <c r="B735" s="46" t="s">
        <v>33</v>
      </c>
      <c r="C735" s="46" t="s">
        <v>34</v>
      </c>
      <c r="D735" s="47" t="s">
        <v>38</v>
      </c>
      <c r="E735" s="48" t="s">
        <v>780</v>
      </c>
      <c r="F735" s="49">
        <f>AVERAGE(F736,F733)</f>
        <v>30.046875</v>
      </c>
      <c r="G735" s="49">
        <f t="shared" ref="G735" si="2759">AVERAGE(G736,G733)</f>
        <v>34.53125</v>
      </c>
      <c r="H735" s="49">
        <f t="shared" ref="H735" si="2760">AVERAGE(H736,H733)</f>
        <v>8.1468749999999996</v>
      </c>
      <c r="I735" s="50">
        <f t="shared" ref="I735" si="2761">AVERAGE(I736,I733)</f>
        <v>3.2812500000000001E-2</v>
      </c>
      <c r="J735" s="50">
        <f t="shared" ref="J735" si="2762">AVERAGE(J736,J733)</f>
        <v>5.2187500000000012E-3</v>
      </c>
      <c r="K735" s="50">
        <f t="shared" ref="K735" si="2763">AVERAGE(K736,K733)</f>
        <v>5.4375</v>
      </c>
      <c r="L735" s="49">
        <f t="shared" ref="L735" si="2764">AVERAGE(L736,L733)</f>
        <v>5.0593749999999993</v>
      </c>
      <c r="M735" s="49">
        <f t="shared" ref="M735" si="2765">AVERAGE(M736,M733)</f>
        <v>5.1968750000000004</v>
      </c>
      <c r="N735" s="51" t="s">
        <v>43</v>
      </c>
      <c r="O735" s="51"/>
      <c r="P735" s="51"/>
    </row>
    <row r="736" spans="1:16" x14ac:dyDescent="0.25">
      <c r="A736" s="27">
        <v>2019</v>
      </c>
      <c r="B736" s="27" t="s">
        <v>33</v>
      </c>
      <c r="C736" s="27" t="s">
        <v>34</v>
      </c>
      <c r="D736" s="28" t="s">
        <v>39</v>
      </c>
      <c r="E736" s="29" t="s">
        <v>781</v>
      </c>
      <c r="F736" s="30">
        <f>AVERAGE(F730,F742)</f>
        <v>30.4375</v>
      </c>
      <c r="G736" s="30">
        <f t="shared" ref="G736:M736" si="2766">AVERAGE(G730,G742)</f>
        <v>34.625</v>
      </c>
      <c r="H736" s="30">
        <f t="shared" si="2766"/>
        <v>8.1374999999999993</v>
      </c>
      <c r="I736" s="31">
        <f t="shared" si="2766"/>
        <v>2.8250000000000001E-2</v>
      </c>
      <c r="J736" s="31">
        <f t="shared" si="2766"/>
        <v>5.3750000000000004E-3</v>
      </c>
      <c r="K736" s="31">
        <f t="shared" si="2766"/>
        <v>5.35</v>
      </c>
      <c r="L736" s="30">
        <f t="shared" si="2766"/>
        <v>5.0674999999999999</v>
      </c>
      <c r="M736" s="30">
        <f t="shared" si="2766"/>
        <v>5.3375000000000004</v>
      </c>
      <c r="N736" s="32" t="s">
        <v>43</v>
      </c>
      <c r="O736" s="32"/>
      <c r="P736" s="32"/>
    </row>
    <row r="737" spans="1:16" x14ac:dyDescent="0.25">
      <c r="A737" s="40">
        <v>2019</v>
      </c>
      <c r="B737" s="40" t="s">
        <v>33</v>
      </c>
      <c r="C737" s="40" t="s">
        <v>34</v>
      </c>
      <c r="D737" s="41" t="s">
        <v>40</v>
      </c>
      <c r="E737" s="42" t="s">
        <v>782</v>
      </c>
      <c r="F737" s="43">
        <f>AVERAGE(F731,F743)</f>
        <v>31.0625</v>
      </c>
      <c r="G737" s="43">
        <f t="shared" ref="G737:M737" si="2767">AVERAGE(G731,G743)</f>
        <v>34.625</v>
      </c>
      <c r="H737" s="43">
        <f t="shared" si="2767"/>
        <v>8.1437500000000007</v>
      </c>
      <c r="I737" s="44">
        <f t="shared" si="2767"/>
        <v>3.7249999999999998E-2</v>
      </c>
      <c r="J737" s="44">
        <f t="shared" si="2767"/>
        <v>3.8750000000000004E-3</v>
      </c>
      <c r="K737" s="44">
        <f t="shared" si="2767"/>
        <v>3.125</v>
      </c>
      <c r="L737" s="43">
        <f t="shared" si="2767"/>
        <v>5.2750000000000004</v>
      </c>
      <c r="M737" s="43">
        <f t="shared" si="2767"/>
        <v>6.7375000000000007</v>
      </c>
      <c r="N737" s="45" t="s">
        <v>43</v>
      </c>
      <c r="O737" s="45"/>
      <c r="P737" s="45"/>
    </row>
    <row r="738" spans="1:16" x14ac:dyDescent="0.25">
      <c r="A738" s="46">
        <v>2019</v>
      </c>
      <c r="B738" s="46" t="s">
        <v>33</v>
      </c>
      <c r="C738" s="46" t="s">
        <v>34</v>
      </c>
      <c r="D738" s="47" t="s">
        <v>41</v>
      </c>
      <c r="E738" s="48" t="s">
        <v>783</v>
      </c>
      <c r="F738" s="49">
        <f>AVERAGE(F737,F743)</f>
        <v>31.53125</v>
      </c>
      <c r="G738" s="49">
        <f t="shared" ref="G738" si="2768">AVERAGE(G737,G743)</f>
        <v>34.8125</v>
      </c>
      <c r="H738" s="49">
        <f t="shared" ref="H738" si="2769">AVERAGE(H737,H743)</f>
        <v>8.1218749999999993</v>
      </c>
      <c r="I738" s="50">
        <f t="shared" ref="I738" si="2770">AVERAGE(I737,I743)</f>
        <v>2.3625E-2</v>
      </c>
      <c r="J738" s="50">
        <f t="shared" ref="J738" si="2771">AVERAGE(J737,J743)</f>
        <v>3.4375000000000005E-3</v>
      </c>
      <c r="K738" s="50">
        <f t="shared" ref="K738" si="2772">AVERAGE(K737,K743)</f>
        <v>2.5625</v>
      </c>
      <c r="L738" s="49">
        <f t="shared" ref="L738" si="2773">AVERAGE(L737,L743)</f>
        <v>5.1875</v>
      </c>
      <c r="M738" s="49">
        <f t="shared" ref="M738" si="2774">AVERAGE(M737,M743)</f>
        <v>6.8187500000000005</v>
      </c>
      <c r="N738" s="51" t="s">
        <v>43</v>
      </c>
      <c r="O738" s="51"/>
      <c r="P738" s="51"/>
    </row>
    <row r="739" spans="1:16" x14ac:dyDescent="0.25">
      <c r="A739" s="46">
        <v>2019</v>
      </c>
      <c r="B739" s="46" t="s">
        <v>33</v>
      </c>
      <c r="C739" s="46" t="s">
        <v>34</v>
      </c>
      <c r="D739" s="47" t="s">
        <v>42</v>
      </c>
      <c r="E739" s="48" t="s">
        <v>784</v>
      </c>
      <c r="F739" s="49">
        <f>AVERAGE(F736,F742)</f>
        <v>31.21875</v>
      </c>
      <c r="G739" s="49">
        <f t="shared" ref="G739:M739" si="2775">AVERAGE(G736,G742)</f>
        <v>34.8125</v>
      </c>
      <c r="H739" s="49">
        <f t="shared" si="2775"/>
        <v>8.1187499999999986</v>
      </c>
      <c r="I739" s="50">
        <f t="shared" si="2775"/>
        <v>1.9125E-2</v>
      </c>
      <c r="J739" s="50">
        <f t="shared" si="2775"/>
        <v>5.6874999999999998E-3</v>
      </c>
      <c r="K739" s="50">
        <f t="shared" si="2775"/>
        <v>5.1749999999999998</v>
      </c>
      <c r="L739" s="49">
        <f t="shared" si="2775"/>
        <v>5.0837500000000002</v>
      </c>
      <c r="M739" s="49">
        <f t="shared" si="2775"/>
        <v>5.6187500000000004</v>
      </c>
      <c r="N739" s="51" t="s">
        <v>43</v>
      </c>
      <c r="O739" s="51"/>
      <c r="P739" s="51"/>
    </row>
    <row r="740" spans="1:16" x14ac:dyDescent="0.25">
      <c r="A740" s="46">
        <v>2019</v>
      </c>
      <c r="B740" s="46" t="s">
        <v>33</v>
      </c>
      <c r="C740" s="46" t="s">
        <v>35</v>
      </c>
      <c r="D740" s="47" t="s">
        <v>37</v>
      </c>
      <c r="E740" s="48" t="s">
        <v>785</v>
      </c>
      <c r="F740" s="49">
        <f>F739</f>
        <v>31.21875</v>
      </c>
      <c r="G740" s="49">
        <f t="shared" ref="G740" si="2776">G739</f>
        <v>34.8125</v>
      </c>
      <c r="H740" s="49">
        <f t="shared" ref="H740" si="2777">H739</f>
        <v>8.1187499999999986</v>
      </c>
      <c r="I740" s="50">
        <f t="shared" ref="I740" si="2778">I739</f>
        <v>1.9125E-2</v>
      </c>
      <c r="J740" s="50">
        <f t="shared" ref="J740" si="2779">J739</f>
        <v>5.6874999999999998E-3</v>
      </c>
      <c r="K740" s="50">
        <f t="shared" ref="K740" si="2780">K739</f>
        <v>5.1749999999999998</v>
      </c>
      <c r="L740" s="49">
        <f t="shared" ref="L740" si="2781">L739</f>
        <v>5.0837500000000002</v>
      </c>
      <c r="M740" s="49">
        <f t="shared" ref="M740" si="2782">M739</f>
        <v>5.6187500000000004</v>
      </c>
      <c r="N740" s="51" t="s">
        <v>43</v>
      </c>
      <c r="O740" s="51"/>
      <c r="P740" s="51"/>
    </row>
    <row r="741" spans="1:16" x14ac:dyDescent="0.25">
      <c r="A741" s="46">
        <v>2019</v>
      </c>
      <c r="B741" s="46" t="s">
        <v>33</v>
      </c>
      <c r="C741" s="46" t="s">
        <v>35</v>
      </c>
      <c r="D741" s="47" t="s">
        <v>38</v>
      </c>
      <c r="E741" s="48" t="s">
        <v>786</v>
      </c>
      <c r="F741" s="49">
        <f>AVERAGE(F742,F739)</f>
        <v>31.609375</v>
      </c>
      <c r="G741" s="49">
        <f t="shared" ref="G741" si="2783">AVERAGE(G742,G739)</f>
        <v>34.90625</v>
      </c>
      <c r="H741" s="49">
        <f t="shared" ref="H741" si="2784">AVERAGE(H742,H739)</f>
        <v>8.109375</v>
      </c>
      <c r="I741" s="50">
        <f t="shared" ref="I741" si="2785">AVERAGE(I742,I739)</f>
        <v>1.4562499999999999E-2</v>
      </c>
      <c r="J741" s="50">
        <f t="shared" ref="J741" si="2786">AVERAGE(J742,J739)</f>
        <v>5.84375E-3</v>
      </c>
      <c r="K741" s="50">
        <f t="shared" ref="K741" si="2787">AVERAGE(K742,K739)</f>
        <v>5.0875000000000004</v>
      </c>
      <c r="L741" s="49">
        <f t="shared" ref="L741" si="2788">AVERAGE(L742,L739)</f>
        <v>5.0918749999999999</v>
      </c>
      <c r="M741" s="49">
        <f t="shared" ref="M741" si="2789">AVERAGE(M742,M739)</f>
        <v>5.7593750000000004</v>
      </c>
      <c r="N741" s="51" t="s">
        <v>43</v>
      </c>
      <c r="O741" s="51"/>
      <c r="P741" s="51"/>
    </row>
    <row r="742" spans="1:16" x14ac:dyDescent="0.25">
      <c r="A742" s="34">
        <v>2019</v>
      </c>
      <c r="B742" s="34" t="s">
        <v>33</v>
      </c>
      <c r="C742" s="34" t="s">
        <v>35</v>
      </c>
      <c r="D742" s="35" t="s">
        <v>39</v>
      </c>
      <c r="E742" s="39" t="s">
        <v>787</v>
      </c>
      <c r="F742" s="36">
        <v>32</v>
      </c>
      <c r="G742" s="36">
        <v>35</v>
      </c>
      <c r="H742" s="36">
        <v>8.1</v>
      </c>
      <c r="I742" s="37">
        <v>0.01</v>
      </c>
      <c r="J742" s="37">
        <v>6.0000000000000001E-3</v>
      </c>
      <c r="K742" s="37">
        <v>5</v>
      </c>
      <c r="L742" s="36">
        <v>5.0999999999999996</v>
      </c>
      <c r="M742" s="36">
        <v>5.9</v>
      </c>
      <c r="N742" s="38">
        <v>2020</v>
      </c>
      <c r="O742" s="38" t="s">
        <v>16</v>
      </c>
      <c r="P742" s="38"/>
    </row>
    <row r="743" spans="1:16" x14ac:dyDescent="0.25">
      <c r="A743" s="34">
        <v>2019</v>
      </c>
      <c r="B743" s="34" t="s">
        <v>33</v>
      </c>
      <c r="C743" s="34" t="s">
        <v>35</v>
      </c>
      <c r="D743" s="35" t="s">
        <v>40</v>
      </c>
      <c r="E743" s="39" t="s">
        <v>788</v>
      </c>
      <c r="F743" s="36">
        <v>32</v>
      </c>
      <c r="G743" s="36">
        <v>35</v>
      </c>
      <c r="H743" s="36">
        <v>8.1</v>
      </c>
      <c r="I743" s="37">
        <v>0.01</v>
      </c>
      <c r="J743" s="37">
        <v>3.0000000000000001E-3</v>
      </c>
      <c r="K743" s="37">
        <v>2</v>
      </c>
      <c r="L743" s="36">
        <v>5.0999999999999996</v>
      </c>
      <c r="M743" s="36">
        <v>6.9</v>
      </c>
      <c r="N743" s="38">
        <v>2020</v>
      </c>
      <c r="O743" s="38" t="s">
        <v>16</v>
      </c>
      <c r="P743" s="38"/>
    </row>
    <row r="744" spans="1:16" x14ac:dyDescent="0.25">
      <c r="A744" s="46">
        <v>2019</v>
      </c>
      <c r="B744" s="46" t="s">
        <v>33</v>
      </c>
      <c r="C744" s="46" t="s">
        <v>35</v>
      </c>
      <c r="D744" s="47" t="s">
        <v>41</v>
      </c>
      <c r="E744" s="48" t="s">
        <v>789</v>
      </c>
      <c r="F744" s="49">
        <f>AVERAGE(F743,F749)</f>
        <v>31.75</v>
      </c>
      <c r="G744" s="49">
        <f t="shared" ref="G744" si="2790">AVERAGE(G743,G749)</f>
        <v>33.5</v>
      </c>
      <c r="H744" s="49">
        <f t="shared" ref="H744" si="2791">AVERAGE(H743,H749)</f>
        <v>8.25</v>
      </c>
      <c r="I744" s="50">
        <f t="shared" ref="I744" si="2792">AVERAGE(I743,I749)</f>
        <v>3.4000000000000002E-2</v>
      </c>
      <c r="J744" s="50">
        <f t="shared" ref="J744" si="2793">AVERAGE(J743,J749)</f>
        <v>2.5000000000000001E-3</v>
      </c>
      <c r="K744" s="50">
        <f t="shared" ref="K744" si="2794">AVERAGE(K743,K749)</f>
        <v>3.3</v>
      </c>
      <c r="L744" s="49">
        <f t="shared" ref="L744" si="2795">AVERAGE(L743,L749)</f>
        <v>5.65</v>
      </c>
      <c r="M744" s="49">
        <f t="shared" ref="M744" si="2796">AVERAGE(M743,M749)</f>
        <v>6.75</v>
      </c>
      <c r="N744" s="51" t="s">
        <v>43</v>
      </c>
      <c r="O744" s="51"/>
      <c r="P744" s="51"/>
    </row>
    <row r="745" spans="1:16" x14ac:dyDescent="0.25">
      <c r="A745" s="46">
        <v>2019</v>
      </c>
      <c r="B745" s="46" t="s">
        <v>33</v>
      </c>
      <c r="C745" s="46" t="s">
        <v>35</v>
      </c>
      <c r="D745" s="47" t="s">
        <v>42</v>
      </c>
      <c r="E745" s="48" t="s">
        <v>790</v>
      </c>
      <c r="F745" s="49">
        <f>AVERAGE(F742,F748)</f>
        <v>31.75</v>
      </c>
      <c r="G745" s="49">
        <f t="shared" ref="G745:M745" si="2797">AVERAGE(G742,G748)</f>
        <v>33.5</v>
      </c>
      <c r="H745" s="49">
        <f t="shared" si="2797"/>
        <v>8.25</v>
      </c>
      <c r="I745" s="50">
        <f t="shared" si="2797"/>
        <v>2.8000000000000001E-2</v>
      </c>
      <c r="J745" s="50">
        <f t="shared" si="2797"/>
        <v>4.0000000000000001E-3</v>
      </c>
      <c r="K745" s="50">
        <f t="shared" si="2797"/>
        <v>5.75</v>
      </c>
      <c r="L745" s="49">
        <f t="shared" si="2797"/>
        <v>4.97</v>
      </c>
      <c r="M745" s="49">
        <f t="shared" si="2797"/>
        <v>5.35</v>
      </c>
      <c r="N745" s="51" t="s">
        <v>43</v>
      </c>
      <c r="O745" s="51"/>
      <c r="P745" s="51"/>
    </row>
    <row r="746" spans="1:16" x14ac:dyDescent="0.25">
      <c r="A746" s="46">
        <v>2019</v>
      </c>
      <c r="B746" s="46" t="s">
        <v>33</v>
      </c>
      <c r="C746" s="46" t="s">
        <v>36</v>
      </c>
      <c r="D746" s="47" t="s">
        <v>37</v>
      </c>
      <c r="E746" s="48" t="s">
        <v>791</v>
      </c>
      <c r="F746" s="49">
        <f>F745</f>
        <v>31.75</v>
      </c>
      <c r="G746" s="49">
        <f t="shared" ref="G746" si="2798">G745</f>
        <v>33.5</v>
      </c>
      <c r="H746" s="49">
        <f t="shared" ref="H746" si="2799">H745</f>
        <v>8.25</v>
      </c>
      <c r="I746" s="50">
        <f t="shared" ref="I746" si="2800">I745</f>
        <v>2.8000000000000001E-2</v>
      </c>
      <c r="J746" s="50">
        <f t="shared" ref="J746" si="2801">J745</f>
        <v>4.0000000000000001E-3</v>
      </c>
      <c r="K746" s="50">
        <f t="shared" ref="K746" si="2802">K745</f>
        <v>5.75</v>
      </c>
      <c r="L746" s="49">
        <f t="shared" ref="L746" si="2803">L745</f>
        <v>4.97</v>
      </c>
      <c r="M746" s="49">
        <f t="shared" ref="M746" si="2804">M745</f>
        <v>5.35</v>
      </c>
      <c r="N746" s="51" t="s">
        <v>43</v>
      </c>
      <c r="O746" s="51"/>
      <c r="P746" s="51"/>
    </row>
    <row r="747" spans="1:16" x14ac:dyDescent="0.25">
      <c r="A747" s="46">
        <v>2019</v>
      </c>
      <c r="B747" s="46" t="s">
        <v>33</v>
      </c>
      <c r="C747" s="46" t="s">
        <v>36</v>
      </c>
      <c r="D747" s="47" t="s">
        <v>38</v>
      </c>
      <c r="E747" s="48" t="s">
        <v>792</v>
      </c>
      <c r="F747" s="49">
        <f>AVERAGE(F748,F745)</f>
        <v>31.625</v>
      </c>
      <c r="G747" s="49">
        <f t="shared" ref="G747" si="2805">AVERAGE(G748,G745)</f>
        <v>32.75</v>
      </c>
      <c r="H747" s="49">
        <f t="shared" ref="H747" si="2806">AVERAGE(H748,H745)</f>
        <v>8.3249999999999993</v>
      </c>
      <c r="I747" s="50">
        <f t="shared" ref="I747" si="2807">AVERAGE(I748,I745)</f>
        <v>3.6999999999999998E-2</v>
      </c>
      <c r="J747" s="50">
        <f t="shared" ref="J747" si="2808">AVERAGE(J748,J745)</f>
        <v>3.0000000000000001E-3</v>
      </c>
      <c r="K747" s="50">
        <f t="shared" ref="K747" si="2809">AVERAGE(K748,K745)</f>
        <v>6.125</v>
      </c>
      <c r="L747" s="49">
        <f t="shared" ref="L747" si="2810">AVERAGE(L748,L745)</f>
        <v>4.9049999999999994</v>
      </c>
      <c r="M747" s="49">
        <f t="shared" ref="M747" si="2811">AVERAGE(M748,M745)</f>
        <v>5.0749999999999993</v>
      </c>
      <c r="N747" s="51" t="s">
        <v>43</v>
      </c>
      <c r="O747" s="51"/>
      <c r="P747" s="51"/>
    </row>
    <row r="748" spans="1:16" x14ac:dyDescent="0.25">
      <c r="A748" s="34">
        <v>2019</v>
      </c>
      <c r="B748" s="34" t="s">
        <v>33</v>
      </c>
      <c r="C748" s="34" t="s">
        <v>36</v>
      </c>
      <c r="D748" s="35" t="s">
        <v>39</v>
      </c>
      <c r="E748" s="39" t="s">
        <v>793</v>
      </c>
      <c r="F748" s="36">
        <v>31.5</v>
      </c>
      <c r="G748" s="36">
        <v>32</v>
      </c>
      <c r="H748" s="36">
        <v>8.4</v>
      </c>
      <c r="I748" s="37">
        <v>4.5999999999999999E-2</v>
      </c>
      <c r="J748" s="37">
        <v>2E-3</v>
      </c>
      <c r="K748" s="37">
        <v>6.5</v>
      </c>
      <c r="L748" s="36">
        <v>4.84</v>
      </c>
      <c r="M748" s="36">
        <v>4.8</v>
      </c>
      <c r="N748" s="38">
        <v>2017</v>
      </c>
      <c r="O748" s="38" t="s">
        <v>18</v>
      </c>
      <c r="P748" s="38"/>
    </row>
    <row r="749" spans="1:16" x14ac:dyDescent="0.25">
      <c r="A749" s="34">
        <v>2019</v>
      </c>
      <c r="B749" s="34" t="s">
        <v>33</v>
      </c>
      <c r="C749" s="34" t="s">
        <v>36</v>
      </c>
      <c r="D749" s="35" t="s">
        <v>40</v>
      </c>
      <c r="E749" s="39" t="s">
        <v>794</v>
      </c>
      <c r="F749" s="36">
        <v>31.5</v>
      </c>
      <c r="G749" s="36">
        <v>32</v>
      </c>
      <c r="H749" s="36">
        <v>8.4</v>
      </c>
      <c r="I749" s="37">
        <v>5.8000000000000003E-2</v>
      </c>
      <c r="J749" s="37">
        <v>2E-3</v>
      </c>
      <c r="K749" s="37">
        <v>4.5999999999999996</v>
      </c>
      <c r="L749" s="36">
        <v>6.2</v>
      </c>
      <c r="M749" s="36">
        <v>6.6</v>
      </c>
      <c r="N749" s="38">
        <v>2017</v>
      </c>
      <c r="O749" s="38" t="s">
        <v>18</v>
      </c>
      <c r="P749" s="38"/>
    </row>
    <row r="750" spans="1:16" x14ac:dyDescent="0.25">
      <c r="A750" s="46">
        <v>2019</v>
      </c>
      <c r="B750" s="46" t="s">
        <v>33</v>
      </c>
      <c r="C750" s="46" t="s">
        <v>36</v>
      </c>
      <c r="D750" s="47" t="s">
        <v>41</v>
      </c>
      <c r="E750" s="48" t="s">
        <v>795</v>
      </c>
      <c r="F750" s="49">
        <f>AVERAGE(F749,F755)</f>
        <v>31.25</v>
      </c>
      <c r="G750" s="49">
        <f t="shared" ref="G750" si="2812">AVERAGE(G749,G755)</f>
        <v>33.5</v>
      </c>
      <c r="H750" s="49">
        <f t="shared" ref="H750" si="2813">AVERAGE(H749,H755)</f>
        <v>8.1999999999999993</v>
      </c>
      <c r="I750" s="50">
        <f t="shared" ref="I750" si="2814">AVERAGE(I749,I755)</f>
        <v>3.4000000000000002E-2</v>
      </c>
      <c r="J750" s="50">
        <f t="shared" ref="J750" si="2815">AVERAGE(J749,J755)</f>
        <v>1.5E-3</v>
      </c>
      <c r="K750" s="50">
        <f t="shared" ref="K750" si="2816">AVERAGE(K749,K755)</f>
        <v>3.3499999999999996</v>
      </c>
      <c r="L750" s="49">
        <f t="shared" ref="L750" si="2817">AVERAGE(L749,L755)</f>
        <v>5.6</v>
      </c>
      <c r="M750" s="49">
        <f t="shared" ref="M750" si="2818">AVERAGE(M749,M755)</f>
        <v>6.1</v>
      </c>
      <c r="N750" s="51" t="s">
        <v>43</v>
      </c>
      <c r="O750" s="51"/>
      <c r="P750" s="51"/>
    </row>
    <row r="751" spans="1:16" x14ac:dyDescent="0.25">
      <c r="A751" s="46">
        <v>2019</v>
      </c>
      <c r="B751" s="46" t="s">
        <v>33</v>
      </c>
      <c r="C751" s="46" t="s">
        <v>36</v>
      </c>
      <c r="D751" s="47" t="s">
        <v>42</v>
      </c>
      <c r="E751" s="48" t="s">
        <v>796</v>
      </c>
      <c r="F751" s="49">
        <f>AVERAGE(F748,F754)</f>
        <v>29.75</v>
      </c>
      <c r="G751" s="49">
        <f t="shared" ref="G751:M751" si="2819">AVERAGE(G748,G754)</f>
        <v>33.5</v>
      </c>
      <c r="H751" s="49">
        <f t="shared" si="2819"/>
        <v>8.1999999999999993</v>
      </c>
      <c r="I751" s="50">
        <f t="shared" si="2819"/>
        <v>4.8000000000000001E-2</v>
      </c>
      <c r="J751" s="50">
        <f t="shared" si="2819"/>
        <v>3.0000000000000001E-3</v>
      </c>
      <c r="K751" s="50">
        <f t="shared" si="2819"/>
        <v>4.75</v>
      </c>
      <c r="L751" s="49">
        <f t="shared" si="2819"/>
        <v>4.87</v>
      </c>
      <c r="M751" s="49">
        <f t="shared" si="2819"/>
        <v>4.3499999999999996</v>
      </c>
      <c r="N751" s="51" t="s">
        <v>43</v>
      </c>
      <c r="O751" s="51"/>
      <c r="P751" s="51"/>
    </row>
    <row r="752" spans="1:16" x14ac:dyDescent="0.25">
      <c r="A752" s="46">
        <v>2019</v>
      </c>
      <c r="B752" s="46" t="s">
        <v>33</v>
      </c>
      <c r="C752" s="46">
        <v>10</v>
      </c>
      <c r="D752" s="47" t="s">
        <v>37</v>
      </c>
      <c r="E752" s="48" t="s">
        <v>797</v>
      </c>
      <c r="F752" s="49">
        <f>F751</f>
        <v>29.75</v>
      </c>
      <c r="G752" s="49">
        <f t="shared" ref="G752" si="2820">G751</f>
        <v>33.5</v>
      </c>
      <c r="H752" s="49">
        <f t="shared" ref="H752" si="2821">H751</f>
        <v>8.1999999999999993</v>
      </c>
      <c r="I752" s="50">
        <f t="shared" ref="I752" si="2822">I751</f>
        <v>4.8000000000000001E-2</v>
      </c>
      <c r="J752" s="50">
        <f t="shared" ref="J752" si="2823">J751</f>
        <v>3.0000000000000001E-3</v>
      </c>
      <c r="K752" s="50">
        <f t="shared" ref="K752" si="2824">K751</f>
        <v>4.75</v>
      </c>
      <c r="L752" s="49">
        <f t="shared" ref="L752" si="2825">L751</f>
        <v>4.87</v>
      </c>
      <c r="M752" s="49">
        <f t="shared" ref="M752" si="2826">M751</f>
        <v>4.3499999999999996</v>
      </c>
      <c r="N752" s="51" t="s">
        <v>43</v>
      </c>
      <c r="O752" s="51"/>
      <c r="P752" s="51"/>
    </row>
    <row r="753" spans="1:16" x14ac:dyDescent="0.25">
      <c r="A753" s="46">
        <v>2019</v>
      </c>
      <c r="B753" s="46" t="s">
        <v>33</v>
      </c>
      <c r="C753" s="46">
        <v>10</v>
      </c>
      <c r="D753" s="47" t="s">
        <v>38</v>
      </c>
      <c r="E753" s="48" t="s">
        <v>798</v>
      </c>
      <c r="F753" s="49">
        <f>AVERAGE(F754,F751)</f>
        <v>28.875</v>
      </c>
      <c r="G753" s="49">
        <f t="shared" ref="G753" si="2827">AVERAGE(G754,G751)</f>
        <v>34.25</v>
      </c>
      <c r="H753" s="49">
        <f t="shared" ref="H753" si="2828">AVERAGE(H754,H751)</f>
        <v>8.1</v>
      </c>
      <c r="I753" s="50">
        <f t="shared" ref="I753" si="2829">AVERAGE(I754,I751)</f>
        <v>4.9000000000000002E-2</v>
      </c>
      <c r="J753" s="50">
        <f t="shared" ref="J753" si="2830">AVERAGE(J754,J751)</f>
        <v>3.5000000000000001E-3</v>
      </c>
      <c r="K753" s="50">
        <f t="shared" ref="K753" si="2831">AVERAGE(K754,K751)</f>
        <v>3.875</v>
      </c>
      <c r="L753" s="49">
        <f t="shared" ref="L753" si="2832">AVERAGE(L754,L751)</f>
        <v>4.8849999999999998</v>
      </c>
      <c r="M753" s="49">
        <f t="shared" ref="M753" si="2833">AVERAGE(M754,M751)</f>
        <v>4.125</v>
      </c>
      <c r="N753" s="51" t="s">
        <v>43</v>
      </c>
      <c r="O753" s="51"/>
      <c r="P753" s="51"/>
    </row>
    <row r="754" spans="1:16" x14ac:dyDescent="0.25">
      <c r="A754" s="34">
        <v>2019</v>
      </c>
      <c r="B754" s="34" t="s">
        <v>33</v>
      </c>
      <c r="C754" s="34">
        <v>10</v>
      </c>
      <c r="D754" s="35" t="s">
        <v>39</v>
      </c>
      <c r="E754" s="39" t="s">
        <v>799</v>
      </c>
      <c r="F754" s="36">
        <v>28</v>
      </c>
      <c r="G754" s="36">
        <v>35</v>
      </c>
      <c r="H754" s="36">
        <v>8</v>
      </c>
      <c r="I754" s="37">
        <v>0.05</v>
      </c>
      <c r="J754" s="37">
        <v>4.0000000000000001E-3</v>
      </c>
      <c r="K754" s="37">
        <v>3</v>
      </c>
      <c r="L754" s="36">
        <v>4.9000000000000004</v>
      </c>
      <c r="M754" s="36">
        <v>3.9</v>
      </c>
      <c r="N754" s="38">
        <v>2019</v>
      </c>
      <c r="O754" s="38" t="s">
        <v>16</v>
      </c>
      <c r="P754" s="38"/>
    </row>
    <row r="755" spans="1:16" x14ac:dyDescent="0.25">
      <c r="A755" s="34">
        <v>2019</v>
      </c>
      <c r="B755" s="34" t="s">
        <v>33</v>
      </c>
      <c r="C755" s="34">
        <v>10</v>
      </c>
      <c r="D755" s="35" t="s">
        <v>40</v>
      </c>
      <c r="E755" s="39" t="s">
        <v>800</v>
      </c>
      <c r="F755" s="36">
        <v>31</v>
      </c>
      <c r="G755" s="36">
        <v>35</v>
      </c>
      <c r="H755" s="36">
        <v>8</v>
      </c>
      <c r="I755" s="37">
        <v>0.01</v>
      </c>
      <c r="J755" s="37">
        <v>1E-3</v>
      </c>
      <c r="K755" s="37">
        <v>2.1</v>
      </c>
      <c r="L755" s="36">
        <v>5</v>
      </c>
      <c r="M755" s="36">
        <v>5.6</v>
      </c>
      <c r="N755" s="38">
        <v>2019</v>
      </c>
      <c r="O755" s="38" t="s">
        <v>16</v>
      </c>
      <c r="P755" s="38"/>
    </row>
    <row r="756" spans="1:16" x14ac:dyDescent="0.25">
      <c r="A756" s="46">
        <v>2019</v>
      </c>
      <c r="B756" s="46" t="s">
        <v>33</v>
      </c>
      <c r="C756" s="46">
        <v>10</v>
      </c>
      <c r="D756" s="47" t="s">
        <v>41</v>
      </c>
      <c r="E756" s="48" t="s">
        <v>801</v>
      </c>
      <c r="F756" s="49">
        <f>AVERAGE(F755,F761)</f>
        <v>30</v>
      </c>
      <c r="G756" s="49">
        <f t="shared" ref="G756" si="2834">AVERAGE(G755,G761)</f>
        <v>35</v>
      </c>
      <c r="H756" s="49">
        <f t="shared" ref="H756" si="2835">AVERAGE(H755,H761)</f>
        <v>8.0749999999999993</v>
      </c>
      <c r="I756" s="50">
        <f t="shared" ref="I756" si="2836">AVERAGE(I755,I761)</f>
        <v>0.08</v>
      </c>
      <c r="J756" s="50">
        <f t="shared" ref="J756" si="2837">AVERAGE(J755,J761)</f>
        <v>5.0000000000000001E-4</v>
      </c>
      <c r="K756" s="50">
        <f t="shared" ref="K756" si="2838">AVERAGE(K755,K761)</f>
        <v>3.5999999999999996</v>
      </c>
      <c r="L756" s="49">
        <f t="shared" ref="L756" si="2839">AVERAGE(L755,L761)</f>
        <v>4.8</v>
      </c>
      <c r="M756" s="49">
        <f t="shared" ref="M756" si="2840">AVERAGE(M755,M761)</f>
        <v>6.4</v>
      </c>
      <c r="N756" s="51" t="s">
        <v>43</v>
      </c>
      <c r="O756" s="51"/>
      <c r="P756" s="51"/>
    </row>
    <row r="757" spans="1:16" x14ac:dyDescent="0.25">
      <c r="A757" s="46">
        <v>2019</v>
      </c>
      <c r="B757" s="46" t="s">
        <v>33</v>
      </c>
      <c r="C757" s="46">
        <v>10</v>
      </c>
      <c r="D757" s="47" t="s">
        <v>42</v>
      </c>
      <c r="E757" s="48" t="s">
        <v>802</v>
      </c>
      <c r="F757" s="49">
        <f>AVERAGE(F754,F760)</f>
        <v>28.25</v>
      </c>
      <c r="G757" s="49">
        <f t="shared" ref="G757:M757" si="2841">AVERAGE(G754,G760)</f>
        <v>35</v>
      </c>
      <c r="H757" s="49">
        <f t="shared" si="2841"/>
        <v>8.0749999999999993</v>
      </c>
      <c r="I757" s="50">
        <f t="shared" si="2841"/>
        <v>7.0000000000000007E-2</v>
      </c>
      <c r="J757" s="50">
        <f t="shared" si="2841"/>
        <v>7.0000000000000001E-3</v>
      </c>
      <c r="K757" s="50">
        <f t="shared" si="2841"/>
        <v>3.4</v>
      </c>
      <c r="L757" s="49">
        <f t="shared" si="2841"/>
        <v>4.8499999999999996</v>
      </c>
      <c r="M757" s="49">
        <f t="shared" si="2841"/>
        <v>5.15</v>
      </c>
      <c r="N757" s="51" t="s">
        <v>43</v>
      </c>
      <c r="O757" s="51"/>
      <c r="P757" s="51"/>
    </row>
    <row r="758" spans="1:16" x14ac:dyDescent="0.25">
      <c r="A758" s="46">
        <v>2019</v>
      </c>
      <c r="B758" s="46" t="s">
        <v>33</v>
      </c>
      <c r="C758" s="46">
        <v>11</v>
      </c>
      <c r="D758" s="47" t="s">
        <v>37</v>
      </c>
      <c r="E758" s="48" t="s">
        <v>803</v>
      </c>
      <c r="F758" s="49">
        <f>F757</f>
        <v>28.25</v>
      </c>
      <c r="G758" s="49">
        <f t="shared" ref="G758" si="2842">G757</f>
        <v>35</v>
      </c>
      <c r="H758" s="49">
        <f t="shared" ref="H758" si="2843">H757</f>
        <v>8.0749999999999993</v>
      </c>
      <c r="I758" s="50">
        <f t="shared" ref="I758" si="2844">I757</f>
        <v>7.0000000000000007E-2</v>
      </c>
      <c r="J758" s="50">
        <f t="shared" ref="J758" si="2845">J757</f>
        <v>7.0000000000000001E-3</v>
      </c>
      <c r="K758" s="50">
        <f t="shared" ref="K758" si="2846">K757</f>
        <v>3.4</v>
      </c>
      <c r="L758" s="49">
        <f t="shared" ref="L758" si="2847">L757</f>
        <v>4.8499999999999996</v>
      </c>
      <c r="M758" s="49">
        <f t="shared" ref="M758" si="2848">M757</f>
        <v>5.15</v>
      </c>
      <c r="N758" s="51" t="s">
        <v>43</v>
      </c>
      <c r="O758" s="51"/>
      <c r="P758" s="51"/>
    </row>
    <row r="759" spans="1:16" x14ac:dyDescent="0.25">
      <c r="A759" s="46">
        <v>2019</v>
      </c>
      <c r="B759" s="46" t="s">
        <v>33</v>
      </c>
      <c r="C759" s="46">
        <v>11</v>
      </c>
      <c r="D759" s="47" t="s">
        <v>38</v>
      </c>
      <c r="E759" s="48" t="s">
        <v>804</v>
      </c>
      <c r="F759" s="49">
        <f>AVERAGE(F760,F757)</f>
        <v>28.375</v>
      </c>
      <c r="G759" s="49">
        <f t="shared" ref="G759" si="2849">AVERAGE(G760,G757)</f>
        <v>35</v>
      </c>
      <c r="H759" s="49">
        <f t="shared" ref="H759" si="2850">AVERAGE(H760,H757)</f>
        <v>8.1125000000000007</v>
      </c>
      <c r="I759" s="50">
        <f t="shared" ref="I759" si="2851">AVERAGE(I760,I757)</f>
        <v>0.08</v>
      </c>
      <c r="J759" s="50">
        <f t="shared" ref="J759" si="2852">AVERAGE(J760,J757)</f>
        <v>8.5000000000000006E-3</v>
      </c>
      <c r="K759" s="50">
        <f t="shared" ref="K759" si="2853">AVERAGE(K760,K757)</f>
        <v>3.5999999999999996</v>
      </c>
      <c r="L759" s="49">
        <f t="shared" ref="L759" si="2854">AVERAGE(L760,L757)</f>
        <v>4.8249999999999993</v>
      </c>
      <c r="M759" s="49">
        <f t="shared" ref="M759" si="2855">AVERAGE(M760,M757)</f>
        <v>5.7750000000000004</v>
      </c>
      <c r="N759" s="51" t="s">
        <v>43</v>
      </c>
      <c r="O759" s="51"/>
      <c r="P759" s="51"/>
    </row>
    <row r="760" spans="1:16" x14ac:dyDescent="0.25">
      <c r="A760" s="34">
        <v>2019</v>
      </c>
      <c r="B760" s="34" t="s">
        <v>33</v>
      </c>
      <c r="C760" s="34">
        <v>11</v>
      </c>
      <c r="D760" s="35" t="s">
        <v>39</v>
      </c>
      <c r="E760" s="39" t="s">
        <v>805</v>
      </c>
      <c r="F760" s="36">
        <v>28.5</v>
      </c>
      <c r="G760" s="36">
        <v>35</v>
      </c>
      <c r="H760" s="36">
        <v>8.15</v>
      </c>
      <c r="I760" s="37">
        <v>0.09</v>
      </c>
      <c r="J760" s="37">
        <v>0.01</v>
      </c>
      <c r="K760" s="37">
        <v>3.8</v>
      </c>
      <c r="L760" s="36">
        <v>4.8</v>
      </c>
      <c r="M760" s="36">
        <v>6.4</v>
      </c>
      <c r="N760" s="38">
        <v>2018</v>
      </c>
      <c r="O760" s="38" t="s">
        <v>16</v>
      </c>
      <c r="P760" s="38"/>
    </row>
    <row r="761" spans="1:16" x14ac:dyDescent="0.25">
      <c r="A761" s="34">
        <v>2019</v>
      </c>
      <c r="B761" s="34" t="s">
        <v>33</v>
      </c>
      <c r="C761" s="34">
        <v>11</v>
      </c>
      <c r="D761" s="35" t="s">
        <v>40</v>
      </c>
      <c r="E761" s="39" t="s">
        <v>806</v>
      </c>
      <c r="F761" s="36">
        <v>29</v>
      </c>
      <c r="G761" s="36">
        <v>35</v>
      </c>
      <c r="H761" s="36">
        <v>8.15</v>
      </c>
      <c r="I761" s="37">
        <v>0.15</v>
      </c>
      <c r="J761" s="37">
        <v>0</v>
      </c>
      <c r="K761" s="37">
        <v>5.0999999999999996</v>
      </c>
      <c r="L761" s="36">
        <v>4.5999999999999996</v>
      </c>
      <c r="M761" s="36">
        <v>7.2</v>
      </c>
      <c r="N761" s="38">
        <v>2018</v>
      </c>
      <c r="O761" s="38" t="s">
        <v>16</v>
      </c>
      <c r="P761" s="38"/>
    </row>
    <row r="762" spans="1:16" x14ac:dyDescent="0.25">
      <c r="A762" s="46">
        <v>2019</v>
      </c>
      <c r="B762" s="46" t="s">
        <v>33</v>
      </c>
      <c r="C762" s="46">
        <v>11</v>
      </c>
      <c r="D762" s="47" t="s">
        <v>41</v>
      </c>
      <c r="E762" s="48" t="s">
        <v>807</v>
      </c>
      <c r="F762" s="49">
        <f>AVERAGE(F761,F767)</f>
        <v>30.25</v>
      </c>
      <c r="G762" s="49">
        <f t="shared" ref="G762" si="2856">AVERAGE(G761,G767)</f>
        <v>33.5</v>
      </c>
      <c r="H762" s="49">
        <f t="shared" ref="H762" si="2857">AVERAGE(H761,H767)</f>
        <v>8.2750000000000004</v>
      </c>
      <c r="I762" s="50">
        <f t="shared" ref="I762" si="2858">AVERAGE(I761,I767)</f>
        <v>0.104</v>
      </c>
      <c r="J762" s="50">
        <f t="shared" ref="J762" si="2859">AVERAGE(J761,J767)</f>
        <v>1E-3</v>
      </c>
      <c r="K762" s="50">
        <f t="shared" ref="K762" si="2860">AVERAGE(K761,K767)</f>
        <v>8.5124999999999993</v>
      </c>
      <c r="L762" s="49">
        <f t="shared" ref="L762" si="2861">AVERAGE(L761,L767)</f>
        <v>5.4</v>
      </c>
      <c r="M762" s="49">
        <f t="shared" ref="M762" si="2862">AVERAGE(M761,M767)</f>
        <v>6.9</v>
      </c>
      <c r="N762" s="51" t="s">
        <v>43</v>
      </c>
      <c r="O762" s="51"/>
      <c r="P762" s="51"/>
    </row>
    <row r="763" spans="1:16" x14ac:dyDescent="0.25">
      <c r="A763" s="46">
        <v>2019</v>
      </c>
      <c r="B763" s="46" t="s">
        <v>33</v>
      </c>
      <c r="C763" s="46">
        <v>11</v>
      </c>
      <c r="D763" s="47" t="s">
        <v>42</v>
      </c>
      <c r="E763" s="48" t="s">
        <v>808</v>
      </c>
      <c r="F763" s="49">
        <f>AVERAGE(F760,F766)</f>
        <v>29.95</v>
      </c>
      <c r="G763" s="49">
        <f t="shared" ref="G763:M763" si="2863">AVERAGE(G760,G766)</f>
        <v>34</v>
      </c>
      <c r="H763" s="49">
        <f t="shared" si="2863"/>
        <v>8.1750000000000007</v>
      </c>
      <c r="I763" s="50">
        <f t="shared" si="2863"/>
        <v>6.3500000000000001E-2</v>
      </c>
      <c r="J763" s="50">
        <f t="shared" si="2863"/>
        <v>6.0000000000000001E-3</v>
      </c>
      <c r="K763" s="50">
        <f t="shared" si="2863"/>
        <v>6.7249999999999996</v>
      </c>
      <c r="L763" s="49">
        <f t="shared" si="2863"/>
        <v>5.48</v>
      </c>
      <c r="M763" s="49">
        <f t="shared" si="2863"/>
        <v>4.3499999999999996</v>
      </c>
      <c r="N763" s="51" t="s">
        <v>43</v>
      </c>
      <c r="O763" s="51"/>
      <c r="P763" s="51"/>
    </row>
    <row r="764" spans="1:16" x14ac:dyDescent="0.25">
      <c r="A764" s="46">
        <v>2019</v>
      </c>
      <c r="B764" s="46" t="s">
        <v>33</v>
      </c>
      <c r="C764" s="46">
        <v>12</v>
      </c>
      <c r="D764" s="47" t="s">
        <v>37</v>
      </c>
      <c r="E764" s="48" t="s">
        <v>809</v>
      </c>
      <c r="F764" s="49">
        <f>F763</f>
        <v>29.95</v>
      </c>
      <c r="G764" s="49">
        <f t="shared" ref="G764" si="2864">G763</f>
        <v>34</v>
      </c>
      <c r="H764" s="49">
        <f t="shared" ref="H764" si="2865">H763</f>
        <v>8.1750000000000007</v>
      </c>
      <c r="I764" s="50">
        <f t="shared" ref="I764" si="2866">I763</f>
        <v>6.3500000000000001E-2</v>
      </c>
      <c r="J764" s="50">
        <f t="shared" ref="J764" si="2867">J763</f>
        <v>6.0000000000000001E-3</v>
      </c>
      <c r="K764" s="50">
        <f t="shared" ref="K764" si="2868">K763</f>
        <v>6.7249999999999996</v>
      </c>
      <c r="L764" s="49">
        <f t="shared" ref="L764" si="2869">L763</f>
        <v>5.48</v>
      </c>
      <c r="M764" s="49">
        <f t="shared" ref="M764" si="2870">M763</f>
        <v>4.3499999999999996</v>
      </c>
      <c r="N764" s="51" t="s">
        <v>43</v>
      </c>
      <c r="O764" s="51"/>
      <c r="P764" s="51"/>
    </row>
    <row r="765" spans="1:16" x14ac:dyDescent="0.25">
      <c r="A765" s="46">
        <v>2019</v>
      </c>
      <c r="B765" s="46" t="s">
        <v>33</v>
      </c>
      <c r="C765" s="46">
        <v>12</v>
      </c>
      <c r="D765" s="47" t="s">
        <v>38</v>
      </c>
      <c r="E765" s="48" t="s">
        <v>810</v>
      </c>
      <c r="F765" s="49">
        <f>AVERAGE(F766,F763)</f>
        <v>30.674999999999997</v>
      </c>
      <c r="G765" s="49">
        <f t="shared" ref="G765" si="2871">AVERAGE(G766,G763)</f>
        <v>33.5</v>
      </c>
      <c r="H765" s="49">
        <f t="shared" ref="H765" si="2872">AVERAGE(H766,H763)</f>
        <v>8.1875</v>
      </c>
      <c r="I765" s="50">
        <f t="shared" ref="I765" si="2873">AVERAGE(I766,I763)</f>
        <v>5.0250000000000003E-2</v>
      </c>
      <c r="J765" s="50">
        <f t="shared" ref="J765" si="2874">AVERAGE(J766,J763)</f>
        <v>4.0000000000000001E-3</v>
      </c>
      <c r="K765" s="50">
        <f t="shared" ref="K765" si="2875">AVERAGE(K766,K763)</f>
        <v>8.1875</v>
      </c>
      <c r="L765" s="49">
        <f t="shared" ref="L765" si="2876">AVERAGE(L766,L763)</f>
        <v>5.82</v>
      </c>
      <c r="M765" s="49">
        <f t="shared" ref="M765" si="2877">AVERAGE(M766,M763)</f>
        <v>3.3249999999999997</v>
      </c>
      <c r="N765" s="51" t="s">
        <v>43</v>
      </c>
      <c r="O765" s="51"/>
      <c r="P765" s="51"/>
    </row>
    <row r="766" spans="1:16" x14ac:dyDescent="0.25">
      <c r="A766" s="34">
        <v>2019</v>
      </c>
      <c r="B766" s="34" t="s">
        <v>33</v>
      </c>
      <c r="C766" s="34">
        <v>12</v>
      </c>
      <c r="D766" s="35" t="s">
        <v>39</v>
      </c>
      <c r="E766" s="39" t="s">
        <v>811</v>
      </c>
      <c r="F766" s="36">
        <v>31.4</v>
      </c>
      <c r="G766" s="36">
        <v>33</v>
      </c>
      <c r="H766" s="36">
        <v>8.1999999999999993</v>
      </c>
      <c r="I766" s="37">
        <v>3.6999999999999998E-2</v>
      </c>
      <c r="J766" s="37">
        <v>2E-3</v>
      </c>
      <c r="K766" s="37">
        <f>AVERAGE(K761,K774)</f>
        <v>9.6499999999999986</v>
      </c>
      <c r="L766" s="36">
        <v>6.16</v>
      </c>
      <c r="M766" s="36">
        <v>2.2999999999999998</v>
      </c>
      <c r="N766" s="38">
        <v>2017</v>
      </c>
      <c r="O766" s="38" t="s">
        <v>18</v>
      </c>
      <c r="P766" s="38"/>
    </row>
    <row r="767" spans="1:16" x14ac:dyDescent="0.25">
      <c r="A767" s="34">
        <v>2019</v>
      </c>
      <c r="B767" s="34" t="s">
        <v>33</v>
      </c>
      <c r="C767" s="34">
        <v>12</v>
      </c>
      <c r="D767" s="35" t="s">
        <v>40</v>
      </c>
      <c r="E767" s="39" t="s">
        <v>812</v>
      </c>
      <c r="F767" s="36">
        <v>31.5</v>
      </c>
      <c r="G767" s="36">
        <v>32</v>
      </c>
      <c r="H767" s="36">
        <v>8.4</v>
      </c>
      <c r="I767" s="37">
        <v>5.8000000000000003E-2</v>
      </c>
      <c r="J767" s="37">
        <v>2E-3</v>
      </c>
      <c r="K767" s="37">
        <f>AVERAGE(K766,K774)</f>
        <v>11.924999999999999</v>
      </c>
      <c r="L767" s="36">
        <v>6.2</v>
      </c>
      <c r="M767" s="36">
        <v>6.6</v>
      </c>
      <c r="N767" s="38">
        <v>2017</v>
      </c>
      <c r="O767" s="38" t="s">
        <v>18</v>
      </c>
      <c r="P767" s="38"/>
    </row>
    <row r="768" spans="1:16" x14ac:dyDescent="0.25">
      <c r="A768" s="46">
        <v>2019</v>
      </c>
      <c r="B768" s="46" t="s">
        <v>33</v>
      </c>
      <c r="C768" s="46">
        <v>12</v>
      </c>
      <c r="D768" s="47" t="s">
        <v>41</v>
      </c>
      <c r="E768" s="48" t="s">
        <v>813</v>
      </c>
      <c r="F768" s="49">
        <f>AVERAGE(F767,F773)</f>
        <v>32.049999999999997</v>
      </c>
      <c r="G768" s="49">
        <f t="shared" ref="G768" si="2878">AVERAGE(G767,G773)</f>
        <v>32.875</v>
      </c>
      <c r="H768" s="49">
        <f t="shared" ref="H768" si="2879">AVERAGE(H767,H773)</f>
        <v>8.2399999999999984</v>
      </c>
      <c r="I768" s="50">
        <f t="shared" ref="I768" si="2880">AVERAGE(I767,I773)</f>
        <v>3.8125000000000006E-2</v>
      </c>
      <c r="J768" s="50">
        <f t="shared" ref="J768" si="2881">AVERAGE(J767,J773)</f>
        <v>2.3749999999999999E-3</v>
      </c>
      <c r="K768" s="50">
        <f t="shared" ref="K768" si="2882">AVERAGE(K767,K773)</f>
        <v>12.493749999999999</v>
      </c>
      <c r="L768" s="49">
        <f t="shared" ref="L768" si="2883">AVERAGE(L767,L773)</f>
        <v>5.6137499999999996</v>
      </c>
      <c r="M768" s="49">
        <f t="shared" ref="M768" si="2884">AVERAGE(M767,M773)</f>
        <v>5.4662499999999996</v>
      </c>
      <c r="N768" s="51" t="s">
        <v>43</v>
      </c>
      <c r="O768" s="51"/>
      <c r="P768" s="51"/>
    </row>
    <row r="769" spans="1:16" x14ac:dyDescent="0.25">
      <c r="A769" s="46">
        <v>2019</v>
      </c>
      <c r="B769" s="46" t="s">
        <v>33</v>
      </c>
      <c r="C769" s="46">
        <v>12</v>
      </c>
      <c r="D769" s="47" t="s">
        <v>42</v>
      </c>
      <c r="E769" s="48" t="s">
        <v>814</v>
      </c>
      <c r="F769" s="49">
        <f>AVERAGE(F766,F772)</f>
        <v>31.8</v>
      </c>
      <c r="G769" s="49">
        <f t="shared" ref="G769:M769" si="2885">AVERAGE(G766,G772)</f>
        <v>33.25</v>
      </c>
      <c r="H769" s="49">
        <f t="shared" si="2885"/>
        <v>8.16</v>
      </c>
      <c r="I769" s="50">
        <f t="shared" si="2885"/>
        <v>3.075E-2</v>
      </c>
      <c r="J769" s="50">
        <f t="shared" si="2885"/>
        <v>2.2500000000000003E-3</v>
      </c>
      <c r="K769" s="50">
        <f t="shared" si="2885"/>
        <v>10.787499999999998</v>
      </c>
      <c r="L769" s="49">
        <f t="shared" si="2885"/>
        <v>5.7825000000000006</v>
      </c>
      <c r="M769" s="49">
        <f t="shared" si="2885"/>
        <v>2.9775</v>
      </c>
      <c r="N769" s="51" t="s">
        <v>43</v>
      </c>
      <c r="O769" s="51"/>
      <c r="P769" s="51"/>
    </row>
    <row r="770" spans="1:16" x14ac:dyDescent="0.25">
      <c r="A770" s="46">
        <v>2019</v>
      </c>
      <c r="B770" s="46" t="s">
        <v>33</v>
      </c>
      <c r="C770" s="46">
        <v>13</v>
      </c>
      <c r="D770" s="47" t="s">
        <v>37</v>
      </c>
      <c r="E770" s="48" t="s">
        <v>815</v>
      </c>
      <c r="F770" s="49">
        <f>F769</f>
        <v>31.8</v>
      </c>
      <c r="G770" s="49">
        <f t="shared" ref="G770" si="2886">G769</f>
        <v>33.25</v>
      </c>
      <c r="H770" s="49">
        <f t="shared" ref="H770" si="2887">H769</f>
        <v>8.16</v>
      </c>
      <c r="I770" s="50">
        <f t="shared" ref="I770" si="2888">I769</f>
        <v>3.075E-2</v>
      </c>
      <c r="J770" s="50">
        <f t="shared" ref="J770" si="2889">J769</f>
        <v>2.2500000000000003E-3</v>
      </c>
      <c r="K770" s="50">
        <f t="shared" ref="K770" si="2890">K769</f>
        <v>10.787499999999998</v>
      </c>
      <c r="L770" s="49">
        <f t="shared" ref="L770" si="2891">L769</f>
        <v>5.7825000000000006</v>
      </c>
      <c r="M770" s="49">
        <f t="shared" ref="M770" si="2892">M769</f>
        <v>2.9775</v>
      </c>
      <c r="N770" s="51" t="s">
        <v>43</v>
      </c>
      <c r="O770" s="51"/>
      <c r="P770" s="51"/>
    </row>
    <row r="771" spans="1:16" x14ac:dyDescent="0.25">
      <c r="A771" s="46">
        <v>2019</v>
      </c>
      <c r="B771" s="46" t="s">
        <v>33</v>
      </c>
      <c r="C771" s="46">
        <v>13</v>
      </c>
      <c r="D771" s="47" t="s">
        <v>38</v>
      </c>
      <c r="E771" s="48" t="s">
        <v>816</v>
      </c>
      <c r="F771" s="49">
        <f>AVERAGE(F772,F769)</f>
        <v>32</v>
      </c>
      <c r="G771" s="49">
        <f t="shared" ref="G771" si="2893">AVERAGE(G772,G769)</f>
        <v>33.375</v>
      </c>
      <c r="H771" s="49">
        <f t="shared" ref="H771" si="2894">AVERAGE(H772,H769)</f>
        <v>8.14</v>
      </c>
      <c r="I771" s="50">
        <f t="shared" ref="I771" si="2895">AVERAGE(I772,I769)</f>
        <v>2.7625E-2</v>
      </c>
      <c r="J771" s="50">
        <f t="shared" ref="J771" si="2896">AVERAGE(J772,J769)</f>
        <v>2.3750000000000004E-3</v>
      </c>
      <c r="K771" s="50">
        <f t="shared" ref="K771" si="2897">AVERAGE(K772,K769)</f>
        <v>11.356249999999999</v>
      </c>
      <c r="L771" s="49">
        <f t="shared" ref="L771" si="2898">AVERAGE(L772,L769)</f>
        <v>5.59375</v>
      </c>
      <c r="M771" s="49">
        <f t="shared" ref="M771" si="2899">AVERAGE(M772,M769)</f>
        <v>3.3162500000000001</v>
      </c>
      <c r="N771" s="51" t="s">
        <v>43</v>
      </c>
      <c r="O771" s="51"/>
      <c r="P771" s="51"/>
    </row>
    <row r="772" spans="1:16" x14ac:dyDescent="0.25">
      <c r="A772" s="27">
        <v>2019</v>
      </c>
      <c r="B772" s="27" t="s">
        <v>33</v>
      </c>
      <c r="C772" s="27">
        <v>13</v>
      </c>
      <c r="D772" s="28" t="s">
        <v>39</v>
      </c>
      <c r="E772" s="29" t="s">
        <v>817</v>
      </c>
      <c r="F772" s="30">
        <f>AVERAGE(F766,F774)</f>
        <v>32.200000000000003</v>
      </c>
      <c r="G772" s="30">
        <f t="shared" ref="G772:M772" si="2900">AVERAGE(G766,G774)</f>
        <v>33.5</v>
      </c>
      <c r="H772" s="30">
        <f t="shared" si="2900"/>
        <v>8.1199999999999992</v>
      </c>
      <c r="I772" s="31">
        <f t="shared" si="2900"/>
        <v>2.4500000000000001E-2</v>
      </c>
      <c r="J772" s="31">
        <f t="shared" si="2900"/>
        <v>2.5000000000000001E-3</v>
      </c>
      <c r="K772" s="31">
        <f t="shared" si="2900"/>
        <v>11.924999999999999</v>
      </c>
      <c r="L772" s="30">
        <f t="shared" si="2900"/>
        <v>5.4050000000000002</v>
      </c>
      <c r="M772" s="30">
        <f t="shared" si="2900"/>
        <v>3.6549999999999998</v>
      </c>
      <c r="N772" s="32" t="s">
        <v>43</v>
      </c>
      <c r="O772" s="32"/>
      <c r="P772" s="32"/>
    </row>
    <row r="773" spans="1:16" x14ac:dyDescent="0.25">
      <c r="A773" s="40">
        <v>2019</v>
      </c>
      <c r="B773" s="40" t="s">
        <v>33</v>
      </c>
      <c r="C773" s="40">
        <v>13</v>
      </c>
      <c r="D773" s="41" t="s">
        <v>40</v>
      </c>
      <c r="E773" s="42" t="s">
        <v>818</v>
      </c>
      <c r="F773" s="43">
        <f>AVERAGE(F772,F774)</f>
        <v>32.6</v>
      </c>
      <c r="G773" s="43">
        <f t="shared" ref="G773:M773" si="2901">AVERAGE(G772,G774)</f>
        <v>33.75</v>
      </c>
      <c r="H773" s="43">
        <f t="shared" si="2901"/>
        <v>8.0799999999999983</v>
      </c>
      <c r="I773" s="44">
        <f t="shared" si="2901"/>
        <v>1.8250000000000002E-2</v>
      </c>
      <c r="J773" s="44">
        <f t="shared" si="2901"/>
        <v>2.7499999999999998E-3</v>
      </c>
      <c r="K773" s="44">
        <f t="shared" si="2901"/>
        <v>13.0625</v>
      </c>
      <c r="L773" s="43">
        <f t="shared" si="2901"/>
        <v>5.0274999999999999</v>
      </c>
      <c r="M773" s="43">
        <f t="shared" si="2901"/>
        <v>4.3324999999999996</v>
      </c>
      <c r="N773" s="45" t="s">
        <v>43</v>
      </c>
      <c r="O773" s="45"/>
      <c r="P773" s="45"/>
    </row>
    <row r="774" spans="1:16" x14ac:dyDescent="0.25">
      <c r="A774" s="34">
        <v>2019</v>
      </c>
      <c r="B774" s="34" t="s">
        <v>33</v>
      </c>
      <c r="C774" s="34">
        <v>13</v>
      </c>
      <c r="D774" s="35" t="s">
        <v>41</v>
      </c>
      <c r="E774" s="39" t="s">
        <v>819</v>
      </c>
      <c r="F774" s="36">
        <v>33</v>
      </c>
      <c r="G774" s="36">
        <v>34</v>
      </c>
      <c r="H774" s="36">
        <v>8.0399999999999991</v>
      </c>
      <c r="I774" s="37">
        <v>1.2E-2</v>
      </c>
      <c r="J774" s="37">
        <v>3.0000000000000001E-3</v>
      </c>
      <c r="K774" s="37">
        <v>14.2</v>
      </c>
      <c r="L774" s="36">
        <v>4.6500000000000004</v>
      </c>
      <c r="M774" s="36">
        <v>5.01</v>
      </c>
      <c r="N774" s="38">
        <v>2016</v>
      </c>
      <c r="O774" s="38" t="s">
        <v>18</v>
      </c>
      <c r="P774" s="38"/>
    </row>
    <row r="775" spans="1:16" x14ac:dyDescent="0.25">
      <c r="A775" s="46">
        <v>2019</v>
      </c>
      <c r="B775" s="46" t="s">
        <v>33</v>
      </c>
      <c r="C775" s="46">
        <v>13</v>
      </c>
      <c r="D775" s="47" t="s">
        <v>42</v>
      </c>
      <c r="E775" s="48" t="s">
        <v>820</v>
      </c>
      <c r="F775" s="49">
        <f>AVERAGE(F774,F780)</f>
        <v>31.45</v>
      </c>
      <c r="G775" s="49">
        <f t="shared" ref="G775" si="2902">AVERAGE(G774,G780)</f>
        <v>34.34375</v>
      </c>
      <c r="H775" s="49">
        <f t="shared" ref="H775" si="2903">AVERAGE(H774,H780)</f>
        <v>8.067499999999999</v>
      </c>
      <c r="I775" s="50">
        <f t="shared" ref="I775" si="2904">AVERAGE(I774,I780)</f>
        <v>2.3281250000000003E-2</v>
      </c>
      <c r="J775" s="50">
        <f t="shared" ref="J775" si="2905">AVERAGE(J774,J780)</f>
        <v>2.5937500000000001E-3</v>
      </c>
      <c r="K775" s="50">
        <f t="shared" ref="K775" si="2906">AVERAGE(K774,K780)</f>
        <v>10.5703125</v>
      </c>
      <c r="L775" s="49">
        <f t="shared" ref="L775" si="2907">AVERAGE(L774,L780)</f>
        <v>4.9784375000000001</v>
      </c>
      <c r="M775" s="49">
        <f t="shared" ref="M775" si="2908">AVERAGE(M774,M780)</f>
        <v>5.3340624999999999</v>
      </c>
      <c r="N775" s="51" t="s">
        <v>43</v>
      </c>
      <c r="O775" s="51"/>
      <c r="P775" s="51"/>
    </row>
    <row r="776" spans="1:16" x14ac:dyDescent="0.25">
      <c r="A776" s="46">
        <v>2019</v>
      </c>
      <c r="B776" s="46" t="s">
        <v>33</v>
      </c>
      <c r="C776" s="46">
        <v>14</v>
      </c>
      <c r="D776" s="47" t="s">
        <v>37</v>
      </c>
      <c r="E776" s="48" t="s">
        <v>821</v>
      </c>
      <c r="F776" s="49">
        <f>AVERAGE(F773,F779)</f>
        <v>31.700000000000003</v>
      </c>
      <c r="G776" s="49">
        <f t="shared" ref="G776:M776" si="2909">AVERAGE(G773,G779)</f>
        <v>34.0625</v>
      </c>
      <c r="H776" s="49">
        <f t="shared" si="2909"/>
        <v>8.0849999999999991</v>
      </c>
      <c r="I776" s="50">
        <f t="shared" si="2909"/>
        <v>2.36875E-2</v>
      </c>
      <c r="J776" s="50">
        <f t="shared" si="2909"/>
        <v>2.5624999999999997E-3</v>
      </c>
      <c r="K776" s="50">
        <f t="shared" si="2909"/>
        <v>11.021875</v>
      </c>
      <c r="L776" s="49">
        <f t="shared" si="2909"/>
        <v>5.1206250000000004</v>
      </c>
      <c r="M776" s="49">
        <f t="shared" si="2909"/>
        <v>4.7743749999999991</v>
      </c>
      <c r="N776" s="51" t="s">
        <v>43</v>
      </c>
      <c r="O776" s="51"/>
      <c r="P776" s="51"/>
    </row>
    <row r="777" spans="1:16" x14ac:dyDescent="0.25">
      <c r="A777" s="46">
        <v>2019</v>
      </c>
      <c r="B777" s="46" t="s">
        <v>33</v>
      </c>
      <c r="C777" s="46">
        <v>14</v>
      </c>
      <c r="D777" s="47" t="s">
        <v>38</v>
      </c>
      <c r="E777" s="48" t="s">
        <v>822</v>
      </c>
      <c r="F777" s="49">
        <f>F776</f>
        <v>31.700000000000003</v>
      </c>
      <c r="G777" s="49">
        <f t="shared" ref="G777" si="2910">G776</f>
        <v>34.0625</v>
      </c>
      <c r="H777" s="49">
        <f t="shared" ref="H777" si="2911">H776</f>
        <v>8.0849999999999991</v>
      </c>
      <c r="I777" s="50">
        <f t="shared" ref="I777" si="2912">I776</f>
        <v>2.36875E-2</v>
      </c>
      <c r="J777" s="50">
        <f t="shared" ref="J777" si="2913">J776</f>
        <v>2.5624999999999997E-3</v>
      </c>
      <c r="K777" s="50">
        <f t="shared" ref="K777" si="2914">K776</f>
        <v>11.021875</v>
      </c>
      <c r="L777" s="49">
        <f t="shared" ref="L777" si="2915">L776</f>
        <v>5.1206250000000004</v>
      </c>
      <c r="M777" s="49">
        <f t="shared" ref="M777" si="2916">M776</f>
        <v>4.7743749999999991</v>
      </c>
      <c r="N777" s="51" t="s">
        <v>43</v>
      </c>
      <c r="O777" s="51"/>
      <c r="P777" s="51"/>
    </row>
    <row r="778" spans="1:16" x14ac:dyDescent="0.25">
      <c r="A778" s="27">
        <v>2019</v>
      </c>
      <c r="B778" s="27" t="s">
        <v>33</v>
      </c>
      <c r="C778" s="27">
        <v>14</v>
      </c>
      <c r="D778" s="28" t="s">
        <v>39</v>
      </c>
      <c r="E778" s="29" t="s">
        <v>823</v>
      </c>
      <c r="F778" s="30">
        <f>AVERAGE(F779,F776)</f>
        <v>31.25</v>
      </c>
      <c r="G778" s="30">
        <f t="shared" ref="G778" si="2917">AVERAGE(G779,G776)</f>
        <v>34.21875</v>
      </c>
      <c r="H778" s="30">
        <f t="shared" ref="H778" si="2918">AVERAGE(H779,H776)</f>
        <v>8.0874999999999986</v>
      </c>
      <c r="I778" s="31">
        <f t="shared" ref="I778" si="2919">AVERAGE(I779,I776)</f>
        <v>2.6406249999999999E-2</v>
      </c>
      <c r="J778" s="31">
        <f t="shared" ref="J778" si="2920">AVERAGE(J779,J776)</f>
        <v>2.4687499999999996E-3</v>
      </c>
      <c r="K778" s="31">
        <f t="shared" ref="K778" si="2921">AVERAGE(K779,K776)</f>
        <v>10.001562499999999</v>
      </c>
      <c r="L778" s="30">
        <f t="shared" ref="L778" si="2922">AVERAGE(L779,L776)</f>
        <v>5.1671875000000007</v>
      </c>
      <c r="M778" s="30">
        <f t="shared" ref="M778" si="2923">AVERAGE(M779,M776)</f>
        <v>4.9953124999999989</v>
      </c>
      <c r="N778" s="32" t="s">
        <v>43</v>
      </c>
      <c r="O778" s="32"/>
      <c r="P778" s="32"/>
    </row>
    <row r="779" spans="1:16" x14ac:dyDescent="0.25">
      <c r="A779" s="40">
        <v>2019</v>
      </c>
      <c r="B779" s="40" t="s">
        <v>33</v>
      </c>
      <c r="C779" s="40">
        <v>14</v>
      </c>
      <c r="D779" s="41" t="s">
        <v>40</v>
      </c>
      <c r="E779" s="42" t="s">
        <v>824</v>
      </c>
      <c r="F779" s="43">
        <f>AVERAGE(F773,F785)</f>
        <v>30.8</v>
      </c>
      <c r="G779" s="43">
        <f t="shared" ref="G779:M779" si="2924">AVERAGE(G773,G785)</f>
        <v>34.375</v>
      </c>
      <c r="H779" s="43">
        <f t="shared" si="2924"/>
        <v>8.09</v>
      </c>
      <c r="I779" s="44">
        <f t="shared" si="2924"/>
        <v>2.9125000000000002E-2</v>
      </c>
      <c r="J779" s="44">
        <f t="shared" si="2924"/>
        <v>2.3749999999999999E-3</v>
      </c>
      <c r="K779" s="44">
        <f t="shared" si="2924"/>
        <v>8.9812499999999993</v>
      </c>
      <c r="L779" s="43">
        <f t="shared" si="2924"/>
        <v>5.2137500000000001</v>
      </c>
      <c r="M779" s="43">
        <f t="shared" si="2924"/>
        <v>5.2162499999999996</v>
      </c>
      <c r="N779" s="45" t="s">
        <v>43</v>
      </c>
      <c r="O779" s="45"/>
      <c r="P779" s="45"/>
    </row>
    <row r="780" spans="1:16" x14ac:dyDescent="0.25">
      <c r="A780" s="46">
        <v>2019</v>
      </c>
      <c r="B780" s="46" t="s">
        <v>33</v>
      </c>
      <c r="C780" s="46">
        <v>14</v>
      </c>
      <c r="D780" s="47" t="s">
        <v>41</v>
      </c>
      <c r="E780" s="48" t="s">
        <v>825</v>
      </c>
      <c r="F780" s="49">
        <f>AVERAGE(F779,F785)</f>
        <v>29.9</v>
      </c>
      <c r="G780" s="49">
        <f t="shared" ref="G780" si="2925">AVERAGE(G779,G785)</f>
        <v>34.6875</v>
      </c>
      <c r="H780" s="49">
        <f t="shared" ref="H780" si="2926">AVERAGE(H779,H785)</f>
        <v>8.0949999999999989</v>
      </c>
      <c r="I780" s="50">
        <f t="shared" ref="I780" si="2927">AVERAGE(I779,I785)</f>
        <v>3.4562500000000003E-2</v>
      </c>
      <c r="J780" s="50">
        <f t="shared" ref="J780" si="2928">AVERAGE(J779,J785)</f>
        <v>2.1875000000000002E-3</v>
      </c>
      <c r="K780" s="50">
        <f t="shared" ref="K780" si="2929">AVERAGE(K779,K785)</f>
        <v>6.9406249999999998</v>
      </c>
      <c r="L780" s="49">
        <f t="shared" ref="L780" si="2930">AVERAGE(L779,L785)</f>
        <v>5.3068749999999998</v>
      </c>
      <c r="M780" s="49">
        <f t="shared" ref="M780" si="2931">AVERAGE(M779,M785)</f>
        <v>5.6581250000000001</v>
      </c>
      <c r="N780" s="51" t="s">
        <v>43</v>
      </c>
      <c r="O780" s="51"/>
      <c r="P780" s="51"/>
    </row>
    <row r="781" spans="1:16" x14ac:dyDescent="0.25">
      <c r="A781" s="46">
        <v>2019</v>
      </c>
      <c r="B781" s="46" t="s">
        <v>33</v>
      </c>
      <c r="C781" s="46">
        <v>14</v>
      </c>
      <c r="D781" s="47" t="s">
        <v>42</v>
      </c>
      <c r="E781" s="48" t="s">
        <v>826</v>
      </c>
      <c r="F781" s="49">
        <f>AVERAGE(F778,F784)</f>
        <v>30.625</v>
      </c>
      <c r="G781" s="49">
        <f t="shared" ref="G781:M781" si="2932">AVERAGE(G778,G784)</f>
        <v>34.609375</v>
      </c>
      <c r="H781" s="49">
        <f t="shared" si="2932"/>
        <v>8.09375</v>
      </c>
      <c r="I781" s="50">
        <f t="shared" si="2932"/>
        <v>1.8203125000000001E-2</v>
      </c>
      <c r="J781" s="50">
        <f t="shared" si="2932"/>
        <v>1.7343749999999998E-3</v>
      </c>
      <c r="K781" s="50">
        <f t="shared" si="2932"/>
        <v>6.8007812499999991</v>
      </c>
      <c r="L781" s="49">
        <f t="shared" si="2932"/>
        <v>5.18359375</v>
      </c>
      <c r="M781" s="49">
        <f t="shared" si="2932"/>
        <v>6.09765625</v>
      </c>
      <c r="N781" s="51" t="s">
        <v>43</v>
      </c>
      <c r="O781" s="51"/>
      <c r="P781" s="51"/>
    </row>
    <row r="782" spans="1:16" x14ac:dyDescent="0.25">
      <c r="A782" s="46">
        <v>2019</v>
      </c>
      <c r="B782" s="46" t="s">
        <v>33</v>
      </c>
      <c r="C782" s="46">
        <v>15</v>
      </c>
      <c r="D782" s="47" t="s">
        <v>37</v>
      </c>
      <c r="E782" s="48" t="s">
        <v>827</v>
      </c>
      <c r="F782" s="49">
        <f>F781</f>
        <v>30.625</v>
      </c>
      <c r="G782" s="49">
        <f t="shared" ref="G782" si="2933">G781</f>
        <v>34.609375</v>
      </c>
      <c r="H782" s="49">
        <f t="shared" ref="H782" si="2934">H781</f>
        <v>8.09375</v>
      </c>
      <c r="I782" s="50">
        <f t="shared" ref="I782" si="2935">I781</f>
        <v>1.8203125000000001E-2</v>
      </c>
      <c r="J782" s="50">
        <f t="shared" ref="J782" si="2936">J781</f>
        <v>1.7343749999999998E-3</v>
      </c>
      <c r="K782" s="50">
        <f t="shared" ref="K782" si="2937">K781</f>
        <v>6.8007812499999991</v>
      </c>
      <c r="L782" s="49">
        <f t="shared" ref="L782" si="2938">L781</f>
        <v>5.18359375</v>
      </c>
      <c r="M782" s="49">
        <f t="shared" ref="M782" si="2939">M781</f>
        <v>6.09765625</v>
      </c>
      <c r="N782" s="51" t="s">
        <v>43</v>
      </c>
      <c r="O782" s="51"/>
      <c r="P782" s="51"/>
    </row>
    <row r="783" spans="1:16" x14ac:dyDescent="0.25">
      <c r="A783" s="46">
        <v>2019</v>
      </c>
      <c r="B783" s="46" t="s">
        <v>33</v>
      </c>
      <c r="C783" s="46">
        <v>15</v>
      </c>
      <c r="D783" s="47" t="s">
        <v>38</v>
      </c>
      <c r="E783" s="48" t="s">
        <v>828</v>
      </c>
      <c r="F783" s="49">
        <f>AVERAGE(F784,F781)</f>
        <v>30.3125</v>
      </c>
      <c r="G783" s="49">
        <f t="shared" ref="G783" si="2940">AVERAGE(G784,G781)</f>
        <v>34.8046875</v>
      </c>
      <c r="H783" s="49">
        <f t="shared" ref="H783" si="2941">AVERAGE(H784,H781)</f>
        <v>8.0968750000000007</v>
      </c>
      <c r="I783" s="50">
        <f t="shared" ref="I783" si="2942">AVERAGE(I784,I781)</f>
        <v>1.4101562500000001E-2</v>
      </c>
      <c r="J783" s="50">
        <f t="shared" ref="J783" si="2943">AVERAGE(J784,J781)</f>
        <v>1.3671874999999999E-3</v>
      </c>
      <c r="K783" s="50">
        <f t="shared" ref="K783" si="2944">AVERAGE(K784,K781)</f>
        <v>5.2003906249999998</v>
      </c>
      <c r="L783" s="49">
        <f t="shared" ref="L783" si="2945">AVERAGE(L784,L781)</f>
        <v>5.1917968749999996</v>
      </c>
      <c r="M783" s="49">
        <f t="shared" ref="M783" si="2946">AVERAGE(M784,M781)</f>
        <v>6.6488281249999996</v>
      </c>
      <c r="N783" s="51" t="s">
        <v>43</v>
      </c>
      <c r="O783" s="51"/>
      <c r="P783" s="51"/>
    </row>
    <row r="784" spans="1:16" x14ac:dyDescent="0.25">
      <c r="A784" s="34">
        <v>2019</v>
      </c>
      <c r="B784" s="34" t="s">
        <v>33</v>
      </c>
      <c r="C784" s="34">
        <v>15</v>
      </c>
      <c r="D784" s="35" t="s">
        <v>39</v>
      </c>
      <c r="E784" s="39" t="s">
        <v>829</v>
      </c>
      <c r="F784" s="36">
        <v>30</v>
      </c>
      <c r="G784" s="36">
        <v>35</v>
      </c>
      <c r="H784" s="36">
        <v>8.1</v>
      </c>
      <c r="I784" s="37">
        <v>0.01</v>
      </c>
      <c r="J784" s="37">
        <v>1E-3</v>
      </c>
      <c r="K784" s="37">
        <v>3.6</v>
      </c>
      <c r="L784" s="36">
        <v>5.2</v>
      </c>
      <c r="M784" s="36">
        <v>7.2</v>
      </c>
      <c r="N784" s="38">
        <v>2020</v>
      </c>
      <c r="O784" s="38" t="s">
        <v>16</v>
      </c>
      <c r="P784" s="38"/>
    </row>
    <row r="785" spans="1:16" x14ac:dyDescent="0.25">
      <c r="A785" s="34">
        <v>2019</v>
      </c>
      <c r="B785" s="34" t="s">
        <v>33</v>
      </c>
      <c r="C785" s="34">
        <v>15</v>
      </c>
      <c r="D785" s="35" t="s">
        <v>40</v>
      </c>
      <c r="E785" s="39" t="s">
        <v>830</v>
      </c>
      <c r="F785" s="36">
        <v>29</v>
      </c>
      <c r="G785" s="36">
        <v>35</v>
      </c>
      <c r="H785" s="36">
        <v>8.1</v>
      </c>
      <c r="I785" s="37">
        <v>0.04</v>
      </c>
      <c r="J785" s="37">
        <v>2E-3</v>
      </c>
      <c r="K785" s="37">
        <v>4.9000000000000004</v>
      </c>
      <c r="L785" s="36">
        <v>5.4</v>
      </c>
      <c r="M785" s="36">
        <v>6.1</v>
      </c>
      <c r="N785" s="38">
        <v>2020</v>
      </c>
      <c r="O785" s="38" t="s">
        <v>16</v>
      </c>
      <c r="P785" s="38"/>
    </row>
    <row r="786" spans="1:16" x14ac:dyDescent="0.25">
      <c r="A786" s="46">
        <v>2019</v>
      </c>
      <c r="B786" s="46" t="s">
        <v>33</v>
      </c>
      <c r="C786" s="46">
        <v>15</v>
      </c>
      <c r="D786" s="47" t="s">
        <v>41</v>
      </c>
      <c r="E786" s="48" t="s">
        <v>831</v>
      </c>
      <c r="F786" s="49">
        <f>AVERAGE(F785,F791)</f>
        <v>29.25</v>
      </c>
      <c r="G786" s="49">
        <f t="shared" ref="G786" si="2947">AVERAGE(G785,G791)</f>
        <v>35</v>
      </c>
      <c r="H786" s="49">
        <f t="shared" ref="H786" si="2948">AVERAGE(H785,H791)</f>
        <v>8.0749999999999993</v>
      </c>
      <c r="I786" s="50">
        <f t="shared" ref="I786" si="2949">AVERAGE(I785,I791)</f>
        <v>0.11</v>
      </c>
      <c r="J786" s="50">
        <f t="shared" ref="J786" si="2950">AVERAGE(J785,J791)</f>
        <v>1.5E-3</v>
      </c>
      <c r="K786" s="50">
        <f t="shared" ref="K786" si="2951">AVERAGE(K785,K791)</f>
        <v>4.9000000000000004</v>
      </c>
      <c r="L786" s="49">
        <f t="shared" ref="L786" si="2952">AVERAGE(L785,L791)</f>
        <v>5.4</v>
      </c>
      <c r="M786" s="49">
        <f t="shared" ref="M786" si="2953">AVERAGE(M785,M791)</f>
        <v>5.5749999999999993</v>
      </c>
      <c r="N786" s="51" t="s">
        <v>43</v>
      </c>
      <c r="O786" s="51"/>
      <c r="P786" s="51"/>
    </row>
    <row r="787" spans="1:16" x14ac:dyDescent="0.25">
      <c r="A787" s="46">
        <v>2019</v>
      </c>
      <c r="B787" s="46" t="s">
        <v>33</v>
      </c>
      <c r="C787" s="46">
        <v>15</v>
      </c>
      <c r="D787" s="47" t="s">
        <v>42</v>
      </c>
      <c r="E787" s="48" t="s">
        <v>832</v>
      </c>
      <c r="F787" s="49">
        <f>AVERAGE(F784,F790)</f>
        <v>30.25</v>
      </c>
      <c r="G787" s="49">
        <f t="shared" ref="G787:M787" si="2954">AVERAGE(G784,G790)</f>
        <v>35</v>
      </c>
      <c r="H787" s="49">
        <f t="shared" si="2954"/>
        <v>8.0749999999999993</v>
      </c>
      <c r="I787" s="50">
        <f t="shared" si="2954"/>
        <v>1.7500000000000002E-2</v>
      </c>
      <c r="J787" s="50">
        <f t="shared" si="2954"/>
        <v>7.5000000000000002E-4</v>
      </c>
      <c r="K787" s="50">
        <f t="shared" si="2954"/>
        <v>3.55</v>
      </c>
      <c r="L787" s="49">
        <f t="shared" si="2954"/>
        <v>5.1750000000000007</v>
      </c>
      <c r="M787" s="49">
        <f t="shared" si="2954"/>
        <v>7.125</v>
      </c>
      <c r="N787" s="51" t="s">
        <v>43</v>
      </c>
      <c r="O787" s="51"/>
      <c r="P787" s="51"/>
    </row>
    <row r="788" spans="1:16" x14ac:dyDescent="0.25">
      <c r="A788" s="46">
        <v>2019</v>
      </c>
      <c r="B788" s="46" t="s">
        <v>33</v>
      </c>
      <c r="C788" s="46">
        <v>16</v>
      </c>
      <c r="D788" s="47" t="s">
        <v>37</v>
      </c>
      <c r="E788" s="48" t="s">
        <v>833</v>
      </c>
      <c r="F788" s="49">
        <f>F787</f>
        <v>30.25</v>
      </c>
      <c r="G788" s="49">
        <f t="shared" ref="G788" si="2955">G787</f>
        <v>35</v>
      </c>
      <c r="H788" s="49">
        <f t="shared" ref="H788" si="2956">H787</f>
        <v>8.0749999999999993</v>
      </c>
      <c r="I788" s="50">
        <f t="shared" ref="I788" si="2957">I787</f>
        <v>1.7500000000000002E-2</v>
      </c>
      <c r="J788" s="50">
        <f t="shared" ref="J788" si="2958">J787</f>
        <v>7.5000000000000002E-4</v>
      </c>
      <c r="K788" s="50">
        <f t="shared" ref="K788" si="2959">K787</f>
        <v>3.55</v>
      </c>
      <c r="L788" s="49">
        <f t="shared" ref="L788" si="2960">L787</f>
        <v>5.1750000000000007</v>
      </c>
      <c r="M788" s="49">
        <f t="shared" ref="M788" si="2961">M787</f>
        <v>7.125</v>
      </c>
      <c r="N788" s="51" t="s">
        <v>43</v>
      </c>
      <c r="O788" s="51"/>
      <c r="P788" s="51"/>
    </row>
    <row r="789" spans="1:16" x14ac:dyDescent="0.25">
      <c r="A789" s="46">
        <v>2019</v>
      </c>
      <c r="B789" s="46" t="s">
        <v>33</v>
      </c>
      <c r="C789" s="46">
        <v>16</v>
      </c>
      <c r="D789" s="47" t="s">
        <v>38</v>
      </c>
      <c r="E789" s="48" t="s">
        <v>834</v>
      </c>
      <c r="F789" s="49">
        <f>AVERAGE(F790,F787)</f>
        <v>30.375</v>
      </c>
      <c r="G789" s="49">
        <f t="shared" ref="G789" si="2962">AVERAGE(G790,G787)</f>
        <v>35</v>
      </c>
      <c r="H789" s="49">
        <f t="shared" ref="H789" si="2963">AVERAGE(H790,H787)</f>
        <v>8.0625</v>
      </c>
      <c r="I789" s="50">
        <f t="shared" ref="I789" si="2964">AVERAGE(I790,I787)</f>
        <v>2.1250000000000002E-2</v>
      </c>
      <c r="J789" s="50">
        <f t="shared" ref="J789" si="2965">AVERAGE(J790,J787)</f>
        <v>6.2500000000000001E-4</v>
      </c>
      <c r="K789" s="50">
        <f t="shared" ref="K789" si="2966">AVERAGE(K790,K787)</f>
        <v>3.5249999999999999</v>
      </c>
      <c r="L789" s="49">
        <f t="shared" ref="L789" si="2967">AVERAGE(L790,L787)</f>
        <v>5.1625000000000005</v>
      </c>
      <c r="M789" s="49">
        <f t="shared" ref="M789" si="2968">AVERAGE(M790,M787)</f>
        <v>7.0875000000000004</v>
      </c>
      <c r="N789" s="51" t="s">
        <v>43</v>
      </c>
      <c r="O789" s="51"/>
      <c r="P789" s="51"/>
    </row>
    <row r="790" spans="1:16" x14ac:dyDescent="0.25">
      <c r="A790" s="27">
        <v>2019</v>
      </c>
      <c r="B790" s="27" t="s">
        <v>33</v>
      </c>
      <c r="C790" s="27">
        <v>16</v>
      </c>
      <c r="D790" s="28" t="s">
        <v>39</v>
      </c>
      <c r="E790" s="29" t="s">
        <v>835</v>
      </c>
      <c r="F790" s="30">
        <f>AVERAGE(F784,F796)</f>
        <v>30.5</v>
      </c>
      <c r="G790" s="30">
        <f t="shared" ref="G790:M790" si="2969">AVERAGE(G784,G796)</f>
        <v>35</v>
      </c>
      <c r="H790" s="30">
        <f t="shared" si="2969"/>
        <v>8.0500000000000007</v>
      </c>
      <c r="I790" s="31">
        <f t="shared" si="2969"/>
        <v>2.5000000000000001E-2</v>
      </c>
      <c r="J790" s="31">
        <f t="shared" si="2969"/>
        <v>5.0000000000000001E-4</v>
      </c>
      <c r="K790" s="31">
        <f t="shared" si="2969"/>
        <v>3.5</v>
      </c>
      <c r="L790" s="30">
        <f t="shared" si="2969"/>
        <v>5.15</v>
      </c>
      <c r="M790" s="30">
        <f t="shared" si="2969"/>
        <v>7.0500000000000007</v>
      </c>
      <c r="N790" s="32" t="s">
        <v>43</v>
      </c>
      <c r="O790" s="32"/>
      <c r="P790" s="32"/>
    </row>
    <row r="791" spans="1:16" x14ac:dyDescent="0.25">
      <c r="A791" s="40">
        <v>2019</v>
      </c>
      <c r="B791" s="40" t="s">
        <v>33</v>
      </c>
      <c r="C791" s="40">
        <v>16</v>
      </c>
      <c r="D791" s="41" t="s">
        <v>40</v>
      </c>
      <c r="E791" s="42" t="s">
        <v>836</v>
      </c>
      <c r="F791" s="43">
        <f>AVERAGE(F785,F797)</f>
        <v>29.5</v>
      </c>
      <c r="G791" s="43">
        <f t="shared" ref="G791:M791" si="2970">AVERAGE(G785,G797)</f>
        <v>35</v>
      </c>
      <c r="H791" s="43">
        <f t="shared" si="2970"/>
        <v>8.0500000000000007</v>
      </c>
      <c r="I791" s="44">
        <f t="shared" si="2970"/>
        <v>0.18</v>
      </c>
      <c r="J791" s="44">
        <f t="shared" si="2970"/>
        <v>1E-3</v>
      </c>
      <c r="K791" s="44">
        <f t="shared" si="2970"/>
        <v>4.9000000000000004</v>
      </c>
      <c r="L791" s="43">
        <f t="shared" si="2970"/>
        <v>5.4</v>
      </c>
      <c r="M791" s="43">
        <f t="shared" si="2970"/>
        <v>5.05</v>
      </c>
      <c r="N791" s="45" t="s">
        <v>43</v>
      </c>
      <c r="O791" s="45"/>
      <c r="P791" s="45"/>
    </row>
    <row r="792" spans="1:16" x14ac:dyDescent="0.25">
      <c r="A792" s="46">
        <v>2019</v>
      </c>
      <c r="B792" s="46" t="s">
        <v>33</v>
      </c>
      <c r="C792" s="46">
        <v>16</v>
      </c>
      <c r="D792" s="47" t="s">
        <v>41</v>
      </c>
      <c r="E792" s="48" t="s">
        <v>837</v>
      </c>
      <c r="F792" s="49">
        <f>AVERAGE(F791,F797)</f>
        <v>29.75</v>
      </c>
      <c r="G792" s="49">
        <f t="shared" ref="G792" si="2971">AVERAGE(G791,G797)</f>
        <v>35</v>
      </c>
      <c r="H792" s="49">
        <f t="shared" ref="H792" si="2972">AVERAGE(H791,H797)</f>
        <v>8.0250000000000004</v>
      </c>
      <c r="I792" s="50">
        <f t="shared" ref="I792" si="2973">AVERAGE(I791,I797)</f>
        <v>0.25</v>
      </c>
      <c r="J792" s="50">
        <f t="shared" ref="J792" si="2974">AVERAGE(J791,J797)</f>
        <v>5.0000000000000001E-4</v>
      </c>
      <c r="K792" s="50">
        <f t="shared" ref="K792" si="2975">AVERAGE(K791,K797)</f>
        <v>4.9000000000000004</v>
      </c>
      <c r="L792" s="49">
        <f t="shared" ref="L792" si="2976">AVERAGE(L791,L797)</f>
        <v>5.4</v>
      </c>
      <c r="M792" s="49">
        <f t="shared" ref="M792" si="2977">AVERAGE(M791,M797)</f>
        <v>4.5250000000000004</v>
      </c>
      <c r="N792" s="51" t="s">
        <v>43</v>
      </c>
      <c r="O792" s="51"/>
      <c r="P792" s="51"/>
    </row>
    <row r="793" spans="1:16" x14ac:dyDescent="0.25">
      <c r="A793" s="46">
        <v>2019</v>
      </c>
      <c r="B793" s="46" t="s">
        <v>33</v>
      </c>
      <c r="C793" s="46">
        <v>16</v>
      </c>
      <c r="D793" s="47" t="s">
        <v>42</v>
      </c>
      <c r="E793" s="48" t="s">
        <v>838</v>
      </c>
      <c r="F793" s="49">
        <f>AVERAGE(F790,F796)</f>
        <v>30.75</v>
      </c>
      <c r="G793" s="49">
        <f t="shared" ref="G793:M793" si="2978">AVERAGE(G790,G796)</f>
        <v>35</v>
      </c>
      <c r="H793" s="49">
        <f t="shared" si="2978"/>
        <v>8.0250000000000004</v>
      </c>
      <c r="I793" s="50">
        <f t="shared" si="2978"/>
        <v>3.2500000000000001E-2</v>
      </c>
      <c r="J793" s="50">
        <f t="shared" si="2978"/>
        <v>2.5000000000000001E-4</v>
      </c>
      <c r="K793" s="50">
        <f t="shared" si="2978"/>
        <v>3.45</v>
      </c>
      <c r="L793" s="49">
        <f t="shared" si="2978"/>
        <v>5.125</v>
      </c>
      <c r="M793" s="49">
        <f t="shared" si="2978"/>
        <v>6.9750000000000005</v>
      </c>
      <c r="N793" s="51" t="s">
        <v>43</v>
      </c>
      <c r="O793" s="51"/>
      <c r="P793" s="51"/>
    </row>
    <row r="794" spans="1:16" x14ac:dyDescent="0.25">
      <c r="A794" s="46">
        <v>2019</v>
      </c>
      <c r="B794" s="46" t="s">
        <v>33</v>
      </c>
      <c r="C794" s="46">
        <v>17</v>
      </c>
      <c r="D794" s="47" t="s">
        <v>37</v>
      </c>
      <c r="E794" s="48" t="s">
        <v>839</v>
      </c>
      <c r="F794" s="49">
        <f>F793</f>
        <v>30.75</v>
      </c>
      <c r="G794" s="49">
        <f t="shared" ref="G794" si="2979">G793</f>
        <v>35</v>
      </c>
      <c r="H794" s="49">
        <f t="shared" ref="H794" si="2980">H793</f>
        <v>8.0250000000000004</v>
      </c>
      <c r="I794" s="50">
        <f t="shared" ref="I794" si="2981">I793</f>
        <v>3.2500000000000001E-2</v>
      </c>
      <c r="J794" s="50">
        <f t="shared" ref="J794" si="2982">J793</f>
        <v>2.5000000000000001E-4</v>
      </c>
      <c r="K794" s="50">
        <f t="shared" ref="K794" si="2983">K793</f>
        <v>3.45</v>
      </c>
      <c r="L794" s="49">
        <f t="shared" ref="L794" si="2984">L793</f>
        <v>5.125</v>
      </c>
      <c r="M794" s="49">
        <f t="shared" ref="M794" si="2985">M793</f>
        <v>6.9750000000000005</v>
      </c>
      <c r="N794" s="51" t="s">
        <v>43</v>
      </c>
      <c r="O794" s="51"/>
      <c r="P794" s="51"/>
    </row>
    <row r="795" spans="1:16" x14ac:dyDescent="0.25">
      <c r="A795" s="46">
        <v>2019</v>
      </c>
      <c r="B795" s="46" t="s">
        <v>33</v>
      </c>
      <c r="C795" s="46">
        <v>17</v>
      </c>
      <c r="D795" s="47" t="s">
        <v>38</v>
      </c>
      <c r="E795" s="48" t="s">
        <v>840</v>
      </c>
      <c r="F795" s="49">
        <f>AVERAGE(F796,F793)</f>
        <v>30.875</v>
      </c>
      <c r="G795" s="49">
        <f t="shared" ref="G795" si="2986">AVERAGE(G796,G793)</f>
        <v>35</v>
      </c>
      <c r="H795" s="49">
        <f t="shared" ref="H795" si="2987">AVERAGE(H796,H793)</f>
        <v>8.0124999999999993</v>
      </c>
      <c r="I795" s="50">
        <f t="shared" ref="I795" si="2988">AVERAGE(I796,I793)</f>
        <v>3.6250000000000004E-2</v>
      </c>
      <c r="J795" s="50">
        <f t="shared" ref="J795" si="2989">AVERAGE(J796,J793)</f>
        <v>1.25E-4</v>
      </c>
      <c r="K795" s="50">
        <f t="shared" ref="K795" si="2990">AVERAGE(K796,K793)</f>
        <v>3.4249999999999998</v>
      </c>
      <c r="L795" s="49">
        <f t="shared" ref="L795" si="2991">AVERAGE(L796,L793)</f>
        <v>5.1124999999999998</v>
      </c>
      <c r="M795" s="49">
        <f t="shared" ref="M795" si="2992">AVERAGE(M796,M793)</f>
        <v>6.9375</v>
      </c>
      <c r="N795" s="51" t="s">
        <v>43</v>
      </c>
      <c r="O795" s="51"/>
      <c r="P795" s="51"/>
    </row>
    <row r="796" spans="1:16" x14ac:dyDescent="0.25">
      <c r="A796" s="34">
        <v>2019</v>
      </c>
      <c r="B796" s="34" t="s">
        <v>33</v>
      </c>
      <c r="C796" s="34">
        <v>17</v>
      </c>
      <c r="D796" s="35" t="s">
        <v>39</v>
      </c>
      <c r="E796" s="39" t="s">
        <v>841</v>
      </c>
      <c r="F796" s="36">
        <v>31</v>
      </c>
      <c r="G796" s="36">
        <v>35</v>
      </c>
      <c r="H796" s="36">
        <v>8</v>
      </c>
      <c r="I796" s="37">
        <v>0.04</v>
      </c>
      <c r="J796" s="37">
        <v>0</v>
      </c>
      <c r="K796" s="37">
        <v>3.4</v>
      </c>
      <c r="L796" s="36">
        <v>5.0999999999999996</v>
      </c>
      <c r="M796" s="36">
        <v>6.9</v>
      </c>
      <c r="N796" s="38">
        <v>2019</v>
      </c>
      <c r="O796" s="38" t="s">
        <v>16</v>
      </c>
      <c r="P796" s="38"/>
    </row>
    <row r="797" spans="1:16" x14ac:dyDescent="0.25">
      <c r="A797" s="34">
        <v>2019</v>
      </c>
      <c r="B797" s="34" t="s">
        <v>33</v>
      </c>
      <c r="C797" s="34">
        <v>17</v>
      </c>
      <c r="D797" s="35" t="s">
        <v>40</v>
      </c>
      <c r="E797" s="39" t="s">
        <v>842</v>
      </c>
      <c r="F797" s="36">
        <v>30</v>
      </c>
      <c r="G797" s="36">
        <v>35</v>
      </c>
      <c r="H797" s="36">
        <v>8</v>
      </c>
      <c r="I797" s="37">
        <v>0.32</v>
      </c>
      <c r="J797" s="37">
        <v>0</v>
      </c>
      <c r="K797" s="37">
        <v>4.9000000000000004</v>
      </c>
      <c r="L797" s="36">
        <v>5.4</v>
      </c>
      <c r="M797" s="36">
        <v>4</v>
      </c>
      <c r="N797" s="38">
        <v>2019</v>
      </c>
      <c r="O797" s="38" t="s">
        <v>16</v>
      </c>
      <c r="P797" s="38"/>
    </row>
    <row r="798" spans="1:16" x14ac:dyDescent="0.25">
      <c r="A798" s="46">
        <v>2019</v>
      </c>
      <c r="B798" s="46" t="s">
        <v>33</v>
      </c>
      <c r="C798" s="46">
        <v>17</v>
      </c>
      <c r="D798" s="47" t="s">
        <v>41</v>
      </c>
      <c r="E798" s="48" t="s">
        <v>843</v>
      </c>
      <c r="F798" s="49">
        <f>AVERAGE(F797,F803)</f>
        <v>30</v>
      </c>
      <c r="G798" s="49">
        <f t="shared" ref="G798" si="2993">AVERAGE(G797,G803)</f>
        <v>35</v>
      </c>
      <c r="H798" s="49">
        <f t="shared" ref="H798" si="2994">AVERAGE(H797,H803)</f>
        <v>8.1</v>
      </c>
      <c r="I798" s="50">
        <f t="shared" ref="I798" si="2995">AVERAGE(I797,I803)</f>
        <v>0.19</v>
      </c>
      <c r="J798" s="50">
        <f t="shared" ref="J798" si="2996">AVERAGE(J797,J803)</f>
        <v>5.0000000000000001E-3</v>
      </c>
      <c r="K798" s="50">
        <f t="shared" ref="K798" si="2997">AVERAGE(K797,K803)</f>
        <v>5.3000000000000007</v>
      </c>
      <c r="L798" s="49">
        <f t="shared" ref="L798" si="2998">AVERAGE(L797,L803)</f>
        <v>5.9</v>
      </c>
      <c r="M798" s="49">
        <f t="shared" ref="M798" si="2999">AVERAGE(M797,M803)</f>
        <v>4.7</v>
      </c>
      <c r="N798" s="51" t="s">
        <v>43</v>
      </c>
      <c r="O798" s="51"/>
      <c r="P798" s="51"/>
    </row>
    <row r="799" spans="1:16" x14ac:dyDescent="0.25">
      <c r="A799" s="46">
        <v>2019</v>
      </c>
      <c r="B799" s="46" t="s">
        <v>33</v>
      </c>
      <c r="C799" s="46">
        <v>17</v>
      </c>
      <c r="D799" s="47" t="s">
        <v>42</v>
      </c>
      <c r="E799" s="48" t="s">
        <v>844</v>
      </c>
      <c r="F799" s="49">
        <f>AVERAGE(F796,F802)</f>
        <v>29.5</v>
      </c>
      <c r="G799" s="49">
        <f t="shared" ref="G799:M799" si="3000">AVERAGE(G796,G802)</f>
        <v>35</v>
      </c>
      <c r="H799" s="49">
        <f t="shared" si="3000"/>
        <v>8.0749999999999993</v>
      </c>
      <c r="I799" s="50">
        <f t="shared" si="3000"/>
        <v>0.04</v>
      </c>
      <c r="J799" s="50">
        <f t="shared" si="3000"/>
        <v>5.0000000000000001E-3</v>
      </c>
      <c r="K799" s="50">
        <f t="shared" si="3000"/>
        <v>4.5999999999999996</v>
      </c>
      <c r="L799" s="49">
        <f t="shared" si="3000"/>
        <v>5.5</v>
      </c>
      <c r="M799" s="49">
        <f t="shared" si="3000"/>
        <v>7.7</v>
      </c>
      <c r="N799" s="51" t="s">
        <v>43</v>
      </c>
      <c r="O799" s="51"/>
      <c r="P799" s="51"/>
    </row>
    <row r="800" spans="1:16" x14ac:dyDescent="0.25">
      <c r="A800" s="46">
        <v>2019</v>
      </c>
      <c r="B800" s="46" t="s">
        <v>33</v>
      </c>
      <c r="C800" s="46">
        <v>18</v>
      </c>
      <c r="D800" s="47" t="s">
        <v>37</v>
      </c>
      <c r="E800" s="48" t="s">
        <v>845</v>
      </c>
      <c r="F800" s="49">
        <f>F799</f>
        <v>29.5</v>
      </c>
      <c r="G800" s="49">
        <f t="shared" ref="G800" si="3001">G799</f>
        <v>35</v>
      </c>
      <c r="H800" s="49">
        <f t="shared" ref="H800" si="3002">H799</f>
        <v>8.0749999999999993</v>
      </c>
      <c r="I800" s="50">
        <f t="shared" ref="I800" si="3003">I799</f>
        <v>0.04</v>
      </c>
      <c r="J800" s="50">
        <f t="shared" ref="J800" si="3004">J799</f>
        <v>5.0000000000000001E-3</v>
      </c>
      <c r="K800" s="50">
        <f t="shared" ref="K800" si="3005">K799</f>
        <v>4.5999999999999996</v>
      </c>
      <c r="L800" s="49">
        <f t="shared" ref="L800" si="3006">L799</f>
        <v>5.5</v>
      </c>
      <c r="M800" s="49">
        <f t="shared" ref="M800" si="3007">M799</f>
        <v>7.7</v>
      </c>
      <c r="N800" s="51" t="s">
        <v>43</v>
      </c>
      <c r="O800" s="51"/>
      <c r="P800" s="51"/>
    </row>
    <row r="801" spans="1:16" x14ac:dyDescent="0.25">
      <c r="A801" s="46">
        <v>2019</v>
      </c>
      <c r="B801" s="46" t="s">
        <v>33</v>
      </c>
      <c r="C801" s="46">
        <v>18</v>
      </c>
      <c r="D801" s="47" t="s">
        <v>38</v>
      </c>
      <c r="E801" s="48" t="s">
        <v>846</v>
      </c>
      <c r="F801" s="49">
        <f>AVERAGE(F802,F799)</f>
        <v>28.75</v>
      </c>
      <c r="G801" s="49">
        <f t="shared" ref="G801" si="3008">AVERAGE(G802,G799)</f>
        <v>35</v>
      </c>
      <c r="H801" s="49">
        <f t="shared" ref="H801" si="3009">AVERAGE(H802,H799)</f>
        <v>8.1125000000000007</v>
      </c>
      <c r="I801" s="50">
        <f t="shared" ref="I801" si="3010">AVERAGE(I802,I799)</f>
        <v>0.04</v>
      </c>
      <c r="J801" s="50">
        <f t="shared" ref="J801" si="3011">AVERAGE(J802,J799)</f>
        <v>7.4999999999999997E-3</v>
      </c>
      <c r="K801" s="50">
        <f t="shared" ref="K801" si="3012">AVERAGE(K802,K799)</f>
        <v>5.1999999999999993</v>
      </c>
      <c r="L801" s="49">
        <f t="shared" ref="L801" si="3013">AVERAGE(L802,L799)</f>
        <v>5.7</v>
      </c>
      <c r="M801" s="49">
        <f t="shared" ref="M801" si="3014">AVERAGE(M802,M799)</f>
        <v>8.1</v>
      </c>
      <c r="N801" s="51" t="s">
        <v>43</v>
      </c>
      <c r="O801" s="51"/>
      <c r="P801" s="51"/>
    </row>
    <row r="802" spans="1:16" x14ac:dyDescent="0.25">
      <c r="A802" s="34">
        <v>2019</v>
      </c>
      <c r="B802" s="34" t="s">
        <v>33</v>
      </c>
      <c r="C802" s="34">
        <v>18</v>
      </c>
      <c r="D802" s="35" t="s">
        <v>39</v>
      </c>
      <c r="E802" s="39" t="s">
        <v>847</v>
      </c>
      <c r="F802" s="36">
        <v>28</v>
      </c>
      <c r="G802" s="36">
        <v>35</v>
      </c>
      <c r="H802" s="36">
        <v>8.15</v>
      </c>
      <c r="I802" s="37">
        <v>0.04</v>
      </c>
      <c r="J802" s="37">
        <v>0.01</v>
      </c>
      <c r="K802" s="37">
        <v>5.8</v>
      </c>
      <c r="L802" s="36">
        <v>5.9</v>
      </c>
      <c r="M802" s="36">
        <v>8.5</v>
      </c>
      <c r="N802" s="38">
        <v>2018</v>
      </c>
      <c r="O802" s="38" t="s">
        <v>16</v>
      </c>
      <c r="P802" s="38"/>
    </row>
    <row r="803" spans="1:16" x14ac:dyDescent="0.25">
      <c r="A803" s="34">
        <v>2019</v>
      </c>
      <c r="B803" s="34" t="s">
        <v>33</v>
      </c>
      <c r="C803" s="34">
        <v>18</v>
      </c>
      <c r="D803" s="35" t="s">
        <v>40</v>
      </c>
      <c r="E803" s="39" t="s">
        <v>848</v>
      </c>
      <c r="F803" s="36">
        <v>30</v>
      </c>
      <c r="G803" s="36">
        <v>35</v>
      </c>
      <c r="H803" s="36">
        <v>8.1999999999999993</v>
      </c>
      <c r="I803" s="37">
        <v>0.06</v>
      </c>
      <c r="J803" s="37">
        <v>0.01</v>
      </c>
      <c r="K803" s="37">
        <v>5.7</v>
      </c>
      <c r="L803" s="36">
        <v>6.4</v>
      </c>
      <c r="M803" s="36">
        <v>5.4</v>
      </c>
      <c r="N803" s="38">
        <v>2018</v>
      </c>
      <c r="O803" s="38" t="s">
        <v>16</v>
      </c>
      <c r="P803" s="38"/>
    </row>
    <row r="804" spans="1:16" x14ac:dyDescent="0.25">
      <c r="A804" s="46">
        <v>2019</v>
      </c>
      <c r="B804" s="46" t="s">
        <v>33</v>
      </c>
      <c r="C804" s="46">
        <v>18</v>
      </c>
      <c r="D804" s="47" t="s">
        <v>41</v>
      </c>
      <c r="E804" s="48" t="s">
        <v>849</v>
      </c>
      <c r="F804" s="49">
        <f>AVERAGE(F803,F809)</f>
        <v>32</v>
      </c>
      <c r="G804" s="49">
        <f t="shared" ref="G804" si="3015">AVERAGE(G803,G809)</f>
        <v>35</v>
      </c>
      <c r="H804" s="49">
        <f t="shared" ref="H804" si="3016">AVERAGE(H803,H809)</f>
        <v>8.1499999999999986</v>
      </c>
      <c r="I804" s="50">
        <f t="shared" ref="I804" si="3017">AVERAGE(I803,I809)</f>
        <v>0.04</v>
      </c>
      <c r="J804" s="50">
        <f t="shared" ref="J804" si="3018">AVERAGE(J803,J809)</f>
        <v>0.01</v>
      </c>
      <c r="K804" s="50">
        <f t="shared" ref="K804" si="3019">AVERAGE(K803,K809)</f>
        <v>6.5</v>
      </c>
      <c r="L804" s="49">
        <f t="shared" ref="L804" si="3020">AVERAGE(L803,L809)</f>
        <v>5.0999999999999996</v>
      </c>
      <c r="M804" s="49">
        <f t="shared" ref="M804" si="3021">AVERAGE(M803,M809)</f>
        <v>5.2</v>
      </c>
      <c r="N804" s="51" t="s">
        <v>43</v>
      </c>
      <c r="O804" s="51"/>
      <c r="P804" s="51"/>
    </row>
    <row r="805" spans="1:16" x14ac:dyDescent="0.25">
      <c r="A805" s="46">
        <v>2019</v>
      </c>
      <c r="B805" s="46" t="s">
        <v>33</v>
      </c>
      <c r="C805" s="46">
        <v>18</v>
      </c>
      <c r="D805" s="47" t="s">
        <v>42</v>
      </c>
      <c r="E805" s="48" t="s">
        <v>850</v>
      </c>
      <c r="F805" s="49">
        <f>AVERAGE(F802,F808)</f>
        <v>30</v>
      </c>
      <c r="G805" s="49">
        <f t="shared" ref="G805:M805" si="3022">AVERAGE(G802,G808)</f>
        <v>35</v>
      </c>
      <c r="H805" s="49">
        <f t="shared" si="3022"/>
        <v>8.1999999999999993</v>
      </c>
      <c r="I805" s="50">
        <f t="shared" si="3022"/>
        <v>4.4999999999999998E-2</v>
      </c>
      <c r="J805" s="50">
        <f t="shared" si="3022"/>
        <v>5.0000000000000001E-3</v>
      </c>
      <c r="K805" s="50">
        <f t="shared" si="3022"/>
        <v>6.15</v>
      </c>
      <c r="L805" s="49">
        <f t="shared" si="3022"/>
        <v>5.35</v>
      </c>
      <c r="M805" s="49">
        <f t="shared" si="3022"/>
        <v>6.25</v>
      </c>
      <c r="N805" s="51" t="s">
        <v>43</v>
      </c>
      <c r="O805" s="51"/>
      <c r="P805" s="51"/>
    </row>
    <row r="806" spans="1:16" x14ac:dyDescent="0.25">
      <c r="A806" s="46">
        <v>2019</v>
      </c>
      <c r="B806" s="46" t="s">
        <v>33</v>
      </c>
      <c r="C806" s="46">
        <v>19</v>
      </c>
      <c r="D806" s="47" t="s">
        <v>37</v>
      </c>
      <c r="E806" s="48" t="s">
        <v>851</v>
      </c>
      <c r="F806" s="49">
        <f>F805</f>
        <v>30</v>
      </c>
      <c r="G806" s="49">
        <f t="shared" ref="G806" si="3023">G805</f>
        <v>35</v>
      </c>
      <c r="H806" s="49">
        <f t="shared" ref="H806" si="3024">H805</f>
        <v>8.1999999999999993</v>
      </c>
      <c r="I806" s="50">
        <f t="shared" ref="I806" si="3025">I805</f>
        <v>4.4999999999999998E-2</v>
      </c>
      <c r="J806" s="50">
        <f t="shared" ref="J806" si="3026">J805</f>
        <v>5.0000000000000001E-3</v>
      </c>
      <c r="K806" s="50">
        <f t="shared" ref="K806" si="3027">K805</f>
        <v>6.15</v>
      </c>
      <c r="L806" s="49">
        <f t="shared" ref="L806" si="3028">L805</f>
        <v>5.35</v>
      </c>
      <c r="M806" s="49">
        <f t="shared" ref="M806" si="3029">M805</f>
        <v>6.25</v>
      </c>
      <c r="N806" s="51" t="s">
        <v>43</v>
      </c>
      <c r="O806" s="51"/>
      <c r="P806" s="51"/>
    </row>
    <row r="807" spans="1:16" x14ac:dyDescent="0.25">
      <c r="A807" s="46">
        <v>2019</v>
      </c>
      <c r="B807" s="46" t="s">
        <v>33</v>
      </c>
      <c r="C807" s="46">
        <v>19</v>
      </c>
      <c r="D807" s="47" t="s">
        <v>38</v>
      </c>
      <c r="E807" s="48" t="s">
        <v>852</v>
      </c>
      <c r="F807" s="49">
        <f>AVERAGE(F808,F805)</f>
        <v>31</v>
      </c>
      <c r="G807" s="49">
        <f t="shared" ref="G807" si="3030">AVERAGE(G808,G805)</f>
        <v>35</v>
      </c>
      <c r="H807" s="49">
        <f t="shared" ref="H807" si="3031">AVERAGE(H808,H805)</f>
        <v>8.2249999999999996</v>
      </c>
      <c r="I807" s="50">
        <f t="shared" ref="I807" si="3032">AVERAGE(I808,I805)</f>
        <v>4.7500000000000001E-2</v>
      </c>
      <c r="J807" s="50">
        <f t="shared" ref="J807" si="3033">AVERAGE(J808,J805)</f>
        <v>2.5000000000000001E-3</v>
      </c>
      <c r="K807" s="50">
        <f t="shared" ref="K807" si="3034">AVERAGE(K808,K805)</f>
        <v>6.3250000000000002</v>
      </c>
      <c r="L807" s="49">
        <f t="shared" ref="L807" si="3035">AVERAGE(L808,L805)</f>
        <v>5.0749999999999993</v>
      </c>
      <c r="M807" s="49">
        <f t="shared" ref="M807" si="3036">AVERAGE(M808,M805)</f>
        <v>5.125</v>
      </c>
      <c r="N807" s="51" t="s">
        <v>43</v>
      </c>
      <c r="O807" s="51"/>
      <c r="P807" s="51"/>
    </row>
    <row r="808" spans="1:16" x14ac:dyDescent="0.25">
      <c r="A808" s="34">
        <v>2019</v>
      </c>
      <c r="B808" s="34" t="s">
        <v>33</v>
      </c>
      <c r="C808" s="34">
        <v>19</v>
      </c>
      <c r="D808" s="35" t="s">
        <v>39</v>
      </c>
      <c r="E808" s="39" t="s">
        <v>853</v>
      </c>
      <c r="F808" s="36">
        <v>32</v>
      </c>
      <c r="G808" s="36">
        <v>35</v>
      </c>
      <c r="H808" s="36">
        <v>8.25</v>
      </c>
      <c r="I808" s="37">
        <v>0.05</v>
      </c>
      <c r="J808" s="37">
        <v>0</v>
      </c>
      <c r="K808" s="37">
        <f>AVERAGE(K803,K809)</f>
        <v>6.5</v>
      </c>
      <c r="L808" s="36">
        <v>4.8</v>
      </c>
      <c r="M808" s="36">
        <v>4</v>
      </c>
      <c r="N808" s="38">
        <v>2017</v>
      </c>
      <c r="O808" s="38" t="s">
        <v>16</v>
      </c>
      <c r="P808" s="38"/>
    </row>
    <row r="809" spans="1:16" x14ac:dyDescent="0.25">
      <c r="A809" s="34">
        <v>2019</v>
      </c>
      <c r="B809" s="34" t="s">
        <v>33</v>
      </c>
      <c r="C809" s="34">
        <v>19</v>
      </c>
      <c r="D809" s="35" t="s">
        <v>40</v>
      </c>
      <c r="E809" s="39" t="s">
        <v>854</v>
      </c>
      <c r="F809" s="36">
        <v>34</v>
      </c>
      <c r="G809" s="36">
        <v>35</v>
      </c>
      <c r="H809" s="36">
        <v>8.1</v>
      </c>
      <c r="I809" s="37">
        <v>0.02</v>
      </c>
      <c r="J809" s="37">
        <v>0.01</v>
      </c>
      <c r="K809" s="37">
        <v>7.3</v>
      </c>
      <c r="L809" s="36">
        <v>3.8</v>
      </c>
      <c r="M809" s="36">
        <v>5</v>
      </c>
      <c r="N809" s="38">
        <v>2017</v>
      </c>
      <c r="O809" s="38" t="s">
        <v>16</v>
      </c>
      <c r="P809" s="38"/>
    </row>
    <row r="810" spans="1:16" x14ac:dyDescent="0.25">
      <c r="A810" s="46">
        <v>2019</v>
      </c>
      <c r="B810" s="46" t="s">
        <v>33</v>
      </c>
      <c r="C810" s="46">
        <v>19</v>
      </c>
      <c r="D810" s="47" t="s">
        <v>41</v>
      </c>
      <c r="E810" s="48" t="s">
        <v>855</v>
      </c>
      <c r="F810" s="49">
        <f>AVERAGE(F809,F815)</f>
        <v>34</v>
      </c>
      <c r="G810" s="49">
        <f t="shared" ref="G810" si="3037">AVERAGE(G809,G815)</f>
        <v>35</v>
      </c>
      <c r="H810" s="49">
        <f t="shared" ref="H810" si="3038">AVERAGE(H809,H815)</f>
        <v>8.1999999999999993</v>
      </c>
      <c r="I810" s="50">
        <f t="shared" ref="I810" si="3039">AVERAGE(I809,I815)</f>
        <v>0.02</v>
      </c>
      <c r="J810" s="50">
        <f t="shared" ref="J810" si="3040">AVERAGE(J809,J815)</f>
        <v>0.01</v>
      </c>
      <c r="K810" s="50">
        <f t="shared" ref="K810" si="3041">AVERAGE(K809,K815)</f>
        <v>6.85</v>
      </c>
      <c r="L810" s="49">
        <f t="shared" ref="L810" si="3042">AVERAGE(L809,L815)</f>
        <v>4.5</v>
      </c>
      <c r="M810" s="49">
        <f t="shared" ref="M810" si="3043">AVERAGE(M809,M815)</f>
        <v>4.5</v>
      </c>
      <c r="N810" s="51" t="s">
        <v>43</v>
      </c>
      <c r="O810" s="51"/>
      <c r="P810" s="51"/>
    </row>
    <row r="811" spans="1:16" x14ac:dyDescent="0.25">
      <c r="A811" s="46">
        <v>2019</v>
      </c>
      <c r="B811" s="46" t="s">
        <v>33</v>
      </c>
      <c r="C811" s="46">
        <v>19</v>
      </c>
      <c r="D811" s="47" t="s">
        <v>42</v>
      </c>
      <c r="E811" s="48" t="s">
        <v>856</v>
      </c>
      <c r="F811" s="49">
        <f>AVERAGE(F808,F814)</f>
        <v>32</v>
      </c>
      <c r="G811" s="49">
        <f t="shared" ref="G811:M811" si="3044">AVERAGE(G808,G814)</f>
        <v>35</v>
      </c>
      <c r="H811" s="49">
        <f t="shared" si="3044"/>
        <v>8.25</v>
      </c>
      <c r="I811" s="50">
        <f t="shared" si="3044"/>
        <v>0.05</v>
      </c>
      <c r="J811" s="50">
        <f t="shared" si="3044"/>
        <v>0</v>
      </c>
      <c r="K811" s="50">
        <f t="shared" si="3044"/>
        <v>6.6749999999999998</v>
      </c>
      <c r="L811" s="49">
        <f t="shared" si="3044"/>
        <v>4.8</v>
      </c>
      <c r="M811" s="49">
        <f t="shared" si="3044"/>
        <v>4</v>
      </c>
      <c r="N811" s="51" t="s">
        <v>43</v>
      </c>
      <c r="O811" s="51"/>
      <c r="P811" s="51"/>
    </row>
    <row r="812" spans="1:16" x14ac:dyDescent="0.25">
      <c r="A812" s="46">
        <v>2019</v>
      </c>
      <c r="B812" s="46" t="s">
        <v>33</v>
      </c>
      <c r="C812" s="46">
        <v>20</v>
      </c>
      <c r="D812" s="47" t="s">
        <v>37</v>
      </c>
      <c r="E812" s="48" t="s">
        <v>857</v>
      </c>
      <c r="F812" s="49">
        <f>F811</f>
        <v>32</v>
      </c>
      <c r="G812" s="49">
        <f t="shared" ref="G812" si="3045">G811</f>
        <v>35</v>
      </c>
      <c r="H812" s="49">
        <f t="shared" ref="H812" si="3046">H811</f>
        <v>8.25</v>
      </c>
      <c r="I812" s="50">
        <f t="shared" ref="I812" si="3047">I811</f>
        <v>0.05</v>
      </c>
      <c r="J812" s="50">
        <f t="shared" ref="J812" si="3048">J811</f>
        <v>0</v>
      </c>
      <c r="K812" s="50">
        <f t="shared" ref="K812" si="3049">K811</f>
        <v>6.6749999999999998</v>
      </c>
      <c r="L812" s="49">
        <f t="shared" ref="L812" si="3050">L811</f>
        <v>4.8</v>
      </c>
      <c r="M812" s="49">
        <f t="shared" ref="M812" si="3051">M811</f>
        <v>4</v>
      </c>
      <c r="N812" s="51" t="s">
        <v>43</v>
      </c>
      <c r="O812" s="51"/>
      <c r="P812" s="51"/>
    </row>
    <row r="813" spans="1:16" x14ac:dyDescent="0.25">
      <c r="A813" s="46">
        <v>2019</v>
      </c>
      <c r="B813" s="46" t="s">
        <v>33</v>
      </c>
      <c r="C813" s="46">
        <v>20</v>
      </c>
      <c r="D813" s="47" t="s">
        <v>38</v>
      </c>
      <c r="E813" s="48" t="s">
        <v>858</v>
      </c>
      <c r="F813" s="49">
        <f>AVERAGE(F814,F811)</f>
        <v>32</v>
      </c>
      <c r="G813" s="49">
        <f t="shared" ref="G813" si="3052">AVERAGE(G814,G811)</f>
        <v>35</v>
      </c>
      <c r="H813" s="49">
        <f t="shared" ref="H813" si="3053">AVERAGE(H814,H811)</f>
        <v>8.25</v>
      </c>
      <c r="I813" s="50">
        <f t="shared" ref="I813" si="3054">AVERAGE(I814,I811)</f>
        <v>0.05</v>
      </c>
      <c r="J813" s="50">
        <f t="shared" ref="J813" si="3055">AVERAGE(J814,J811)</f>
        <v>0</v>
      </c>
      <c r="K813" s="50">
        <f t="shared" ref="K813" si="3056">AVERAGE(K814,K811)</f>
        <v>6.7624999999999993</v>
      </c>
      <c r="L813" s="49">
        <f t="shared" ref="L813" si="3057">AVERAGE(L814,L811)</f>
        <v>4.8</v>
      </c>
      <c r="M813" s="49">
        <f t="shared" ref="M813" si="3058">AVERAGE(M814,M811)</f>
        <v>4</v>
      </c>
      <c r="N813" s="51" t="s">
        <v>43</v>
      </c>
      <c r="O813" s="51"/>
      <c r="P813" s="51"/>
    </row>
    <row r="814" spans="1:16" x14ac:dyDescent="0.25">
      <c r="A814" s="34">
        <v>2019</v>
      </c>
      <c r="B814" s="34" t="s">
        <v>33</v>
      </c>
      <c r="C814" s="34">
        <v>20</v>
      </c>
      <c r="D814" s="35" t="s">
        <v>39</v>
      </c>
      <c r="E814" s="39" t="s">
        <v>859</v>
      </c>
      <c r="F814" s="36">
        <v>32</v>
      </c>
      <c r="G814" s="36">
        <v>35</v>
      </c>
      <c r="H814" s="36">
        <v>8.25</v>
      </c>
      <c r="I814" s="37">
        <v>0.05</v>
      </c>
      <c r="J814" s="37">
        <v>0</v>
      </c>
      <c r="K814" s="37">
        <f>AVERAGE(K809,K815)</f>
        <v>6.85</v>
      </c>
      <c r="L814" s="36">
        <v>4.8</v>
      </c>
      <c r="M814" s="36">
        <v>4</v>
      </c>
      <c r="N814" s="38">
        <v>2017</v>
      </c>
      <c r="O814" s="38" t="s">
        <v>16</v>
      </c>
      <c r="P814" s="38"/>
    </row>
    <row r="815" spans="1:16" x14ac:dyDescent="0.25">
      <c r="A815" s="34">
        <v>2019</v>
      </c>
      <c r="B815" s="34" t="s">
        <v>33</v>
      </c>
      <c r="C815" s="34">
        <v>20</v>
      </c>
      <c r="D815" s="35" t="s">
        <v>40</v>
      </c>
      <c r="E815" s="39" t="s">
        <v>860</v>
      </c>
      <c r="F815" s="36">
        <v>34</v>
      </c>
      <c r="G815" s="36">
        <v>35</v>
      </c>
      <c r="H815" s="36">
        <v>8.3000000000000007</v>
      </c>
      <c r="I815" s="37">
        <v>0.02</v>
      </c>
      <c r="J815" s="37">
        <v>0.01</v>
      </c>
      <c r="K815" s="37">
        <v>6.4</v>
      </c>
      <c r="L815" s="36">
        <v>5.2</v>
      </c>
      <c r="M815" s="36">
        <v>4</v>
      </c>
      <c r="N815" s="38">
        <v>2017</v>
      </c>
      <c r="O815" s="38" t="s">
        <v>16</v>
      </c>
      <c r="P815" s="38"/>
    </row>
    <row r="816" spans="1:16" x14ac:dyDescent="0.25">
      <c r="A816" s="46">
        <v>2019</v>
      </c>
      <c r="B816" s="46" t="s">
        <v>33</v>
      </c>
      <c r="C816" s="46">
        <v>20</v>
      </c>
      <c r="D816" s="47" t="s">
        <v>41</v>
      </c>
      <c r="E816" s="48" t="s">
        <v>861</v>
      </c>
      <c r="F816" s="49">
        <f>AVERAGE(F815,F821)</f>
        <v>33.5</v>
      </c>
      <c r="G816" s="49">
        <f t="shared" ref="G816" si="3059">AVERAGE(G815,G821)</f>
        <v>35.25</v>
      </c>
      <c r="H816" s="49">
        <f t="shared" ref="H816" si="3060">AVERAGE(H815,H821)</f>
        <v>8.25</v>
      </c>
      <c r="I816" s="50">
        <f t="shared" ref="I816" si="3061">AVERAGE(I815,I821)</f>
        <v>0.03</v>
      </c>
      <c r="J816" s="50">
        <f t="shared" ref="J816" si="3062">AVERAGE(J815,J821)</f>
        <v>8.2500000000000004E-3</v>
      </c>
      <c r="K816" s="50">
        <f t="shared" ref="K816" si="3063">AVERAGE(K815,K821)</f>
        <v>7.6250000000000009</v>
      </c>
      <c r="L816" s="49">
        <f t="shared" ref="L816" si="3064">AVERAGE(L815,L821)</f>
        <v>5.2750000000000004</v>
      </c>
      <c r="M816" s="49">
        <f t="shared" ref="M816" si="3065">AVERAGE(M815,M821)</f>
        <v>4.9249999999999998</v>
      </c>
      <c r="N816" s="51" t="s">
        <v>43</v>
      </c>
      <c r="O816" s="51"/>
      <c r="P816" s="51"/>
    </row>
    <row r="817" spans="1:16" x14ac:dyDescent="0.25">
      <c r="A817" s="46">
        <v>2019</v>
      </c>
      <c r="B817" s="46" t="s">
        <v>33</v>
      </c>
      <c r="C817" s="46">
        <v>20</v>
      </c>
      <c r="D817" s="47" t="s">
        <v>42</v>
      </c>
      <c r="E817" s="48" t="s">
        <v>862</v>
      </c>
      <c r="F817" s="49">
        <f>AVERAGE(F814,F820)</f>
        <v>31.5</v>
      </c>
      <c r="G817" s="49">
        <f t="shared" ref="G817:M817" si="3066">AVERAGE(G814,G820)</f>
        <v>35.25</v>
      </c>
      <c r="H817" s="49">
        <f t="shared" si="3066"/>
        <v>8.1875</v>
      </c>
      <c r="I817" s="50">
        <f t="shared" si="3066"/>
        <v>5.2500000000000005E-2</v>
      </c>
      <c r="J817" s="50">
        <f t="shared" si="3066"/>
        <v>0</v>
      </c>
      <c r="K817" s="50">
        <f t="shared" si="3066"/>
        <v>6.3125</v>
      </c>
      <c r="L817" s="49">
        <f t="shared" si="3066"/>
        <v>4.9499999999999993</v>
      </c>
      <c r="M817" s="49">
        <f t="shared" si="3066"/>
        <v>4.8499999999999996</v>
      </c>
      <c r="N817" s="51" t="s">
        <v>43</v>
      </c>
      <c r="O817" s="51"/>
      <c r="P817" s="51"/>
    </row>
    <row r="818" spans="1:16" x14ac:dyDescent="0.25">
      <c r="A818" s="46">
        <v>2019</v>
      </c>
      <c r="B818" s="46" t="s">
        <v>33</v>
      </c>
      <c r="C818" s="46">
        <v>21</v>
      </c>
      <c r="D818" s="47" t="s">
        <v>37</v>
      </c>
      <c r="E818" s="48" t="s">
        <v>863</v>
      </c>
      <c r="F818" s="49">
        <f>F817</f>
        <v>31.5</v>
      </c>
      <c r="G818" s="49">
        <f t="shared" ref="G818" si="3067">G817</f>
        <v>35.25</v>
      </c>
      <c r="H818" s="49">
        <f t="shared" ref="H818" si="3068">H817</f>
        <v>8.1875</v>
      </c>
      <c r="I818" s="50">
        <f t="shared" ref="I818" si="3069">I817</f>
        <v>5.2500000000000005E-2</v>
      </c>
      <c r="J818" s="50">
        <f t="shared" ref="J818" si="3070">J817</f>
        <v>0</v>
      </c>
      <c r="K818" s="50">
        <f t="shared" ref="K818" si="3071">K817</f>
        <v>6.3125</v>
      </c>
      <c r="L818" s="49">
        <f t="shared" ref="L818" si="3072">L817</f>
        <v>4.9499999999999993</v>
      </c>
      <c r="M818" s="49">
        <f t="shared" ref="M818" si="3073">M817</f>
        <v>4.8499999999999996</v>
      </c>
      <c r="N818" s="51" t="s">
        <v>43</v>
      </c>
      <c r="O818" s="51"/>
      <c r="P818" s="51"/>
    </row>
    <row r="819" spans="1:16" x14ac:dyDescent="0.25">
      <c r="A819" s="46">
        <v>2019</v>
      </c>
      <c r="B819" s="46" t="s">
        <v>33</v>
      </c>
      <c r="C819" s="46">
        <v>21</v>
      </c>
      <c r="D819" s="47" t="s">
        <v>38</v>
      </c>
      <c r="E819" s="48" t="s">
        <v>864</v>
      </c>
      <c r="F819" s="49">
        <f>AVERAGE(F820,F817)</f>
        <v>31.25</v>
      </c>
      <c r="G819" s="49">
        <f t="shared" ref="G819" si="3074">AVERAGE(G820,G817)</f>
        <v>35.375</v>
      </c>
      <c r="H819" s="49">
        <f t="shared" ref="H819" si="3075">AVERAGE(H820,H817)</f>
        <v>8.15625</v>
      </c>
      <c r="I819" s="50">
        <f t="shared" ref="I819" si="3076">AVERAGE(I820,I817)</f>
        <v>5.3750000000000006E-2</v>
      </c>
      <c r="J819" s="50">
        <f t="shared" ref="J819" si="3077">AVERAGE(J820,J817)</f>
        <v>0</v>
      </c>
      <c r="K819" s="50">
        <f t="shared" ref="K819" si="3078">AVERAGE(K820,K817)</f>
        <v>6.0437500000000002</v>
      </c>
      <c r="L819" s="49">
        <f t="shared" ref="L819" si="3079">AVERAGE(L820,L817)</f>
        <v>5.0249999999999995</v>
      </c>
      <c r="M819" s="49">
        <f t="shared" ref="M819" si="3080">AVERAGE(M820,M817)</f>
        <v>5.2750000000000004</v>
      </c>
      <c r="N819" s="51" t="s">
        <v>43</v>
      </c>
      <c r="O819" s="51"/>
      <c r="P819" s="51"/>
    </row>
    <row r="820" spans="1:16" x14ac:dyDescent="0.25">
      <c r="A820" s="27">
        <v>2019</v>
      </c>
      <c r="B820" s="27" t="s">
        <v>33</v>
      </c>
      <c r="C820" s="27">
        <v>21</v>
      </c>
      <c r="D820" s="28" t="s">
        <v>39</v>
      </c>
      <c r="E820" s="29" t="s">
        <v>865</v>
      </c>
      <c r="F820" s="30">
        <f>AVERAGE(F814,F826)</f>
        <v>31</v>
      </c>
      <c r="G820" s="30">
        <f t="shared" ref="G820:M820" si="3081">AVERAGE(G814,G826)</f>
        <v>35.5</v>
      </c>
      <c r="H820" s="30">
        <f t="shared" si="3081"/>
        <v>8.125</v>
      </c>
      <c r="I820" s="31">
        <f t="shared" si="3081"/>
        <v>5.5E-2</v>
      </c>
      <c r="J820" s="31">
        <f t="shared" si="3081"/>
        <v>0</v>
      </c>
      <c r="K820" s="31">
        <f t="shared" si="3081"/>
        <v>5.7750000000000004</v>
      </c>
      <c r="L820" s="30">
        <f t="shared" si="3081"/>
        <v>5.0999999999999996</v>
      </c>
      <c r="M820" s="30">
        <f t="shared" si="3081"/>
        <v>5.7</v>
      </c>
      <c r="N820" s="32" t="s">
        <v>43</v>
      </c>
      <c r="O820" s="32"/>
      <c r="P820" s="32"/>
    </row>
    <row r="821" spans="1:16" x14ac:dyDescent="0.25">
      <c r="A821" s="40">
        <v>2019</v>
      </c>
      <c r="B821" s="40" t="s">
        <v>33</v>
      </c>
      <c r="C821" s="40">
        <v>21</v>
      </c>
      <c r="D821" s="41" t="s">
        <v>40</v>
      </c>
      <c r="E821" s="42" t="s">
        <v>866</v>
      </c>
      <c r="F821" s="43">
        <f>AVERAGE(F815,F827)</f>
        <v>33</v>
      </c>
      <c r="G821" s="43">
        <f t="shared" ref="G821:M821" si="3082">AVERAGE(G815,G827)</f>
        <v>35.5</v>
      </c>
      <c r="H821" s="43">
        <f t="shared" si="3082"/>
        <v>8.1999999999999993</v>
      </c>
      <c r="I821" s="44">
        <f t="shared" si="3082"/>
        <v>0.04</v>
      </c>
      <c r="J821" s="44">
        <f t="shared" si="3082"/>
        <v>6.5000000000000006E-3</v>
      </c>
      <c r="K821" s="44">
        <f t="shared" si="3082"/>
        <v>8.8500000000000014</v>
      </c>
      <c r="L821" s="43">
        <f t="shared" si="3082"/>
        <v>5.35</v>
      </c>
      <c r="M821" s="43">
        <f t="shared" si="3082"/>
        <v>5.85</v>
      </c>
      <c r="N821" s="45" t="s">
        <v>43</v>
      </c>
      <c r="O821" s="45"/>
      <c r="P821" s="45"/>
    </row>
    <row r="822" spans="1:16" x14ac:dyDescent="0.25">
      <c r="A822" s="46">
        <v>2019</v>
      </c>
      <c r="B822" s="46" t="s">
        <v>33</v>
      </c>
      <c r="C822" s="46">
        <v>21</v>
      </c>
      <c r="D822" s="47" t="s">
        <v>41</v>
      </c>
      <c r="E822" s="48" t="s">
        <v>867</v>
      </c>
      <c r="F822" s="49">
        <f>AVERAGE(F821,F827)</f>
        <v>32.5</v>
      </c>
      <c r="G822" s="49">
        <f t="shared" ref="G822" si="3083">AVERAGE(G821,G827)</f>
        <v>35.75</v>
      </c>
      <c r="H822" s="49">
        <f t="shared" ref="H822" si="3084">AVERAGE(H821,H827)</f>
        <v>8.1499999999999986</v>
      </c>
      <c r="I822" s="50">
        <f t="shared" ref="I822" si="3085">AVERAGE(I821,I827)</f>
        <v>0.05</v>
      </c>
      <c r="J822" s="50">
        <f t="shared" ref="J822" si="3086">AVERAGE(J821,J827)</f>
        <v>4.7500000000000007E-3</v>
      </c>
      <c r="K822" s="50">
        <f t="shared" ref="K822" si="3087">AVERAGE(K821,K827)</f>
        <v>10.075000000000001</v>
      </c>
      <c r="L822" s="49">
        <f t="shared" ref="L822" si="3088">AVERAGE(L821,L827)</f>
        <v>5.4249999999999998</v>
      </c>
      <c r="M822" s="49">
        <f t="shared" ref="M822" si="3089">AVERAGE(M821,M827)</f>
        <v>6.7750000000000004</v>
      </c>
      <c r="N822" s="51" t="s">
        <v>43</v>
      </c>
      <c r="O822" s="51"/>
      <c r="P822" s="51"/>
    </row>
    <row r="823" spans="1:16" x14ac:dyDescent="0.25">
      <c r="A823" s="46">
        <v>2019</v>
      </c>
      <c r="B823" s="46" t="s">
        <v>33</v>
      </c>
      <c r="C823" s="46">
        <v>21</v>
      </c>
      <c r="D823" s="47" t="s">
        <v>42</v>
      </c>
      <c r="E823" s="48" t="s">
        <v>868</v>
      </c>
      <c r="F823" s="49">
        <f>AVERAGE(F820,F826)</f>
        <v>30.5</v>
      </c>
      <c r="G823" s="49">
        <f t="shared" ref="G823:M823" si="3090">AVERAGE(G820,G826)</f>
        <v>35.75</v>
      </c>
      <c r="H823" s="49">
        <f t="shared" si="3090"/>
        <v>8.0625</v>
      </c>
      <c r="I823" s="50">
        <f t="shared" si="3090"/>
        <v>5.7499999999999996E-2</v>
      </c>
      <c r="J823" s="50">
        <f t="shared" si="3090"/>
        <v>0</v>
      </c>
      <c r="K823" s="50">
        <f t="shared" si="3090"/>
        <v>5.2375000000000007</v>
      </c>
      <c r="L823" s="49">
        <f t="shared" si="3090"/>
        <v>5.25</v>
      </c>
      <c r="M823" s="49">
        <f t="shared" si="3090"/>
        <v>6.5500000000000007</v>
      </c>
      <c r="N823" s="51" t="s">
        <v>43</v>
      </c>
      <c r="O823" s="51"/>
      <c r="P823" s="51"/>
    </row>
    <row r="824" spans="1:16" x14ac:dyDescent="0.25">
      <c r="A824" s="46">
        <v>2019</v>
      </c>
      <c r="B824" s="46" t="s">
        <v>33</v>
      </c>
      <c r="C824" s="46">
        <v>22</v>
      </c>
      <c r="D824" s="47" t="s">
        <v>37</v>
      </c>
      <c r="E824" s="48" t="s">
        <v>869</v>
      </c>
      <c r="F824" s="49">
        <f>F823</f>
        <v>30.5</v>
      </c>
      <c r="G824" s="49">
        <f t="shared" ref="G824" si="3091">G823</f>
        <v>35.75</v>
      </c>
      <c r="H824" s="49">
        <f t="shared" ref="H824" si="3092">H823</f>
        <v>8.0625</v>
      </c>
      <c r="I824" s="50">
        <f t="shared" ref="I824" si="3093">I823</f>
        <v>5.7499999999999996E-2</v>
      </c>
      <c r="J824" s="50">
        <f t="shared" ref="J824" si="3094">J823</f>
        <v>0</v>
      </c>
      <c r="K824" s="50">
        <f t="shared" ref="K824" si="3095">K823</f>
        <v>5.2375000000000007</v>
      </c>
      <c r="L824" s="49">
        <f t="shared" ref="L824" si="3096">L823</f>
        <v>5.25</v>
      </c>
      <c r="M824" s="49">
        <f t="shared" ref="M824" si="3097">M823</f>
        <v>6.5500000000000007</v>
      </c>
      <c r="N824" s="51" t="s">
        <v>43</v>
      </c>
      <c r="O824" s="51"/>
      <c r="P824" s="51"/>
    </row>
    <row r="825" spans="1:16" x14ac:dyDescent="0.25">
      <c r="A825" s="46">
        <v>2019</v>
      </c>
      <c r="B825" s="46" t="s">
        <v>33</v>
      </c>
      <c r="C825" s="46">
        <v>22</v>
      </c>
      <c r="D825" s="47" t="s">
        <v>38</v>
      </c>
      <c r="E825" s="48" t="s">
        <v>870</v>
      </c>
      <c r="F825" s="49">
        <f>AVERAGE(F826,F823)</f>
        <v>30.25</v>
      </c>
      <c r="G825" s="49">
        <f t="shared" ref="G825" si="3098">AVERAGE(G826,G823)</f>
        <v>35.875</v>
      </c>
      <c r="H825" s="49">
        <f t="shared" ref="H825" si="3099">AVERAGE(H826,H823)</f>
        <v>8.03125</v>
      </c>
      <c r="I825" s="50">
        <f t="shared" ref="I825" si="3100">AVERAGE(I826,I823)</f>
        <v>5.8749999999999997E-2</v>
      </c>
      <c r="J825" s="50">
        <f t="shared" ref="J825" si="3101">AVERAGE(J826,J823)</f>
        <v>0</v>
      </c>
      <c r="K825" s="50">
        <f t="shared" ref="K825" si="3102">AVERAGE(K826,K823)</f>
        <v>4.96875</v>
      </c>
      <c r="L825" s="49">
        <f t="shared" ref="L825" si="3103">AVERAGE(L826,L823)</f>
        <v>5.3250000000000002</v>
      </c>
      <c r="M825" s="49">
        <f t="shared" ref="M825" si="3104">AVERAGE(M826,M823)</f>
        <v>6.9750000000000005</v>
      </c>
      <c r="N825" s="51" t="s">
        <v>43</v>
      </c>
      <c r="O825" s="51"/>
      <c r="P825" s="51"/>
    </row>
    <row r="826" spans="1:16" x14ac:dyDescent="0.25">
      <c r="A826" s="34">
        <v>2019</v>
      </c>
      <c r="B826" s="34" t="s">
        <v>33</v>
      </c>
      <c r="C826" s="34">
        <v>22</v>
      </c>
      <c r="D826" s="35" t="s">
        <v>39</v>
      </c>
      <c r="E826" s="39" t="s">
        <v>871</v>
      </c>
      <c r="F826" s="36">
        <v>30</v>
      </c>
      <c r="G826" s="36">
        <v>36</v>
      </c>
      <c r="H826" s="36">
        <v>8</v>
      </c>
      <c r="I826" s="37">
        <v>0.06</v>
      </c>
      <c r="J826" s="37">
        <v>0</v>
      </c>
      <c r="K826" s="37">
        <v>4.7</v>
      </c>
      <c r="L826" s="36">
        <v>5.4</v>
      </c>
      <c r="M826" s="36">
        <v>7.4</v>
      </c>
      <c r="N826" s="38">
        <v>2020</v>
      </c>
      <c r="O826" s="38" t="s">
        <v>16</v>
      </c>
      <c r="P826" s="38"/>
    </row>
    <row r="827" spans="1:16" x14ac:dyDescent="0.25">
      <c r="A827" s="34">
        <v>2019</v>
      </c>
      <c r="B827" s="34" t="s">
        <v>33</v>
      </c>
      <c r="C827" s="34">
        <v>22</v>
      </c>
      <c r="D827" s="35" t="s">
        <v>40</v>
      </c>
      <c r="E827" s="39" t="s">
        <v>872</v>
      </c>
      <c r="F827" s="36">
        <v>32</v>
      </c>
      <c r="G827" s="36">
        <v>36</v>
      </c>
      <c r="H827" s="36">
        <v>8.1</v>
      </c>
      <c r="I827" s="37">
        <v>0.06</v>
      </c>
      <c r="J827" s="37">
        <v>3.0000000000000001E-3</v>
      </c>
      <c r="K827" s="37">
        <v>11.3</v>
      </c>
      <c r="L827" s="36">
        <v>5.5</v>
      </c>
      <c r="M827" s="36">
        <v>7.7</v>
      </c>
      <c r="N827" s="38">
        <v>2020</v>
      </c>
      <c r="O827" s="38" t="s">
        <v>16</v>
      </c>
      <c r="P827" s="38"/>
    </row>
    <row r="828" spans="1:16" x14ac:dyDescent="0.25">
      <c r="A828" s="46">
        <v>2019</v>
      </c>
      <c r="B828" s="46" t="s">
        <v>33</v>
      </c>
      <c r="C828" s="46">
        <v>22</v>
      </c>
      <c r="D828" s="47" t="s">
        <v>41</v>
      </c>
      <c r="E828" s="48" t="s">
        <v>873</v>
      </c>
      <c r="F828" s="49">
        <f>AVERAGE(F827,F833)</f>
        <v>30.7</v>
      </c>
      <c r="G828" s="49">
        <f t="shared" ref="G828" si="3105">AVERAGE(G827,G833)</f>
        <v>34.5</v>
      </c>
      <c r="H828" s="49">
        <f t="shared" ref="H828" si="3106">AVERAGE(H827,H833)</f>
        <v>8.1999999999999993</v>
      </c>
      <c r="I828" s="50">
        <f t="shared" ref="I828" si="3107">AVERAGE(I827,I833)</f>
        <v>5.2999999999999999E-2</v>
      </c>
      <c r="J828" s="50">
        <f t="shared" ref="J828" si="3108">AVERAGE(J827,J833)</f>
        <v>2.5000000000000001E-3</v>
      </c>
      <c r="K828" s="50">
        <f t="shared" ref="K828" si="3109">AVERAGE(K827,K833)</f>
        <v>9.4</v>
      </c>
      <c r="L828" s="49">
        <f t="shared" ref="L828" si="3110">AVERAGE(L827,L833)</f>
        <v>5.6899999999999995</v>
      </c>
      <c r="M828" s="49">
        <f t="shared" ref="M828" si="3111">AVERAGE(M827,M833)</f>
        <v>6.0500000000000007</v>
      </c>
      <c r="N828" s="51" t="s">
        <v>43</v>
      </c>
      <c r="O828" s="51"/>
      <c r="P828" s="51"/>
    </row>
    <row r="829" spans="1:16" x14ac:dyDescent="0.25">
      <c r="A829" s="46">
        <v>2019</v>
      </c>
      <c r="B829" s="46" t="s">
        <v>33</v>
      </c>
      <c r="C829" s="46">
        <v>22</v>
      </c>
      <c r="D829" s="47" t="s">
        <v>42</v>
      </c>
      <c r="E829" s="48" t="s">
        <v>874</v>
      </c>
      <c r="F829" s="49">
        <f>AVERAGE(F826,F832)</f>
        <v>30.1</v>
      </c>
      <c r="G829" s="49">
        <f t="shared" ref="G829:M829" si="3112">AVERAGE(G826,G832)</f>
        <v>34.5</v>
      </c>
      <c r="H829" s="49">
        <f t="shared" si="3112"/>
        <v>8.1</v>
      </c>
      <c r="I829" s="50">
        <f t="shared" si="3112"/>
        <v>4.7500000000000001E-2</v>
      </c>
      <c r="J829" s="50">
        <f t="shared" si="3112"/>
        <v>1E-3</v>
      </c>
      <c r="K829" s="50">
        <f t="shared" si="3112"/>
        <v>7.0500000000000007</v>
      </c>
      <c r="L829" s="49">
        <f t="shared" si="3112"/>
        <v>5.24</v>
      </c>
      <c r="M829" s="49">
        <f t="shared" si="3112"/>
        <v>5.7</v>
      </c>
      <c r="N829" s="51" t="s">
        <v>43</v>
      </c>
      <c r="O829" s="51"/>
      <c r="P829" s="51"/>
    </row>
    <row r="830" spans="1:16" x14ac:dyDescent="0.25">
      <c r="A830" s="46">
        <v>2019</v>
      </c>
      <c r="B830" s="46" t="s">
        <v>33</v>
      </c>
      <c r="C830" s="46">
        <v>23</v>
      </c>
      <c r="D830" s="47" t="s">
        <v>37</v>
      </c>
      <c r="E830" s="48" t="s">
        <v>875</v>
      </c>
      <c r="F830" s="49">
        <f>F829</f>
        <v>30.1</v>
      </c>
      <c r="G830" s="49">
        <f t="shared" ref="G830" si="3113">G829</f>
        <v>34.5</v>
      </c>
      <c r="H830" s="49">
        <f t="shared" ref="H830" si="3114">H829</f>
        <v>8.1</v>
      </c>
      <c r="I830" s="50">
        <f t="shared" ref="I830" si="3115">I829</f>
        <v>4.7500000000000001E-2</v>
      </c>
      <c r="J830" s="50">
        <f t="shared" ref="J830" si="3116">J829</f>
        <v>1E-3</v>
      </c>
      <c r="K830" s="50">
        <f t="shared" ref="K830" si="3117">K829</f>
        <v>7.0500000000000007</v>
      </c>
      <c r="L830" s="49">
        <f t="shared" ref="L830" si="3118">L829</f>
        <v>5.24</v>
      </c>
      <c r="M830" s="49">
        <f t="shared" ref="M830" si="3119">M829</f>
        <v>5.7</v>
      </c>
      <c r="N830" s="51" t="s">
        <v>43</v>
      </c>
      <c r="O830" s="51"/>
      <c r="P830" s="51"/>
    </row>
    <row r="831" spans="1:16" x14ac:dyDescent="0.25">
      <c r="A831" s="46">
        <v>2019</v>
      </c>
      <c r="B831" s="46" t="s">
        <v>33</v>
      </c>
      <c r="C831" s="46">
        <v>23</v>
      </c>
      <c r="D831" s="47" t="s">
        <v>38</v>
      </c>
      <c r="E831" s="48" t="s">
        <v>876</v>
      </c>
      <c r="F831" s="49">
        <f>AVERAGE(F832,F829)</f>
        <v>30.15</v>
      </c>
      <c r="G831" s="49">
        <f t="shared" ref="G831" si="3120">AVERAGE(G832,G829)</f>
        <v>33.75</v>
      </c>
      <c r="H831" s="49">
        <f t="shared" ref="H831" si="3121">AVERAGE(H832,H829)</f>
        <v>8.1499999999999986</v>
      </c>
      <c r="I831" s="50">
        <f t="shared" ref="I831" si="3122">AVERAGE(I832,I829)</f>
        <v>4.1250000000000002E-2</v>
      </c>
      <c r="J831" s="50">
        <f t="shared" ref="J831" si="3123">AVERAGE(J832,J829)</f>
        <v>1.5E-3</v>
      </c>
      <c r="K831" s="50">
        <f t="shared" ref="K831" si="3124">AVERAGE(K832,K829)</f>
        <v>8.2250000000000014</v>
      </c>
      <c r="L831" s="49">
        <f t="shared" ref="L831" si="3125">AVERAGE(L832,L829)</f>
        <v>5.16</v>
      </c>
      <c r="M831" s="49">
        <f t="shared" ref="M831" si="3126">AVERAGE(M832,M829)</f>
        <v>4.8499999999999996</v>
      </c>
      <c r="N831" s="51" t="s">
        <v>43</v>
      </c>
      <c r="O831" s="51"/>
      <c r="P831" s="51"/>
    </row>
    <row r="832" spans="1:16" x14ac:dyDescent="0.25">
      <c r="A832" s="34">
        <v>2019</v>
      </c>
      <c r="B832" s="34" t="s">
        <v>33</v>
      </c>
      <c r="C832" s="34">
        <v>23</v>
      </c>
      <c r="D832" s="35" t="s">
        <v>39</v>
      </c>
      <c r="E832" s="39" t="s">
        <v>877</v>
      </c>
      <c r="F832" s="36">
        <v>30.2</v>
      </c>
      <c r="G832" s="36">
        <v>33</v>
      </c>
      <c r="H832" s="36">
        <v>8.1999999999999993</v>
      </c>
      <c r="I832" s="37">
        <v>3.5000000000000003E-2</v>
      </c>
      <c r="J832" s="37">
        <v>2E-3</v>
      </c>
      <c r="K832" s="37">
        <f>AVERAGE(K827,K833)</f>
        <v>9.4</v>
      </c>
      <c r="L832" s="36">
        <v>5.08</v>
      </c>
      <c r="M832" s="36">
        <v>4</v>
      </c>
      <c r="N832" s="38">
        <v>2017</v>
      </c>
      <c r="O832" s="38" t="s">
        <v>18</v>
      </c>
      <c r="P832" s="38"/>
    </row>
    <row r="833" spans="1:16" x14ac:dyDescent="0.25">
      <c r="A833" s="34">
        <v>2019</v>
      </c>
      <c r="B833" s="34" t="s">
        <v>33</v>
      </c>
      <c r="C833" s="34">
        <v>23</v>
      </c>
      <c r="D833" s="35" t="s">
        <v>40</v>
      </c>
      <c r="E833" s="39" t="s">
        <v>878</v>
      </c>
      <c r="F833" s="36">
        <v>29.4</v>
      </c>
      <c r="G833" s="36">
        <v>33</v>
      </c>
      <c r="H833" s="36">
        <v>8.3000000000000007</v>
      </c>
      <c r="I833" s="37">
        <v>4.5999999999999999E-2</v>
      </c>
      <c r="J833" s="37">
        <v>2E-3</v>
      </c>
      <c r="K833" s="37">
        <v>7.5</v>
      </c>
      <c r="L833" s="36">
        <v>5.88</v>
      </c>
      <c r="M833" s="36">
        <v>4.4000000000000004</v>
      </c>
      <c r="N833" s="38">
        <v>2017</v>
      </c>
      <c r="O833" s="38" t="s">
        <v>18</v>
      </c>
      <c r="P833" s="38"/>
    </row>
    <row r="834" spans="1:16" x14ac:dyDescent="0.25">
      <c r="A834" s="46">
        <v>2019</v>
      </c>
      <c r="B834" s="46" t="s">
        <v>33</v>
      </c>
      <c r="C834" s="46">
        <v>23</v>
      </c>
      <c r="D834" s="47" t="s">
        <v>41</v>
      </c>
      <c r="E834" s="48" t="s">
        <v>879</v>
      </c>
      <c r="F834" s="49">
        <f>AVERAGE(F833,F839)</f>
        <v>29.95</v>
      </c>
      <c r="G834" s="49">
        <f t="shared" ref="G834" si="3127">AVERAGE(G833,G839)</f>
        <v>33.5</v>
      </c>
      <c r="H834" s="49">
        <f t="shared" ref="H834" si="3128">AVERAGE(H833,H839)</f>
        <v>8.25</v>
      </c>
      <c r="I834" s="50">
        <f t="shared" ref="I834" si="3129">AVERAGE(I833,I839)</f>
        <v>4.5999999999999999E-2</v>
      </c>
      <c r="J834" s="50">
        <f t="shared" ref="J834" si="3130">AVERAGE(J833,J839)</f>
        <v>1E-3</v>
      </c>
      <c r="K834" s="50">
        <f t="shared" ref="K834" si="3131">AVERAGE(K833,K839)</f>
        <v>7.65</v>
      </c>
      <c r="L834" s="49">
        <f t="shared" ref="L834" si="3132">AVERAGE(L833,L839)</f>
        <v>5.8599999999999994</v>
      </c>
      <c r="M834" s="49">
        <f t="shared" ref="M834" si="3133">AVERAGE(M833,M839)</f>
        <v>3.91</v>
      </c>
      <c r="N834" s="51" t="s">
        <v>43</v>
      </c>
      <c r="O834" s="51"/>
      <c r="P834" s="51"/>
    </row>
    <row r="835" spans="1:16" x14ac:dyDescent="0.25">
      <c r="A835" s="46">
        <v>2019</v>
      </c>
      <c r="B835" s="46" t="s">
        <v>33</v>
      </c>
      <c r="C835" s="46">
        <v>23</v>
      </c>
      <c r="D835" s="47" t="s">
        <v>42</v>
      </c>
      <c r="E835" s="48" t="s">
        <v>880</v>
      </c>
      <c r="F835" s="49">
        <f>AVERAGE(F832,F838)</f>
        <v>30.1</v>
      </c>
      <c r="G835" s="49">
        <f t="shared" ref="G835:M835" si="3134">AVERAGE(G832,G838)</f>
        <v>33.5</v>
      </c>
      <c r="H835" s="49">
        <f t="shared" si="3134"/>
        <v>8.3000000000000007</v>
      </c>
      <c r="I835" s="50">
        <f t="shared" si="3134"/>
        <v>5.0500000000000003E-2</v>
      </c>
      <c r="J835" s="50">
        <f t="shared" si="3134"/>
        <v>1E-3</v>
      </c>
      <c r="K835" s="50">
        <f t="shared" si="3134"/>
        <v>8.5250000000000004</v>
      </c>
      <c r="L835" s="49">
        <f t="shared" si="3134"/>
        <v>5.3</v>
      </c>
      <c r="M835" s="49">
        <f t="shared" si="3134"/>
        <v>4.0600000000000005</v>
      </c>
      <c r="N835" s="51" t="s">
        <v>43</v>
      </c>
      <c r="O835" s="51"/>
      <c r="P835" s="51"/>
    </row>
    <row r="836" spans="1:16" x14ac:dyDescent="0.25">
      <c r="A836" s="46">
        <v>2019</v>
      </c>
      <c r="B836" s="46" t="s">
        <v>33</v>
      </c>
      <c r="C836" s="46">
        <v>24</v>
      </c>
      <c r="D836" s="47" t="s">
        <v>37</v>
      </c>
      <c r="E836" s="48" t="s">
        <v>881</v>
      </c>
      <c r="F836" s="49">
        <f>F835</f>
        <v>30.1</v>
      </c>
      <c r="G836" s="49">
        <f t="shared" ref="G836" si="3135">G835</f>
        <v>33.5</v>
      </c>
      <c r="H836" s="49">
        <f t="shared" ref="H836" si="3136">H835</f>
        <v>8.3000000000000007</v>
      </c>
      <c r="I836" s="50">
        <f t="shared" ref="I836" si="3137">I835</f>
        <v>5.0500000000000003E-2</v>
      </c>
      <c r="J836" s="50">
        <f t="shared" ref="J836" si="3138">J835</f>
        <v>1E-3</v>
      </c>
      <c r="K836" s="50">
        <f t="shared" ref="K836" si="3139">K835</f>
        <v>8.5250000000000004</v>
      </c>
      <c r="L836" s="49">
        <f t="shared" ref="L836" si="3140">L835</f>
        <v>5.3</v>
      </c>
      <c r="M836" s="49">
        <f t="shared" ref="M836" si="3141">M835</f>
        <v>4.0600000000000005</v>
      </c>
      <c r="N836" s="51" t="s">
        <v>43</v>
      </c>
      <c r="O836" s="51"/>
      <c r="P836" s="51"/>
    </row>
    <row r="837" spans="1:16" x14ac:dyDescent="0.25">
      <c r="A837" s="46">
        <v>2019</v>
      </c>
      <c r="B837" s="46" t="s">
        <v>33</v>
      </c>
      <c r="C837" s="46">
        <v>24</v>
      </c>
      <c r="D837" s="47" t="s">
        <v>38</v>
      </c>
      <c r="E837" s="48" t="s">
        <v>882</v>
      </c>
      <c r="F837" s="49">
        <f>AVERAGE(F838,F835)</f>
        <v>30.05</v>
      </c>
      <c r="G837" s="49">
        <f t="shared" ref="G837" si="3142">AVERAGE(G838,G835)</f>
        <v>33.75</v>
      </c>
      <c r="H837" s="49">
        <f t="shared" ref="H837" si="3143">AVERAGE(H838,H835)</f>
        <v>8.3500000000000014</v>
      </c>
      <c r="I837" s="50">
        <f t="shared" ref="I837" si="3144">AVERAGE(I838,I835)</f>
        <v>5.8250000000000003E-2</v>
      </c>
      <c r="J837" s="50">
        <f t="shared" ref="J837" si="3145">AVERAGE(J838,J835)</f>
        <v>5.0000000000000001E-4</v>
      </c>
      <c r="K837" s="50">
        <f t="shared" ref="K837" si="3146">AVERAGE(K838,K835)</f>
        <v>8.0875000000000004</v>
      </c>
      <c r="L837" s="49">
        <f t="shared" ref="L837" si="3147">AVERAGE(L838,L835)</f>
        <v>5.41</v>
      </c>
      <c r="M837" s="49">
        <f t="shared" ref="M837" si="3148">AVERAGE(M838,M835)</f>
        <v>4.09</v>
      </c>
      <c r="N837" s="51" t="s">
        <v>43</v>
      </c>
      <c r="O837" s="51"/>
      <c r="P837" s="51"/>
    </row>
    <row r="838" spans="1:16" x14ac:dyDescent="0.25">
      <c r="A838" s="34">
        <v>2019</v>
      </c>
      <c r="B838" s="34" t="s">
        <v>33</v>
      </c>
      <c r="C838" s="34">
        <v>24</v>
      </c>
      <c r="D838" s="35" t="s">
        <v>39</v>
      </c>
      <c r="E838" s="39" t="s">
        <v>883</v>
      </c>
      <c r="F838" s="36">
        <v>30</v>
      </c>
      <c r="G838" s="36">
        <v>34</v>
      </c>
      <c r="H838" s="36">
        <v>8.4</v>
      </c>
      <c r="I838" s="37">
        <v>6.6000000000000003E-2</v>
      </c>
      <c r="J838" s="37">
        <v>0</v>
      </c>
      <c r="K838" s="37">
        <f>AVERAGE(K833,K839)</f>
        <v>7.65</v>
      </c>
      <c r="L838" s="36">
        <v>5.52</v>
      </c>
      <c r="M838" s="36">
        <v>4.12</v>
      </c>
      <c r="N838" s="38">
        <v>2018</v>
      </c>
      <c r="O838" s="38" t="s">
        <v>18</v>
      </c>
      <c r="P838" s="38"/>
    </row>
    <row r="839" spans="1:16" x14ac:dyDescent="0.25">
      <c r="A839" s="34">
        <v>2019</v>
      </c>
      <c r="B839" s="34" t="s">
        <v>33</v>
      </c>
      <c r="C839" s="34">
        <v>24</v>
      </c>
      <c r="D839" s="35" t="s">
        <v>40</v>
      </c>
      <c r="E839" s="39" t="s">
        <v>884</v>
      </c>
      <c r="F839" s="36">
        <v>30.5</v>
      </c>
      <c r="G839" s="36">
        <v>34</v>
      </c>
      <c r="H839" s="36">
        <v>8.1999999999999993</v>
      </c>
      <c r="I839" s="37">
        <v>4.5999999999999999E-2</v>
      </c>
      <c r="J839" s="37">
        <v>0</v>
      </c>
      <c r="K839" s="37">
        <f>AVERAGE(K832,K844)</f>
        <v>7.8000000000000007</v>
      </c>
      <c r="L839" s="36">
        <v>5.84</v>
      </c>
      <c r="M839" s="36">
        <v>3.42</v>
      </c>
      <c r="N839" s="38">
        <v>2018</v>
      </c>
      <c r="O839" s="38" t="s">
        <v>18</v>
      </c>
      <c r="P839" s="38"/>
    </row>
    <row r="840" spans="1:16" x14ac:dyDescent="0.25">
      <c r="A840" s="46">
        <v>2019</v>
      </c>
      <c r="B840" s="46" t="s">
        <v>33</v>
      </c>
      <c r="C840" s="46">
        <v>24</v>
      </c>
      <c r="D840" s="47" t="s">
        <v>41</v>
      </c>
      <c r="E840" s="48" t="s">
        <v>885</v>
      </c>
      <c r="F840" s="49">
        <f>AVERAGE(F839,F845)</f>
        <v>30.75</v>
      </c>
      <c r="G840" s="49">
        <f t="shared" ref="G840" si="3149">AVERAGE(G839,G845)</f>
        <v>34.5</v>
      </c>
      <c r="H840" s="49">
        <f t="shared" ref="H840" si="3150">AVERAGE(H839,H845)</f>
        <v>8.1999999999999993</v>
      </c>
      <c r="I840" s="50">
        <f t="shared" ref="I840" si="3151">AVERAGE(I839,I845)</f>
        <v>3.3000000000000002E-2</v>
      </c>
      <c r="J840" s="50">
        <f t="shared" ref="J840" si="3152">AVERAGE(J839,J845)</f>
        <v>5.0000000000000001E-3</v>
      </c>
      <c r="K840" s="50">
        <f t="shared" ref="K840" si="3153">AVERAGE(K839,K845)</f>
        <v>6.45</v>
      </c>
      <c r="L840" s="49">
        <f t="shared" ref="L840" si="3154">AVERAGE(L839,L845)</f>
        <v>5.92</v>
      </c>
      <c r="M840" s="49">
        <f t="shared" ref="M840" si="3155">AVERAGE(M839,M845)</f>
        <v>5.16</v>
      </c>
      <c r="N840" s="51" t="s">
        <v>43</v>
      </c>
      <c r="O840" s="51"/>
      <c r="P840" s="51"/>
    </row>
    <row r="841" spans="1:16" x14ac:dyDescent="0.25">
      <c r="A841" s="46">
        <v>2019</v>
      </c>
      <c r="B841" s="46" t="s">
        <v>33</v>
      </c>
      <c r="C841" s="46">
        <v>24</v>
      </c>
      <c r="D841" s="47" t="s">
        <v>42</v>
      </c>
      <c r="E841" s="48" t="s">
        <v>886</v>
      </c>
      <c r="F841" s="49">
        <f>AVERAGE(F838,F844)</f>
        <v>29</v>
      </c>
      <c r="G841" s="49">
        <f t="shared" ref="G841:M841" si="3156">AVERAGE(G838,G844)</f>
        <v>34</v>
      </c>
      <c r="H841" s="49">
        <f t="shared" si="3156"/>
        <v>8.2750000000000004</v>
      </c>
      <c r="I841" s="50">
        <f t="shared" si="3156"/>
        <v>5.3000000000000005E-2</v>
      </c>
      <c r="J841" s="50">
        <f t="shared" si="3156"/>
        <v>0</v>
      </c>
      <c r="K841" s="50">
        <f t="shared" si="3156"/>
        <v>6.9250000000000007</v>
      </c>
      <c r="L841" s="49">
        <f t="shared" si="3156"/>
        <v>5.66</v>
      </c>
      <c r="M841" s="49">
        <f t="shared" si="3156"/>
        <v>4.51</v>
      </c>
      <c r="N841" s="51" t="s">
        <v>43</v>
      </c>
      <c r="O841" s="51"/>
      <c r="P841" s="51"/>
    </row>
    <row r="842" spans="1:16" x14ac:dyDescent="0.25">
      <c r="A842" s="46">
        <v>2019</v>
      </c>
      <c r="B842" s="46" t="s">
        <v>33</v>
      </c>
      <c r="C842" s="46">
        <v>25</v>
      </c>
      <c r="D842" s="47" t="s">
        <v>37</v>
      </c>
      <c r="E842" s="48" t="s">
        <v>887</v>
      </c>
      <c r="F842" s="49">
        <f>F841</f>
        <v>29</v>
      </c>
      <c r="G842" s="49">
        <f t="shared" ref="G842" si="3157">G841</f>
        <v>34</v>
      </c>
      <c r="H842" s="49">
        <f t="shared" ref="H842" si="3158">H841</f>
        <v>8.2750000000000004</v>
      </c>
      <c r="I842" s="50">
        <f t="shared" ref="I842" si="3159">I841</f>
        <v>5.3000000000000005E-2</v>
      </c>
      <c r="J842" s="50">
        <f t="shared" ref="J842" si="3160">J841</f>
        <v>0</v>
      </c>
      <c r="K842" s="50">
        <f t="shared" ref="K842" si="3161">K841</f>
        <v>6.9250000000000007</v>
      </c>
      <c r="L842" s="49">
        <f t="shared" ref="L842" si="3162">L841</f>
        <v>5.66</v>
      </c>
      <c r="M842" s="49">
        <f t="shared" ref="M842" si="3163">M841</f>
        <v>4.51</v>
      </c>
      <c r="N842" s="51" t="s">
        <v>43</v>
      </c>
      <c r="O842" s="51"/>
      <c r="P842" s="51"/>
    </row>
    <row r="843" spans="1:16" x14ac:dyDescent="0.25">
      <c r="A843" s="46">
        <v>2019</v>
      </c>
      <c r="B843" s="46" t="s">
        <v>33</v>
      </c>
      <c r="C843" s="46">
        <v>25</v>
      </c>
      <c r="D843" s="47" t="s">
        <v>38</v>
      </c>
      <c r="E843" s="48" t="s">
        <v>888</v>
      </c>
      <c r="F843" s="49">
        <f>AVERAGE(F844,F841)</f>
        <v>28.5</v>
      </c>
      <c r="G843" s="49">
        <f t="shared" ref="G843" si="3164">AVERAGE(G844,G841)</f>
        <v>34</v>
      </c>
      <c r="H843" s="49">
        <f t="shared" ref="H843" si="3165">AVERAGE(H844,H841)</f>
        <v>8.2125000000000004</v>
      </c>
      <c r="I843" s="50">
        <f t="shared" ref="I843" si="3166">AVERAGE(I844,I841)</f>
        <v>4.65E-2</v>
      </c>
      <c r="J843" s="50">
        <f t="shared" ref="J843" si="3167">AVERAGE(J844,J841)</f>
        <v>0</v>
      </c>
      <c r="K843" s="50">
        <f t="shared" ref="K843" si="3168">AVERAGE(K844,K841)</f>
        <v>6.5625</v>
      </c>
      <c r="L843" s="49">
        <f t="shared" ref="L843" si="3169">AVERAGE(L844,L841)</f>
        <v>5.73</v>
      </c>
      <c r="M843" s="49">
        <f t="shared" ref="M843" si="3170">AVERAGE(M844,M841)</f>
        <v>4.7050000000000001</v>
      </c>
      <c r="N843" s="51" t="s">
        <v>43</v>
      </c>
      <c r="O843" s="51"/>
      <c r="P843" s="51"/>
    </row>
    <row r="844" spans="1:16" x14ac:dyDescent="0.25">
      <c r="A844" s="34">
        <v>2019</v>
      </c>
      <c r="B844" s="34" t="s">
        <v>33</v>
      </c>
      <c r="C844" s="34">
        <v>25</v>
      </c>
      <c r="D844" s="35" t="s">
        <v>39</v>
      </c>
      <c r="E844" s="39" t="s">
        <v>889</v>
      </c>
      <c r="F844" s="36">
        <v>28</v>
      </c>
      <c r="G844" s="36">
        <v>34</v>
      </c>
      <c r="H844" s="36">
        <v>8.15</v>
      </c>
      <c r="I844" s="37">
        <v>0.04</v>
      </c>
      <c r="J844" s="37">
        <v>0</v>
      </c>
      <c r="K844" s="37">
        <v>6.2</v>
      </c>
      <c r="L844" s="36">
        <v>5.8</v>
      </c>
      <c r="M844" s="36">
        <v>4.9000000000000004</v>
      </c>
      <c r="N844" s="38">
        <v>2018</v>
      </c>
      <c r="O844" s="38" t="s">
        <v>16</v>
      </c>
      <c r="P844" s="38"/>
    </row>
    <row r="845" spans="1:16" x14ac:dyDescent="0.25">
      <c r="A845" s="34">
        <v>2019</v>
      </c>
      <c r="B845" s="34" t="s">
        <v>33</v>
      </c>
      <c r="C845" s="34">
        <v>25</v>
      </c>
      <c r="D845" s="35" t="s">
        <v>40</v>
      </c>
      <c r="E845" s="39" t="s">
        <v>890</v>
      </c>
      <c r="F845" s="36">
        <v>31</v>
      </c>
      <c r="G845" s="36">
        <v>35</v>
      </c>
      <c r="H845" s="36">
        <v>8.1999999999999993</v>
      </c>
      <c r="I845" s="37">
        <v>0.02</v>
      </c>
      <c r="J845" s="37">
        <v>0.01</v>
      </c>
      <c r="K845" s="37">
        <v>5.0999999999999996</v>
      </c>
      <c r="L845" s="36">
        <v>6</v>
      </c>
      <c r="M845" s="36">
        <v>6.9</v>
      </c>
      <c r="N845" s="38">
        <v>2018</v>
      </c>
      <c r="O845" s="38" t="s">
        <v>16</v>
      </c>
      <c r="P845" s="38"/>
    </row>
    <row r="846" spans="1:16" x14ac:dyDescent="0.25">
      <c r="A846" s="46">
        <v>2019</v>
      </c>
      <c r="B846" s="46" t="s">
        <v>33</v>
      </c>
      <c r="C846" s="46">
        <v>25</v>
      </c>
      <c r="D846" s="47" t="s">
        <v>41</v>
      </c>
      <c r="E846" s="48" t="s">
        <v>891</v>
      </c>
      <c r="F846" s="49">
        <f>AVERAGE(F845,F851)</f>
        <v>30.55</v>
      </c>
      <c r="G846" s="49">
        <f t="shared" ref="G846" si="3171">AVERAGE(G845,G851)</f>
        <v>32.22</v>
      </c>
      <c r="H846" s="49">
        <f t="shared" ref="H846" si="3172">AVERAGE(H845,H851)</f>
        <v>7.4949999999999992</v>
      </c>
      <c r="I846" s="50">
        <f t="shared" ref="I846" si="3173">AVERAGE(I845,I851)</f>
        <v>0.16500000000000001</v>
      </c>
      <c r="J846" s="50">
        <f t="shared" ref="J846" si="3174">AVERAGE(J845,J851)</f>
        <v>5.0000000000000001E-3</v>
      </c>
      <c r="K846" s="50">
        <f t="shared" ref="K846" si="3175">AVERAGE(K845,K851)</f>
        <v>6.9624999999999995</v>
      </c>
      <c r="L846" s="49">
        <f t="shared" ref="L846" si="3176">AVERAGE(L845,L851)</f>
        <v>5.8149999999999995</v>
      </c>
      <c r="M846" s="49">
        <f t="shared" ref="M846" si="3177">AVERAGE(M845,M851)</f>
        <v>9.6750000000000007</v>
      </c>
      <c r="N846" s="51" t="s">
        <v>43</v>
      </c>
      <c r="O846" s="51"/>
      <c r="P846" s="51"/>
    </row>
    <row r="847" spans="1:16" x14ac:dyDescent="0.25">
      <c r="A847" s="46">
        <v>2019</v>
      </c>
      <c r="B847" s="46" t="s">
        <v>33</v>
      </c>
      <c r="C847" s="46">
        <v>25</v>
      </c>
      <c r="D847" s="47" t="s">
        <v>42</v>
      </c>
      <c r="E847" s="48" t="s">
        <v>892</v>
      </c>
      <c r="F847" s="49">
        <f>AVERAGE(F844,F850)</f>
        <v>28.85</v>
      </c>
      <c r="G847" s="49">
        <f t="shared" ref="G847:M847" si="3178">AVERAGE(G844,G850)</f>
        <v>32.130000000000003</v>
      </c>
      <c r="H847" s="49">
        <f t="shared" si="3178"/>
        <v>7.7550000000000008</v>
      </c>
      <c r="I847" s="50">
        <f t="shared" si="3178"/>
        <v>0.19499999999999998</v>
      </c>
      <c r="J847" s="50">
        <f t="shared" si="3178"/>
        <v>0</v>
      </c>
      <c r="K847" s="50">
        <f t="shared" si="3178"/>
        <v>7.35</v>
      </c>
      <c r="L847" s="49">
        <f t="shared" si="3178"/>
        <v>5.66</v>
      </c>
      <c r="M847" s="49">
        <f t="shared" si="3178"/>
        <v>8.2050000000000001</v>
      </c>
      <c r="N847" s="51" t="s">
        <v>43</v>
      </c>
      <c r="O847" s="51"/>
      <c r="P847" s="51"/>
    </row>
    <row r="848" spans="1:16" x14ac:dyDescent="0.25">
      <c r="A848" s="46">
        <v>2019</v>
      </c>
      <c r="B848" s="46" t="s">
        <v>33</v>
      </c>
      <c r="C848" s="46">
        <v>26</v>
      </c>
      <c r="D848" s="47" t="s">
        <v>37</v>
      </c>
      <c r="E848" s="48" t="s">
        <v>893</v>
      </c>
      <c r="F848" s="49">
        <f>F847</f>
        <v>28.85</v>
      </c>
      <c r="G848" s="49">
        <f t="shared" ref="G848" si="3179">G847</f>
        <v>32.130000000000003</v>
      </c>
      <c r="H848" s="49">
        <f t="shared" ref="H848" si="3180">H847</f>
        <v>7.7550000000000008</v>
      </c>
      <c r="I848" s="50">
        <f t="shared" ref="I848" si="3181">I847</f>
        <v>0.19499999999999998</v>
      </c>
      <c r="J848" s="50">
        <f t="shared" ref="J848" si="3182">J847</f>
        <v>0</v>
      </c>
      <c r="K848" s="50">
        <f t="shared" ref="K848" si="3183">K847</f>
        <v>7.35</v>
      </c>
      <c r="L848" s="49">
        <f t="shared" ref="L848" si="3184">L847</f>
        <v>5.66</v>
      </c>
      <c r="M848" s="49">
        <f t="shared" ref="M848" si="3185">M847</f>
        <v>8.2050000000000001</v>
      </c>
      <c r="N848" s="51" t="s">
        <v>43</v>
      </c>
      <c r="O848" s="51"/>
      <c r="P848" s="51"/>
    </row>
    <row r="849" spans="1:16" x14ac:dyDescent="0.25">
      <c r="A849" s="46">
        <v>2019</v>
      </c>
      <c r="B849" s="46" t="s">
        <v>33</v>
      </c>
      <c r="C849" s="46">
        <v>26</v>
      </c>
      <c r="D849" s="47" t="s">
        <v>38</v>
      </c>
      <c r="E849" s="48" t="s">
        <v>894</v>
      </c>
      <c r="F849" s="49">
        <f>AVERAGE(F850,F847)</f>
        <v>29.274999999999999</v>
      </c>
      <c r="G849" s="49">
        <f t="shared" ref="G849" si="3186">AVERAGE(G850,G847)</f>
        <v>31.195</v>
      </c>
      <c r="H849" s="49">
        <f t="shared" ref="H849" si="3187">AVERAGE(H850,H847)</f>
        <v>7.557500000000001</v>
      </c>
      <c r="I849" s="50">
        <f t="shared" ref="I849" si="3188">AVERAGE(I850,I847)</f>
        <v>0.27249999999999996</v>
      </c>
      <c r="J849" s="50">
        <f t="shared" ref="J849" si="3189">AVERAGE(J850,J847)</f>
        <v>0</v>
      </c>
      <c r="K849" s="50">
        <f t="shared" ref="K849" si="3190">AVERAGE(K850,K847)</f>
        <v>7.9249999999999998</v>
      </c>
      <c r="L849" s="49">
        <f t="shared" ref="L849" si="3191">AVERAGE(L850,L847)</f>
        <v>5.59</v>
      </c>
      <c r="M849" s="49">
        <f t="shared" ref="M849" si="3192">AVERAGE(M850,M847)</f>
        <v>9.8574999999999999</v>
      </c>
      <c r="N849" s="51" t="s">
        <v>43</v>
      </c>
      <c r="O849" s="51"/>
      <c r="P849" s="51"/>
    </row>
    <row r="850" spans="1:16" x14ac:dyDescent="0.25">
      <c r="A850" s="34">
        <v>2019</v>
      </c>
      <c r="B850" s="34" t="s">
        <v>33</v>
      </c>
      <c r="C850" s="34">
        <v>26</v>
      </c>
      <c r="D850" s="35" t="s">
        <v>39</v>
      </c>
      <c r="E850" s="39" t="s">
        <v>895</v>
      </c>
      <c r="F850" s="36">
        <v>29.7</v>
      </c>
      <c r="G850" s="36">
        <v>30.26</v>
      </c>
      <c r="H850" s="36">
        <v>7.36</v>
      </c>
      <c r="I850" s="37">
        <v>0.35</v>
      </c>
      <c r="J850" s="37">
        <v>0</v>
      </c>
      <c r="K850" s="37">
        <v>8.5</v>
      </c>
      <c r="L850" s="36">
        <v>5.52</v>
      </c>
      <c r="M850" s="36">
        <v>11.51</v>
      </c>
      <c r="N850" s="38">
        <v>2018</v>
      </c>
      <c r="O850" s="38" t="s">
        <v>15</v>
      </c>
      <c r="P850" s="38"/>
    </row>
    <row r="851" spans="1:16" x14ac:dyDescent="0.25">
      <c r="A851" s="34">
        <v>2019</v>
      </c>
      <c r="B851" s="34" t="s">
        <v>33</v>
      </c>
      <c r="C851" s="34">
        <v>26</v>
      </c>
      <c r="D851" s="35" t="s">
        <v>40</v>
      </c>
      <c r="E851" s="39" t="s">
        <v>896</v>
      </c>
      <c r="F851" s="36">
        <v>30.1</v>
      </c>
      <c r="G851" s="36">
        <v>29.44</v>
      </c>
      <c r="H851" s="36">
        <v>6.79</v>
      </c>
      <c r="I851" s="37">
        <v>0.31</v>
      </c>
      <c r="J851" s="37">
        <v>0</v>
      </c>
      <c r="K851" s="37">
        <f>AVERAGE(K850,K856)</f>
        <v>8.8249999999999993</v>
      </c>
      <c r="L851" s="36">
        <v>5.63</v>
      </c>
      <c r="M851" s="36">
        <v>12.45</v>
      </c>
      <c r="N851" s="38">
        <v>2018</v>
      </c>
      <c r="O851" s="38" t="s">
        <v>15</v>
      </c>
      <c r="P851" s="38"/>
    </row>
    <row r="852" spans="1:16" x14ac:dyDescent="0.25">
      <c r="A852" s="46">
        <v>2019</v>
      </c>
      <c r="B852" s="46" t="s">
        <v>33</v>
      </c>
      <c r="C852" s="46">
        <v>26</v>
      </c>
      <c r="D852" s="47" t="s">
        <v>41</v>
      </c>
      <c r="E852" s="48" t="s">
        <v>897</v>
      </c>
      <c r="F852" s="49">
        <f>AVERAGE(F851,F857)</f>
        <v>30.3</v>
      </c>
      <c r="G852" s="49">
        <f t="shared" ref="G852" si="3193">AVERAGE(G851,G857)</f>
        <v>31.72</v>
      </c>
      <c r="H852" s="49">
        <f t="shared" ref="H852" si="3194">AVERAGE(H851,H857)</f>
        <v>7.4949999999999992</v>
      </c>
      <c r="I852" s="50">
        <f t="shared" ref="I852" si="3195">AVERAGE(I851,I857)</f>
        <v>0.17799999999999999</v>
      </c>
      <c r="J852" s="50">
        <f t="shared" ref="J852" si="3196">AVERAGE(J851,J857)</f>
        <v>0</v>
      </c>
      <c r="K852" s="50">
        <f t="shared" ref="K852" si="3197">AVERAGE(K851,K857)</f>
        <v>10</v>
      </c>
      <c r="L852" s="49">
        <f t="shared" ref="L852" si="3198">AVERAGE(L851,L857)</f>
        <v>5.7349999999999994</v>
      </c>
      <c r="M852" s="49">
        <f t="shared" ref="M852" si="3199">AVERAGE(M851,M857)</f>
        <v>7.9349999999999996</v>
      </c>
      <c r="N852" s="51" t="s">
        <v>43</v>
      </c>
      <c r="O852" s="51"/>
      <c r="P852" s="51"/>
    </row>
    <row r="853" spans="1:16" x14ac:dyDescent="0.25">
      <c r="A853" s="46">
        <v>2019</v>
      </c>
      <c r="B853" s="46" t="s">
        <v>33</v>
      </c>
      <c r="C853" s="46">
        <v>26</v>
      </c>
      <c r="D853" s="47" t="s">
        <v>42</v>
      </c>
      <c r="E853" s="48" t="s">
        <v>898</v>
      </c>
      <c r="F853" s="49">
        <f>AVERAGE(F850,F856)</f>
        <v>29.85</v>
      </c>
      <c r="G853" s="49">
        <f t="shared" ref="G853:M853" si="3200">AVERAGE(G850,G856)</f>
        <v>32.130000000000003</v>
      </c>
      <c r="H853" s="49">
        <f t="shared" si="3200"/>
        <v>7.8800000000000008</v>
      </c>
      <c r="I853" s="50">
        <f t="shared" si="3200"/>
        <v>0.20799999999999999</v>
      </c>
      <c r="J853" s="50">
        <f t="shared" si="3200"/>
        <v>0</v>
      </c>
      <c r="K853" s="50">
        <f t="shared" si="3200"/>
        <v>8.8249999999999993</v>
      </c>
      <c r="L853" s="49">
        <f t="shared" si="3200"/>
        <v>5.52</v>
      </c>
      <c r="M853" s="49">
        <f t="shared" si="3200"/>
        <v>7.8149999999999995</v>
      </c>
      <c r="N853" s="51" t="s">
        <v>43</v>
      </c>
      <c r="O853" s="51"/>
      <c r="P853" s="51"/>
    </row>
    <row r="854" spans="1:16" x14ac:dyDescent="0.25">
      <c r="A854" s="46">
        <v>2019</v>
      </c>
      <c r="B854" s="46" t="s">
        <v>33</v>
      </c>
      <c r="C854" s="46">
        <v>27</v>
      </c>
      <c r="D854" s="47" t="s">
        <v>37</v>
      </c>
      <c r="E854" s="48" t="s">
        <v>899</v>
      </c>
      <c r="F854" s="49">
        <f>F853</f>
        <v>29.85</v>
      </c>
      <c r="G854" s="49">
        <f t="shared" ref="G854" si="3201">G853</f>
        <v>32.130000000000003</v>
      </c>
      <c r="H854" s="49">
        <f t="shared" ref="H854" si="3202">H853</f>
        <v>7.8800000000000008</v>
      </c>
      <c r="I854" s="50">
        <f t="shared" ref="I854" si="3203">I853</f>
        <v>0.20799999999999999</v>
      </c>
      <c r="J854" s="50">
        <f t="shared" ref="J854" si="3204">J853</f>
        <v>0</v>
      </c>
      <c r="K854" s="50">
        <f t="shared" ref="K854" si="3205">K853</f>
        <v>8.8249999999999993</v>
      </c>
      <c r="L854" s="49">
        <f t="shared" ref="L854" si="3206">L853</f>
        <v>5.52</v>
      </c>
      <c r="M854" s="49">
        <f t="shared" ref="M854" si="3207">M853</f>
        <v>7.8149999999999995</v>
      </c>
      <c r="N854" s="51" t="s">
        <v>43</v>
      </c>
      <c r="O854" s="51"/>
      <c r="P854" s="51"/>
    </row>
    <row r="855" spans="1:16" x14ac:dyDescent="0.25">
      <c r="A855" s="46">
        <v>2019</v>
      </c>
      <c r="B855" s="46" t="s">
        <v>33</v>
      </c>
      <c r="C855" s="46">
        <v>27</v>
      </c>
      <c r="D855" s="47" t="s">
        <v>38</v>
      </c>
      <c r="E855" s="48" t="s">
        <v>900</v>
      </c>
      <c r="F855" s="49">
        <f>AVERAGE(F856,F853)</f>
        <v>29.925000000000001</v>
      </c>
      <c r="G855" s="49">
        <f t="shared" ref="G855" si="3208">AVERAGE(G856,G853)</f>
        <v>33.064999999999998</v>
      </c>
      <c r="H855" s="49">
        <f t="shared" ref="H855" si="3209">AVERAGE(H856,H853)</f>
        <v>8.14</v>
      </c>
      <c r="I855" s="50">
        <f t="shared" ref="I855" si="3210">AVERAGE(I856,I853)</f>
        <v>0.13700000000000001</v>
      </c>
      <c r="J855" s="50">
        <f t="shared" ref="J855" si="3211">AVERAGE(J856,J853)</f>
        <v>0</v>
      </c>
      <c r="K855" s="50">
        <f t="shared" ref="K855" si="3212">AVERAGE(K856,K853)</f>
        <v>8.9874999999999989</v>
      </c>
      <c r="L855" s="49">
        <f t="shared" ref="L855" si="3213">AVERAGE(L856,L853)</f>
        <v>5.52</v>
      </c>
      <c r="M855" s="49">
        <f t="shared" ref="M855" si="3214">AVERAGE(M856,M853)</f>
        <v>5.9674999999999994</v>
      </c>
      <c r="N855" s="51" t="s">
        <v>43</v>
      </c>
      <c r="O855" s="51"/>
      <c r="P855" s="51"/>
    </row>
    <row r="856" spans="1:16" x14ac:dyDescent="0.25">
      <c r="A856" s="34">
        <v>2019</v>
      </c>
      <c r="B856" s="34" t="s">
        <v>33</v>
      </c>
      <c r="C856" s="34">
        <v>27</v>
      </c>
      <c r="D856" s="35" t="s">
        <v>39</v>
      </c>
      <c r="E856" s="39" t="s">
        <v>901</v>
      </c>
      <c r="F856" s="36">
        <v>30</v>
      </c>
      <c r="G856" s="36">
        <v>34</v>
      </c>
      <c r="H856" s="36">
        <v>8.4</v>
      </c>
      <c r="I856" s="37">
        <v>6.6000000000000003E-2</v>
      </c>
      <c r="J856" s="37">
        <v>0</v>
      </c>
      <c r="K856" s="37">
        <f>AVERAGE(K845,K862)</f>
        <v>9.1499999999999986</v>
      </c>
      <c r="L856" s="36">
        <v>5.52</v>
      </c>
      <c r="M856" s="36">
        <v>4.12</v>
      </c>
      <c r="N856" s="38">
        <v>2018</v>
      </c>
      <c r="O856" s="38" t="s">
        <v>18</v>
      </c>
      <c r="P856" s="38"/>
    </row>
    <row r="857" spans="1:16" x14ac:dyDescent="0.25">
      <c r="A857" s="34">
        <v>2019</v>
      </c>
      <c r="B857" s="34" t="s">
        <v>33</v>
      </c>
      <c r="C857" s="34">
        <v>27</v>
      </c>
      <c r="D857" s="35" t="s">
        <v>40</v>
      </c>
      <c r="E857" s="39" t="s">
        <v>902</v>
      </c>
      <c r="F857" s="36">
        <v>30.5</v>
      </c>
      <c r="G857" s="36">
        <v>34</v>
      </c>
      <c r="H857" s="36">
        <v>8.1999999999999993</v>
      </c>
      <c r="I857" s="37">
        <v>4.5999999999999999E-2</v>
      </c>
      <c r="J857" s="37">
        <v>0</v>
      </c>
      <c r="K857" s="37">
        <f>AVERAGE(K856,K862)</f>
        <v>11.174999999999999</v>
      </c>
      <c r="L857" s="36">
        <v>5.84</v>
      </c>
      <c r="M857" s="36">
        <v>3.42</v>
      </c>
      <c r="N857" s="38">
        <v>2018</v>
      </c>
      <c r="O857" s="38" t="s">
        <v>18</v>
      </c>
      <c r="P857" s="38"/>
    </row>
    <row r="858" spans="1:16" x14ac:dyDescent="0.25">
      <c r="A858" s="46">
        <v>2019</v>
      </c>
      <c r="B858" s="46" t="s">
        <v>33</v>
      </c>
      <c r="C858" s="46">
        <v>27</v>
      </c>
      <c r="D858" s="47" t="s">
        <v>41</v>
      </c>
      <c r="E858" s="48" t="s">
        <v>903</v>
      </c>
      <c r="F858" s="49">
        <f>AVERAGE(F857,F863)</f>
        <v>31.25</v>
      </c>
      <c r="G858" s="49">
        <f t="shared" ref="G858" si="3215">AVERAGE(G857,G863)</f>
        <v>34</v>
      </c>
      <c r="H858" s="49">
        <f t="shared" ref="H858" si="3216">AVERAGE(H857,H863)</f>
        <v>8</v>
      </c>
      <c r="I858" s="50">
        <f t="shared" ref="I858" si="3217">AVERAGE(I857,I863)</f>
        <v>2.8000000000000001E-2</v>
      </c>
      <c r="J858" s="50">
        <f t="shared" ref="J858" si="3218">AVERAGE(J857,J863)</f>
        <v>0</v>
      </c>
      <c r="K858" s="50">
        <f t="shared" ref="K858" si="3219">AVERAGE(K857,K863)</f>
        <v>12.337499999999999</v>
      </c>
      <c r="L858" s="49">
        <f t="shared" ref="L858" si="3220">AVERAGE(L857,L863)</f>
        <v>5.72</v>
      </c>
      <c r="M858" s="49">
        <f t="shared" ref="M858" si="3221">AVERAGE(M857,M863)</f>
        <v>3.145</v>
      </c>
      <c r="N858" s="51" t="s">
        <v>43</v>
      </c>
      <c r="O858" s="51"/>
      <c r="P858" s="51"/>
    </row>
    <row r="859" spans="1:16" x14ac:dyDescent="0.25">
      <c r="A859" s="46">
        <v>2019</v>
      </c>
      <c r="B859" s="46" t="s">
        <v>33</v>
      </c>
      <c r="C859" s="46">
        <v>27</v>
      </c>
      <c r="D859" s="47" t="s">
        <v>42</v>
      </c>
      <c r="E859" s="48" t="s">
        <v>904</v>
      </c>
      <c r="F859" s="49">
        <f>AVERAGE(F856,F862)</f>
        <v>31.5</v>
      </c>
      <c r="G859" s="49">
        <f t="shared" ref="G859:M859" si="3222">AVERAGE(G856,G862)</f>
        <v>34</v>
      </c>
      <c r="H859" s="49">
        <f t="shared" si="3222"/>
        <v>8.1999999999999993</v>
      </c>
      <c r="I859" s="50">
        <f t="shared" si="3222"/>
        <v>3.9E-2</v>
      </c>
      <c r="J859" s="50">
        <f t="shared" si="3222"/>
        <v>1.5E-3</v>
      </c>
      <c r="K859" s="50">
        <f t="shared" si="3222"/>
        <v>11.174999999999999</v>
      </c>
      <c r="L859" s="49">
        <f t="shared" si="3222"/>
        <v>5.4349999999999996</v>
      </c>
      <c r="M859" s="49">
        <f t="shared" si="3222"/>
        <v>3.56</v>
      </c>
      <c r="N859" s="51" t="s">
        <v>43</v>
      </c>
      <c r="O859" s="51"/>
      <c r="P859" s="51"/>
    </row>
    <row r="860" spans="1:16" x14ac:dyDescent="0.25">
      <c r="A860" s="46">
        <v>2019</v>
      </c>
      <c r="B860" s="46" t="s">
        <v>33</v>
      </c>
      <c r="C860" s="46">
        <v>28</v>
      </c>
      <c r="D860" s="47" t="s">
        <v>37</v>
      </c>
      <c r="E860" s="48" t="s">
        <v>905</v>
      </c>
      <c r="F860" s="49">
        <f>F859</f>
        <v>31.5</v>
      </c>
      <c r="G860" s="49">
        <f t="shared" ref="G860" si="3223">G859</f>
        <v>34</v>
      </c>
      <c r="H860" s="49">
        <f t="shared" ref="H860" si="3224">H859</f>
        <v>8.1999999999999993</v>
      </c>
      <c r="I860" s="50">
        <f t="shared" ref="I860" si="3225">I859</f>
        <v>3.9E-2</v>
      </c>
      <c r="J860" s="50">
        <f t="shared" ref="J860" si="3226">J859</f>
        <v>1.5E-3</v>
      </c>
      <c r="K860" s="50">
        <f t="shared" ref="K860" si="3227">K859</f>
        <v>11.174999999999999</v>
      </c>
      <c r="L860" s="49">
        <f t="shared" ref="L860" si="3228">L859</f>
        <v>5.4349999999999996</v>
      </c>
      <c r="M860" s="49">
        <f t="shared" ref="M860" si="3229">M859</f>
        <v>3.56</v>
      </c>
      <c r="N860" s="51" t="s">
        <v>43</v>
      </c>
      <c r="O860" s="51"/>
      <c r="P860" s="51"/>
    </row>
    <row r="861" spans="1:16" x14ac:dyDescent="0.25">
      <c r="A861" s="46">
        <v>2019</v>
      </c>
      <c r="B861" s="46" t="s">
        <v>33</v>
      </c>
      <c r="C861" s="46">
        <v>28</v>
      </c>
      <c r="D861" s="47" t="s">
        <v>38</v>
      </c>
      <c r="E861" s="48" t="s">
        <v>906</v>
      </c>
      <c r="F861" s="49">
        <f>AVERAGE(F862,F859)</f>
        <v>32.25</v>
      </c>
      <c r="G861" s="49">
        <f t="shared" ref="G861" si="3230">AVERAGE(G862,G859)</f>
        <v>34</v>
      </c>
      <c r="H861" s="49">
        <f t="shared" ref="H861" si="3231">AVERAGE(H862,H859)</f>
        <v>8.1</v>
      </c>
      <c r="I861" s="50">
        <f t="shared" ref="I861" si="3232">AVERAGE(I862,I859)</f>
        <v>2.5500000000000002E-2</v>
      </c>
      <c r="J861" s="50">
        <f t="shared" ref="J861" si="3233">AVERAGE(J862,J859)</f>
        <v>2.2500000000000003E-3</v>
      </c>
      <c r="K861" s="50">
        <f t="shared" ref="K861" si="3234">AVERAGE(K862,K859)</f>
        <v>12.1875</v>
      </c>
      <c r="L861" s="49">
        <f t="shared" ref="L861" si="3235">AVERAGE(L862,L859)</f>
        <v>5.3925000000000001</v>
      </c>
      <c r="M861" s="49">
        <f t="shared" ref="M861" si="3236">AVERAGE(M862,M859)</f>
        <v>3.2800000000000002</v>
      </c>
      <c r="N861" s="51" t="s">
        <v>43</v>
      </c>
      <c r="O861" s="51"/>
      <c r="P861" s="51"/>
    </row>
    <row r="862" spans="1:16" x14ac:dyDescent="0.25">
      <c r="A862" s="34">
        <v>2019</v>
      </c>
      <c r="B862" s="34" t="s">
        <v>33</v>
      </c>
      <c r="C862" s="34">
        <v>28</v>
      </c>
      <c r="D862" s="35" t="s">
        <v>39</v>
      </c>
      <c r="E862" s="39" t="s">
        <v>907</v>
      </c>
      <c r="F862" s="36">
        <v>33</v>
      </c>
      <c r="G862" s="36">
        <v>34</v>
      </c>
      <c r="H862" s="36">
        <v>8</v>
      </c>
      <c r="I862" s="37">
        <v>1.2E-2</v>
      </c>
      <c r="J862" s="37">
        <v>3.0000000000000001E-3</v>
      </c>
      <c r="K862" s="37">
        <v>13.2</v>
      </c>
      <c r="L862" s="36">
        <v>5.35</v>
      </c>
      <c r="M862" s="36">
        <v>3</v>
      </c>
      <c r="N862" s="38">
        <v>2016</v>
      </c>
      <c r="O862" s="38" t="s">
        <v>18</v>
      </c>
      <c r="P862" s="38"/>
    </row>
    <row r="863" spans="1:16" x14ac:dyDescent="0.25">
      <c r="A863" s="34">
        <v>2019</v>
      </c>
      <c r="B863" s="34" t="s">
        <v>33</v>
      </c>
      <c r="C863" s="34">
        <v>28</v>
      </c>
      <c r="D863" s="35" t="s">
        <v>40</v>
      </c>
      <c r="E863" s="39" t="s">
        <v>908</v>
      </c>
      <c r="F863" s="36">
        <v>32</v>
      </c>
      <c r="G863" s="36">
        <v>34</v>
      </c>
      <c r="H863" s="36">
        <v>7.8</v>
      </c>
      <c r="I863" s="37">
        <v>0.01</v>
      </c>
      <c r="J863" s="37">
        <v>0</v>
      </c>
      <c r="K863" s="37">
        <v>13.5</v>
      </c>
      <c r="L863" s="36">
        <v>5.6</v>
      </c>
      <c r="M863" s="36">
        <v>2.87</v>
      </c>
      <c r="N863" s="38">
        <v>2016</v>
      </c>
      <c r="O863" s="38" t="s">
        <v>18</v>
      </c>
      <c r="P863" s="38"/>
    </row>
    <row r="864" spans="1:16" x14ac:dyDescent="0.25">
      <c r="A864" s="46">
        <v>2019</v>
      </c>
      <c r="B864" s="46" t="s">
        <v>33</v>
      </c>
      <c r="C864" s="46">
        <v>28</v>
      </c>
      <c r="D864" s="47" t="s">
        <v>41</v>
      </c>
      <c r="E864" s="48" t="s">
        <v>909</v>
      </c>
      <c r="F864" s="49">
        <f>AVERAGE(F863,F869)</f>
        <v>30.5</v>
      </c>
      <c r="G864" s="49">
        <f t="shared" ref="G864" si="3237">AVERAGE(G863,G869)</f>
        <v>35</v>
      </c>
      <c r="H864" s="49">
        <f t="shared" ref="H864" si="3238">AVERAGE(H863,H869)</f>
        <v>7.9499999999999993</v>
      </c>
      <c r="I864" s="50">
        <f t="shared" ref="I864" si="3239">AVERAGE(I863,I869)</f>
        <v>0.01</v>
      </c>
      <c r="J864" s="50">
        <f t="shared" ref="J864" si="3240">AVERAGE(J863,J869)</f>
        <v>2E-3</v>
      </c>
      <c r="K864" s="50">
        <f t="shared" ref="K864" si="3241">AVERAGE(K863,K869)</f>
        <v>9</v>
      </c>
      <c r="L864" s="49">
        <f t="shared" ref="L864" si="3242">AVERAGE(L863,L869)</f>
        <v>5.65</v>
      </c>
      <c r="M864" s="49">
        <f t="shared" ref="M864" si="3243">AVERAGE(M863,M869)</f>
        <v>4.1349999999999998</v>
      </c>
      <c r="N864" s="51" t="s">
        <v>43</v>
      </c>
      <c r="O864" s="51"/>
      <c r="P864" s="51"/>
    </row>
    <row r="865" spans="1:16" x14ac:dyDescent="0.25">
      <c r="A865" s="46">
        <v>2019</v>
      </c>
      <c r="B865" s="46" t="s">
        <v>33</v>
      </c>
      <c r="C865" s="46">
        <v>28</v>
      </c>
      <c r="D865" s="47" t="s">
        <v>42</v>
      </c>
      <c r="E865" s="48" t="s">
        <v>910</v>
      </c>
      <c r="F865" s="49">
        <f>AVERAGE(F862,F868)</f>
        <v>32.5</v>
      </c>
      <c r="G865" s="49">
        <f t="shared" ref="G865:M865" si="3244">AVERAGE(G862,G868)</f>
        <v>35</v>
      </c>
      <c r="H865" s="49">
        <f t="shared" si="3244"/>
        <v>8.0500000000000007</v>
      </c>
      <c r="I865" s="50">
        <f t="shared" si="3244"/>
        <v>1.0999999999999999E-2</v>
      </c>
      <c r="J865" s="50">
        <f t="shared" si="3244"/>
        <v>1.5E-3</v>
      </c>
      <c r="K865" s="50">
        <f t="shared" si="3244"/>
        <v>9.25</v>
      </c>
      <c r="L865" s="49">
        <f t="shared" si="3244"/>
        <v>5.375</v>
      </c>
      <c r="M865" s="49">
        <f t="shared" si="3244"/>
        <v>4.7</v>
      </c>
      <c r="N865" s="51" t="s">
        <v>43</v>
      </c>
      <c r="O865" s="51"/>
      <c r="P865" s="51"/>
    </row>
    <row r="866" spans="1:16" x14ac:dyDescent="0.25">
      <c r="A866" s="46">
        <v>2019</v>
      </c>
      <c r="B866" s="46" t="s">
        <v>33</v>
      </c>
      <c r="C866" s="46">
        <v>29</v>
      </c>
      <c r="D866" s="47" t="s">
        <v>37</v>
      </c>
      <c r="E866" s="48" t="s">
        <v>911</v>
      </c>
      <c r="F866" s="49">
        <f>F865</f>
        <v>32.5</v>
      </c>
      <c r="G866" s="49">
        <f t="shared" ref="G866" si="3245">G865</f>
        <v>35</v>
      </c>
      <c r="H866" s="49">
        <f t="shared" ref="H866" si="3246">H865</f>
        <v>8.0500000000000007</v>
      </c>
      <c r="I866" s="50">
        <f t="shared" ref="I866" si="3247">I865</f>
        <v>1.0999999999999999E-2</v>
      </c>
      <c r="J866" s="50">
        <f t="shared" ref="J866" si="3248">J865</f>
        <v>1.5E-3</v>
      </c>
      <c r="K866" s="50">
        <f t="shared" ref="K866" si="3249">K865</f>
        <v>9.25</v>
      </c>
      <c r="L866" s="49">
        <f t="shared" ref="L866" si="3250">L865</f>
        <v>5.375</v>
      </c>
      <c r="M866" s="49">
        <f t="shared" ref="M866" si="3251">M865</f>
        <v>4.7</v>
      </c>
      <c r="N866" s="51" t="s">
        <v>43</v>
      </c>
      <c r="O866" s="51"/>
      <c r="P866" s="51"/>
    </row>
    <row r="867" spans="1:16" x14ac:dyDescent="0.25">
      <c r="A867" s="46">
        <v>2019</v>
      </c>
      <c r="B867" s="46" t="s">
        <v>33</v>
      </c>
      <c r="C867" s="46">
        <v>29</v>
      </c>
      <c r="D867" s="47" t="s">
        <v>38</v>
      </c>
      <c r="E867" s="48" t="s">
        <v>912</v>
      </c>
      <c r="F867" s="49">
        <f>AVERAGE(F868,F865)</f>
        <v>32.25</v>
      </c>
      <c r="G867" s="49">
        <f t="shared" ref="G867" si="3252">AVERAGE(G868,G865)</f>
        <v>35.5</v>
      </c>
      <c r="H867" s="49">
        <f t="shared" ref="H867" si="3253">AVERAGE(H868,H865)</f>
        <v>8.0749999999999993</v>
      </c>
      <c r="I867" s="50">
        <f t="shared" ref="I867" si="3254">AVERAGE(I868,I865)</f>
        <v>1.0499999999999999E-2</v>
      </c>
      <c r="J867" s="50">
        <f t="shared" ref="J867" si="3255">AVERAGE(J868,J865)</f>
        <v>7.5000000000000002E-4</v>
      </c>
      <c r="K867" s="50">
        <f t="shared" ref="K867" si="3256">AVERAGE(K868,K865)</f>
        <v>7.2750000000000004</v>
      </c>
      <c r="L867" s="49">
        <f t="shared" ref="L867" si="3257">AVERAGE(L868,L865)</f>
        <v>5.3875000000000002</v>
      </c>
      <c r="M867" s="49">
        <f t="shared" ref="M867" si="3258">AVERAGE(M868,M865)</f>
        <v>5.5500000000000007</v>
      </c>
      <c r="N867" s="51" t="s">
        <v>43</v>
      </c>
      <c r="O867" s="51"/>
      <c r="P867" s="51"/>
    </row>
    <row r="868" spans="1:16" x14ac:dyDescent="0.25">
      <c r="A868" s="34">
        <v>2019</v>
      </c>
      <c r="B868" s="34" t="s">
        <v>33</v>
      </c>
      <c r="C868" s="34">
        <v>29</v>
      </c>
      <c r="D868" s="35" t="s">
        <v>39</v>
      </c>
      <c r="E868" s="39" t="s">
        <v>913</v>
      </c>
      <c r="F868" s="36">
        <v>32</v>
      </c>
      <c r="G868" s="36">
        <v>36</v>
      </c>
      <c r="H868" s="36">
        <v>8.1</v>
      </c>
      <c r="I868" s="37">
        <v>0.01</v>
      </c>
      <c r="J868" s="37">
        <v>0</v>
      </c>
      <c r="K868" s="37">
        <v>5.3</v>
      </c>
      <c r="L868" s="36">
        <v>5.4</v>
      </c>
      <c r="M868" s="36">
        <v>6.4</v>
      </c>
      <c r="N868" s="38">
        <v>2020</v>
      </c>
      <c r="O868" s="38" t="s">
        <v>16</v>
      </c>
      <c r="P868" s="38"/>
    </row>
    <row r="869" spans="1:16" x14ac:dyDescent="0.25">
      <c r="A869" s="34">
        <v>2019</v>
      </c>
      <c r="B869" s="34" t="s">
        <v>33</v>
      </c>
      <c r="C869" s="34">
        <v>29</v>
      </c>
      <c r="D869" s="35" t="s">
        <v>40</v>
      </c>
      <c r="E869" s="39" t="s">
        <v>914</v>
      </c>
      <c r="F869" s="36">
        <v>29</v>
      </c>
      <c r="G869" s="36">
        <v>36</v>
      </c>
      <c r="H869" s="36">
        <v>8.1</v>
      </c>
      <c r="I869" s="37">
        <v>0.01</v>
      </c>
      <c r="J869" s="37">
        <v>4.0000000000000001E-3</v>
      </c>
      <c r="K869" s="37">
        <v>4.5</v>
      </c>
      <c r="L869" s="36">
        <v>5.7</v>
      </c>
      <c r="M869" s="36">
        <v>5.4</v>
      </c>
      <c r="N869" s="38">
        <v>2020</v>
      </c>
      <c r="O869" s="38" t="s">
        <v>16</v>
      </c>
      <c r="P869" s="38"/>
    </row>
    <row r="870" spans="1:16" x14ac:dyDescent="0.25">
      <c r="A870" s="46">
        <v>2019</v>
      </c>
      <c r="B870" s="46" t="s">
        <v>33</v>
      </c>
      <c r="C870" s="46">
        <v>29</v>
      </c>
      <c r="D870" s="47" t="s">
        <v>41</v>
      </c>
      <c r="E870" s="48" t="s">
        <v>915</v>
      </c>
      <c r="F870" s="49">
        <f>AVERAGE(F869,F875)</f>
        <v>29.8</v>
      </c>
      <c r="G870" s="49">
        <f t="shared" ref="G870" si="3259">AVERAGE(G869,G875)</f>
        <v>35</v>
      </c>
      <c r="H870" s="49">
        <f t="shared" ref="H870" si="3260">AVERAGE(H869,H875)</f>
        <v>8.1999999999999993</v>
      </c>
      <c r="I870" s="50">
        <f t="shared" ref="I870" si="3261">AVERAGE(I869,I875)</f>
        <v>2.8000000000000001E-2</v>
      </c>
      <c r="J870" s="50">
        <f t="shared" ref="J870" si="3262">AVERAGE(J869,J875)</f>
        <v>3.0000000000000001E-3</v>
      </c>
      <c r="K870" s="50">
        <f t="shared" ref="K870" si="3263">AVERAGE(K869,K875)</f>
        <v>4.6875</v>
      </c>
      <c r="L870" s="49">
        <f t="shared" ref="L870" si="3264">AVERAGE(L869,L875)</f>
        <v>5.99</v>
      </c>
      <c r="M870" s="49">
        <f t="shared" ref="M870" si="3265">AVERAGE(M869,M875)</f>
        <v>4.6500000000000004</v>
      </c>
      <c r="N870" s="51" t="s">
        <v>43</v>
      </c>
      <c r="O870" s="51"/>
      <c r="P870" s="51"/>
    </row>
    <row r="871" spans="1:16" x14ac:dyDescent="0.25">
      <c r="A871" s="46">
        <v>2019</v>
      </c>
      <c r="B871" s="46" t="s">
        <v>33</v>
      </c>
      <c r="C871" s="46">
        <v>29</v>
      </c>
      <c r="D871" s="47" t="s">
        <v>42</v>
      </c>
      <c r="E871" s="48" t="s">
        <v>916</v>
      </c>
      <c r="F871" s="49">
        <f>AVERAGE(F868,F874)</f>
        <v>31.4</v>
      </c>
      <c r="G871" s="49">
        <f t="shared" ref="G871:M871" si="3266">AVERAGE(G868,G874)</f>
        <v>34.5</v>
      </c>
      <c r="H871" s="49">
        <f t="shared" si="3266"/>
        <v>8.1999999999999993</v>
      </c>
      <c r="I871" s="50">
        <f t="shared" si="3266"/>
        <v>3.4000000000000002E-2</v>
      </c>
      <c r="J871" s="50">
        <f t="shared" si="3266"/>
        <v>1E-3</v>
      </c>
      <c r="K871" s="50">
        <f t="shared" si="3266"/>
        <v>5.0250000000000004</v>
      </c>
      <c r="L871" s="49">
        <f t="shared" si="3266"/>
        <v>4.7</v>
      </c>
      <c r="M871" s="49">
        <f t="shared" si="3266"/>
        <v>5.8000000000000007</v>
      </c>
      <c r="N871" s="51" t="s">
        <v>43</v>
      </c>
      <c r="O871" s="51"/>
      <c r="P871" s="51"/>
    </row>
    <row r="872" spans="1:16" x14ac:dyDescent="0.25">
      <c r="A872" s="46">
        <v>2019</v>
      </c>
      <c r="B872" s="46" t="s">
        <v>33</v>
      </c>
      <c r="C872" s="46">
        <v>30</v>
      </c>
      <c r="D872" s="47" t="s">
        <v>37</v>
      </c>
      <c r="E872" s="48" t="s">
        <v>917</v>
      </c>
      <c r="F872" s="49">
        <f>F871</f>
        <v>31.4</v>
      </c>
      <c r="G872" s="49">
        <f t="shared" ref="G872" si="3267">G871</f>
        <v>34.5</v>
      </c>
      <c r="H872" s="49">
        <f t="shared" ref="H872" si="3268">H871</f>
        <v>8.1999999999999993</v>
      </c>
      <c r="I872" s="50">
        <f t="shared" ref="I872" si="3269">I871</f>
        <v>3.4000000000000002E-2</v>
      </c>
      <c r="J872" s="50">
        <f t="shared" ref="J872" si="3270">J871</f>
        <v>1E-3</v>
      </c>
      <c r="K872" s="50">
        <f t="shared" ref="K872" si="3271">K871</f>
        <v>5.0250000000000004</v>
      </c>
      <c r="L872" s="49">
        <f t="shared" ref="L872" si="3272">L871</f>
        <v>4.7</v>
      </c>
      <c r="M872" s="49">
        <f t="shared" ref="M872" si="3273">M871</f>
        <v>5.8000000000000007</v>
      </c>
      <c r="N872" s="51" t="s">
        <v>43</v>
      </c>
      <c r="O872" s="51"/>
      <c r="P872" s="51"/>
    </row>
    <row r="873" spans="1:16" x14ac:dyDescent="0.25">
      <c r="A873" s="46">
        <v>2019</v>
      </c>
      <c r="B873" s="46" t="s">
        <v>33</v>
      </c>
      <c r="C873" s="46">
        <v>30</v>
      </c>
      <c r="D873" s="47" t="s">
        <v>38</v>
      </c>
      <c r="E873" s="48" t="s">
        <v>918</v>
      </c>
      <c r="F873" s="49">
        <f>AVERAGE(F874,F871)</f>
        <v>31.1</v>
      </c>
      <c r="G873" s="49">
        <f t="shared" ref="G873" si="3274">AVERAGE(G874,G871)</f>
        <v>33.75</v>
      </c>
      <c r="H873" s="49">
        <f t="shared" ref="H873" si="3275">AVERAGE(H874,H871)</f>
        <v>8.25</v>
      </c>
      <c r="I873" s="50">
        <f t="shared" ref="I873" si="3276">AVERAGE(I874,I871)</f>
        <v>4.5999999999999999E-2</v>
      </c>
      <c r="J873" s="50">
        <f t="shared" ref="J873" si="3277">AVERAGE(J874,J871)</f>
        <v>1.5E-3</v>
      </c>
      <c r="K873" s="50">
        <f t="shared" ref="K873" si="3278">AVERAGE(K874,K871)</f>
        <v>4.8875000000000002</v>
      </c>
      <c r="L873" s="49">
        <f t="shared" ref="L873" si="3279">AVERAGE(L874,L871)</f>
        <v>4.3499999999999996</v>
      </c>
      <c r="M873" s="49">
        <f t="shared" ref="M873" si="3280">AVERAGE(M874,M871)</f>
        <v>5.5</v>
      </c>
      <c r="N873" s="51" t="s">
        <v>43</v>
      </c>
      <c r="O873" s="51"/>
      <c r="P873" s="51"/>
    </row>
    <row r="874" spans="1:16" x14ac:dyDescent="0.25">
      <c r="A874" s="34">
        <v>2019</v>
      </c>
      <c r="B874" s="34" t="s">
        <v>33</v>
      </c>
      <c r="C874" s="34">
        <v>30</v>
      </c>
      <c r="D874" s="35" t="s">
        <v>39</v>
      </c>
      <c r="E874" s="39" t="s">
        <v>919</v>
      </c>
      <c r="F874" s="36">
        <v>30.8</v>
      </c>
      <c r="G874" s="36">
        <v>33</v>
      </c>
      <c r="H874" s="36">
        <v>8.3000000000000007</v>
      </c>
      <c r="I874" s="37">
        <v>5.8000000000000003E-2</v>
      </c>
      <c r="J874" s="37">
        <v>2E-3</v>
      </c>
      <c r="K874" s="37">
        <f>AVERAGE(K869,K880)</f>
        <v>4.75</v>
      </c>
      <c r="L874" s="36">
        <v>4</v>
      </c>
      <c r="M874" s="36">
        <v>5.2</v>
      </c>
      <c r="N874" s="38">
        <v>2017</v>
      </c>
      <c r="O874" s="38" t="s">
        <v>18</v>
      </c>
      <c r="P874" s="38"/>
    </row>
    <row r="875" spans="1:16" x14ac:dyDescent="0.25">
      <c r="A875" s="34">
        <v>2019</v>
      </c>
      <c r="B875" s="34" t="s">
        <v>33</v>
      </c>
      <c r="C875" s="34">
        <v>30</v>
      </c>
      <c r="D875" s="35" t="s">
        <v>40</v>
      </c>
      <c r="E875" s="39" t="s">
        <v>920</v>
      </c>
      <c r="F875" s="36">
        <v>30.6</v>
      </c>
      <c r="G875" s="36">
        <v>34</v>
      </c>
      <c r="H875" s="36">
        <v>8.3000000000000007</v>
      </c>
      <c r="I875" s="37">
        <v>4.5999999999999999E-2</v>
      </c>
      <c r="J875" s="37">
        <v>2E-3</v>
      </c>
      <c r="K875" s="37">
        <f>AVERAGE(K874,K880)</f>
        <v>4.875</v>
      </c>
      <c r="L875" s="36">
        <v>6.28</v>
      </c>
      <c r="M875" s="36">
        <v>3.9</v>
      </c>
      <c r="N875" s="38">
        <v>2017</v>
      </c>
      <c r="O875" s="38" t="s">
        <v>18</v>
      </c>
      <c r="P875" s="38"/>
    </row>
    <row r="876" spans="1:16" x14ac:dyDescent="0.25">
      <c r="A876" s="46">
        <v>2019</v>
      </c>
      <c r="B876" s="46" t="s">
        <v>33</v>
      </c>
      <c r="C876" s="46">
        <v>30</v>
      </c>
      <c r="D876" s="47" t="s">
        <v>41</v>
      </c>
      <c r="E876" s="48" t="s">
        <v>921</v>
      </c>
      <c r="F876" s="49">
        <f>AVERAGE(F875,F881)</f>
        <v>29.3</v>
      </c>
      <c r="G876" s="49">
        <f t="shared" ref="G876" si="3281">AVERAGE(G875,G881)</f>
        <v>34.5</v>
      </c>
      <c r="H876" s="49">
        <f t="shared" ref="H876" si="3282">AVERAGE(H875,H881)</f>
        <v>8.15</v>
      </c>
      <c r="I876" s="50">
        <f t="shared" ref="I876" si="3283">AVERAGE(I875,I881)</f>
        <v>4.2999999999999997E-2</v>
      </c>
      <c r="J876" s="50">
        <f t="shared" ref="J876" si="3284">AVERAGE(J875,J881)</f>
        <v>1E-3</v>
      </c>
      <c r="K876" s="50">
        <f t="shared" ref="K876" si="3285">AVERAGE(K875,K881)</f>
        <v>4.3875000000000002</v>
      </c>
      <c r="L876" s="49">
        <f t="shared" ref="L876" si="3286">AVERAGE(L875,L881)</f>
        <v>5.59</v>
      </c>
      <c r="M876" s="49">
        <f t="shared" ref="M876" si="3287">AVERAGE(M875,M881)</f>
        <v>3.5</v>
      </c>
      <c r="N876" s="51" t="s">
        <v>43</v>
      </c>
      <c r="O876" s="51"/>
      <c r="P876" s="51"/>
    </row>
    <row r="877" spans="1:16" x14ac:dyDescent="0.25">
      <c r="A877" s="46">
        <v>2019</v>
      </c>
      <c r="B877" s="46" t="s">
        <v>33</v>
      </c>
      <c r="C877" s="46">
        <v>30</v>
      </c>
      <c r="D877" s="47" t="s">
        <v>42</v>
      </c>
      <c r="E877" s="48" t="s">
        <v>922</v>
      </c>
      <c r="F877" s="49">
        <f>AVERAGE(F874,F880)</f>
        <v>27.9</v>
      </c>
      <c r="G877" s="49">
        <f t="shared" ref="G877:M877" si="3288">AVERAGE(G874,G880)</f>
        <v>34</v>
      </c>
      <c r="H877" s="49">
        <f t="shared" si="3288"/>
        <v>8.15</v>
      </c>
      <c r="I877" s="50">
        <f t="shared" si="3288"/>
        <v>5.4000000000000006E-2</v>
      </c>
      <c r="J877" s="50">
        <f t="shared" si="3288"/>
        <v>1E-3</v>
      </c>
      <c r="K877" s="50">
        <f t="shared" si="3288"/>
        <v>4.875</v>
      </c>
      <c r="L877" s="49">
        <f t="shared" si="3288"/>
        <v>4.55</v>
      </c>
      <c r="M877" s="49">
        <f t="shared" si="3288"/>
        <v>3.9000000000000004</v>
      </c>
      <c r="N877" s="51" t="s">
        <v>43</v>
      </c>
      <c r="O877" s="51"/>
      <c r="P877" s="51"/>
    </row>
    <row r="878" spans="1:16" s="8" customFormat="1" x14ac:dyDescent="0.25">
      <c r="A878" s="46">
        <v>2019</v>
      </c>
      <c r="B878" s="46" t="s">
        <v>34</v>
      </c>
      <c r="C878" s="46" t="s">
        <v>28</v>
      </c>
      <c r="D878" s="47" t="s">
        <v>37</v>
      </c>
      <c r="E878" s="48" t="s">
        <v>923</v>
      </c>
      <c r="F878" s="49">
        <f>F877</f>
        <v>27.9</v>
      </c>
      <c r="G878" s="49">
        <f t="shared" ref="G878" si="3289">G877</f>
        <v>34</v>
      </c>
      <c r="H878" s="49">
        <f t="shared" ref="H878" si="3290">H877</f>
        <v>8.15</v>
      </c>
      <c r="I878" s="50">
        <f t="shared" ref="I878" si="3291">I877</f>
        <v>5.4000000000000006E-2</v>
      </c>
      <c r="J878" s="50">
        <f t="shared" ref="J878" si="3292">J877</f>
        <v>1E-3</v>
      </c>
      <c r="K878" s="50">
        <f t="shared" ref="K878" si="3293">K877</f>
        <v>4.875</v>
      </c>
      <c r="L878" s="49">
        <f t="shared" ref="L878" si="3294">L877</f>
        <v>4.55</v>
      </c>
      <c r="M878" s="49">
        <f t="shared" ref="M878" si="3295">M877</f>
        <v>3.9000000000000004</v>
      </c>
      <c r="N878" s="51" t="s">
        <v>43</v>
      </c>
      <c r="O878" s="51"/>
      <c r="P878" s="51"/>
    </row>
    <row r="879" spans="1:16" x14ac:dyDescent="0.25">
      <c r="A879" s="46">
        <v>2019</v>
      </c>
      <c r="B879" s="46" t="s">
        <v>34</v>
      </c>
      <c r="C879" s="46" t="s">
        <v>28</v>
      </c>
      <c r="D879" s="47" t="s">
        <v>38</v>
      </c>
      <c r="E879" s="48" t="s">
        <v>924</v>
      </c>
      <c r="F879" s="49">
        <f>AVERAGE(F880,F877)</f>
        <v>26.45</v>
      </c>
      <c r="G879" s="49">
        <f t="shared" ref="G879" si="3296">AVERAGE(G880,G877)</f>
        <v>34.5</v>
      </c>
      <c r="H879" s="49">
        <f t="shared" ref="H879" si="3297">AVERAGE(H880,H877)</f>
        <v>8.0749999999999993</v>
      </c>
      <c r="I879" s="50">
        <f t="shared" ref="I879" si="3298">AVERAGE(I880,I877)</f>
        <v>5.2000000000000005E-2</v>
      </c>
      <c r="J879" s="50">
        <f t="shared" ref="J879" si="3299">AVERAGE(J880,J877)</f>
        <v>5.0000000000000001E-4</v>
      </c>
      <c r="K879" s="50">
        <f t="shared" ref="K879" si="3300">AVERAGE(K880,K877)</f>
        <v>4.9375</v>
      </c>
      <c r="L879" s="49">
        <f t="shared" ref="L879" si="3301">AVERAGE(L880,L877)</f>
        <v>4.8249999999999993</v>
      </c>
      <c r="M879" s="49">
        <f t="shared" ref="M879" si="3302">AVERAGE(M880,M877)</f>
        <v>3.25</v>
      </c>
      <c r="N879" s="51" t="s">
        <v>43</v>
      </c>
      <c r="O879" s="51"/>
      <c r="P879" s="51"/>
    </row>
    <row r="880" spans="1:16" x14ac:dyDescent="0.25">
      <c r="A880" s="34">
        <v>2019</v>
      </c>
      <c r="B880" s="34" t="s">
        <v>34</v>
      </c>
      <c r="C880" s="34" t="s">
        <v>28</v>
      </c>
      <c r="D880" s="35" t="s">
        <v>39</v>
      </c>
      <c r="E880" s="39" t="s">
        <v>925</v>
      </c>
      <c r="F880" s="36">
        <v>25</v>
      </c>
      <c r="G880" s="36">
        <v>35</v>
      </c>
      <c r="H880" s="36">
        <v>8</v>
      </c>
      <c r="I880" s="37">
        <v>0.05</v>
      </c>
      <c r="J880" s="37">
        <v>0</v>
      </c>
      <c r="K880" s="37">
        <v>5</v>
      </c>
      <c r="L880" s="36">
        <v>5.0999999999999996</v>
      </c>
      <c r="M880" s="36">
        <v>2.6</v>
      </c>
      <c r="N880" s="38">
        <v>2019</v>
      </c>
      <c r="O880" s="38" t="s">
        <v>16</v>
      </c>
      <c r="P880" s="38"/>
    </row>
    <row r="881" spans="1:16" x14ac:dyDescent="0.25">
      <c r="A881" s="34">
        <v>2019</v>
      </c>
      <c r="B881" s="34" t="s">
        <v>34</v>
      </c>
      <c r="C881" s="34" t="s">
        <v>28</v>
      </c>
      <c r="D881" s="35" t="s">
        <v>40</v>
      </c>
      <c r="E881" s="39" t="s">
        <v>926</v>
      </c>
      <c r="F881" s="36">
        <v>28</v>
      </c>
      <c r="G881" s="36">
        <v>35</v>
      </c>
      <c r="H881" s="36">
        <v>8</v>
      </c>
      <c r="I881" s="37">
        <v>0.04</v>
      </c>
      <c r="J881" s="37">
        <v>0</v>
      </c>
      <c r="K881" s="37">
        <v>3.9</v>
      </c>
      <c r="L881" s="36">
        <v>4.9000000000000004</v>
      </c>
      <c r="M881" s="36">
        <v>3.1</v>
      </c>
      <c r="N881" s="38">
        <v>2019</v>
      </c>
      <c r="O881" s="38" t="s">
        <v>16</v>
      </c>
      <c r="P881" s="38"/>
    </row>
    <row r="882" spans="1:16" x14ac:dyDescent="0.25">
      <c r="A882" s="46">
        <v>2019</v>
      </c>
      <c r="B882" s="46" t="s">
        <v>34</v>
      </c>
      <c r="C882" s="46" t="s">
        <v>28</v>
      </c>
      <c r="D882" s="47" t="s">
        <v>41</v>
      </c>
      <c r="E882" s="48" t="s">
        <v>927</v>
      </c>
      <c r="F882" s="49">
        <f>AVERAGE(F881,F887)</f>
        <v>30</v>
      </c>
      <c r="G882" s="49">
        <f t="shared" ref="G882" si="3303">AVERAGE(G881,G887)</f>
        <v>34.5</v>
      </c>
      <c r="H882" s="49">
        <f t="shared" ref="H882" si="3304">AVERAGE(H881,H887)</f>
        <v>8.0749999999999993</v>
      </c>
      <c r="I882" s="50">
        <f t="shared" ref="I882" si="3305">AVERAGE(I881,I887)</f>
        <v>0.06</v>
      </c>
      <c r="J882" s="50">
        <f t="shared" ref="J882" si="3306">AVERAGE(J881,J887)</f>
        <v>0</v>
      </c>
      <c r="K882" s="50">
        <f t="shared" ref="K882" si="3307">AVERAGE(K881,K887)</f>
        <v>4.8499999999999996</v>
      </c>
      <c r="L882" s="49">
        <f t="shared" ref="L882" si="3308">AVERAGE(L881,L887)</f>
        <v>5.25</v>
      </c>
      <c r="M882" s="49">
        <f t="shared" ref="M882" si="3309">AVERAGE(M881,M887)</f>
        <v>4</v>
      </c>
      <c r="N882" s="51" t="s">
        <v>43</v>
      </c>
      <c r="O882" s="51"/>
      <c r="P882" s="51"/>
    </row>
    <row r="883" spans="1:16" x14ac:dyDescent="0.25">
      <c r="A883" s="46">
        <v>2019</v>
      </c>
      <c r="B883" s="46" t="s">
        <v>34</v>
      </c>
      <c r="C883" s="46" t="s">
        <v>28</v>
      </c>
      <c r="D883" s="47" t="s">
        <v>42</v>
      </c>
      <c r="E883" s="48" t="s">
        <v>928</v>
      </c>
      <c r="F883" s="49">
        <f>AVERAGE(F880,F886)</f>
        <v>27</v>
      </c>
      <c r="G883" s="49">
        <f t="shared" ref="G883:M883" si="3310">AVERAGE(G880,G886)</f>
        <v>34.5</v>
      </c>
      <c r="H883" s="49">
        <f t="shared" si="3310"/>
        <v>8.0749999999999993</v>
      </c>
      <c r="I883" s="50">
        <f t="shared" si="3310"/>
        <v>3.0000000000000002E-2</v>
      </c>
      <c r="J883" s="50">
        <f t="shared" si="3310"/>
        <v>0</v>
      </c>
      <c r="K883" s="50">
        <f t="shared" si="3310"/>
        <v>5.0999999999999996</v>
      </c>
      <c r="L883" s="49">
        <f t="shared" si="3310"/>
        <v>5.3</v>
      </c>
      <c r="M883" s="49">
        <f t="shared" si="3310"/>
        <v>2.6</v>
      </c>
      <c r="N883" s="51" t="s">
        <v>43</v>
      </c>
      <c r="O883" s="51"/>
      <c r="P883" s="51"/>
    </row>
    <row r="884" spans="1:16" x14ac:dyDescent="0.25">
      <c r="A884" s="46">
        <v>2019</v>
      </c>
      <c r="B884" s="46" t="s">
        <v>34</v>
      </c>
      <c r="C884" s="46" t="s">
        <v>29</v>
      </c>
      <c r="D884" s="47" t="s">
        <v>37</v>
      </c>
      <c r="E884" s="48" t="s">
        <v>929</v>
      </c>
      <c r="F884" s="49">
        <f>F883</f>
        <v>27</v>
      </c>
      <c r="G884" s="49">
        <f t="shared" ref="G884" si="3311">G883</f>
        <v>34.5</v>
      </c>
      <c r="H884" s="49">
        <f t="shared" ref="H884" si="3312">H883</f>
        <v>8.0749999999999993</v>
      </c>
      <c r="I884" s="50">
        <f t="shared" ref="I884" si="3313">I883</f>
        <v>3.0000000000000002E-2</v>
      </c>
      <c r="J884" s="50">
        <f t="shared" ref="J884" si="3314">J883</f>
        <v>0</v>
      </c>
      <c r="K884" s="50">
        <f t="shared" ref="K884" si="3315">K883</f>
        <v>5.0999999999999996</v>
      </c>
      <c r="L884" s="49">
        <f t="shared" ref="L884" si="3316">L883</f>
        <v>5.3</v>
      </c>
      <c r="M884" s="49">
        <f t="shared" ref="M884" si="3317">M883</f>
        <v>2.6</v>
      </c>
      <c r="N884" s="51" t="s">
        <v>43</v>
      </c>
      <c r="O884" s="51"/>
      <c r="P884" s="51"/>
    </row>
    <row r="885" spans="1:16" x14ac:dyDescent="0.25">
      <c r="A885" s="46">
        <v>2019</v>
      </c>
      <c r="B885" s="46" t="s">
        <v>34</v>
      </c>
      <c r="C885" s="46" t="s">
        <v>29</v>
      </c>
      <c r="D885" s="47" t="s">
        <v>38</v>
      </c>
      <c r="E885" s="48" t="s">
        <v>930</v>
      </c>
      <c r="F885" s="49">
        <f>AVERAGE(F886,F883)</f>
        <v>28</v>
      </c>
      <c r="G885" s="49">
        <f t="shared" ref="G885" si="3318">AVERAGE(G886,G883)</f>
        <v>34.25</v>
      </c>
      <c r="H885" s="49">
        <f t="shared" ref="H885" si="3319">AVERAGE(H886,H883)</f>
        <v>8.1125000000000007</v>
      </c>
      <c r="I885" s="50">
        <f t="shared" ref="I885" si="3320">AVERAGE(I886,I883)</f>
        <v>0.02</v>
      </c>
      <c r="J885" s="50">
        <f t="shared" ref="J885" si="3321">AVERAGE(J886,J883)</f>
        <v>0</v>
      </c>
      <c r="K885" s="50">
        <f t="shared" ref="K885" si="3322">AVERAGE(K886,K883)</f>
        <v>5.15</v>
      </c>
      <c r="L885" s="49">
        <f t="shared" ref="L885" si="3323">AVERAGE(L886,L883)</f>
        <v>5.4</v>
      </c>
      <c r="M885" s="49">
        <f t="shared" ref="M885" si="3324">AVERAGE(M886,M883)</f>
        <v>2.6</v>
      </c>
      <c r="N885" s="51" t="s">
        <v>43</v>
      </c>
      <c r="O885" s="51"/>
      <c r="P885" s="51"/>
    </row>
    <row r="886" spans="1:16" x14ac:dyDescent="0.25">
      <c r="A886" s="34">
        <v>2019</v>
      </c>
      <c r="B886" s="34" t="s">
        <v>34</v>
      </c>
      <c r="C886" s="34" t="s">
        <v>29</v>
      </c>
      <c r="D886" s="35" t="s">
        <v>39</v>
      </c>
      <c r="E886" s="39" t="s">
        <v>931</v>
      </c>
      <c r="F886" s="36">
        <v>29</v>
      </c>
      <c r="G886" s="36">
        <v>34</v>
      </c>
      <c r="H886" s="36">
        <v>8.15</v>
      </c>
      <c r="I886" s="37">
        <v>0.01</v>
      </c>
      <c r="J886" s="37">
        <v>0</v>
      </c>
      <c r="K886" s="37">
        <v>5.2</v>
      </c>
      <c r="L886" s="36">
        <v>5.5</v>
      </c>
      <c r="M886" s="36">
        <v>2.6</v>
      </c>
      <c r="N886" s="38">
        <v>2018</v>
      </c>
      <c r="O886" s="38" t="s">
        <v>16</v>
      </c>
      <c r="P886" s="38"/>
    </row>
    <row r="887" spans="1:16" x14ac:dyDescent="0.25">
      <c r="A887" s="34">
        <v>2019</v>
      </c>
      <c r="B887" s="34" t="s">
        <v>34</v>
      </c>
      <c r="C887" s="34" t="s">
        <v>29</v>
      </c>
      <c r="D887" s="35" t="s">
        <v>40</v>
      </c>
      <c r="E887" s="39" t="s">
        <v>932</v>
      </c>
      <c r="F887" s="36">
        <v>32</v>
      </c>
      <c r="G887" s="36">
        <v>34</v>
      </c>
      <c r="H887" s="36">
        <v>8.15</v>
      </c>
      <c r="I887" s="37">
        <v>0.08</v>
      </c>
      <c r="J887" s="37">
        <v>0</v>
      </c>
      <c r="K887" s="37">
        <v>5.8</v>
      </c>
      <c r="L887" s="36">
        <v>5.6</v>
      </c>
      <c r="M887" s="36">
        <v>4.9000000000000004</v>
      </c>
      <c r="N887" s="38">
        <v>2018</v>
      </c>
      <c r="O887" s="38" t="s">
        <v>16</v>
      </c>
      <c r="P887" s="38"/>
    </row>
    <row r="888" spans="1:16" x14ac:dyDescent="0.25">
      <c r="A888" s="46">
        <v>2019</v>
      </c>
      <c r="B888" s="46" t="s">
        <v>34</v>
      </c>
      <c r="C888" s="46" t="s">
        <v>29</v>
      </c>
      <c r="D888" s="47" t="s">
        <v>41</v>
      </c>
      <c r="E888" s="48" t="s">
        <v>933</v>
      </c>
      <c r="F888" s="49">
        <f>AVERAGE(F887,F893)</f>
        <v>32</v>
      </c>
      <c r="G888" s="49">
        <f t="shared" ref="G888" si="3325">AVERAGE(G887,G893)</f>
        <v>34</v>
      </c>
      <c r="H888" s="49">
        <f t="shared" ref="H888" si="3326">AVERAGE(H887,H893)</f>
        <v>8.15</v>
      </c>
      <c r="I888" s="50">
        <f t="shared" ref="I888" si="3327">AVERAGE(I887,I893)</f>
        <v>0.08</v>
      </c>
      <c r="J888" s="50">
        <f t="shared" ref="J888" si="3328">AVERAGE(J887,J893)</f>
        <v>0</v>
      </c>
      <c r="K888" s="50">
        <f t="shared" ref="K888" si="3329">AVERAGE(K887,K893)</f>
        <v>5.8</v>
      </c>
      <c r="L888" s="49">
        <f t="shared" ref="L888" si="3330">AVERAGE(L887,L893)</f>
        <v>5.6</v>
      </c>
      <c r="M888" s="49">
        <f t="shared" ref="M888" si="3331">AVERAGE(M887,M893)</f>
        <v>4.9000000000000004</v>
      </c>
      <c r="N888" s="51" t="s">
        <v>43</v>
      </c>
      <c r="O888" s="51"/>
      <c r="P888" s="51"/>
    </row>
    <row r="889" spans="1:16" x14ac:dyDescent="0.25">
      <c r="A889" s="46">
        <v>2019</v>
      </c>
      <c r="B889" s="46" t="s">
        <v>34</v>
      </c>
      <c r="C889" s="46" t="s">
        <v>29</v>
      </c>
      <c r="D889" s="47" t="s">
        <v>42</v>
      </c>
      <c r="E889" s="48" t="s">
        <v>934</v>
      </c>
      <c r="F889" s="49">
        <f>AVERAGE(F886,F892)</f>
        <v>29</v>
      </c>
      <c r="G889" s="49">
        <f t="shared" ref="G889:M889" si="3332">AVERAGE(G886,G892)</f>
        <v>34</v>
      </c>
      <c r="H889" s="49">
        <f t="shared" si="3332"/>
        <v>8.15</v>
      </c>
      <c r="I889" s="50">
        <f t="shared" si="3332"/>
        <v>0.01</v>
      </c>
      <c r="J889" s="50">
        <f t="shared" si="3332"/>
        <v>0</v>
      </c>
      <c r="K889" s="50">
        <f t="shared" si="3332"/>
        <v>5.2</v>
      </c>
      <c r="L889" s="49">
        <f t="shared" si="3332"/>
        <v>5.5</v>
      </c>
      <c r="M889" s="49">
        <f t="shared" si="3332"/>
        <v>2.6</v>
      </c>
      <c r="N889" s="51" t="s">
        <v>43</v>
      </c>
      <c r="O889" s="51"/>
      <c r="P889" s="51"/>
    </row>
    <row r="890" spans="1:16" x14ac:dyDescent="0.25">
      <c r="A890" s="46">
        <v>2019</v>
      </c>
      <c r="B890" s="46" t="s">
        <v>34</v>
      </c>
      <c r="C890" s="46" t="s">
        <v>30</v>
      </c>
      <c r="D890" s="47" t="s">
        <v>37</v>
      </c>
      <c r="E890" s="48" t="s">
        <v>935</v>
      </c>
      <c r="F890" s="49">
        <f>F889</f>
        <v>29</v>
      </c>
      <c r="G890" s="49">
        <f t="shared" ref="G890" si="3333">G889</f>
        <v>34</v>
      </c>
      <c r="H890" s="49">
        <f t="shared" ref="H890" si="3334">H889</f>
        <v>8.15</v>
      </c>
      <c r="I890" s="50">
        <f t="shared" ref="I890" si="3335">I889</f>
        <v>0.01</v>
      </c>
      <c r="J890" s="50">
        <f t="shared" ref="J890" si="3336">J889</f>
        <v>0</v>
      </c>
      <c r="K890" s="50">
        <f t="shared" ref="K890" si="3337">K889</f>
        <v>5.2</v>
      </c>
      <c r="L890" s="49">
        <f t="shared" ref="L890" si="3338">L889</f>
        <v>5.5</v>
      </c>
      <c r="M890" s="49">
        <f t="shared" ref="M890" si="3339">M889</f>
        <v>2.6</v>
      </c>
      <c r="N890" s="51" t="s">
        <v>43</v>
      </c>
      <c r="O890" s="51"/>
      <c r="P890" s="51"/>
    </row>
    <row r="891" spans="1:16" x14ac:dyDescent="0.25">
      <c r="A891" s="46">
        <v>2019</v>
      </c>
      <c r="B891" s="46" t="s">
        <v>34</v>
      </c>
      <c r="C891" s="46" t="s">
        <v>30</v>
      </c>
      <c r="D891" s="47" t="s">
        <v>38</v>
      </c>
      <c r="E891" s="48" t="s">
        <v>936</v>
      </c>
      <c r="F891" s="49">
        <f>AVERAGE(F892,F889)</f>
        <v>29</v>
      </c>
      <c r="G891" s="49">
        <f t="shared" ref="G891" si="3340">AVERAGE(G892,G889)</f>
        <v>34</v>
      </c>
      <c r="H891" s="49">
        <f t="shared" ref="H891" si="3341">AVERAGE(H892,H889)</f>
        <v>8.15</v>
      </c>
      <c r="I891" s="50">
        <f t="shared" ref="I891" si="3342">AVERAGE(I892,I889)</f>
        <v>0.01</v>
      </c>
      <c r="J891" s="50">
        <f t="shared" ref="J891" si="3343">AVERAGE(J892,J889)</f>
        <v>0</v>
      </c>
      <c r="K891" s="50">
        <f t="shared" ref="K891" si="3344">AVERAGE(K892,K889)</f>
        <v>5.2</v>
      </c>
      <c r="L891" s="49">
        <f t="shared" ref="L891" si="3345">AVERAGE(L892,L889)</f>
        <v>5.5</v>
      </c>
      <c r="M891" s="49">
        <f t="shared" ref="M891" si="3346">AVERAGE(M892,M889)</f>
        <v>2.6</v>
      </c>
      <c r="N891" s="51" t="s">
        <v>43</v>
      </c>
      <c r="O891" s="51"/>
      <c r="P891" s="51"/>
    </row>
    <row r="892" spans="1:16" x14ac:dyDescent="0.25">
      <c r="A892" s="34">
        <v>2019</v>
      </c>
      <c r="B892" s="34" t="s">
        <v>34</v>
      </c>
      <c r="C892" s="34" t="s">
        <v>30</v>
      </c>
      <c r="D892" s="35" t="s">
        <v>39</v>
      </c>
      <c r="E892" s="39" t="s">
        <v>937</v>
      </c>
      <c r="F892" s="36">
        <v>29</v>
      </c>
      <c r="G892" s="36">
        <v>34</v>
      </c>
      <c r="H892" s="36">
        <v>8.15</v>
      </c>
      <c r="I892" s="37">
        <v>0.01</v>
      </c>
      <c r="J892" s="37">
        <v>0</v>
      </c>
      <c r="K892" s="37">
        <v>5.2</v>
      </c>
      <c r="L892" s="36">
        <v>5.5</v>
      </c>
      <c r="M892" s="36">
        <v>2.6</v>
      </c>
      <c r="N892" s="38">
        <v>2018</v>
      </c>
      <c r="O892" s="38" t="s">
        <v>16</v>
      </c>
      <c r="P892" s="38"/>
    </row>
    <row r="893" spans="1:16" x14ac:dyDescent="0.25">
      <c r="A893" s="34">
        <v>2019</v>
      </c>
      <c r="B893" s="34" t="s">
        <v>34</v>
      </c>
      <c r="C893" s="34" t="s">
        <v>30</v>
      </c>
      <c r="D893" s="35" t="s">
        <v>40</v>
      </c>
      <c r="E893" s="39" t="s">
        <v>938</v>
      </c>
      <c r="F893" s="36">
        <v>32</v>
      </c>
      <c r="G893" s="36">
        <v>34</v>
      </c>
      <c r="H893" s="36">
        <v>8.15</v>
      </c>
      <c r="I893" s="37">
        <v>0.08</v>
      </c>
      <c r="J893" s="37">
        <v>0</v>
      </c>
      <c r="K893" s="37">
        <v>5.8</v>
      </c>
      <c r="L893" s="36">
        <v>5.6</v>
      </c>
      <c r="M893" s="36">
        <v>4.9000000000000004</v>
      </c>
      <c r="N893" s="38">
        <v>2018</v>
      </c>
      <c r="O893" s="38" t="s">
        <v>16</v>
      </c>
      <c r="P893" s="38"/>
    </row>
    <row r="894" spans="1:16" x14ac:dyDescent="0.25">
      <c r="A894" s="46">
        <v>2019</v>
      </c>
      <c r="B894" s="46" t="s">
        <v>34</v>
      </c>
      <c r="C894" s="46" t="s">
        <v>30</v>
      </c>
      <c r="D894" s="47" t="s">
        <v>41</v>
      </c>
      <c r="E894" s="48" t="s">
        <v>939</v>
      </c>
      <c r="F894" s="49">
        <f>AVERAGE(F893,F899)</f>
        <v>32.5</v>
      </c>
      <c r="G894" s="49">
        <f t="shared" ref="G894" si="3347">AVERAGE(G893,G899)</f>
        <v>35</v>
      </c>
      <c r="H894" s="49">
        <f t="shared" ref="H894" si="3348">AVERAGE(H893,H899)</f>
        <v>8.2250000000000014</v>
      </c>
      <c r="I894" s="50">
        <f t="shared" ref="I894" si="3349">AVERAGE(I893,I899)</f>
        <v>4.4999999999999998E-2</v>
      </c>
      <c r="J894" s="50">
        <f t="shared" ref="J894" si="3350">AVERAGE(J893,J899)</f>
        <v>0</v>
      </c>
      <c r="K894" s="50">
        <f t="shared" ref="K894" si="3351">AVERAGE(K893,K899)</f>
        <v>6.375</v>
      </c>
      <c r="L894" s="49">
        <f t="shared" ref="L894" si="3352">AVERAGE(L893,L899)</f>
        <v>5.6</v>
      </c>
      <c r="M894" s="49">
        <f t="shared" ref="M894" si="3353">AVERAGE(M893,M899)</f>
        <v>4.45</v>
      </c>
      <c r="N894" s="51" t="s">
        <v>43</v>
      </c>
      <c r="O894" s="51"/>
      <c r="P894" s="51"/>
    </row>
    <row r="895" spans="1:16" x14ac:dyDescent="0.25">
      <c r="A895" s="46">
        <v>2019</v>
      </c>
      <c r="B895" s="46" t="s">
        <v>34</v>
      </c>
      <c r="C895" s="46" t="s">
        <v>30</v>
      </c>
      <c r="D895" s="47" t="s">
        <v>42</v>
      </c>
      <c r="E895" s="48" t="s">
        <v>940</v>
      </c>
      <c r="F895" s="49">
        <f>AVERAGE(F892,F898)</f>
        <v>30.5</v>
      </c>
      <c r="G895" s="49">
        <f t="shared" ref="G895:M895" si="3354">AVERAGE(G892,G898)</f>
        <v>35</v>
      </c>
      <c r="H895" s="49">
        <f t="shared" si="3354"/>
        <v>8.1999999999999993</v>
      </c>
      <c r="I895" s="50">
        <f t="shared" si="3354"/>
        <v>0.1</v>
      </c>
      <c r="J895" s="50">
        <f t="shared" si="3354"/>
        <v>0</v>
      </c>
      <c r="K895" s="50">
        <f t="shared" si="3354"/>
        <v>6.5500000000000007</v>
      </c>
      <c r="L895" s="49">
        <f t="shared" si="3354"/>
        <v>5.05</v>
      </c>
      <c r="M895" s="49">
        <f t="shared" si="3354"/>
        <v>4.3</v>
      </c>
      <c r="N895" s="51" t="s">
        <v>43</v>
      </c>
      <c r="O895" s="51"/>
      <c r="P895" s="51"/>
    </row>
    <row r="896" spans="1:16" x14ac:dyDescent="0.25">
      <c r="A896" s="46">
        <v>2019</v>
      </c>
      <c r="B896" s="46" t="s">
        <v>34</v>
      </c>
      <c r="C896" s="46" t="s">
        <v>31</v>
      </c>
      <c r="D896" s="47" t="s">
        <v>37</v>
      </c>
      <c r="E896" s="48" t="s">
        <v>941</v>
      </c>
      <c r="F896" s="49">
        <f>F895</f>
        <v>30.5</v>
      </c>
      <c r="G896" s="49">
        <f t="shared" ref="G896" si="3355">G895</f>
        <v>35</v>
      </c>
      <c r="H896" s="49">
        <f t="shared" ref="H896" si="3356">H895</f>
        <v>8.1999999999999993</v>
      </c>
      <c r="I896" s="50">
        <f t="shared" ref="I896" si="3357">I895</f>
        <v>0.1</v>
      </c>
      <c r="J896" s="50">
        <f t="shared" ref="J896" si="3358">J895</f>
        <v>0</v>
      </c>
      <c r="K896" s="50">
        <f t="shared" ref="K896" si="3359">K895</f>
        <v>6.5500000000000007</v>
      </c>
      <c r="L896" s="49">
        <f t="shared" ref="L896" si="3360">L895</f>
        <v>5.05</v>
      </c>
      <c r="M896" s="49">
        <f t="shared" ref="M896" si="3361">M895</f>
        <v>4.3</v>
      </c>
      <c r="N896" s="51" t="s">
        <v>43</v>
      </c>
      <c r="O896" s="51"/>
      <c r="P896" s="51"/>
    </row>
    <row r="897" spans="1:16" x14ac:dyDescent="0.25">
      <c r="A897" s="46">
        <v>2019</v>
      </c>
      <c r="B897" s="46" t="s">
        <v>34</v>
      </c>
      <c r="C897" s="46" t="s">
        <v>31</v>
      </c>
      <c r="D897" s="47" t="s">
        <v>38</v>
      </c>
      <c r="E897" s="48" t="s">
        <v>942</v>
      </c>
      <c r="F897" s="49">
        <f>AVERAGE(F898,F895)</f>
        <v>31.25</v>
      </c>
      <c r="G897" s="49">
        <f t="shared" ref="G897" si="3362">AVERAGE(G898,G895)</f>
        <v>35.5</v>
      </c>
      <c r="H897" s="49">
        <f t="shared" ref="H897" si="3363">AVERAGE(H898,H895)</f>
        <v>8.2249999999999996</v>
      </c>
      <c r="I897" s="50">
        <f t="shared" ref="I897" si="3364">AVERAGE(I898,I895)</f>
        <v>0.14500000000000002</v>
      </c>
      <c r="J897" s="50">
        <f t="shared" ref="J897" si="3365">AVERAGE(J898,J895)</f>
        <v>0</v>
      </c>
      <c r="K897" s="50">
        <f t="shared" ref="K897" si="3366">AVERAGE(K898,K895)</f>
        <v>7.2250000000000014</v>
      </c>
      <c r="L897" s="49">
        <f t="shared" ref="L897" si="3367">AVERAGE(L898,L895)</f>
        <v>4.8249999999999993</v>
      </c>
      <c r="M897" s="49">
        <f t="shared" ref="M897" si="3368">AVERAGE(M898,M895)</f>
        <v>5.15</v>
      </c>
      <c r="N897" s="51" t="s">
        <v>43</v>
      </c>
      <c r="O897" s="51"/>
      <c r="P897" s="51"/>
    </row>
    <row r="898" spans="1:16" x14ac:dyDescent="0.25">
      <c r="A898" s="34">
        <v>2019</v>
      </c>
      <c r="B898" s="34" t="s">
        <v>34</v>
      </c>
      <c r="C898" s="34" t="s">
        <v>31</v>
      </c>
      <c r="D898" s="35" t="s">
        <v>39</v>
      </c>
      <c r="E898" s="39" t="s">
        <v>943</v>
      </c>
      <c r="F898" s="36">
        <v>32</v>
      </c>
      <c r="G898" s="36">
        <v>36</v>
      </c>
      <c r="H898" s="36">
        <v>8.25</v>
      </c>
      <c r="I898" s="37">
        <v>0.19</v>
      </c>
      <c r="J898" s="37">
        <v>0</v>
      </c>
      <c r="K898" s="37">
        <f>AVERAGE(K893,K910:K911)</f>
        <v>7.9000000000000012</v>
      </c>
      <c r="L898" s="36">
        <v>4.5999999999999996</v>
      </c>
      <c r="M898" s="36">
        <v>6</v>
      </c>
      <c r="N898" s="38">
        <v>2017</v>
      </c>
      <c r="O898" s="38" t="s">
        <v>16</v>
      </c>
      <c r="P898" s="38"/>
    </row>
    <row r="899" spans="1:16" x14ac:dyDescent="0.25">
      <c r="A899" s="34">
        <v>2019</v>
      </c>
      <c r="B899" s="34" t="s">
        <v>34</v>
      </c>
      <c r="C899" s="34" t="s">
        <v>31</v>
      </c>
      <c r="D899" s="35" t="s">
        <v>40</v>
      </c>
      <c r="E899" s="39" t="s">
        <v>944</v>
      </c>
      <c r="F899" s="36">
        <v>33</v>
      </c>
      <c r="G899" s="36">
        <v>36</v>
      </c>
      <c r="H899" s="36">
        <v>8.3000000000000007</v>
      </c>
      <c r="I899" s="37">
        <v>0.01</v>
      </c>
      <c r="J899" s="37">
        <v>0</v>
      </c>
      <c r="K899" s="37">
        <f>AVERAGE(K898,K910)</f>
        <v>6.9500000000000011</v>
      </c>
      <c r="L899" s="36">
        <v>5.6</v>
      </c>
      <c r="M899" s="36">
        <v>4</v>
      </c>
      <c r="N899" s="38">
        <v>2017</v>
      </c>
      <c r="O899" s="38" t="s">
        <v>16</v>
      </c>
      <c r="P899" s="38"/>
    </row>
    <row r="900" spans="1:16" x14ac:dyDescent="0.25">
      <c r="A900" s="46">
        <v>2019</v>
      </c>
      <c r="B900" s="46" t="s">
        <v>34</v>
      </c>
      <c r="C900" s="46" t="s">
        <v>31</v>
      </c>
      <c r="D900" s="47" t="s">
        <v>41</v>
      </c>
      <c r="E900" s="48" t="s">
        <v>945</v>
      </c>
      <c r="F900" s="49">
        <f>AVERAGE(F899,F905)</f>
        <v>32.25</v>
      </c>
      <c r="G900" s="49">
        <f t="shared" ref="G900" si="3369">AVERAGE(G899,G905)</f>
        <v>36</v>
      </c>
      <c r="H900" s="49">
        <f t="shared" ref="H900" si="3370">AVERAGE(H899,H905)</f>
        <v>8.2250000000000014</v>
      </c>
      <c r="I900" s="50">
        <f t="shared" ref="I900" si="3371">AVERAGE(I899,I905)</f>
        <v>1.2500000000000001E-2</v>
      </c>
      <c r="J900" s="50">
        <f t="shared" ref="J900" si="3372">AVERAGE(J899,J905)</f>
        <v>5.0000000000000001E-4</v>
      </c>
      <c r="K900" s="50">
        <f t="shared" ref="K900" si="3373">AVERAGE(K899,K905)</f>
        <v>8.1875</v>
      </c>
      <c r="L900" s="49">
        <f t="shared" ref="L900" si="3374">AVERAGE(L899,L905)</f>
        <v>5.4499999999999993</v>
      </c>
      <c r="M900" s="49">
        <f t="shared" ref="M900" si="3375">AVERAGE(M899,M905)</f>
        <v>3.7749999999999999</v>
      </c>
      <c r="N900" s="51" t="s">
        <v>43</v>
      </c>
      <c r="O900" s="51"/>
      <c r="P900" s="51"/>
    </row>
    <row r="901" spans="1:16" x14ac:dyDescent="0.25">
      <c r="A901" s="46">
        <v>2019</v>
      </c>
      <c r="B901" s="46" t="s">
        <v>34</v>
      </c>
      <c r="C901" s="46" t="s">
        <v>31</v>
      </c>
      <c r="D901" s="47" t="s">
        <v>42</v>
      </c>
      <c r="E901" s="48" t="s">
        <v>946</v>
      </c>
      <c r="F901" s="49">
        <f>AVERAGE(F898,F904)</f>
        <v>31.75</v>
      </c>
      <c r="G901" s="49">
        <f t="shared" ref="G901:M901" si="3376">AVERAGE(G898,G904)</f>
        <v>36</v>
      </c>
      <c r="H901" s="49">
        <f t="shared" si="3376"/>
        <v>8.2375000000000007</v>
      </c>
      <c r="I901" s="50">
        <f t="shared" si="3376"/>
        <v>0.14500000000000002</v>
      </c>
      <c r="J901" s="50">
        <f t="shared" si="3376"/>
        <v>2E-3</v>
      </c>
      <c r="K901" s="50">
        <f t="shared" si="3376"/>
        <v>7.4250000000000007</v>
      </c>
      <c r="L901" s="49">
        <f t="shared" si="3376"/>
        <v>4.875</v>
      </c>
      <c r="M901" s="49">
        <f t="shared" si="3376"/>
        <v>5.9</v>
      </c>
      <c r="N901" s="51" t="s">
        <v>43</v>
      </c>
      <c r="O901" s="51"/>
      <c r="P901" s="51"/>
    </row>
    <row r="902" spans="1:16" x14ac:dyDescent="0.25">
      <c r="A902" s="46">
        <v>2019</v>
      </c>
      <c r="B902" s="46" t="s">
        <v>34</v>
      </c>
      <c r="C902" s="46" t="s">
        <v>32</v>
      </c>
      <c r="D902" s="47" t="s">
        <v>37</v>
      </c>
      <c r="E902" s="48" t="s">
        <v>947</v>
      </c>
      <c r="F902" s="49">
        <f>F901</f>
        <v>31.75</v>
      </c>
      <c r="G902" s="49">
        <f t="shared" ref="G902" si="3377">G901</f>
        <v>36</v>
      </c>
      <c r="H902" s="49">
        <f t="shared" ref="H902" si="3378">H901</f>
        <v>8.2375000000000007</v>
      </c>
      <c r="I902" s="50">
        <f t="shared" ref="I902" si="3379">I901</f>
        <v>0.14500000000000002</v>
      </c>
      <c r="J902" s="50">
        <f t="shared" ref="J902" si="3380">J901</f>
        <v>2E-3</v>
      </c>
      <c r="K902" s="50">
        <f t="shared" ref="K902" si="3381">K901</f>
        <v>7.4250000000000007</v>
      </c>
      <c r="L902" s="49">
        <f t="shared" ref="L902" si="3382">L901</f>
        <v>4.875</v>
      </c>
      <c r="M902" s="49">
        <f t="shared" ref="M902" si="3383">M901</f>
        <v>5.9</v>
      </c>
      <c r="N902" s="51" t="s">
        <v>43</v>
      </c>
      <c r="O902" s="51"/>
      <c r="P902" s="51"/>
    </row>
    <row r="903" spans="1:16" x14ac:dyDescent="0.25">
      <c r="A903" s="46">
        <v>2019</v>
      </c>
      <c r="B903" s="46" t="s">
        <v>34</v>
      </c>
      <c r="C903" s="46" t="s">
        <v>32</v>
      </c>
      <c r="D903" s="47" t="s">
        <v>38</v>
      </c>
      <c r="E903" s="48" t="s">
        <v>948</v>
      </c>
      <c r="F903" s="49">
        <f>AVERAGE(F904,F901)</f>
        <v>31.625</v>
      </c>
      <c r="G903" s="49">
        <f t="shared" ref="G903" si="3384">AVERAGE(G904,G901)</f>
        <v>36</v>
      </c>
      <c r="H903" s="49">
        <f t="shared" ref="H903" si="3385">AVERAGE(H904,H901)</f>
        <v>8.2312499999999993</v>
      </c>
      <c r="I903" s="50">
        <f t="shared" ref="I903" si="3386">AVERAGE(I904,I901)</f>
        <v>0.12250000000000001</v>
      </c>
      <c r="J903" s="50">
        <f t="shared" ref="J903" si="3387">AVERAGE(J904,J901)</f>
        <v>3.0000000000000001E-3</v>
      </c>
      <c r="K903" s="50">
        <f t="shared" ref="K903" si="3388">AVERAGE(K904,K901)</f>
        <v>7.1875000000000009</v>
      </c>
      <c r="L903" s="49">
        <f t="shared" ref="L903" si="3389">AVERAGE(L904,L901)</f>
        <v>5.0125000000000002</v>
      </c>
      <c r="M903" s="49">
        <f t="shared" ref="M903" si="3390">AVERAGE(M904,M901)</f>
        <v>5.85</v>
      </c>
      <c r="N903" s="51" t="s">
        <v>43</v>
      </c>
      <c r="O903" s="51"/>
      <c r="P903" s="51"/>
    </row>
    <row r="904" spans="1:16" x14ac:dyDescent="0.25">
      <c r="A904" s="27">
        <v>2019</v>
      </c>
      <c r="B904" s="27" t="s">
        <v>34</v>
      </c>
      <c r="C904" s="27" t="s">
        <v>32</v>
      </c>
      <c r="D904" s="28" t="s">
        <v>39</v>
      </c>
      <c r="E904" s="29" t="s">
        <v>949</v>
      </c>
      <c r="F904" s="30">
        <f>AVERAGE(F898,F910)</f>
        <v>31.5</v>
      </c>
      <c r="G904" s="30">
        <f t="shared" ref="G904:M904" si="3391">AVERAGE(G898,G910)</f>
        <v>36</v>
      </c>
      <c r="H904" s="30">
        <f t="shared" si="3391"/>
        <v>8.2249999999999996</v>
      </c>
      <c r="I904" s="31">
        <f t="shared" si="3391"/>
        <v>0.1</v>
      </c>
      <c r="J904" s="31">
        <f t="shared" si="3391"/>
        <v>4.0000000000000001E-3</v>
      </c>
      <c r="K904" s="31">
        <f t="shared" si="3391"/>
        <v>6.9500000000000011</v>
      </c>
      <c r="L904" s="30">
        <f t="shared" si="3391"/>
        <v>5.15</v>
      </c>
      <c r="M904" s="30">
        <f t="shared" si="3391"/>
        <v>5.8</v>
      </c>
      <c r="N904" s="32" t="s">
        <v>43</v>
      </c>
      <c r="O904" s="32"/>
      <c r="P904" s="32"/>
    </row>
    <row r="905" spans="1:16" x14ac:dyDescent="0.25">
      <c r="A905" s="40">
        <v>2019</v>
      </c>
      <c r="B905" s="40" t="s">
        <v>34</v>
      </c>
      <c r="C905" s="40" t="s">
        <v>32</v>
      </c>
      <c r="D905" s="41" t="s">
        <v>40</v>
      </c>
      <c r="E905" s="42" t="s">
        <v>950</v>
      </c>
      <c r="F905" s="43">
        <f>AVERAGE(F899,F911)</f>
        <v>31.5</v>
      </c>
      <c r="G905" s="43">
        <f t="shared" ref="G905:M905" si="3392">AVERAGE(G899,G911)</f>
        <v>36</v>
      </c>
      <c r="H905" s="43">
        <f t="shared" si="3392"/>
        <v>8.15</v>
      </c>
      <c r="I905" s="44">
        <f t="shared" si="3392"/>
        <v>1.4999999999999999E-2</v>
      </c>
      <c r="J905" s="44">
        <f t="shared" si="3392"/>
        <v>1E-3</v>
      </c>
      <c r="K905" s="44">
        <f t="shared" si="3392"/>
        <v>9.4250000000000007</v>
      </c>
      <c r="L905" s="43">
        <f t="shared" si="3392"/>
        <v>5.3</v>
      </c>
      <c r="M905" s="43">
        <f t="shared" si="3392"/>
        <v>3.55</v>
      </c>
      <c r="N905" s="45" t="s">
        <v>43</v>
      </c>
      <c r="O905" s="45"/>
      <c r="P905" s="45"/>
    </row>
    <row r="906" spans="1:16" x14ac:dyDescent="0.25">
      <c r="A906" s="46">
        <v>2019</v>
      </c>
      <c r="B906" s="46" t="s">
        <v>34</v>
      </c>
      <c r="C906" s="46" t="s">
        <v>32</v>
      </c>
      <c r="D906" s="47" t="s">
        <v>41</v>
      </c>
      <c r="E906" s="48" t="s">
        <v>951</v>
      </c>
      <c r="F906" s="49">
        <f>AVERAGE(F905,F911)</f>
        <v>30.75</v>
      </c>
      <c r="G906" s="49">
        <f t="shared" ref="G906" si="3393">AVERAGE(G905,G911)</f>
        <v>36</v>
      </c>
      <c r="H906" s="49">
        <f t="shared" ref="H906" si="3394">AVERAGE(H905,H911)</f>
        <v>8.0749999999999993</v>
      </c>
      <c r="I906" s="50">
        <f t="shared" ref="I906" si="3395">AVERAGE(I905,I911)</f>
        <v>1.7500000000000002E-2</v>
      </c>
      <c r="J906" s="50">
        <f t="shared" ref="J906" si="3396">AVERAGE(J905,J911)</f>
        <v>1.5E-3</v>
      </c>
      <c r="K906" s="50">
        <f t="shared" ref="K906" si="3397">AVERAGE(K905,K911)</f>
        <v>10.662500000000001</v>
      </c>
      <c r="L906" s="49">
        <f t="shared" ref="L906" si="3398">AVERAGE(L905,L911)</f>
        <v>5.15</v>
      </c>
      <c r="M906" s="49">
        <f t="shared" ref="M906" si="3399">AVERAGE(M905,M911)</f>
        <v>3.3250000000000002</v>
      </c>
      <c r="N906" s="51" t="s">
        <v>43</v>
      </c>
      <c r="O906" s="51"/>
      <c r="P906" s="51"/>
    </row>
    <row r="907" spans="1:16" x14ac:dyDescent="0.25">
      <c r="A907" s="46">
        <v>2019</v>
      </c>
      <c r="B907" s="46" t="s">
        <v>34</v>
      </c>
      <c r="C907" s="46" t="s">
        <v>32</v>
      </c>
      <c r="D907" s="47" t="s">
        <v>42</v>
      </c>
      <c r="E907" s="48" t="s">
        <v>952</v>
      </c>
      <c r="F907" s="49">
        <f>AVERAGE(F904,F910)</f>
        <v>31.25</v>
      </c>
      <c r="G907" s="49">
        <f t="shared" ref="G907:M907" si="3400">AVERAGE(G904,G910)</f>
        <v>36</v>
      </c>
      <c r="H907" s="49">
        <f t="shared" si="3400"/>
        <v>8.2124999999999986</v>
      </c>
      <c r="I907" s="50">
        <f t="shared" si="3400"/>
        <v>5.5E-2</v>
      </c>
      <c r="J907" s="50">
        <f t="shared" si="3400"/>
        <v>6.0000000000000001E-3</v>
      </c>
      <c r="K907" s="50">
        <f t="shared" si="3400"/>
        <v>6.4750000000000005</v>
      </c>
      <c r="L907" s="49">
        <f t="shared" si="3400"/>
        <v>5.4250000000000007</v>
      </c>
      <c r="M907" s="49">
        <f t="shared" si="3400"/>
        <v>5.6999999999999993</v>
      </c>
      <c r="N907" s="51" t="s">
        <v>43</v>
      </c>
      <c r="O907" s="51"/>
      <c r="P907" s="51"/>
    </row>
    <row r="908" spans="1:16" x14ac:dyDescent="0.25">
      <c r="A908" s="46">
        <v>2019</v>
      </c>
      <c r="B908" s="46" t="s">
        <v>34</v>
      </c>
      <c r="C908" s="46" t="s">
        <v>33</v>
      </c>
      <c r="D908" s="47" t="s">
        <v>37</v>
      </c>
      <c r="E908" s="48" t="s">
        <v>953</v>
      </c>
      <c r="F908" s="49">
        <f>F907</f>
        <v>31.25</v>
      </c>
      <c r="G908" s="49">
        <f t="shared" ref="G908" si="3401">G907</f>
        <v>36</v>
      </c>
      <c r="H908" s="49">
        <f t="shared" ref="H908" si="3402">H907</f>
        <v>8.2124999999999986</v>
      </c>
      <c r="I908" s="50">
        <f t="shared" ref="I908" si="3403">I907</f>
        <v>5.5E-2</v>
      </c>
      <c r="J908" s="50">
        <f t="shared" ref="J908" si="3404">J907</f>
        <v>6.0000000000000001E-3</v>
      </c>
      <c r="K908" s="50">
        <f t="shared" ref="K908" si="3405">K907</f>
        <v>6.4750000000000005</v>
      </c>
      <c r="L908" s="49">
        <f t="shared" ref="L908" si="3406">L907</f>
        <v>5.4250000000000007</v>
      </c>
      <c r="M908" s="49">
        <f t="shared" ref="M908" si="3407">M907</f>
        <v>5.6999999999999993</v>
      </c>
      <c r="N908" s="51" t="s">
        <v>43</v>
      </c>
      <c r="O908" s="51"/>
      <c r="P908" s="51"/>
    </row>
    <row r="909" spans="1:16" x14ac:dyDescent="0.25">
      <c r="A909" s="46">
        <v>2019</v>
      </c>
      <c r="B909" s="46" t="s">
        <v>34</v>
      </c>
      <c r="C909" s="46" t="s">
        <v>33</v>
      </c>
      <c r="D909" s="47" t="s">
        <v>38</v>
      </c>
      <c r="E909" s="48" t="s">
        <v>954</v>
      </c>
      <c r="F909" s="49">
        <f>AVERAGE(F910,F907)</f>
        <v>31.125</v>
      </c>
      <c r="G909" s="49">
        <f t="shared" ref="G909" si="3408">AVERAGE(G910,G907)</f>
        <v>36</v>
      </c>
      <c r="H909" s="49">
        <f t="shared" ref="H909" si="3409">AVERAGE(H910,H907)</f>
        <v>8.2062499999999989</v>
      </c>
      <c r="I909" s="50">
        <f t="shared" ref="I909" si="3410">AVERAGE(I910,I907)</f>
        <v>3.2500000000000001E-2</v>
      </c>
      <c r="J909" s="50">
        <f t="shared" ref="J909" si="3411">AVERAGE(J910,J907)</f>
        <v>7.0000000000000001E-3</v>
      </c>
      <c r="K909" s="50">
        <f t="shared" ref="K909" si="3412">AVERAGE(K910,K907)</f>
        <v>6.2375000000000007</v>
      </c>
      <c r="L909" s="49">
        <f t="shared" ref="L909" si="3413">AVERAGE(L910,L907)</f>
        <v>5.5625</v>
      </c>
      <c r="M909" s="49">
        <f t="shared" ref="M909" si="3414">AVERAGE(M910,M907)</f>
        <v>5.6499999999999995</v>
      </c>
      <c r="N909" s="51" t="s">
        <v>43</v>
      </c>
      <c r="O909" s="51"/>
      <c r="P909" s="51"/>
    </row>
    <row r="910" spans="1:16" x14ac:dyDescent="0.25">
      <c r="A910" s="34">
        <v>2019</v>
      </c>
      <c r="B910" s="34" t="s">
        <v>34</v>
      </c>
      <c r="C910" s="34" t="s">
        <v>33</v>
      </c>
      <c r="D910" s="35" t="s">
        <v>39</v>
      </c>
      <c r="E910" s="39" t="s">
        <v>955</v>
      </c>
      <c r="F910" s="36">
        <v>31</v>
      </c>
      <c r="G910" s="36">
        <v>36</v>
      </c>
      <c r="H910" s="36">
        <v>8.1999999999999993</v>
      </c>
      <c r="I910" s="37">
        <v>0.01</v>
      </c>
      <c r="J910" s="37">
        <v>8.0000000000000002E-3</v>
      </c>
      <c r="K910" s="37">
        <v>6</v>
      </c>
      <c r="L910" s="36">
        <v>5.7</v>
      </c>
      <c r="M910" s="36">
        <v>5.6</v>
      </c>
      <c r="N910" s="38">
        <v>2020</v>
      </c>
      <c r="O910" s="38" t="s">
        <v>16</v>
      </c>
      <c r="P910" s="38"/>
    </row>
    <row r="911" spans="1:16" x14ac:dyDescent="0.25">
      <c r="A911" s="34">
        <v>2019</v>
      </c>
      <c r="B911" s="34" t="s">
        <v>34</v>
      </c>
      <c r="C911" s="34" t="s">
        <v>33</v>
      </c>
      <c r="D911" s="35" t="s">
        <v>40</v>
      </c>
      <c r="E911" s="39" t="s">
        <v>956</v>
      </c>
      <c r="F911" s="36">
        <v>30</v>
      </c>
      <c r="G911" s="36">
        <v>36</v>
      </c>
      <c r="H911" s="36">
        <v>8</v>
      </c>
      <c r="I911" s="37">
        <v>0.02</v>
      </c>
      <c r="J911" s="37">
        <v>2E-3</v>
      </c>
      <c r="K911" s="37">
        <v>11.9</v>
      </c>
      <c r="L911" s="36">
        <v>5</v>
      </c>
      <c r="M911" s="36">
        <v>3.1</v>
      </c>
      <c r="N911" s="38">
        <v>2020</v>
      </c>
      <c r="O911" s="38" t="s">
        <v>16</v>
      </c>
      <c r="P911" s="38"/>
    </row>
    <row r="912" spans="1:16" x14ac:dyDescent="0.25">
      <c r="A912" s="46">
        <v>2019</v>
      </c>
      <c r="B912" s="46" t="s">
        <v>34</v>
      </c>
      <c r="C912" s="46" t="s">
        <v>33</v>
      </c>
      <c r="D912" s="47" t="s">
        <v>41</v>
      </c>
      <c r="E912" s="48" t="s">
        <v>957</v>
      </c>
      <c r="F912" s="49">
        <f>AVERAGE(F911,F917)</f>
        <v>29.7</v>
      </c>
      <c r="G912" s="49">
        <f t="shared" ref="G912" si="3415">AVERAGE(G911,G917)</f>
        <v>35</v>
      </c>
      <c r="H912" s="49">
        <f t="shared" ref="H912" si="3416">AVERAGE(H911,H917)</f>
        <v>8.0500000000000007</v>
      </c>
      <c r="I912" s="50">
        <f t="shared" ref="I912" si="3417">AVERAGE(I911,I917)</f>
        <v>3.5999999999999997E-2</v>
      </c>
      <c r="J912" s="50">
        <f t="shared" ref="J912" si="3418">AVERAGE(J911,J917)</f>
        <v>1E-3</v>
      </c>
      <c r="K912" s="50">
        <f t="shared" ref="K912" si="3419">AVERAGE(K911,K917)</f>
        <v>9.25</v>
      </c>
      <c r="L912" s="49">
        <f t="shared" ref="L912" si="3420">AVERAGE(L911,L917)</f>
        <v>5.46</v>
      </c>
      <c r="M912" s="49">
        <f t="shared" ref="M912" si="3421">AVERAGE(M911,M917)</f>
        <v>3.09</v>
      </c>
      <c r="N912" s="51" t="s">
        <v>43</v>
      </c>
      <c r="O912" s="51"/>
      <c r="P912" s="51"/>
    </row>
    <row r="913" spans="1:16" x14ac:dyDescent="0.25">
      <c r="A913" s="46">
        <v>2019</v>
      </c>
      <c r="B913" s="46" t="s">
        <v>34</v>
      </c>
      <c r="C913" s="46" t="s">
        <v>33</v>
      </c>
      <c r="D913" s="47" t="s">
        <v>42</v>
      </c>
      <c r="E913" s="48" t="s">
        <v>958</v>
      </c>
      <c r="F913" s="49">
        <f>AVERAGE(F910,F916)</f>
        <v>30.2</v>
      </c>
      <c r="G913" s="49">
        <f t="shared" ref="G913:M913" si="3422">AVERAGE(G910,G916)</f>
        <v>35</v>
      </c>
      <c r="H913" s="49">
        <f t="shared" si="3422"/>
        <v>8.1499999999999986</v>
      </c>
      <c r="I913" s="50">
        <f t="shared" si="3422"/>
        <v>3.5499999999999997E-2</v>
      </c>
      <c r="J913" s="50">
        <f t="shared" si="3422"/>
        <v>4.0000000000000001E-3</v>
      </c>
      <c r="K913" s="50">
        <f t="shared" si="3422"/>
        <v>7.1749999999999998</v>
      </c>
      <c r="L913" s="49">
        <f t="shared" si="3422"/>
        <v>5.7</v>
      </c>
      <c r="M913" s="49">
        <f t="shared" si="3422"/>
        <v>4.75</v>
      </c>
      <c r="N913" s="51" t="s">
        <v>43</v>
      </c>
      <c r="O913" s="51"/>
      <c r="P913" s="51"/>
    </row>
    <row r="914" spans="1:16" x14ac:dyDescent="0.25">
      <c r="A914" s="46">
        <v>2019</v>
      </c>
      <c r="B914" s="46" t="s">
        <v>34</v>
      </c>
      <c r="C914" s="46" t="s">
        <v>34</v>
      </c>
      <c r="D914" s="47" t="s">
        <v>37</v>
      </c>
      <c r="E914" s="48" t="s">
        <v>959</v>
      </c>
      <c r="F914" s="49">
        <f>F913</f>
        <v>30.2</v>
      </c>
      <c r="G914" s="49">
        <f t="shared" ref="G914" si="3423">G913</f>
        <v>35</v>
      </c>
      <c r="H914" s="49">
        <f t="shared" ref="H914" si="3424">H913</f>
        <v>8.1499999999999986</v>
      </c>
      <c r="I914" s="50">
        <f t="shared" ref="I914" si="3425">I913</f>
        <v>3.5499999999999997E-2</v>
      </c>
      <c r="J914" s="50">
        <f t="shared" ref="J914" si="3426">J913</f>
        <v>4.0000000000000001E-3</v>
      </c>
      <c r="K914" s="50">
        <f t="shared" ref="K914" si="3427">K913</f>
        <v>7.1749999999999998</v>
      </c>
      <c r="L914" s="49">
        <f t="shared" ref="L914" si="3428">L913</f>
        <v>5.7</v>
      </c>
      <c r="M914" s="49">
        <f t="shared" ref="M914" si="3429">M913</f>
        <v>4.75</v>
      </c>
      <c r="N914" s="51" t="s">
        <v>43</v>
      </c>
      <c r="O914" s="51"/>
      <c r="P914" s="51"/>
    </row>
    <row r="915" spans="1:16" x14ac:dyDescent="0.25">
      <c r="A915" s="46">
        <v>2019</v>
      </c>
      <c r="B915" s="46" t="s">
        <v>34</v>
      </c>
      <c r="C915" s="46" t="s">
        <v>34</v>
      </c>
      <c r="D915" s="47" t="s">
        <v>38</v>
      </c>
      <c r="E915" s="48" t="s">
        <v>960</v>
      </c>
      <c r="F915" s="49">
        <f>AVERAGE(F916,F913)</f>
        <v>29.799999999999997</v>
      </c>
      <c r="G915" s="49">
        <f t="shared" ref="G915" si="3430">AVERAGE(G916,G913)</f>
        <v>34.5</v>
      </c>
      <c r="H915" s="49">
        <f t="shared" ref="H915" si="3431">AVERAGE(H916,H913)</f>
        <v>8.125</v>
      </c>
      <c r="I915" s="50">
        <f t="shared" ref="I915" si="3432">AVERAGE(I916,I913)</f>
        <v>4.8250000000000001E-2</v>
      </c>
      <c r="J915" s="50">
        <f t="shared" ref="J915" si="3433">AVERAGE(J916,J913)</f>
        <v>2E-3</v>
      </c>
      <c r="K915" s="50">
        <f t="shared" ref="K915" si="3434">AVERAGE(K916,K913)</f>
        <v>7.7624999999999993</v>
      </c>
      <c r="L915" s="49">
        <f t="shared" ref="L915" si="3435">AVERAGE(L916,L913)</f>
        <v>5.7</v>
      </c>
      <c r="M915" s="49">
        <f t="shared" ref="M915" si="3436">AVERAGE(M916,M913)</f>
        <v>4.3250000000000002</v>
      </c>
      <c r="N915" s="51" t="s">
        <v>43</v>
      </c>
      <c r="O915" s="51"/>
      <c r="P915" s="51"/>
    </row>
    <row r="916" spans="1:16" x14ac:dyDescent="0.25">
      <c r="A916" s="34">
        <v>2019</v>
      </c>
      <c r="B916" s="34" t="s">
        <v>34</v>
      </c>
      <c r="C916" s="34" t="s">
        <v>34</v>
      </c>
      <c r="D916" s="35" t="s">
        <v>39</v>
      </c>
      <c r="E916" s="39" t="s">
        <v>961</v>
      </c>
      <c r="F916" s="36">
        <v>29.4</v>
      </c>
      <c r="G916" s="36">
        <v>34</v>
      </c>
      <c r="H916" s="36">
        <v>8.1</v>
      </c>
      <c r="I916" s="37">
        <v>6.0999999999999999E-2</v>
      </c>
      <c r="J916" s="37">
        <v>0</v>
      </c>
      <c r="K916" s="37">
        <v>8.35</v>
      </c>
      <c r="L916" s="36">
        <v>5.7</v>
      </c>
      <c r="M916" s="36">
        <v>3.9</v>
      </c>
      <c r="N916" s="38">
        <v>2018</v>
      </c>
      <c r="O916" s="38" t="s">
        <v>18</v>
      </c>
      <c r="P916" s="38"/>
    </row>
    <row r="917" spans="1:16" x14ac:dyDescent="0.25">
      <c r="A917" s="34">
        <v>2019</v>
      </c>
      <c r="B917" s="34" t="s">
        <v>34</v>
      </c>
      <c r="C917" s="34" t="s">
        <v>34</v>
      </c>
      <c r="D917" s="35" t="s">
        <v>40</v>
      </c>
      <c r="E917" s="39" t="s">
        <v>962</v>
      </c>
      <c r="F917" s="36">
        <v>29.4</v>
      </c>
      <c r="G917" s="36">
        <v>34</v>
      </c>
      <c r="H917" s="36">
        <v>8.1</v>
      </c>
      <c r="I917" s="37">
        <v>5.1999999999999998E-2</v>
      </c>
      <c r="J917" s="37">
        <v>0</v>
      </c>
      <c r="K917" s="37">
        <v>6.6</v>
      </c>
      <c r="L917" s="36">
        <v>5.92</v>
      </c>
      <c r="M917" s="36">
        <v>3.08</v>
      </c>
      <c r="N917" s="38">
        <v>2018</v>
      </c>
      <c r="O917" s="38" t="s">
        <v>18</v>
      </c>
      <c r="P917" s="38"/>
    </row>
    <row r="918" spans="1:16" x14ac:dyDescent="0.25">
      <c r="A918" s="46">
        <v>2019</v>
      </c>
      <c r="B918" s="46" t="s">
        <v>34</v>
      </c>
      <c r="C918" s="46" t="s">
        <v>34</v>
      </c>
      <c r="D918" s="47" t="s">
        <v>41</v>
      </c>
      <c r="E918" s="48" t="s">
        <v>963</v>
      </c>
      <c r="F918" s="49">
        <f>AVERAGE(F917,F923)</f>
        <v>29.2</v>
      </c>
      <c r="G918" s="49">
        <f t="shared" ref="G918" si="3437">AVERAGE(G917,G923)</f>
        <v>34.5</v>
      </c>
      <c r="H918" s="49">
        <f t="shared" ref="H918" si="3438">AVERAGE(H917,H923)</f>
        <v>8.1</v>
      </c>
      <c r="I918" s="50">
        <f t="shared" ref="I918" si="3439">AVERAGE(I917,I923)</f>
        <v>4.0999999999999995E-2</v>
      </c>
      <c r="J918" s="50">
        <f t="shared" ref="J918" si="3440">AVERAGE(J917,J923)</f>
        <v>2.5000000000000001E-3</v>
      </c>
      <c r="K918" s="50">
        <f t="shared" ref="K918" si="3441">AVERAGE(K917,K923)</f>
        <v>6.6</v>
      </c>
      <c r="L918" s="49">
        <f t="shared" ref="L918" si="3442">AVERAGE(L917,L923)</f>
        <v>5.71</v>
      </c>
      <c r="M918" s="49">
        <f t="shared" ref="M918" si="3443">AVERAGE(M917,M923)</f>
        <v>4.49</v>
      </c>
      <c r="N918" s="51" t="s">
        <v>43</v>
      </c>
      <c r="O918" s="51"/>
      <c r="P918" s="51"/>
    </row>
    <row r="919" spans="1:16" x14ac:dyDescent="0.25">
      <c r="A919" s="46">
        <v>2019</v>
      </c>
      <c r="B919" s="46" t="s">
        <v>34</v>
      </c>
      <c r="C919" s="46" t="s">
        <v>34</v>
      </c>
      <c r="D919" s="47" t="s">
        <v>42</v>
      </c>
      <c r="E919" s="48" t="s">
        <v>964</v>
      </c>
      <c r="F919" s="49">
        <f>AVERAGE(F916,F922)</f>
        <v>29.2</v>
      </c>
      <c r="G919" s="49">
        <f t="shared" ref="G919:M919" si="3444">AVERAGE(G916,G922)</f>
        <v>34.5</v>
      </c>
      <c r="H919" s="49">
        <f t="shared" si="3444"/>
        <v>8.1</v>
      </c>
      <c r="I919" s="50">
        <f t="shared" si="3444"/>
        <v>4.0500000000000001E-2</v>
      </c>
      <c r="J919" s="50">
        <f t="shared" si="3444"/>
        <v>2.5000000000000001E-3</v>
      </c>
      <c r="K919" s="50">
        <f t="shared" si="3444"/>
        <v>6.5749999999999993</v>
      </c>
      <c r="L919" s="49">
        <f t="shared" si="3444"/>
        <v>5.7</v>
      </c>
      <c r="M919" s="49">
        <f t="shared" si="3444"/>
        <v>4.4000000000000004</v>
      </c>
      <c r="N919" s="51" t="s">
        <v>43</v>
      </c>
      <c r="O919" s="51"/>
      <c r="P919" s="51"/>
    </row>
    <row r="920" spans="1:16" x14ac:dyDescent="0.25">
      <c r="A920" s="46">
        <v>2019</v>
      </c>
      <c r="B920" s="46" t="s">
        <v>34</v>
      </c>
      <c r="C920" s="46" t="s">
        <v>35</v>
      </c>
      <c r="D920" s="47" t="s">
        <v>37</v>
      </c>
      <c r="E920" s="48" t="s">
        <v>965</v>
      </c>
      <c r="F920" s="49">
        <f>F919</f>
        <v>29.2</v>
      </c>
      <c r="G920" s="49">
        <f t="shared" ref="G920" si="3445">G919</f>
        <v>34.5</v>
      </c>
      <c r="H920" s="49">
        <f t="shared" ref="H920" si="3446">H919</f>
        <v>8.1</v>
      </c>
      <c r="I920" s="50">
        <f t="shared" ref="I920" si="3447">I919</f>
        <v>4.0500000000000001E-2</v>
      </c>
      <c r="J920" s="50">
        <f t="shared" ref="J920" si="3448">J919</f>
        <v>2.5000000000000001E-3</v>
      </c>
      <c r="K920" s="50">
        <f t="shared" ref="K920" si="3449">K919</f>
        <v>6.5749999999999993</v>
      </c>
      <c r="L920" s="49">
        <f t="shared" ref="L920" si="3450">L919</f>
        <v>5.7</v>
      </c>
      <c r="M920" s="49">
        <f t="shared" ref="M920" si="3451">M919</f>
        <v>4.4000000000000004</v>
      </c>
      <c r="N920" s="51" t="s">
        <v>43</v>
      </c>
      <c r="O920" s="51"/>
      <c r="P920" s="51"/>
    </row>
    <row r="921" spans="1:16" x14ac:dyDescent="0.25">
      <c r="A921" s="46">
        <v>2019</v>
      </c>
      <c r="B921" s="46" t="s">
        <v>34</v>
      </c>
      <c r="C921" s="46" t="s">
        <v>35</v>
      </c>
      <c r="D921" s="47" t="s">
        <v>38</v>
      </c>
      <c r="E921" s="48" t="s">
        <v>966</v>
      </c>
      <c r="F921" s="49">
        <f>AVERAGE(F922,F919)</f>
        <v>29.1</v>
      </c>
      <c r="G921" s="49">
        <f t="shared" ref="G921" si="3452">AVERAGE(G922,G919)</f>
        <v>34.75</v>
      </c>
      <c r="H921" s="49">
        <f t="shared" ref="H921" si="3453">AVERAGE(H922,H919)</f>
        <v>8.1</v>
      </c>
      <c r="I921" s="50">
        <f t="shared" ref="I921" si="3454">AVERAGE(I922,I919)</f>
        <v>3.0249999999999999E-2</v>
      </c>
      <c r="J921" s="50">
        <f t="shared" ref="J921" si="3455">AVERAGE(J922,J919)</f>
        <v>3.7499999999999999E-3</v>
      </c>
      <c r="K921" s="50">
        <f t="shared" ref="K921" si="3456">AVERAGE(K922,K919)</f>
        <v>5.6875</v>
      </c>
      <c r="L921" s="49">
        <f t="shared" ref="L921" si="3457">AVERAGE(L922,L919)</f>
        <v>5.7</v>
      </c>
      <c r="M921" s="49">
        <f t="shared" ref="M921" si="3458">AVERAGE(M922,M919)</f>
        <v>4.6500000000000004</v>
      </c>
      <c r="N921" s="51" t="s">
        <v>43</v>
      </c>
      <c r="O921" s="51"/>
      <c r="P921" s="51"/>
    </row>
    <row r="922" spans="1:16" x14ac:dyDescent="0.25">
      <c r="A922" s="34">
        <v>2019</v>
      </c>
      <c r="B922" s="34" t="s">
        <v>34</v>
      </c>
      <c r="C922" s="34" t="s">
        <v>35</v>
      </c>
      <c r="D922" s="35" t="s">
        <v>39</v>
      </c>
      <c r="E922" s="39" t="s">
        <v>967</v>
      </c>
      <c r="F922" s="36">
        <v>29</v>
      </c>
      <c r="G922" s="36">
        <v>35</v>
      </c>
      <c r="H922" s="36">
        <v>8.1</v>
      </c>
      <c r="I922" s="37">
        <v>0.02</v>
      </c>
      <c r="J922" s="37">
        <v>5.0000000000000001E-3</v>
      </c>
      <c r="K922" s="37">
        <v>4.8</v>
      </c>
      <c r="L922" s="36">
        <v>5.7</v>
      </c>
      <c r="M922" s="36">
        <v>4.9000000000000004</v>
      </c>
      <c r="N922" s="38">
        <v>2019</v>
      </c>
      <c r="O922" s="38" t="s">
        <v>16</v>
      </c>
      <c r="P922" s="38"/>
    </row>
    <row r="923" spans="1:16" x14ac:dyDescent="0.25">
      <c r="A923" s="34">
        <v>2019</v>
      </c>
      <c r="B923" s="34" t="s">
        <v>34</v>
      </c>
      <c r="C923" s="34" t="s">
        <v>35</v>
      </c>
      <c r="D923" s="35" t="s">
        <v>40</v>
      </c>
      <c r="E923" s="39" t="s">
        <v>968</v>
      </c>
      <c r="F923" s="36">
        <v>29</v>
      </c>
      <c r="G923" s="36">
        <v>35</v>
      </c>
      <c r="H923" s="36">
        <v>8.1</v>
      </c>
      <c r="I923" s="37">
        <v>0.03</v>
      </c>
      <c r="J923" s="37">
        <v>5.0000000000000001E-3</v>
      </c>
      <c r="K923" s="37">
        <v>6.6</v>
      </c>
      <c r="L923" s="36">
        <v>5.5</v>
      </c>
      <c r="M923" s="36">
        <v>5.9</v>
      </c>
      <c r="N923" s="38">
        <v>2019</v>
      </c>
      <c r="O923" s="38" t="s">
        <v>16</v>
      </c>
      <c r="P923" s="38"/>
    </row>
    <row r="924" spans="1:16" x14ac:dyDescent="0.25">
      <c r="A924" s="46">
        <v>2019</v>
      </c>
      <c r="B924" s="46" t="s">
        <v>34</v>
      </c>
      <c r="C924" s="46" t="s">
        <v>35</v>
      </c>
      <c r="D924" s="47" t="s">
        <v>41</v>
      </c>
      <c r="E924" s="48" t="s">
        <v>969</v>
      </c>
      <c r="F924" s="49">
        <f>AVERAGE(F923,F929)</f>
        <v>29.2</v>
      </c>
      <c r="G924" s="49">
        <f t="shared" ref="G924" si="3459">AVERAGE(G923,G929)</f>
        <v>34.5</v>
      </c>
      <c r="H924" s="49">
        <f t="shared" ref="H924" si="3460">AVERAGE(H923,H929)</f>
        <v>8.1</v>
      </c>
      <c r="I924" s="50">
        <f t="shared" ref="I924" si="3461">AVERAGE(I923,I929)</f>
        <v>4.0999999999999995E-2</v>
      </c>
      <c r="J924" s="50">
        <f t="shared" ref="J924" si="3462">AVERAGE(J923,J929)</f>
        <v>2.5000000000000001E-3</v>
      </c>
      <c r="K924" s="50">
        <f t="shared" ref="K924" si="3463">AVERAGE(K923,K929)</f>
        <v>7.1333333333333329</v>
      </c>
      <c r="L924" s="49">
        <f t="shared" ref="L924" si="3464">AVERAGE(L923,L929)</f>
        <v>5.71</v>
      </c>
      <c r="M924" s="49">
        <f t="shared" ref="M924" si="3465">AVERAGE(M923,M929)</f>
        <v>4.49</v>
      </c>
      <c r="N924" s="51" t="s">
        <v>43</v>
      </c>
      <c r="O924" s="51"/>
      <c r="P924" s="51"/>
    </row>
    <row r="925" spans="1:16" x14ac:dyDescent="0.25">
      <c r="A925" s="46">
        <v>2019</v>
      </c>
      <c r="B925" s="46" t="s">
        <v>34</v>
      </c>
      <c r="C925" s="46" t="s">
        <v>35</v>
      </c>
      <c r="D925" s="47" t="s">
        <v>42</v>
      </c>
      <c r="E925" s="48" t="s">
        <v>970</v>
      </c>
      <c r="F925" s="49">
        <f>AVERAGE(F922,F928)</f>
        <v>29.2</v>
      </c>
      <c r="G925" s="49">
        <f t="shared" ref="G925:M925" si="3466">AVERAGE(G922,G928)</f>
        <v>34.5</v>
      </c>
      <c r="H925" s="49">
        <f t="shared" si="3466"/>
        <v>8.1</v>
      </c>
      <c r="I925" s="50">
        <f t="shared" si="3466"/>
        <v>4.0500000000000001E-2</v>
      </c>
      <c r="J925" s="50">
        <f t="shared" si="3466"/>
        <v>2.5000000000000001E-3</v>
      </c>
      <c r="K925" s="50">
        <f t="shared" si="3466"/>
        <v>6.1</v>
      </c>
      <c r="L925" s="49">
        <f t="shared" si="3466"/>
        <v>5.7</v>
      </c>
      <c r="M925" s="49">
        <f t="shared" si="3466"/>
        <v>4.4000000000000004</v>
      </c>
      <c r="N925" s="51" t="s">
        <v>43</v>
      </c>
      <c r="O925" s="51"/>
      <c r="P925" s="51"/>
    </row>
    <row r="926" spans="1:16" x14ac:dyDescent="0.25">
      <c r="A926" s="46">
        <v>2019</v>
      </c>
      <c r="B926" s="46" t="s">
        <v>34</v>
      </c>
      <c r="C926" s="46" t="s">
        <v>36</v>
      </c>
      <c r="D926" s="47" t="s">
        <v>37</v>
      </c>
      <c r="E926" s="48" t="s">
        <v>971</v>
      </c>
      <c r="F926" s="49">
        <f>F925</f>
        <v>29.2</v>
      </c>
      <c r="G926" s="49">
        <f t="shared" ref="G926" si="3467">G925</f>
        <v>34.5</v>
      </c>
      <c r="H926" s="49">
        <f t="shared" ref="H926" si="3468">H925</f>
        <v>8.1</v>
      </c>
      <c r="I926" s="50">
        <f t="shared" ref="I926" si="3469">I925</f>
        <v>4.0500000000000001E-2</v>
      </c>
      <c r="J926" s="50">
        <f t="shared" ref="J926" si="3470">J925</f>
        <v>2.5000000000000001E-3</v>
      </c>
      <c r="K926" s="50">
        <f t="shared" ref="K926" si="3471">K925</f>
        <v>6.1</v>
      </c>
      <c r="L926" s="49">
        <f t="shared" ref="L926" si="3472">L925</f>
        <v>5.7</v>
      </c>
      <c r="M926" s="49">
        <f t="shared" ref="M926" si="3473">M925</f>
        <v>4.4000000000000004</v>
      </c>
      <c r="N926" s="51" t="s">
        <v>43</v>
      </c>
      <c r="O926" s="51"/>
      <c r="P926" s="51"/>
    </row>
    <row r="927" spans="1:16" x14ac:dyDescent="0.25">
      <c r="A927" s="46">
        <v>2019</v>
      </c>
      <c r="B927" s="46" t="s">
        <v>34</v>
      </c>
      <c r="C927" s="46" t="s">
        <v>36</v>
      </c>
      <c r="D927" s="47" t="s">
        <v>38</v>
      </c>
      <c r="E927" s="48" t="s">
        <v>972</v>
      </c>
      <c r="F927" s="49">
        <f>AVERAGE(F928,F925)</f>
        <v>29.299999999999997</v>
      </c>
      <c r="G927" s="49">
        <f t="shared" ref="G927" si="3474">AVERAGE(G928,G925)</f>
        <v>34.25</v>
      </c>
      <c r="H927" s="49">
        <f t="shared" ref="H927" si="3475">AVERAGE(H928,H925)</f>
        <v>8.1</v>
      </c>
      <c r="I927" s="50">
        <f t="shared" ref="I927" si="3476">AVERAGE(I928,I925)</f>
        <v>5.0750000000000003E-2</v>
      </c>
      <c r="J927" s="50">
        <f t="shared" ref="J927" si="3477">AVERAGE(J928,J925)</f>
        <v>1.25E-3</v>
      </c>
      <c r="K927" s="50">
        <f t="shared" ref="K927" si="3478">AVERAGE(K928,K925)</f>
        <v>6.75</v>
      </c>
      <c r="L927" s="49">
        <f t="shared" ref="L927" si="3479">AVERAGE(L928,L925)</f>
        <v>5.7</v>
      </c>
      <c r="M927" s="49">
        <f t="shared" ref="M927" si="3480">AVERAGE(M928,M925)</f>
        <v>4.1500000000000004</v>
      </c>
      <c r="N927" s="51" t="s">
        <v>43</v>
      </c>
      <c r="O927" s="51"/>
      <c r="P927" s="51"/>
    </row>
    <row r="928" spans="1:16" x14ac:dyDescent="0.25">
      <c r="A928" s="34">
        <v>2019</v>
      </c>
      <c r="B928" s="34" t="s">
        <v>34</v>
      </c>
      <c r="C928" s="34" t="s">
        <v>36</v>
      </c>
      <c r="D928" s="35" t="s">
        <v>39</v>
      </c>
      <c r="E928" s="39" t="s">
        <v>973</v>
      </c>
      <c r="F928" s="36">
        <v>29.4</v>
      </c>
      <c r="G928" s="36">
        <v>34</v>
      </c>
      <c r="H928" s="36">
        <v>8.1</v>
      </c>
      <c r="I928" s="37">
        <v>6.0999999999999999E-2</v>
      </c>
      <c r="J928" s="37">
        <v>0</v>
      </c>
      <c r="K928" s="37">
        <f>AVERAGE(K923,K934)</f>
        <v>7.3999999999999995</v>
      </c>
      <c r="L928" s="36">
        <v>5.7</v>
      </c>
      <c r="M928" s="36">
        <v>3.9</v>
      </c>
      <c r="N928" s="38">
        <v>2018</v>
      </c>
      <c r="O928" s="38" t="s">
        <v>18</v>
      </c>
      <c r="P928" s="38"/>
    </row>
    <row r="929" spans="1:16" x14ac:dyDescent="0.25">
      <c r="A929" s="34">
        <v>2019</v>
      </c>
      <c r="B929" s="34" t="s">
        <v>34</v>
      </c>
      <c r="C929" s="34" t="s">
        <v>36</v>
      </c>
      <c r="D929" s="35" t="s">
        <v>40</v>
      </c>
      <c r="E929" s="39" t="s">
        <v>974</v>
      </c>
      <c r="F929" s="36">
        <v>29.4</v>
      </c>
      <c r="G929" s="36">
        <v>34</v>
      </c>
      <c r="H929" s="36">
        <v>8.1</v>
      </c>
      <c r="I929" s="37">
        <v>5.1999999999999998E-2</v>
      </c>
      <c r="J929" s="37">
        <v>0</v>
      </c>
      <c r="K929" s="37">
        <f>AVERAGE(K923,K940)</f>
        <v>7.6666666666666661</v>
      </c>
      <c r="L929" s="36">
        <v>5.92</v>
      </c>
      <c r="M929" s="36">
        <v>3.08</v>
      </c>
      <c r="N929" s="38">
        <v>2018</v>
      </c>
      <c r="O929" s="38" t="s">
        <v>18</v>
      </c>
      <c r="P929" s="38"/>
    </row>
    <row r="930" spans="1:16" x14ac:dyDescent="0.25">
      <c r="A930" s="46">
        <v>2019</v>
      </c>
      <c r="B930" s="46" t="s">
        <v>34</v>
      </c>
      <c r="C930" s="46" t="s">
        <v>36</v>
      </c>
      <c r="D930" s="47" t="s">
        <v>41</v>
      </c>
      <c r="E930" s="48" t="s">
        <v>975</v>
      </c>
      <c r="F930" s="49">
        <f>AVERAGE(F929,F935)</f>
        <v>29.4</v>
      </c>
      <c r="G930" s="49">
        <f t="shared" ref="G930" si="3481">AVERAGE(G929,G935)</f>
        <v>34</v>
      </c>
      <c r="H930" s="49">
        <f t="shared" ref="H930" si="3482">AVERAGE(H929,H935)</f>
        <v>8.1</v>
      </c>
      <c r="I930" s="50">
        <f t="shared" ref="I930" si="3483">AVERAGE(I929,I935)</f>
        <v>5.1999999999999998E-2</v>
      </c>
      <c r="J930" s="50">
        <f t="shared" ref="J930" si="3484">AVERAGE(J929,J935)</f>
        <v>0</v>
      </c>
      <c r="K930" s="50">
        <f t="shared" ref="K930" si="3485">AVERAGE(K929,K935)</f>
        <v>8.0666666666666664</v>
      </c>
      <c r="L930" s="49">
        <f t="shared" ref="L930" si="3486">AVERAGE(L929,L935)</f>
        <v>5.92</v>
      </c>
      <c r="M930" s="49">
        <f t="shared" ref="M930" si="3487">AVERAGE(M929,M935)</f>
        <v>3.08</v>
      </c>
      <c r="N930" s="51" t="s">
        <v>43</v>
      </c>
      <c r="O930" s="51"/>
      <c r="P930" s="51"/>
    </row>
    <row r="931" spans="1:16" x14ac:dyDescent="0.25">
      <c r="A931" s="46">
        <v>2019</v>
      </c>
      <c r="B931" s="46" t="s">
        <v>34</v>
      </c>
      <c r="C931" s="46" t="s">
        <v>36</v>
      </c>
      <c r="D931" s="47" t="s">
        <v>42</v>
      </c>
      <c r="E931" s="48" t="s">
        <v>976</v>
      </c>
      <c r="F931" s="49">
        <f>AVERAGE(F928,F934)</f>
        <v>29.4</v>
      </c>
      <c r="G931" s="49">
        <f t="shared" ref="G931:M931" si="3488">AVERAGE(G928,G934)</f>
        <v>34</v>
      </c>
      <c r="H931" s="49">
        <f t="shared" si="3488"/>
        <v>8.1</v>
      </c>
      <c r="I931" s="50">
        <f t="shared" si="3488"/>
        <v>6.0999999999999999E-2</v>
      </c>
      <c r="J931" s="50">
        <f t="shared" si="3488"/>
        <v>0</v>
      </c>
      <c r="K931" s="50">
        <f t="shared" si="3488"/>
        <v>7.7999999999999989</v>
      </c>
      <c r="L931" s="49">
        <f t="shared" si="3488"/>
        <v>5.7</v>
      </c>
      <c r="M931" s="49">
        <f t="shared" si="3488"/>
        <v>3.9</v>
      </c>
      <c r="N931" s="51" t="s">
        <v>43</v>
      </c>
      <c r="O931" s="51"/>
      <c r="P931" s="51"/>
    </row>
    <row r="932" spans="1:16" x14ac:dyDescent="0.25">
      <c r="A932" s="46">
        <v>2019</v>
      </c>
      <c r="B932" s="46" t="s">
        <v>34</v>
      </c>
      <c r="C932" s="46">
        <v>10</v>
      </c>
      <c r="D932" s="47" t="s">
        <v>37</v>
      </c>
      <c r="E932" s="48" t="s">
        <v>977</v>
      </c>
      <c r="F932" s="49">
        <f>F931</f>
        <v>29.4</v>
      </c>
      <c r="G932" s="49">
        <f t="shared" ref="G932" si="3489">G931</f>
        <v>34</v>
      </c>
      <c r="H932" s="49">
        <f t="shared" ref="H932" si="3490">H931</f>
        <v>8.1</v>
      </c>
      <c r="I932" s="50">
        <f t="shared" ref="I932" si="3491">I931</f>
        <v>6.0999999999999999E-2</v>
      </c>
      <c r="J932" s="50">
        <f t="shared" ref="J932" si="3492">J931</f>
        <v>0</v>
      </c>
      <c r="K932" s="50">
        <f t="shared" ref="K932" si="3493">K931</f>
        <v>7.7999999999999989</v>
      </c>
      <c r="L932" s="49">
        <f t="shared" ref="L932" si="3494">L931</f>
        <v>5.7</v>
      </c>
      <c r="M932" s="49">
        <f t="shared" ref="M932" si="3495">M931</f>
        <v>3.9</v>
      </c>
      <c r="N932" s="51" t="s">
        <v>43</v>
      </c>
      <c r="O932" s="51"/>
      <c r="P932" s="51"/>
    </row>
    <row r="933" spans="1:16" x14ac:dyDescent="0.25">
      <c r="A933" s="46">
        <v>2019</v>
      </c>
      <c r="B933" s="46" t="s">
        <v>34</v>
      </c>
      <c r="C933" s="46">
        <v>10</v>
      </c>
      <c r="D933" s="47" t="s">
        <v>38</v>
      </c>
      <c r="E933" s="48" t="s">
        <v>978</v>
      </c>
      <c r="F933" s="49">
        <f>AVERAGE(F934,F931)</f>
        <v>29.4</v>
      </c>
      <c r="G933" s="49">
        <f t="shared" ref="G933" si="3496">AVERAGE(G934,G931)</f>
        <v>34</v>
      </c>
      <c r="H933" s="49">
        <f t="shared" ref="H933" si="3497">AVERAGE(H934,H931)</f>
        <v>8.1</v>
      </c>
      <c r="I933" s="50">
        <f t="shared" ref="I933" si="3498">AVERAGE(I934,I931)</f>
        <v>6.0999999999999999E-2</v>
      </c>
      <c r="J933" s="50">
        <f t="shared" ref="J933" si="3499">AVERAGE(J934,J931)</f>
        <v>0</v>
      </c>
      <c r="K933" s="50">
        <f t="shared" ref="K933" si="3500">AVERAGE(K934,K931)</f>
        <v>7.9999999999999991</v>
      </c>
      <c r="L933" s="49">
        <f t="shared" ref="L933" si="3501">AVERAGE(L934,L931)</f>
        <v>5.7</v>
      </c>
      <c r="M933" s="49">
        <f t="shared" ref="M933" si="3502">AVERAGE(M934,M931)</f>
        <v>3.9</v>
      </c>
      <c r="N933" s="51" t="s">
        <v>43</v>
      </c>
      <c r="O933" s="51"/>
      <c r="P933" s="51"/>
    </row>
    <row r="934" spans="1:16" x14ac:dyDescent="0.25">
      <c r="A934" s="34">
        <v>2019</v>
      </c>
      <c r="B934" s="34" t="s">
        <v>34</v>
      </c>
      <c r="C934" s="34">
        <v>10</v>
      </c>
      <c r="D934" s="35" t="s">
        <v>39</v>
      </c>
      <c r="E934" s="39" t="s">
        <v>979</v>
      </c>
      <c r="F934" s="36">
        <v>29.4</v>
      </c>
      <c r="G934" s="36">
        <v>34</v>
      </c>
      <c r="H934" s="36">
        <v>8.1</v>
      </c>
      <c r="I934" s="37">
        <v>6.0999999999999999E-2</v>
      </c>
      <c r="J934" s="37">
        <v>0</v>
      </c>
      <c r="K934" s="37">
        <f>AVERAGE(K929,K940)</f>
        <v>8.1999999999999993</v>
      </c>
      <c r="L934" s="36">
        <v>5.7</v>
      </c>
      <c r="M934" s="36">
        <v>3.9</v>
      </c>
      <c r="N934" s="38">
        <v>2018</v>
      </c>
      <c r="O934" s="38" t="s">
        <v>18</v>
      </c>
      <c r="P934" s="38"/>
    </row>
    <row r="935" spans="1:16" x14ac:dyDescent="0.25">
      <c r="A935" s="34">
        <v>2019</v>
      </c>
      <c r="B935" s="34" t="s">
        <v>34</v>
      </c>
      <c r="C935" s="34">
        <v>10</v>
      </c>
      <c r="D935" s="35" t="s">
        <v>40</v>
      </c>
      <c r="E935" s="39" t="s">
        <v>980</v>
      </c>
      <c r="F935" s="36">
        <v>29.4</v>
      </c>
      <c r="G935" s="36">
        <v>34</v>
      </c>
      <c r="H935" s="36">
        <v>8.1</v>
      </c>
      <c r="I935" s="37">
        <v>5.1999999999999998E-2</v>
      </c>
      <c r="J935" s="37">
        <v>0</v>
      </c>
      <c r="K935" s="37">
        <f>AVERAGE(K934,K940)</f>
        <v>8.466666666666665</v>
      </c>
      <c r="L935" s="36">
        <v>5.92</v>
      </c>
      <c r="M935" s="36">
        <v>3.08</v>
      </c>
      <c r="N935" s="38">
        <v>2018</v>
      </c>
      <c r="O935" s="38" t="s">
        <v>18</v>
      </c>
      <c r="P935" s="38"/>
    </row>
    <row r="936" spans="1:16" x14ac:dyDescent="0.25">
      <c r="A936" s="46">
        <v>2019</v>
      </c>
      <c r="B936" s="46" t="s">
        <v>34</v>
      </c>
      <c r="C936" s="46">
        <v>10</v>
      </c>
      <c r="D936" s="47" t="s">
        <v>41</v>
      </c>
      <c r="E936" s="48" t="s">
        <v>981</v>
      </c>
      <c r="F936" s="49">
        <f>AVERAGE(F935,F941)</f>
        <v>29.4</v>
      </c>
      <c r="G936" s="49">
        <f t="shared" ref="G936" si="3503">AVERAGE(G935,G941)</f>
        <v>34.5</v>
      </c>
      <c r="H936" s="49">
        <f t="shared" ref="H936" si="3504">AVERAGE(H935,H941)</f>
        <v>8.1999999999999993</v>
      </c>
      <c r="I936" s="50">
        <f t="shared" ref="I936" si="3505">AVERAGE(I935,I941)</f>
        <v>4.9000000000000002E-2</v>
      </c>
      <c r="J936" s="50">
        <f t="shared" ref="J936" si="3506">AVERAGE(J935,J941)</f>
        <v>1E-3</v>
      </c>
      <c r="K936" s="50">
        <f t="shared" ref="K936" si="3507">AVERAGE(K935,K941)</f>
        <v>9.1499999999999986</v>
      </c>
      <c r="L936" s="49">
        <f t="shared" ref="L936" si="3508">AVERAGE(L935,L941)</f>
        <v>5.51</v>
      </c>
      <c r="M936" s="49">
        <f t="shared" ref="M936" si="3509">AVERAGE(M935,M941)</f>
        <v>3.69</v>
      </c>
      <c r="N936" s="51" t="s">
        <v>43</v>
      </c>
      <c r="O936" s="51"/>
      <c r="P936" s="51"/>
    </row>
    <row r="937" spans="1:16" x14ac:dyDescent="0.25">
      <c r="A937" s="46">
        <v>2019</v>
      </c>
      <c r="B937" s="46" t="s">
        <v>34</v>
      </c>
      <c r="C937" s="46">
        <v>10</v>
      </c>
      <c r="D937" s="47" t="s">
        <v>42</v>
      </c>
      <c r="E937" s="48" t="s">
        <v>982</v>
      </c>
      <c r="F937" s="49">
        <f>AVERAGE(F934,F940)</f>
        <v>29.299999999999997</v>
      </c>
      <c r="G937" s="49">
        <f t="shared" ref="G937:M937" si="3510">AVERAGE(G934,G940)</f>
        <v>34.5</v>
      </c>
      <c r="H937" s="49">
        <f t="shared" si="3510"/>
        <v>8.1999999999999993</v>
      </c>
      <c r="I937" s="50">
        <f t="shared" si="3510"/>
        <v>4.1999999999999996E-2</v>
      </c>
      <c r="J937" s="50">
        <f t="shared" si="3510"/>
        <v>1E-3</v>
      </c>
      <c r="K937" s="50">
        <f t="shared" si="3510"/>
        <v>8.466666666666665</v>
      </c>
      <c r="L937" s="49">
        <f t="shared" si="3510"/>
        <v>5.67</v>
      </c>
      <c r="M937" s="49">
        <f t="shared" si="3510"/>
        <v>3.45</v>
      </c>
      <c r="N937" s="51" t="s">
        <v>43</v>
      </c>
      <c r="O937" s="51"/>
      <c r="P937" s="51"/>
    </row>
    <row r="938" spans="1:16" x14ac:dyDescent="0.25">
      <c r="A938" s="46">
        <v>2019</v>
      </c>
      <c r="B938" s="46" t="s">
        <v>34</v>
      </c>
      <c r="C938" s="46">
        <v>11</v>
      </c>
      <c r="D938" s="47" t="s">
        <v>37</v>
      </c>
      <c r="E938" s="48" t="s">
        <v>983</v>
      </c>
      <c r="F938" s="49">
        <f>F937</f>
        <v>29.299999999999997</v>
      </c>
      <c r="G938" s="49">
        <f t="shared" ref="G938" si="3511">G937</f>
        <v>34.5</v>
      </c>
      <c r="H938" s="49">
        <f t="shared" ref="H938" si="3512">H937</f>
        <v>8.1999999999999993</v>
      </c>
      <c r="I938" s="50">
        <f t="shared" ref="I938" si="3513">I937</f>
        <v>4.1999999999999996E-2</v>
      </c>
      <c r="J938" s="50">
        <f t="shared" ref="J938" si="3514">J937</f>
        <v>1E-3</v>
      </c>
      <c r="K938" s="50">
        <f t="shared" ref="K938" si="3515">K937</f>
        <v>8.466666666666665</v>
      </c>
      <c r="L938" s="49">
        <f t="shared" ref="L938" si="3516">L937</f>
        <v>5.67</v>
      </c>
      <c r="M938" s="49">
        <f t="shared" ref="M938" si="3517">M937</f>
        <v>3.45</v>
      </c>
      <c r="N938" s="51" t="s">
        <v>43</v>
      </c>
      <c r="O938" s="51"/>
      <c r="P938" s="51"/>
    </row>
    <row r="939" spans="1:16" x14ac:dyDescent="0.25">
      <c r="A939" s="46">
        <v>2019</v>
      </c>
      <c r="B939" s="46" t="s">
        <v>34</v>
      </c>
      <c r="C939" s="46">
        <v>11</v>
      </c>
      <c r="D939" s="47" t="s">
        <v>38</v>
      </c>
      <c r="E939" s="48" t="s">
        <v>984</v>
      </c>
      <c r="F939" s="49">
        <f>AVERAGE(F940,F937)</f>
        <v>29.25</v>
      </c>
      <c r="G939" s="49">
        <f t="shared" ref="G939" si="3518">AVERAGE(G940,G937)</f>
        <v>34.75</v>
      </c>
      <c r="H939" s="49">
        <f t="shared" ref="H939" si="3519">AVERAGE(H940,H937)</f>
        <v>8.25</v>
      </c>
      <c r="I939" s="50">
        <f t="shared" ref="I939" si="3520">AVERAGE(I940,I937)</f>
        <v>3.2500000000000001E-2</v>
      </c>
      <c r="J939" s="50">
        <f t="shared" ref="J939" si="3521">AVERAGE(J940,J937)</f>
        <v>1.5E-3</v>
      </c>
      <c r="K939" s="50">
        <f t="shared" ref="K939" si="3522">AVERAGE(K940,K937)</f>
        <v>8.5999999999999979</v>
      </c>
      <c r="L939" s="49">
        <f t="shared" ref="L939" si="3523">AVERAGE(L940,L937)</f>
        <v>5.6549999999999994</v>
      </c>
      <c r="M939" s="49">
        <f t="shared" ref="M939" si="3524">AVERAGE(M940,M937)</f>
        <v>3.2250000000000001</v>
      </c>
      <c r="N939" s="51" t="s">
        <v>43</v>
      </c>
      <c r="O939" s="51"/>
      <c r="P939" s="51"/>
    </row>
    <row r="940" spans="1:16" x14ac:dyDescent="0.25">
      <c r="A940" s="34">
        <v>2019</v>
      </c>
      <c r="B940" s="34" t="s">
        <v>34</v>
      </c>
      <c r="C940" s="34">
        <v>11</v>
      </c>
      <c r="D940" s="35" t="s">
        <v>39</v>
      </c>
      <c r="E940" s="39" t="s">
        <v>985</v>
      </c>
      <c r="F940" s="36">
        <v>29.2</v>
      </c>
      <c r="G940" s="36">
        <v>35</v>
      </c>
      <c r="H940" s="36">
        <v>8.3000000000000007</v>
      </c>
      <c r="I940" s="37">
        <v>2.3E-2</v>
      </c>
      <c r="J940" s="37">
        <v>2E-3</v>
      </c>
      <c r="K940" s="37">
        <f>AVERAGE(K923,K952:K953)</f>
        <v>8.7333333333333325</v>
      </c>
      <c r="L940" s="36">
        <v>5.64</v>
      </c>
      <c r="M940" s="36">
        <v>3</v>
      </c>
      <c r="N940" s="38">
        <v>2017</v>
      </c>
      <c r="O940" s="38" t="s">
        <v>18</v>
      </c>
      <c r="P940" s="38"/>
    </row>
    <row r="941" spans="1:16" x14ac:dyDescent="0.25">
      <c r="A941" s="34">
        <v>2019</v>
      </c>
      <c r="B941" s="34" t="s">
        <v>34</v>
      </c>
      <c r="C941" s="34">
        <v>11</v>
      </c>
      <c r="D941" s="35" t="s">
        <v>40</v>
      </c>
      <c r="E941" s="39" t="s">
        <v>986</v>
      </c>
      <c r="F941" s="36">
        <v>29.4</v>
      </c>
      <c r="G941" s="36">
        <v>35</v>
      </c>
      <c r="H941" s="36">
        <v>8.3000000000000007</v>
      </c>
      <c r="I941" s="37">
        <v>4.5999999999999999E-2</v>
      </c>
      <c r="J941" s="37">
        <v>2E-3</v>
      </c>
      <c r="K941" s="37">
        <f>AVERAGE(K935,K952)</f>
        <v>9.8333333333333321</v>
      </c>
      <c r="L941" s="36">
        <v>5.0999999999999996</v>
      </c>
      <c r="M941" s="36">
        <v>4.3</v>
      </c>
      <c r="N941" s="38">
        <v>2017</v>
      </c>
      <c r="O941" s="38" t="s">
        <v>18</v>
      </c>
      <c r="P941" s="38"/>
    </row>
    <row r="942" spans="1:16" x14ac:dyDescent="0.25">
      <c r="A942" s="46">
        <v>2019</v>
      </c>
      <c r="B942" s="46" t="s">
        <v>34</v>
      </c>
      <c r="C942" s="46">
        <v>11</v>
      </c>
      <c r="D942" s="47" t="s">
        <v>41</v>
      </c>
      <c r="E942" s="48" t="s">
        <v>987</v>
      </c>
      <c r="F942" s="49">
        <f>AVERAGE(F941,F947)</f>
        <v>29.4</v>
      </c>
      <c r="G942" s="49">
        <f t="shared" ref="G942" si="3525">AVERAGE(G941,G947)</f>
        <v>35</v>
      </c>
      <c r="H942" s="49">
        <f t="shared" ref="H942" si="3526">AVERAGE(H941,H947)</f>
        <v>8.3000000000000007</v>
      </c>
      <c r="I942" s="50">
        <f t="shared" ref="I942" si="3527">AVERAGE(I941,I947)</f>
        <v>4.5999999999999999E-2</v>
      </c>
      <c r="J942" s="50">
        <f t="shared" ref="J942" si="3528">AVERAGE(J941,J947)</f>
        <v>2E-3</v>
      </c>
      <c r="K942" s="50">
        <f t="shared" ref="K942" si="3529">AVERAGE(K941,K947)</f>
        <v>9.1875</v>
      </c>
      <c r="L942" s="49">
        <f t="shared" ref="L942" si="3530">AVERAGE(L941,L947)</f>
        <v>5.0999999999999996</v>
      </c>
      <c r="M942" s="49">
        <f t="shared" ref="M942" si="3531">AVERAGE(M941,M947)</f>
        <v>4.3</v>
      </c>
      <c r="N942" s="51" t="s">
        <v>43</v>
      </c>
      <c r="O942" s="51"/>
      <c r="P942" s="51"/>
    </row>
    <row r="943" spans="1:16" x14ac:dyDescent="0.25">
      <c r="A943" s="46">
        <v>2019</v>
      </c>
      <c r="B943" s="46" t="s">
        <v>34</v>
      </c>
      <c r="C943" s="46">
        <v>11</v>
      </c>
      <c r="D943" s="47" t="s">
        <v>42</v>
      </c>
      <c r="E943" s="48" t="s">
        <v>988</v>
      </c>
      <c r="F943" s="49">
        <f>AVERAGE(F940,F946)</f>
        <v>29.2</v>
      </c>
      <c r="G943" s="49">
        <f t="shared" ref="G943:M943" si="3532">AVERAGE(G940,G946)</f>
        <v>35</v>
      </c>
      <c r="H943" s="49">
        <f t="shared" si="3532"/>
        <v>8.3000000000000007</v>
      </c>
      <c r="I943" s="50">
        <f t="shared" si="3532"/>
        <v>2.3E-2</v>
      </c>
      <c r="J943" s="50">
        <f t="shared" si="3532"/>
        <v>2E-3</v>
      </c>
      <c r="K943" s="50">
        <f t="shared" si="3532"/>
        <v>8.609375</v>
      </c>
      <c r="L943" s="49">
        <f t="shared" si="3532"/>
        <v>5.64</v>
      </c>
      <c r="M943" s="49">
        <f t="shared" si="3532"/>
        <v>3</v>
      </c>
      <c r="N943" s="51" t="s">
        <v>43</v>
      </c>
      <c r="O943" s="51"/>
      <c r="P943" s="51"/>
    </row>
    <row r="944" spans="1:16" x14ac:dyDescent="0.25">
      <c r="A944" s="46">
        <v>2019</v>
      </c>
      <c r="B944" s="46" t="s">
        <v>34</v>
      </c>
      <c r="C944" s="46">
        <v>12</v>
      </c>
      <c r="D944" s="47" t="s">
        <v>37</v>
      </c>
      <c r="E944" s="48" t="s">
        <v>989</v>
      </c>
      <c r="F944" s="49">
        <f>F943</f>
        <v>29.2</v>
      </c>
      <c r="G944" s="49">
        <f t="shared" ref="G944" si="3533">G943</f>
        <v>35</v>
      </c>
      <c r="H944" s="49">
        <f t="shared" ref="H944" si="3534">H943</f>
        <v>8.3000000000000007</v>
      </c>
      <c r="I944" s="50">
        <f t="shared" ref="I944" si="3535">I943</f>
        <v>2.3E-2</v>
      </c>
      <c r="J944" s="50">
        <f t="shared" ref="J944" si="3536">J943</f>
        <v>2E-3</v>
      </c>
      <c r="K944" s="50">
        <f t="shared" ref="K944" si="3537">K943</f>
        <v>8.609375</v>
      </c>
      <c r="L944" s="49">
        <f t="shared" ref="L944" si="3538">L943</f>
        <v>5.64</v>
      </c>
      <c r="M944" s="49">
        <f t="shared" ref="M944" si="3539">M943</f>
        <v>3</v>
      </c>
      <c r="N944" s="51" t="s">
        <v>43</v>
      </c>
      <c r="O944" s="51"/>
      <c r="P944" s="51"/>
    </row>
    <row r="945" spans="1:16" x14ac:dyDescent="0.25">
      <c r="A945" s="46">
        <v>2019</v>
      </c>
      <c r="B945" s="46" t="s">
        <v>34</v>
      </c>
      <c r="C945" s="46">
        <v>12</v>
      </c>
      <c r="D945" s="47" t="s">
        <v>38</v>
      </c>
      <c r="E945" s="48" t="s">
        <v>990</v>
      </c>
      <c r="F945" s="49">
        <f>AVERAGE(F946,F943)</f>
        <v>29.2</v>
      </c>
      <c r="G945" s="49">
        <f t="shared" ref="G945" si="3540">AVERAGE(G946,G943)</f>
        <v>35</v>
      </c>
      <c r="H945" s="49">
        <f t="shared" ref="H945" si="3541">AVERAGE(H946,H943)</f>
        <v>8.3000000000000007</v>
      </c>
      <c r="I945" s="50">
        <f t="shared" ref="I945" si="3542">AVERAGE(I946,I943)</f>
        <v>2.3E-2</v>
      </c>
      <c r="J945" s="50">
        <f t="shared" ref="J945" si="3543">AVERAGE(J946,J943)</f>
        <v>2E-3</v>
      </c>
      <c r="K945" s="50">
        <f t="shared" ref="K945" si="3544">AVERAGE(K946,K943)</f>
        <v>8.5473958333333329</v>
      </c>
      <c r="L945" s="49">
        <f t="shared" ref="L945" si="3545">AVERAGE(L946,L943)</f>
        <v>5.64</v>
      </c>
      <c r="M945" s="49">
        <f t="shared" ref="M945" si="3546">AVERAGE(M946,M943)</f>
        <v>3</v>
      </c>
      <c r="N945" s="51" t="s">
        <v>43</v>
      </c>
      <c r="O945" s="51"/>
      <c r="P945" s="51"/>
    </row>
    <row r="946" spans="1:16" x14ac:dyDescent="0.25">
      <c r="A946" s="34">
        <v>2019</v>
      </c>
      <c r="B946" s="34" t="s">
        <v>34</v>
      </c>
      <c r="C946" s="34">
        <v>12</v>
      </c>
      <c r="D946" s="35" t="s">
        <v>39</v>
      </c>
      <c r="E946" s="39" t="s">
        <v>991</v>
      </c>
      <c r="F946" s="36">
        <v>29.2</v>
      </c>
      <c r="G946" s="36">
        <v>35</v>
      </c>
      <c r="H946" s="36">
        <v>8.3000000000000007</v>
      </c>
      <c r="I946" s="37">
        <v>2.3E-2</v>
      </c>
      <c r="J946" s="37">
        <v>2E-3</v>
      </c>
      <c r="K946" s="37">
        <f>AVERAGE(K940,K957)</f>
        <v>8.4854166666666657</v>
      </c>
      <c r="L946" s="36">
        <v>5.64</v>
      </c>
      <c r="M946" s="36">
        <v>3</v>
      </c>
      <c r="N946" s="38">
        <v>2017</v>
      </c>
      <c r="O946" s="38" t="s">
        <v>18</v>
      </c>
      <c r="P946" s="38" t="s">
        <v>22</v>
      </c>
    </row>
    <row r="947" spans="1:16" x14ac:dyDescent="0.25">
      <c r="A947" s="34">
        <v>2019</v>
      </c>
      <c r="B947" s="34" t="s">
        <v>34</v>
      </c>
      <c r="C947" s="34">
        <v>12</v>
      </c>
      <c r="D947" s="35" t="s">
        <v>40</v>
      </c>
      <c r="E947" s="39" t="s">
        <v>992</v>
      </c>
      <c r="F947" s="36">
        <v>29.4</v>
      </c>
      <c r="G947" s="36">
        <v>35</v>
      </c>
      <c r="H947" s="36">
        <v>8.3000000000000007</v>
      </c>
      <c r="I947" s="37">
        <v>4.5999999999999999E-2</v>
      </c>
      <c r="J947" s="37">
        <v>2E-3</v>
      </c>
      <c r="K947" s="37">
        <f>AVERAGE(K941,K958)</f>
        <v>8.5416666666666661</v>
      </c>
      <c r="L947" s="36">
        <v>5.0999999999999996</v>
      </c>
      <c r="M947" s="36">
        <v>4.3</v>
      </c>
      <c r="N947" s="38">
        <v>2017</v>
      </c>
      <c r="O947" s="38" t="s">
        <v>18</v>
      </c>
      <c r="P947" s="38"/>
    </row>
    <row r="948" spans="1:16" x14ac:dyDescent="0.25">
      <c r="A948" s="46">
        <v>2019</v>
      </c>
      <c r="B948" s="46" t="s">
        <v>34</v>
      </c>
      <c r="C948" s="46">
        <v>12</v>
      </c>
      <c r="D948" s="47" t="s">
        <v>41</v>
      </c>
      <c r="E948" s="48" t="s">
        <v>993</v>
      </c>
      <c r="F948" s="49">
        <f>AVERAGE(F947,F953)</f>
        <v>29.7</v>
      </c>
      <c r="G948" s="49">
        <f t="shared" ref="G948" si="3547">AVERAGE(G947,G953)</f>
        <v>35.5</v>
      </c>
      <c r="H948" s="49">
        <f t="shared" ref="H948" si="3548">AVERAGE(H947,H953)</f>
        <v>8.25</v>
      </c>
      <c r="I948" s="50">
        <f t="shared" ref="I948" si="3549">AVERAGE(I947,I953)</f>
        <v>2.8000000000000001E-2</v>
      </c>
      <c r="J948" s="50">
        <f t="shared" ref="J948" si="3550">AVERAGE(J947,J953)</f>
        <v>1E-3</v>
      </c>
      <c r="K948" s="50">
        <f t="shared" ref="K948" si="3551">AVERAGE(K947,K953)</f>
        <v>8.4708333333333332</v>
      </c>
      <c r="L948" s="49">
        <f t="shared" ref="L948" si="3552">AVERAGE(L947,L953)</f>
        <v>5.4499999999999993</v>
      </c>
      <c r="M948" s="49">
        <f t="shared" ref="M948" si="3553">AVERAGE(M947,M953)</f>
        <v>4.5999999999999996</v>
      </c>
      <c r="N948" s="51" t="s">
        <v>43</v>
      </c>
      <c r="O948" s="51"/>
      <c r="P948" s="51"/>
    </row>
    <row r="949" spans="1:16" x14ac:dyDescent="0.25">
      <c r="A949" s="46">
        <v>2019</v>
      </c>
      <c r="B949" s="46" t="s">
        <v>34</v>
      </c>
      <c r="C949" s="46">
        <v>12</v>
      </c>
      <c r="D949" s="47" t="s">
        <v>42</v>
      </c>
      <c r="E949" s="48" t="s">
        <v>994</v>
      </c>
      <c r="F949" s="49">
        <f>AVERAGE(F946,F952)</f>
        <v>29.35</v>
      </c>
      <c r="G949" s="49">
        <f t="shared" ref="G949:M949" si="3554">AVERAGE(G946,G952)</f>
        <v>35.5</v>
      </c>
      <c r="H949" s="49">
        <f t="shared" si="3554"/>
        <v>8.15</v>
      </c>
      <c r="I949" s="50">
        <f t="shared" si="3554"/>
        <v>1.6500000000000001E-2</v>
      </c>
      <c r="J949" s="50">
        <f t="shared" si="3554"/>
        <v>1E-3</v>
      </c>
      <c r="K949" s="50">
        <f t="shared" si="3554"/>
        <v>9.8427083333333325</v>
      </c>
      <c r="L949" s="49">
        <f t="shared" si="3554"/>
        <v>5.3699999999999992</v>
      </c>
      <c r="M949" s="49">
        <f t="shared" si="3554"/>
        <v>4.45</v>
      </c>
      <c r="N949" s="51" t="s">
        <v>43</v>
      </c>
      <c r="O949" s="51"/>
      <c r="P949" s="51"/>
    </row>
    <row r="950" spans="1:16" x14ac:dyDescent="0.25">
      <c r="A950" s="46">
        <v>2019</v>
      </c>
      <c r="B950" s="46" t="s">
        <v>34</v>
      </c>
      <c r="C950" s="46">
        <v>13</v>
      </c>
      <c r="D950" s="47" t="s">
        <v>37</v>
      </c>
      <c r="E950" s="48" t="s">
        <v>995</v>
      </c>
      <c r="F950" s="49">
        <f>F949</f>
        <v>29.35</v>
      </c>
      <c r="G950" s="49">
        <f t="shared" ref="G950" si="3555">G949</f>
        <v>35.5</v>
      </c>
      <c r="H950" s="49">
        <f t="shared" ref="H950" si="3556">H949</f>
        <v>8.15</v>
      </c>
      <c r="I950" s="50">
        <f t="shared" ref="I950" si="3557">I949</f>
        <v>1.6500000000000001E-2</v>
      </c>
      <c r="J950" s="50">
        <f t="shared" ref="J950" si="3558">J949</f>
        <v>1E-3</v>
      </c>
      <c r="K950" s="50">
        <f t="shared" ref="K950" si="3559">K949</f>
        <v>9.8427083333333325</v>
      </c>
      <c r="L950" s="49">
        <f t="shared" ref="L950" si="3560">L949</f>
        <v>5.3699999999999992</v>
      </c>
      <c r="M950" s="49">
        <f t="shared" ref="M950" si="3561">M949</f>
        <v>4.45</v>
      </c>
      <c r="N950" s="51" t="s">
        <v>43</v>
      </c>
      <c r="O950" s="51"/>
      <c r="P950" s="51"/>
    </row>
    <row r="951" spans="1:16" x14ac:dyDescent="0.25">
      <c r="A951" s="46">
        <v>2019</v>
      </c>
      <c r="B951" s="46" t="s">
        <v>34</v>
      </c>
      <c r="C951" s="46">
        <v>13</v>
      </c>
      <c r="D951" s="47" t="s">
        <v>38</v>
      </c>
      <c r="E951" s="48" t="s">
        <v>996</v>
      </c>
      <c r="F951" s="49">
        <f>AVERAGE(F952,F949)</f>
        <v>29.425000000000001</v>
      </c>
      <c r="G951" s="49">
        <f t="shared" ref="G951" si="3562">AVERAGE(G952,G949)</f>
        <v>35.75</v>
      </c>
      <c r="H951" s="49">
        <f t="shared" ref="H951" si="3563">AVERAGE(H952,H949)</f>
        <v>8.0749999999999993</v>
      </c>
      <c r="I951" s="50">
        <f t="shared" ref="I951" si="3564">AVERAGE(I952,I949)</f>
        <v>1.3250000000000001E-2</v>
      </c>
      <c r="J951" s="50">
        <f t="shared" ref="J951" si="3565">AVERAGE(J952,J949)</f>
        <v>5.0000000000000001E-4</v>
      </c>
      <c r="K951" s="50">
        <f t="shared" ref="K951" si="3566">AVERAGE(K952,K949)</f>
        <v>10.521354166666665</v>
      </c>
      <c r="L951" s="49">
        <f t="shared" ref="L951" si="3567">AVERAGE(L952,L949)</f>
        <v>5.2349999999999994</v>
      </c>
      <c r="M951" s="49">
        <f t="shared" ref="M951" si="3568">AVERAGE(M952,M949)</f>
        <v>5.1750000000000007</v>
      </c>
      <c r="N951" s="51" t="s">
        <v>43</v>
      </c>
      <c r="O951" s="51"/>
      <c r="P951" s="51"/>
    </row>
    <row r="952" spans="1:16" x14ac:dyDescent="0.25">
      <c r="A952" s="34">
        <v>2019</v>
      </c>
      <c r="B952" s="34" t="s">
        <v>34</v>
      </c>
      <c r="C952" s="34">
        <v>13</v>
      </c>
      <c r="D952" s="35" t="s">
        <v>39</v>
      </c>
      <c r="E952" s="39" t="s">
        <v>997</v>
      </c>
      <c r="F952" s="36">
        <v>29.5</v>
      </c>
      <c r="G952" s="36">
        <v>36</v>
      </c>
      <c r="H952" s="36">
        <v>8</v>
      </c>
      <c r="I952" s="37">
        <v>0.01</v>
      </c>
      <c r="J952" s="37">
        <v>0</v>
      </c>
      <c r="K952" s="37">
        <v>11.2</v>
      </c>
      <c r="L952" s="36">
        <v>5.0999999999999996</v>
      </c>
      <c r="M952" s="36">
        <v>5.9</v>
      </c>
      <c r="N952" s="38">
        <v>2020</v>
      </c>
      <c r="O952" s="38" t="s">
        <v>16</v>
      </c>
      <c r="P952" s="38"/>
    </row>
    <row r="953" spans="1:16" x14ac:dyDescent="0.25">
      <c r="A953" s="34">
        <v>2019</v>
      </c>
      <c r="B953" s="34" t="s">
        <v>34</v>
      </c>
      <c r="C953" s="34">
        <v>13</v>
      </c>
      <c r="D953" s="35" t="s">
        <v>40</v>
      </c>
      <c r="E953" s="39" t="s">
        <v>998</v>
      </c>
      <c r="F953" s="36">
        <v>30</v>
      </c>
      <c r="G953" s="36">
        <v>36</v>
      </c>
      <c r="H953" s="36">
        <v>8.1999999999999993</v>
      </c>
      <c r="I953" s="37">
        <v>0.01</v>
      </c>
      <c r="J953" s="37">
        <v>0</v>
      </c>
      <c r="K953" s="37">
        <v>8.4</v>
      </c>
      <c r="L953" s="36">
        <v>5.8</v>
      </c>
      <c r="M953" s="36">
        <v>4.9000000000000004</v>
      </c>
      <c r="N953" s="38">
        <v>2020</v>
      </c>
      <c r="O953" s="38" t="s">
        <v>16</v>
      </c>
      <c r="P953" s="38"/>
    </row>
    <row r="954" spans="1:16" x14ac:dyDescent="0.25">
      <c r="A954" s="46">
        <v>2019</v>
      </c>
      <c r="B954" s="46" t="s">
        <v>34</v>
      </c>
      <c r="C954" s="46">
        <v>13</v>
      </c>
      <c r="D954" s="47" t="s">
        <v>41</v>
      </c>
      <c r="E954" s="48" t="s">
        <v>999</v>
      </c>
      <c r="F954" s="49">
        <f>AVERAGE(F953,F959)</f>
        <v>29.7</v>
      </c>
      <c r="G954" s="49">
        <f t="shared" ref="G954" si="3569">AVERAGE(G953,G959)</f>
        <v>35.5</v>
      </c>
      <c r="H954" s="49">
        <f t="shared" ref="H954" si="3570">AVERAGE(H953,H959)</f>
        <v>8.25</v>
      </c>
      <c r="I954" s="50">
        <f t="shared" ref="I954" si="3571">AVERAGE(I953,I959)</f>
        <v>2.8000000000000001E-2</v>
      </c>
      <c r="J954" s="50">
        <f t="shared" ref="J954" si="3572">AVERAGE(J953,J959)</f>
        <v>1E-3</v>
      </c>
      <c r="K954" s="50">
        <f t="shared" ref="K954" si="3573">AVERAGE(K953,K959)</f>
        <v>8.0500000000000007</v>
      </c>
      <c r="L954" s="49">
        <f t="shared" ref="L954" si="3574">AVERAGE(L953,L959)</f>
        <v>5.4499999999999993</v>
      </c>
      <c r="M954" s="49">
        <f t="shared" ref="M954" si="3575">AVERAGE(M953,M959)</f>
        <v>4.5999999999999996</v>
      </c>
      <c r="N954" s="51" t="s">
        <v>43</v>
      </c>
      <c r="O954" s="51"/>
      <c r="P954" s="51"/>
    </row>
    <row r="955" spans="1:16" x14ac:dyDescent="0.25">
      <c r="A955" s="46">
        <v>2019</v>
      </c>
      <c r="B955" s="46" t="s">
        <v>34</v>
      </c>
      <c r="C955" s="46">
        <v>13</v>
      </c>
      <c r="D955" s="47" t="s">
        <v>42</v>
      </c>
      <c r="E955" s="48" t="s">
        <v>1000</v>
      </c>
      <c r="F955" s="49">
        <f>AVERAGE(F952,F958)</f>
        <v>29.35</v>
      </c>
      <c r="G955" s="49">
        <f t="shared" ref="G955:M955" si="3576">AVERAGE(G952,G958)</f>
        <v>35.5</v>
      </c>
      <c r="H955" s="49">
        <f t="shared" si="3576"/>
        <v>8.15</v>
      </c>
      <c r="I955" s="50">
        <f t="shared" si="3576"/>
        <v>1.6500000000000001E-2</v>
      </c>
      <c r="J955" s="50">
        <f t="shared" si="3576"/>
        <v>1E-3</v>
      </c>
      <c r="K955" s="50">
        <f t="shared" si="3576"/>
        <v>9.2249999999999996</v>
      </c>
      <c r="L955" s="49">
        <f t="shared" si="3576"/>
        <v>5.3699999999999992</v>
      </c>
      <c r="M955" s="49">
        <f t="shared" si="3576"/>
        <v>4.45</v>
      </c>
      <c r="N955" s="51" t="s">
        <v>43</v>
      </c>
      <c r="O955" s="51"/>
      <c r="P955" s="51"/>
    </row>
    <row r="956" spans="1:16" x14ac:dyDescent="0.25">
      <c r="A956" s="46">
        <v>2019</v>
      </c>
      <c r="B956" s="46" t="s">
        <v>34</v>
      </c>
      <c r="C956" s="46">
        <v>14</v>
      </c>
      <c r="D956" s="47" t="s">
        <v>37</v>
      </c>
      <c r="E956" s="48" t="s">
        <v>1001</v>
      </c>
      <c r="F956" s="49">
        <f>F955</f>
        <v>29.35</v>
      </c>
      <c r="G956" s="49">
        <f t="shared" ref="G956" si="3577">G955</f>
        <v>35.5</v>
      </c>
      <c r="H956" s="49">
        <f t="shared" ref="H956" si="3578">H955</f>
        <v>8.15</v>
      </c>
      <c r="I956" s="50">
        <f t="shared" ref="I956" si="3579">I955</f>
        <v>1.6500000000000001E-2</v>
      </c>
      <c r="J956" s="50">
        <f t="shared" ref="J956" si="3580">J955</f>
        <v>1E-3</v>
      </c>
      <c r="K956" s="50">
        <f t="shared" ref="K956" si="3581">K955</f>
        <v>9.2249999999999996</v>
      </c>
      <c r="L956" s="49">
        <f t="shared" ref="L956" si="3582">L955</f>
        <v>5.3699999999999992</v>
      </c>
      <c r="M956" s="49">
        <f t="shared" ref="M956" si="3583">M955</f>
        <v>4.45</v>
      </c>
      <c r="N956" s="51" t="s">
        <v>43</v>
      </c>
      <c r="O956" s="51"/>
      <c r="P956" s="51"/>
    </row>
    <row r="957" spans="1:16" x14ac:dyDescent="0.25">
      <c r="A957" s="46">
        <v>2019</v>
      </c>
      <c r="B957" s="46" t="s">
        <v>34</v>
      </c>
      <c r="C957" s="46">
        <v>14</v>
      </c>
      <c r="D957" s="47" t="s">
        <v>38</v>
      </c>
      <c r="E957" s="48" t="s">
        <v>1002</v>
      </c>
      <c r="F957" s="49">
        <f>AVERAGE(F958,F955)</f>
        <v>29.274999999999999</v>
      </c>
      <c r="G957" s="49">
        <f t="shared" ref="G957" si="3584">AVERAGE(G958,G955)</f>
        <v>35.25</v>
      </c>
      <c r="H957" s="49">
        <f t="shared" ref="H957" si="3585">AVERAGE(H958,H955)</f>
        <v>8.2250000000000014</v>
      </c>
      <c r="I957" s="50">
        <f t="shared" ref="I957" si="3586">AVERAGE(I958,I955)</f>
        <v>1.975E-2</v>
      </c>
      <c r="J957" s="50">
        <f t="shared" ref="J957" si="3587">AVERAGE(J958,J955)</f>
        <v>1.5E-3</v>
      </c>
      <c r="K957" s="50">
        <f t="shared" ref="K957" si="3588">AVERAGE(K958,K955)</f>
        <v>8.2375000000000007</v>
      </c>
      <c r="L957" s="49">
        <f t="shared" ref="L957" si="3589">AVERAGE(L958,L955)</f>
        <v>5.504999999999999</v>
      </c>
      <c r="M957" s="49">
        <f t="shared" ref="M957" si="3590">AVERAGE(M958,M955)</f>
        <v>3.7250000000000001</v>
      </c>
      <c r="N957" s="51" t="s">
        <v>43</v>
      </c>
      <c r="O957" s="51"/>
      <c r="P957" s="51"/>
    </row>
    <row r="958" spans="1:16" x14ac:dyDescent="0.25">
      <c r="A958" s="34">
        <v>2019</v>
      </c>
      <c r="B958" s="34" t="s">
        <v>34</v>
      </c>
      <c r="C958" s="34">
        <v>14</v>
      </c>
      <c r="D958" s="35" t="s">
        <v>39</v>
      </c>
      <c r="E958" s="39" t="s">
        <v>1003</v>
      </c>
      <c r="F958" s="36">
        <v>29.2</v>
      </c>
      <c r="G958" s="36">
        <v>35</v>
      </c>
      <c r="H958" s="36">
        <v>8.3000000000000007</v>
      </c>
      <c r="I958" s="37">
        <v>2.3E-2</v>
      </c>
      <c r="J958" s="37">
        <v>2E-3</v>
      </c>
      <c r="K958" s="37">
        <v>7.25</v>
      </c>
      <c r="L958" s="36">
        <v>5.64</v>
      </c>
      <c r="M958" s="36">
        <v>3</v>
      </c>
      <c r="N958" s="38">
        <v>2017</v>
      </c>
      <c r="O958" s="38" t="s">
        <v>18</v>
      </c>
      <c r="P958" s="38"/>
    </row>
    <row r="959" spans="1:16" x14ac:dyDescent="0.25">
      <c r="A959" s="34">
        <v>2019</v>
      </c>
      <c r="B959" s="34" t="s">
        <v>34</v>
      </c>
      <c r="C959" s="34">
        <v>14</v>
      </c>
      <c r="D959" s="35" t="s">
        <v>40</v>
      </c>
      <c r="E959" s="39" t="s">
        <v>1004</v>
      </c>
      <c r="F959" s="36">
        <v>29.4</v>
      </c>
      <c r="G959" s="36">
        <v>35</v>
      </c>
      <c r="H959" s="36">
        <v>8.3000000000000007</v>
      </c>
      <c r="I959" s="37">
        <v>4.5999999999999999E-2</v>
      </c>
      <c r="J959" s="37">
        <v>2E-3</v>
      </c>
      <c r="K959" s="37">
        <v>7.7</v>
      </c>
      <c r="L959" s="36">
        <v>5.0999999999999996</v>
      </c>
      <c r="M959" s="36">
        <v>4.3</v>
      </c>
      <c r="N959" s="38">
        <v>2017</v>
      </c>
      <c r="O959" s="38" t="s">
        <v>18</v>
      </c>
      <c r="P959" s="38"/>
    </row>
    <row r="960" spans="1:16" x14ac:dyDescent="0.25">
      <c r="A960" s="46">
        <v>2019</v>
      </c>
      <c r="B960" s="46" t="s">
        <v>34</v>
      </c>
      <c r="C960" s="46">
        <v>14</v>
      </c>
      <c r="D960" s="47" t="s">
        <v>41</v>
      </c>
      <c r="E960" s="48" t="s">
        <v>1005</v>
      </c>
      <c r="F960" s="49">
        <f>AVERAGE(F959,F965)</f>
        <v>29.7</v>
      </c>
      <c r="G960" s="49">
        <f t="shared" ref="G960" si="3591">AVERAGE(G959,G965)</f>
        <v>35</v>
      </c>
      <c r="H960" s="49">
        <f t="shared" ref="H960" si="3592">AVERAGE(H959,H965)</f>
        <v>8.1000000000000014</v>
      </c>
      <c r="I960" s="50">
        <f t="shared" ref="I960" si="3593">AVERAGE(I959,I965)</f>
        <v>3.5000000000000003E-2</v>
      </c>
      <c r="J960" s="50">
        <f t="shared" ref="J960" si="3594">AVERAGE(J959,J965)</f>
        <v>3.5000000000000001E-3</v>
      </c>
      <c r="K960" s="50">
        <f t="shared" ref="K960" si="3595">AVERAGE(K959,K965)</f>
        <v>7.7</v>
      </c>
      <c r="L960" s="49">
        <f t="shared" ref="L960" si="3596">AVERAGE(L959,L965)</f>
        <v>5.15</v>
      </c>
      <c r="M960" s="49">
        <f t="shared" ref="M960" si="3597">AVERAGE(M959,M965)</f>
        <v>3.8</v>
      </c>
      <c r="N960" s="51" t="s">
        <v>43</v>
      </c>
      <c r="O960" s="51"/>
      <c r="P960" s="51"/>
    </row>
    <row r="961" spans="1:16" x14ac:dyDescent="0.25">
      <c r="A961" s="46">
        <v>2019</v>
      </c>
      <c r="B961" s="46" t="s">
        <v>34</v>
      </c>
      <c r="C961" s="46">
        <v>14</v>
      </c>
      <c r="D961" s="47" t="s">
        <v>42</v>
      </c>
      <c r="E961" s="48" t="s">
        <v>1006</v>
      </c>
      <c r="F961" s="49">
        <f>AVERAGE(F958,F964)</f>
        <v>29.85</v>
      </c>
      <c r="G961" s="49">
        <f t="shared" ref="G961:M961" si="3598">AVERAGE(G958,G964)</f>
        <v>35</v>
      </c>
      <c r="H961" s="49">
        <f t="shared" si="3598"/>
        <v>8.1999999999999993</v>
      </c>
      <c r="I961" s="50">
        <f t="shared" si="3598"/>
        <v>2.1499999999999998E-2</v>
      </c>
      <c r="J961" s="50">
        <f t="shared" si="3598"/>
        <v>1E-3</v>
      </c>
      <c r="K961" s="50">
        <f t="shared" si="3598"/>
        <v>6.6749999999999998</v>
      </c>
      <c r="L961" s="49">
        <f t="shared" si="3598"/>
        <v>5.6199999999999992</v>
      </c>
      <c r="M961" s="49">
        <f t="shared" si="3598"/>
        <v>4.8499999999999996</v>
      </c>
      <c r="N961" s="51" t="s">
        <v>43</v>
      </c>
      <c r="O961" s="51"/>
      <c r="P961" s="51"/>
    </row>
    <row r="962" spans="1:16" x14ac:dyDescent="0.25">
      <c r="A962" s="46">
        <v>2019</v>
      </c>
      <c r="B962" s="46" t="s">
        <v>34</v>
      </c>
      <c r="C962" s="46">
        <v>15</v>
      </c>
      <c r="D962" s="47" t="s">
        <v>37</v>
      </c>
      <c r="E962" s="48" t="s">
        <v>1007</v>
      </c>
      <c r="F962" s="49">
        <f>F961</f>
        <v>29.85</v>
      </c>
      <c r="G962" s="49">
        <f t="shared" ref="G962" si="3599">G961</f>
        <v>35</v>
      </c>
      <c r="H962" s="49">
        <f t="shared" ref="H962" si="3600">H961</f>
        <v>8.1999999999999993</v>
      </c>
      <c r="I962" s="50">
        <f t="shared" ref="I962" si="3601">I961</f>
        <v>2.1499999999999998E-2</v>
      </c>
      <c r="J962" s="50">
        <f t="shared" ref="J962" si="3602">J961</f>
        <v>1E-3</v>
      </c>
      <c r="K962" s="50">
        <f t="shared" ref="K962" si="3603">K961</f>
        <v>6.6749999999999998</v>
      </c>
      <c r="L962" s="49">
        <f t="shared" ref="L962" si="3604">L961</f>
        <v>5.6199999999999992</v>
      </c>
      <c r="M962" s="49">
        <f t="shared" ref="M962" si="3605">M961</f>
        <v>4.8499999999999996</v>
      </c>
      <c r="N962" s="51" t="s">
        <v>43</v>
      </c>
      <c r="O962" s="51"/>
      <c r="P962" s="51"/>
    </row>
    <row r="963" spans="1:16" x14ac:dyDescent="0.25">
      <c r="A963" s="46">
        <v>2019</v>
      </c>
      <c r="B963" s="46" t="s">
        <v>34</v>
      </c>
      <c r="C963" s="46">
        <v>15</v>
      </c>
      <c r="D963" s="47" t="s">
        <v>38</v>
      </c>
      <c r="E963" s="48" t="s">
        <v>1008</v>
      </c>
      <c r="F963" s="49">
        <f>AVERAGE(F964,F961)</f>
        <v>30.175000000000001</v>
      </c>
      <c r="G963" s="49">
        <f t="shared" ref="G963" si="3606">AVERAGE(G964,G961)</f>
        <v>35</v>
      </c>
      <c r="H963" s="49">
        <f t="shared" ref="H963" si="3607">AVERAGE(H964,H961)</f>
        <v>8.1499999999999986</v>
      </c>
      <c r="I963" s="50">
        <f t="shared" ref="I963" si="3608">AVERAGE(I964,I961)</f>
        <v>2.0749999999999998E-2</v>
      </c>
      <c r="J963" s="50">
        <f t="shared" ref="J963" si="3609">AVERAGE(J964,J961)</f>
        <v>5.0000000000000001E-4</v>
      </c>
      <c r="K963" s="50">
        <f t="shared" ref="K963" si="3610">AVERAGE(K964,K961)</f>
        <v>6.3874999999999993</v>
      </c>
      <c r="L963" s="49">
        <f t="shared" ref="L963" si="3611">AVERAGE(L964,L961)</f>
        <v>5.6099999999999994</v>
      </c>
      <c r="M963" s="49">
        <f t="shared" ref="M963" si="3612">AVERAGE(M964,M961)</f>
        <v>5.7750000000000004</v>
      </c>
      <c r="N963" s="51" t="s">
        <v>43</v>
      </c>
      <c r="O963" s="51"/>
      <c r="P963" s="51"/>
    </row>
    <row r="964" spans="1:16" x14ac:dyDescent="0.25">
      <c r="A964" s="34">
        <v>2019</v>
      </c>
      <c r="B964" s="34" t="s">
        <v>34</v>
      </c>
      <c r="C964" s="34">
        <v>15</v>
      </c>
      <c r="D964" s="35" t="s">
        <v>39</v>
      </c>
      <c r="E964" s="39" t="s">
        <v>1009</v>
      </c>
      <c r="F964" s="36">
        <v>30.5</v>
      </c>
      <c r="G964" s="36">
        <v>35</v>
      </c>
      <c r="H964" s="36">
        <v>8.1</v>
      </c>
      <c r="I964" s="37">
        <v>0.02</v>
      </c>
      <c r="J964" s="37">
        <v>0</v>
      </c>
      <c r="K964" s="37">
        <v>6.1</v>
      </c>
      <c r="L964" s="36">
        <v>5.6</v>
      </c>
      <c r="M964" s="36">
        <v>6.7</v>
      </c>
      <c r="N964" s="38">
        <v>2019</v>
      </c>
      <c r="O964" s="38" t="s">
        <v>16</v>
      </c>
      <c r="P964" s="38"/>
    </row>
    <row r="965" spans="1:16" x14ac:dyDescent="0.25">
      <c r="A965" s="34">
        <v>2019</v>
      </c>
      <c r="B965" s="34" t="s">
        <v>34</v>
      </c>
      <c r="C965" s="34">
        <v>15</v>
      </c>
      <c r="D965" s="35" t="s">
        <v>40</v>
      </c>
      <c r="E965" s="39" t="s">
        <v>1010</v>
      </c>
      <c r="F965" s="36">
        <v>30</v>
      </c>
      <c r="G965" s="36">
        <v>35</v>
      </c>
      <c r="H965" s="36">
        <v>7.9</v>
      </c>
      <c r="I965" s="37">
        <v>2.4E-2</v>
      </c>
      <c r="J965" s="37">
        <v>5.0000000000000001E-3</v>
      </c>
      <c r="K965" s="37">
        <v>7.7</v>
      </c>
      <c r="L965" s="36">
        <v>5.2</v>
      </c>
      <c r="M965" s="36">
        <v>3.3</v>
      </c>
      <c r="N965" s="38">
        <v>2019</v>
      </c>
      <c r="O965" s="38" t="s">
        <v>16</v>
      </c>
      <c r="P965" s="38"/>
    </row>
    <row r="966" spans="1:16" x14ac:dyDescent="0.25">
      <c r="A966" s="46">
        <v>2019</v>
      </c>
      <c r="B966" s="46" t="s">
        <v>34</v>
      </c>
      <c r="C966" s="46">
        <v>15</v>
      </c>
      <c r="D966" s="47" t="s">
        <v>41</v>
      </c>
      <c r="E966" s="48" t="s">
        <v>1011</v>
      </c>
      <c r="F966" s="49">
        <f>AVERAGE(F965,F971)</f>
        <v>29.5</v>
      </c>
      <c r="G966" s="49">
        <f t="shared" ref="G966" si="3613">AVERAGE(G965,G971)</f>
        <v>35</v>
      </c>
      <c r="H966" s="49">
        <f t="shared" ref="H966" si="3614">AVERAGE(H965,H971)</f>
        <v>8.0500000000000007</v>
      </c>
      <c r="I966" s="50">
        <f t="shared" ref="I966" si="3615">AVERAGE(I965,I971)</f>
        <v>2.1999999999999999E-2</v>
      </c>
      <c r="J966" s="50">
        <f t="shared" ref="J966" si="3616">AVERAGE(J965,J971)</f>
        <v>2.5000000000000001E-3</v>
      </c>
      <c r="K966" s="50">
        <f t="shared" ref="K966" si="3617">AVERAGE(K965,K971)</f>
        <v>6.95</v>
      </c>
      <c r="L966" s="49">
        <f t="shared" ref="L966" si="3618">AVERAGE(L965,L971)</f>
        <v>5.5</v>
      </c>
      <c r="M966" s="49">
        <f t="shared" ref="M966" si="3619">AVERAGE(M965,M971)</f>
        <v>4.8499999999999996</v>
      </c>
      <c r="N966" s="51" t="s">
        <v>43</v>
      </c>
      <c r="O966" s="51"/>
      <c r="P966" s="51"/>
    </row>
    <row r="967" spans="1:16" x14ac:dyDescent="0.25">
      <c r="A967" s="46">
        <v>2019</v>
      </c>
      <c r="B967" s="46" t="s">
        <v>34</v>
      </c>
      <c r="C967" s="46">
        <v>15</v>
      </c>
      <c r="D967" s="47" t="s">
        <v>42</v>
      </c>
      <c r="E967" s="48" t="s">
        <v>1012</v>
      </c>
      <c r="F967" s="49">
        <f>AVERAGE(F964,F970)</f>
        <v>28.75</v>
      </c>
      <c r="G967" s="49">
        <f t="shared" ref="G967:M967" si="3620">AVERAGE(G964,G970)</f>
        <v>35</v>
      </c>
      <c r="H967" s="49">
        <f t="shared" si="3620"/>
        <v>8.1499999999999986</v>
      </c>
      <c r="I967" s="50">
        <f t="shared" si="3620"/>
        <v>6.0000000000000005E-2</v>
      </c>
      <c r="J967" s="50">
        <f t="shared" si="3620"/>
        <v>0</v>
      </c>
      <c r="K967" s="50">
        <f t="shared" si="3620"/>
        <v>5.8</v>
      </c>
      <c r="L967" s="49">
        <f t="shared" si="3620"/>
        <v>5.5</v>
      </c>
      <c r="M967" s="49">
        <f t="shared" si="3620"/>
        <v>4.6500000000000004</v>
      </c>
      <c r="N967" s="51" t="s">
        <v>43</v>
      </c>
      <c r="O967" s="51"/>
      <c r="P967" s="51"/>
    </row>
    <row r="968" spans="1:16" x14ac:dyDescent="0.25">
      <c r="A968" s="46">
        <v>2019</v>
      </c>
      <c r="B968" s="46" t="s">
        <v>34</v>
      </c>
      <c r="C968" s="46">
        <v>16</v>
      </c>
      <c r="D968" s="47" t="s">
        <v>37</v>
      </c>
      <c r="E968" s="48" t="s">
        <v>1013</v>
      </c>
      <c r="F968" s="49">
        <f>F967</f>
        <v>28.75</v>
      </c>
      <c r="G968" s="49">
        <f t="shared" ref="G968" si="3621">G967</f>
        <v>35</v>
      </c>
      <c r="H968" s="49">
        <f t="shared" ref="H968" si="3622">H967</f>
        <v>8.1499999999999986</v>
      </c>
      <c r="I968" s="50">
        <f t="shared" ref="I968" si="3623">I967</f>
        <v>6.0000000000000005E-2</v>
      </c>
      <c r="J968" s="50">
        <f t="shared" ref="J968" si="3624">J967</f>
        <v>0</v>
      </c>
      <c r="K968" s="50">
        <f t="shared" ref="K968" si="3625">K967</f>
        <v>5.8</v>
      </c>
      <c r="L968" s="49">
        <f t="shared" ref="L968" si="3626">L967</f>
        <v>5.5</v>
      </c>
      <c r="M968" s="49">
        <f t="shared" ref="M968" si="3627">M967</f>
        <v>4.6500000000000004</v>
      </c>
      <c r="N968" s="51" t="s">
        <v>43</v>
      </c>
      <c r="O968" s="51"/>
      <c r="P968" s="51"/>
    </row>
    <row r="969" spans="1:16" x14ac:dyDescent="0.25">
      <c r="A969" s="46">
        <v>2019</v>
      </c>
      <c r="B969" s="46" t="s">
        <v>34</v>
      </c>
      <c r="C969" s="46">
        <v>16</v>
      </c>
      <c r="D969" s="47" t="s">
        <v>38</v>
      </c>
      <c r="E969" s="48" t="s">
        <v>1014</v>
      </c>
      <c r="F969" s="49">
        <f>AVERAGE(F970,F967)</f>
        <v>27.875</v>
      </c>
      <c r="G969" s="49">
        <f t="shared" ref="G969" si="3628">AVERAGE(G970,G967)</f>
        <v>35</v>
      </c>
      <c r="H969" s="49">
        <f t="shared" ref="H969" si="3629">AVERAGE(H970,H967)</f>
        <v>8.1749999999999989</v>
      </c>
      <c r="I969" s="50">
        <f t="shared" ref="I969" si="3630">AVERAGE(I970,I967)</f>
        <v>0.08</v>
      </c>
      <c r="J969" s="50">
        <f t="shared" ref="J969" si="3631">AVERAGE(J970,J967)</f>
        <v>0</v>
      </c>
      <c r="K969" s="50">
        <f t="shared" ref="K969" si="3632">AVERAGE(K970,K967)</f>
        <v>5.65</v>
      </c>
      <c r="L969" s="49">
        <f t="shared" ref="L969" si="3633">AVERAGE(L970,L967)</f>
        <v>5.45</v>
      </c>
      <c r="M969" s="49">
        <f t="shared" ref="M969" si="3634">AVERAGE(M970,M967)</f>
        <v>3.625</v>
      </c>
      <c r="N969" s="51" t="s">
        <v>43</v>
      </c>
      <c r="O969" s="51"/>
      <c r="P969" s="51"/>
    </row>
    <row r="970" spans="1:16" x14ac:dyDescent="0.25">
      <c r="A970" s="34">
        <v>2019</v>
      </c>
      <c r="B970" s="34" t="s">
        <v>34</v>
      </c>
      <c r="C970" s="34">
        <v>16</v>
      </c>
      <c r="D970" s="35" t="s">
        <v>39</v>
      </c>
      <c r="E970" s="39" t="s">
        <v>1015</v>
      </c>
      <c r="F970" s="36">
        <v>27</v>
      </c>
      <c r="G970" s="36">
        <v>35</v>
      </c>
      <c r="H970" s="36">
        <v>8.1999999999999993</v>
      </c>
      <c r="I970" s="37">
        <v>0.1</v>
      </c>
      <c r="J970" s="37">
        <v>0</v>
      </c>
      <c r="K970" s="37">
        <v>5.5</v>
      </c>
      <c r="L970" s="36">
        <v>5.4</v>
      </c>
      <c r="M970" s="36">
        <v>2.6</v>
      </c>
      <c r="N970" s="38">
        <v>2018</v>
      </c>
      <c r="O970" s="38" t="s">
        <v>16</v>
      </c>
      <c r="P970" s="38"/>
    </row>
    <row r="971" spans="1:16" x14ac:dyDescent="0.25">
      <c r="A971" s="34">
        <v>2019</v>
      </c>
      <c r="B971" s="34" t="s">
        <v>34</v>
      </c>
      <c r="C971" s="34">
        <v>16</v>
      </c>
      <c r="D971" s="35" t="s">
        <v>40</v>
      </c>
      <c r="E971" s="39" t="s">
        <v>1016</v>
      </c>
      <c r="F971" s="36">
        <v>29</v>
      </c>
      <c r="G971" s="36">
        <v>35</v>
      </c>
      <c r="H971" s="36">
        <v>8.1999999999999993</v>
      </c>
      <c r="I971" s="37">
        <v>0.02</v>
      </c>
      <c r="J971" s="37">
        <v>0</v>
      </c>
      <c r="K971" s="37">
        <v>6.2</v>
      </c>
      <c r="L971" s="36">
        <v>5.8</v>
      </c>
      <c r="M971" s="36">
        <v>6.4</v>
      </c>
      <c r="N971" s="38">
        <v>2018</v>
      </c>
      <c r="O971" s="38" t="s">
        <v>16</v>
      </c>
      <c r="P971" s="38"/>
    </row>
    <row r="972" spans="1:16" x14ac:dyDescent="0.25">
      <c r="A972" s="46">
        <v>2019</v>
      </c>
      <c r="B972" s="46" t="s">
        <v>34</v>
      </c>
      <c r="C972" s="46">
        <v>16</v>
      </c>
      <c r="D972" s="47" t="s">
        <v>41</v>
      </c>
      <c r="E972" s="48" t="s">
        <v>1017</v>
      </c>
      <c r="F972" s="49">
        <f>AVERAGE(F971,F977)</f>
        <v>29</v>
      </c>
      <c r="G972" s="49">
        <f t="shared" ref="G972" si="3635">AVERAGE(G971,G977)</f>
        <v>35</v>
      </c>
      <c r="H972" s="49">
        <f t="shared" ref="H972" si="3636">AVERAGE(H971,H977)</f>
        <v>8.25</v>
      </c>
      <c r="I972" s="50">
        <f t="shared" ref="I972" si="3637">AVERAGE(I971,I977)</f>
        <v>0.02</v>
      </c>
      <c r="J972" s="50">
        <f t="shared" ref="J972" si="3638">AVERAGE(J971,J977)</f>
        <v>0</v>
      </c>
      <c r="K972" s="50">
        <f t="shared" ref="K972" si="3639">AVERAGE(K971,K977)</f>
        <v>5.9422884114583319</v>
      </c>
      <c r="L972" s="49">
        <f t="shared" ref="L972" si="3640">AVERAGE(L971,L977)</f>
        <v>5.4</v>
      </c>
      <c r="M972" s="49">
        <f t="shared" ref="M972" si="3641">AVERAGE(M971,M977)</f>
        <v>5.2</v>
      </c>
      <c r="N972" s="51" t="s">
        <v>43</v>
      </c>
      <c r="O972" s="51"/>
      <c r="P972" s="51"/>
    </row>
    <row r="973" spans="1:16" x14ac:dyDescent="0.25">
      <c r="A973" s="46">
        <v>2019</v>
      </c>
      <c r="B973" s="46" t="s">
        <v>34</v>
      </c>
      <c r="C973" s="46">
        <v>16</v>
      </c>
      <c r="D973" s="47" t="s">
        <v>42</v>
      </c>
      <c r="E973" s="48" t="s">
        <v>1018</v>
      </c>
      <c r="F973" s="49">
        <f>AVERAGE(F970,F976)</f>
        <v>27.5</v>
      </c>
      <c r="G973" s="49">
        <f t="shared" ref="G973:M973" si="3642">AVERAGE(G970,G976)</f>
        <v>35</v>
      </c>
      <c r="H973" s="49">
        <f t="shared" si="3642"/>
        <v>8.2249999999999996</v>
      </c>
      <c r="I973" s="50">
        <f t="shared" si="3642"/>
        <v>0.1</v>
      </c>
      <c r="J973" s="50">
        <f t="shared" si="3642"/>
        <v>0</v>
      </c>
      <c r="K973" s="50">
        <f t="shared" si="3642"/>
        <v>5.7211442057291659</v>
      </c>
      <c r="L973" s="49">
        <f t="shared" si="3642"/>
        <v>5.2</v>
      </c>
      <c r="M973" s="49">
        <f t="shared" si="3642"/>
        <v>3.3</v>
      </c>
      <c r="N973" s="51" t="s">
        <v>43</v>
      </c>
      <c r="O973" s="51"/>
      <c r="P973" s="51"/>
    </row>
    <row r="974" spans="1:16" x14ac:dyDescent="0.25">
      <c r="A974" s="46">
        <v>2019</v>
      </c>
      <c r="B974" s="46" t="s">
        <v>34</v>
      </c>
      <c r="C974" s="46">
        <v>17</v>
      </c>
      <c r="D974" s="47" t="s">
        <v>37</v>
      </c>
      <c r="E974" s="48" t="s">
        <v>1019</v>
      </c>
      <c r="F974" s="49">
        <f>F973</f>
        <v>27.5</v>
      </c>
      <c r="G974" s="49">
        <f t="shared" ref="G974" si="3643">G973</f>
        <v>35</v>
      </c>
      <c r="H974" s="49">
        <f t="shared" ref="H974" si="3644">H973</f>
        <v>8.2249999999999996</v>
      </c>
      <c r="I974" s="50">
        <f t="shared" ref="I974" si="3645">I973</f>
        <v>0.1</v>
      </c>
      <c r="J974" s="50">
        <f t="shared" ref="J974" si="3646">J973</f>
        <v>0</v>
      </c>
      <c r="K974" s="50">
        <f t="shared" ref="K974" si="3647">K973</f>
        <v>5.7211442057291659</v>
      </c>
      <c r="L974" s="49">
        <f t="shared" ref="L974" si="3648">L973</f>
        <v>5.2</v>
      </c>
      <c r="M974" s="49">
        <f t="shared" ref="M974" si="3649">M973</f>
        <v>3.3</v>
      </c>
      <c r="N974" s="51" t="s">
        <v>43</v>
      </c>
      <c r="O974" s="51"/>
      <c r="P974" s="51"/>
    </row>
    <row r="975" spans="1:16" x14ac:dyDescent="0.25">
      <c r="A975" s="46">
        <v>2019</v>
      </c>
      <c r="B975" s="46" t="s">
        <v>34</v>
      </c>
      <c r="C975" s="46">
        <v>17</v>
      </c>
      <c r="D975" s="47" t="s">
        <v>38</v>
      </c>
      <c r="E975" s="48" t="s">
        <v>1020</v>
      </c>
      <c r="F975" s="49">
        <f>AVERAGE(F976,F973)</f>
        <v>27.75</v>
      </c>
      <c r="G975" s="49">
        <f t="shared" ref="G975" si="3650">AVERAGE(G976,G973)</f>
        <v>35</v>
      </c>
      <c r="H975" s="49">
        <f t="shared" ref="H975" si="3651">AVERAGE(H976,H973)</f>
        <v>8.2375000000000007</v>
      </c>
      <c r="I975" s="50">
        <f t="shared" ref="I975" si="3652">AVERAGE(I976,I973)</f>
        <v>0.1</v>
      </c>
      <c r="J975" s="50">
        <f t="shared" ref="J975" si="3653">AVERAGE(J976,J973)</f>
        <v>0</v>
      </c>
      <c r="K975" s="50">
        <f t="shared" ref="K975" si="3654">AVERAGE(K976,K973)</f>
        <v>5.8317163085937489</v>
      </c>
      <c r="L975" s="49">
        <f t="shared" ref="L975" si="3655">AVERAGE(L976,L973)</f>
        <v>5.0999999999999996</v>
      </c>
      <c r="M975" s="49">
        <f t="shared" ref="M975" si="3656">AVERAGE(M976,M973)</f>
        <v>3.65</v>
      </c>
      <c r="N975" s="51" t="s">
        <v>43</v>
      </c>
      <c r="O975" s="51"/>
      <c r="P975" s="51"/>
    </row>
    <row r="976" spans="1:16" x14ac:dyDescent="0.25">
      <c r="A976" s="34">
        <v>2019</v>
      </c>
      <c r="B976" s="34" t="s">
        <v>34</v>
      </c>
      <c r="C976" s="34">
        <v>17</v>
      </c>
      <c r="D976" s="35" t="s">
        <v>39</v>
      </c>
      <c r="E976" s="39" t="s">
        <v>1021</v>
      </c>
      <c r="F976" s="36">
        <v>28</v>
      </c>
      <c r="G976" s="36">
        <v>35</v>
      </c>
      <c r="H976" s="36">
        <v>8.25</v>
      </c>
      <c r="I976" s="37">
        <v>0.1</v>
      </c>
      <c r="J976" s="37">
        <v>0</v>
      </c>
      <c r="K976" s="37">
        <f>AVERAGE(K971,K977)</f>
        <v>5.9422884114583319</v>
      </c>
      <c r="L976" s="36">
        <v>5</v>
      </c>
      <c r="M976" s="36">
        <v>4</v>
      </c>
      <c r="N976" s="38">
        <v>2017</v>
      </c>
      <c r="O976" s="38" t="s">
        <v>16</v>
      </c>
      <c r="P976" s="38"/>
    </row>
    <row r="977" spans="1:16" x14ac:dyDescent="0.25">
      <c r="A977" s="34">
        <v>2019</v>
      </c>
      <c r="B977" s="34" t="s">
        <v>34</v>
      </c>
      <c r="C977" s="34">
        <v>17</v>
      </c>
      <c r="D977" s="35" t="s">
        <v>40</v>
      </c>
      <c r="E977" s="39" t="s">
        <v>1022</v>
      </c>
      <c r="F977" s="36">
        <v>29</v>
      </c>
      <c r="G977" s="36">
        <v>35</v>
      </c>
      <c r="H977" s="36">
        <v>8.3000000000000007</v>
      </c>
      <c r="I977" s="37">
        <v>0.02</v>
      </c>
      <c r="J977" s="37">
        <v>0</v>
      </c>
      <c r="K977" s="37">
        <f>AVERAGE(K964:K971,K994:K1019,K1024:K1049)</f>
        <v>5.6845768229166644</v>
      </c>
      <c r="L977" s="36">
        <v>5</v>
      </c>
      <c r="M977" s="36">
        <v>4</v>
      </c>
      <c r="N977" s="38">
        <v>2017</v>
      </c>
      <c r="O977" s="38" t="s">
        <v>16</v>
      </c>
      <c r="P977" s="38"/>
    </row>
    <row r="978" spans="1:16" x14ac:dyDescent="0.25">
      <c r="A978" s="46">
        <v>2019</v>
      </c>
      <c r="B978" s="46" t="s">
        <v>34</v>
      </c>
      <c r="C978" s="46">
        <v>17</v>
      </c>
      <c r="D978" s="47" t="s">
        <v>41</v>
      </c>
      <c r="E978" s="48" t="s">
        <v>1023</v>
      </c>
      <c r="F978" s="49">
        <f>AVERAGE(F977,F983)</f>
        <v>29</v>
      </c>
      <c r="G978" s="49">
        <f t="shared" ref="G978" si="3657">AVERAGE(G977,G983)</f>
        <v>35</v>
      </c>
      <c r="H978" s="49">
        <f t="shared" ref="H978" si="3658">AVERAGE(H977,H983)</f>
        <v>8.3000000000000007</v>
      </c>
      <c r="I978" s="50">
        <f t="shared" ref="I978" si="3659">AVERAGE(I977,I983)</f>
        <v>0.02</v>
      </c>
      <c r="J978" s="50">
        <f t="shared" ref="J978" si="3660">AVERAGE(J977,J983)</f>
        <v>0</v>
      </c>
      <c r="K978" s="50">
        <f t="shared" ref="K978" si="3661">AVERAGE(K977,K983)</f>
        <v>5.5422884114583324</v>
      </c>
      <c r="L978" s="49">
        <f t="shared" ref="L978" si="3662">AVERAGE(L977,L983)</f>
        <v>5</v>
      </c>
      <c r="M978" s="49">
        <f t="shared" ref="M978" si="3663">AVERAGE(M977,M983)</f>
        <v>4</v>
      </c>
      <c r="N978" s="51" t="s">
        <v>43</v>
      </c>
      <c r="O978" s="51"/>
      <c r="P978" s="51"/>
    </row>
    <row r="979" spans="1:16" x14ac:dyDescent="0.25">
      <c r="A979" s="46">
        <v>2019</v>
      </c>
      <c r="B979" s="46" t="s">
        <v>34</v>
      </c>
      <c r="C979" s="46">
        <v>17</v>
      </c>
      <c r="D979" s="47" t="s">
        <v>42</v>
      </c>
      <c r="E979" s="48" t="s">
        <v>1024</v>
      </c>
      <c r="F979" s="49">
        <f>AVERAGE(F976,F982)</f>
        <v>28</v>
      </c>
      <c r="G979" s="49">
        <f t="shared" ref="G979:M979" si="3664">AVERAGE(G976,G982)</f>
        <v>35</v>
      </c>
      <c r="H979" s="49">
        <f t="shared" si="3664"/>
        <v>8.25</v>
      </c>
      <c r="I979" s="50">
        <f t="shared" si="3664"/>
        <v>0.1</v>
      </c>
      <c r="J979" s="50">
        <f t="shared" si="3664"/>
        <v>0</v>
      </c>
      <c r="K979" s="50">
        <f t="shared" si="3664"/>
        <v>5.7422884114583326</v>
      </c>
      <c r="L979" s="49">
        <f t="shared" si="3664"/>
        <v>5</v>
      </c>
      <c r="M979" s="49">
        <f t="shared" si="3664"/>
        <v>4</v>
      </c>
      <c r="N979" s="51" t="s">
        <v>43</v>
      </c>
      <c r="O979" s="51"/>
      <c r="P979" s="51"/>
    </row>
    <row r="980" spans="1:16" x14ac:dyDescent="0.25">
      <c r="A980" s="46">
        <v>2019</v>
      </c>
      <c r="B980" s="46" t="s">
        <v>34</v>
      </c>
      <c r="C980" s="46">
        <v>18</v>
      </c>
      <c r="D980" s="47" t="s">
        <v>37</v>
      </c>
      <c r="E980" s="48" t="s">
        <v>1025</v>
      </c>
      <c r="F980" s="49">
        <f>F979</f>
        <v>28</v>
      </c>
      <c r="G980" s="49">
        <f t="shared" ref="G980" si="3665">G979</f>
        <v>35</v>
      </c>
      <c r="H980" s="49">
        <f t="shared" ref="H980" si="3666">H979</f>
        <v>8.25</v>
      </c>
      <c r="I980" s="50">
        <f t="shared" ref="I980" si="3667">I979</f>
        <v>0.1</v>
      </c>
      <c r="J980" s="50">
        <f t="shared" ref="J980" si="3668">J979</f>
        <v>0</v>
      </c>
      <c r="K980" s="50">
        <f t="shared" ref="K980" si="3669">K979</f>
        <v>5.7422884114583326</v>
      </c>
      <c r="L980" s="49">
        <f t="shared" ref="L980" si="3670">L979</f>
        <v>5</v>
      </c>
      <c r="M980" s="49">
        <f t="shared" ref="M980" si="3671">M979</f>
        <v>4</v>
      </c>
      <c r="N980" s="51" t="s">
        <v>43</v>
      </c>
      <c r="O980" s="51"/>
      <c r="P980" s="51"/>
    </row>
    <row r="981" spans="1:16" x14ac:dyDescent="0.25">
      <c r="A981" s="46">
        <v>2019</v>
      </c>
      <c r="B981" s="46" t="s">
        <v>34</v>
      </c>
      <c r="C981" s="46">
        <v>18</v>
      </c>
      <c r="D981" s="47" t="s">
        <v>38</v>
      </c>
      <c r="E981" s="48" t="s">
        <v>1026</v>
      </c>
      <c r="F981" s="49">
        <f>AVERAGE(F982,F979)</f>
        <v>28</v>
      </c>
      <c r="G981" s="49">
        <f t="shared" ref="G981" si="3672">AVERAGE(G982,G979)</f>
        <v>35</v>
      </c>
      <c r="H981" s="49">
        <f t="shared" ref="H981" si="3673">AVERAGE(H982,H979)</f>
        <v>8.25</v>
      </c>
      <c r="I981" s="50">
        <f t="shared" ref="I981" si="3674">AVERAGE(I982,I979)</f>
        <v>0.1</v>
      </c>
      <c r="J981" s="50">
        <f t="shared" ref="J981" si="3675">AVERAGE(J982,J979)</f>
        <v>0</v>
      </c>
      <c r="K981" s="50">
        <f t="shared" ref="K981" si="3676">AVERAGE(K982,K979)</f>
        <v>5.6422884114583329</v>
      </c>
      <c r="L981" s="49">
        <f t="shared" ref="L981" si="3677">AVERAGE(L982,L979)</f>
        <v>5</v>
      </c>
      <c r="M981" s="49">
        <f t="shared" ref="M981" si="3678">AVERAGE(M982,M979)</f>
        <v>4</v>
      </c>
      <c r="N981" s="51" t="s">
        <v>43</v>
      </c>
      <c r="O981" s="51"/>
      <c r="P981" s="51"/>
    </row>
    <row r="982" spans="1:16" x14ac:dyDescent="0.25">
      <c r="A982" s="34">
        <v>2019</v>
      </c>
      <c r="B982" s="34" t="s">
        <v>34</v>
      </c>
      <c r="C982" s="34">
        <v>18</v>
      </c>
      <c r="D982" s="35" t="s">
        <v>39</v>
      </c>
      <c r="E982" s="39" t="s">
        <v>1027</v>
      </c>
      <c r="F982" s="36">
        <v>28</v>
      </c>
      <c r="G982" s="36">
        <v>35</v>
      </c>
      <c r="H982" s="36">
        <v>8.25</v>
      </c>
      <c r="I982" s="37">
        <v>0.1</v>
      </c>
      <c r="J982" s="37">
        <v>0</v>
      </c>
      <c r="K982" s="37">
        <f>AVERAGE(K977,K983)</f>
        <v>5.5422884114583324</v>
      </c>
      <c r="L982" s="36">
        <v>5</v>
      </c>
      <c r="M982" s="36">
        <v>4</v>
      </c>
      <c r="N982" s="38">
        <v>2017</v>
      </c>
      <c r="O982" s="38" t="s">
        <v>16</v>
      </c>
      <c r="P982" s="38"/>
    </row>
    <row r="983" spans="1:16" x14ac:dyDescent="0.25">
      <c r="A983" s="34">
        <v>2019</v>
      </c>
      <c r="B983" s="34" t="s">
        <v>34</v>
      </c>
      <c r="C983" s="34">
        <v>18</v>
      </c>
      <c r="D983" s="35" t="s">
        <v>40</v>
      </c>
      <c r="E983" s="39" t="s">
        <v>1028</v>
      </c>
      <c r="F983" s="36">
        <v>29</v>
      </c>
      <c r="G983" s="36">
        <v>35</v>
      </c>
      <c r="H983" s="36">
        <v>8.3000000000000007</v>
      </c>
      <c r="I983" s="37">
        <v>0.02</v>
      </c>
      <c r="J983" s="37">
        <v>0</v>
      </c>
      <c r="K983" s="37">
        <v>5.4</v>
      </c>
      <c r="L983" s="36">
        <v>5</v>
      </c>
      <c r="M983" s="36">
        <v>4</v>
      </c>
      <c r="N983" s="38">
        <v>2017</v>
      </c>
      <c r="O983" s="38" t="s">
        <v>16</v>
      </c>
      <c r="P983" s="38"/>
    </row>
    <row r="984" spans="1:16" x14ac:dyDescent="0.25">
      <c r="A984" s="46">
        <v>2019</v>
      </c>
      <c r="B984" s="46" t="s">
        <v>34</v>
      </c>
      <c r="C984" s="46">
        <v>18</v>
      </c>
      <c r="D984" s="47" t="s">
        <v>41</v>
      </c>
      <c r="E984" s="48" t="s">
        <v>1029</v>
      </c>
      <c r="F984" s="49">
        <f>AVERAGE(F983,F989)</f>
        <v>29.75</v>
      </c>
      <c r="G984" s="49">
        <f t="shared" ref="G984" si="3679">AVERAGE(G983,G989)</f>
        <v>35.25</v>
      </c>
      <c r="H984" s="49">
        <f t="shared" ref="H984" si="3680">AVERAGE(H983,H989)</f>
        <v>8.2750000000000004</v>
      </c>
      <c r="I984" s="50">
        <f t="shared" ref="I984" si="3681">AVERAGE(I983,I989)</f>
        <v>1.7500000000000002E-2</v>
      </c>
      <c r="J984" s="50">
        <f t="shared" ref="J984" si="3682">AVERAGE(J983,J989)</f>
        <v>5.0000000000000001E-4</v>
      </c>
      <c r="K984" s="50">
        <f t="shared" ref="K984" si="3683">AVERAGE(K983,K989)</f>
        <v>5.25</v>
      </c>
      <c r="L984" s="49">
        <f t="shared" ref="L984" si="3684">AVERAGE(L983,L989)</f>
        <v>5.1749999999999998</v>
      </c>
      <c r="M984" s="49">
        <f t="shared" ref="M984" si="3685">AVERAGE(M983,M989)</f>
        <v>4.2750000000000004</v>
      </c>
      <c r="N984" s="51" t="s">
        <v>43</v>
      </c>
      <c r="O984" s="51"/>
      <c r="P984" s="51"/>
    </row>
    <row r="985" spans="1:16" x14ac:dyDescent="0.25">
      <c r="A985" s="46">
        <v>2019</v>
      </c>
      <c r="B985" s="46" t="s">
        <v>34</v>
      </c>
      <c r="C985" s="46">
        <v>18</v>
      </c>
      <c r="D985" s="47" t="s">
        <v>42</v>
      </c>
      <c r="E985" s="48" t="s">
        <v>1030</v>
      </c>
      <c r="F985" s="49">
        <f>AVERAGE(F982,F988)</f>
        <v>28.5</v>
      </c>
      <c r="G985" s="49">
        <f t="shared" ref="G985:M985" si="3686">AVERAGE(G982,G988)</f>
        <v>35.25</v>
      </c>
      <c r="H985" s="49">
        <f t="shared" si="3686"/>
        <v>8.2375000000000007</v>
      </c>
      <c r="I985" s="50">
        <f t="shared" si="3686"/>
        <v>0.08</v>
      </c>
      <c r="J985" s="50">
        <f t="shared" si="3686"/>
        <v>0</v>
      </c>
      <c r="K985" s="50">
        <f t="shared" si="3686"/>
        <v>4.9317163085937494</v>
      </c>
      <c r="L985" s="49">
        <f t="shared" si="3686"/>
        <v>5.25</v>
      </c>
      <c r="M985" s="49">
        <f t="shared" si="3686"/>
        <v>4.2750000000000004</v>
      </c>
      <c r="N985" s="51" t="s">
        <v>43</v>
      </c>
      <c r="O985" s="51"/>
      <c r="P985" s="51"/>
    </row>
    <row r="986" spans="1:16" x14ac:dyDescent="0.25">
      <c r="A986" s="46">
        <v>2019</v>
      </c>
      <c r="B986" s="46" t="s">
        <v>34</v>
      </c>
      <c r="C986" s="46">
        <v>19</v>
      </c>
      <c r="D986" s="47" t="s">
        <v>37</v>
      </c>
      <c r="E986" s="48" t="s">
        <v>1031</v>
      </c>
      <c r="F986" s="49">
        <f>F985</f>
        <v>28.5</v>
      </c>
      <c r="G986" s="49">
        <f t="shared" ref="G986" si="3687">G985</f>
        <v>35.25</v>
      </c>
      <c r="H986" s="49">
        <f t="shared" ref="H986" si="3688">H985</f>
        <v>8.2375000000000007</v>
      </c>
      <c r="I986" s="50">
        <f t="shared" ref="I986" si="3689">I985</f>
        <v>0.08</v>
      </c>
      <c r="J986" s="50">
        <f t="shared" ref="J986" si="3690">J985</f>
        <v>0</v>
      </c>
      <c r="K986" s="50">
        <f t="shared" ref="K986" si="3691">K985</f>
        <v>4.9317163085937494</v>
      </c>
      <c r="L986" s="49">
        <f t="shared" ref="L986" si="3692">L985</f>
        <v>5.25</v>
      </c>
      <c r="M986" s="49">
        <f t="shared" ref="M986" si="3693">M985</f>
        <v>4.2750000000000004</v>
      </c>
      <c r="N986" s="51" t="s">
        <v>43</v>
      </c>
      <c r="O986" s="51"/>
      <c r="P986" s="51"/>
    </row>
    <row r="987" spans="1:16" x14ac:dyDescent="0.25">
      <c r="A987" s="46">
        <v>2019</v>
      </c>
      <c r="B987" s="46" t="s">
        <v>34</v>
      </c>
      <c r="C987" s="46">
        <v>19</v>
      </c>
      <c r="D987" s="47" t="s">
        <v>38</v>
      </c>
      <c r="E987" s="48" t="s">
        <v>1032</v>
      </c>
      <c r="F987" s="49">
        <f>AVERAGE(F988,F985)</f>
        <v>28.75</v>
      </c>
      <c r="G987" s="49">
        <f t="shared" ref="G987" si="3694">AVERAGE(G988,G985)</f>
        <v>35.375</v>
      </c>
      <c r="H987" s="49">
        <f t="shared" ref="H987" si="3695">AVERAGE(H988,H985)</f>
        <v>8.2312499999999993</v>
      </c>
      <c r="I987" s="50">
        <f t="shared" ref="I987" si="3696">AVERAGE(I988,I985)</f>
        <v>7.0000000000000007E-2</v>
      </c>
      <c r="J987" s="50">
        <f t="shared" ref="J987" si="3697">AVERAGE(J988,J985)</f>
        <v>0</v>
      </c>
      <c r="K987" s="50">
        <f t="shared" ref="K987" si="3698">AVERAGE(K988,K985)</f>
        <v>4.6264302571614575</v>
      </c>
      <c r="L987" s="49">
        <f t="shared" ref="L987" si="3699">AVERAGE(L988,L985)</f>
        <v>5.375</v>
      </c>
      <c r="M987" s="49">
        <f t="shared" ref="M987" si="3700">AVERAGE(M988,M985)</f>
        <v>4.4124999999999996</v>
      </c>
      <c r="N987" s="51" t="s">
        <v>43</v>
      </c>
      <c r="O987" s="51"/>
      <c r="P987" s="51"/>
    </row>
    <row r="988" spans="1:16" x14ac:dyDescent="0.25">
      <c r="A988" s="27">
        <v>2019</v>
      </c>
      <c r="B988" s="27" t="s">
        <v>34</v>
      </c>
      <c r="C988" s="27">
        <v>19</v>
      </c>
      <c r="D988" s="28" t="s">
        <v>39</v>
      </c>
      <c r="E988" s="29" t="s">
        <v>1033</v>
      </c>
      <c r="F988" s="30">
        <f>AVERAGE(F982,F994)</f>
        <v>29</v>
      </c>
      <c r="G988" s="30">
        <f t="shared" ref="G988:M988" si="3701">AVERAGE(G982,G994)</f>
        <v>35.5</v>
      </c>
      <c r="H988" s="30">
        <f t="shared" si="3701"/>
        <v>8.2249999999999996</v>
      </c>
      <c r="I988" s="31">
        <f t="shared" si="3701"/>
        <v>6.0000000000000005E-2</v>
      </c>
      <c r="J988" s="31">
        <f t="shared" si="3701"/>
        <v>0</v>
      </c>
      <c r="K988" s="31">
        <f t="shared" si="3701"/>
        <v>4.3211442057291665</v>
      </c>
      <c r="L988" s="30">
        <f t="shared" si="3701"/>
        <v>5.5</v>
      </c>
      <c r="M988" s="30">
        <f t="shared" si="3701"/>
        <v>4.55</v>
      </c>
      <c r="N988" s="32" t="s">
        <v>43</v>
      </c>
      <c r="O988" s="32"/>
      <c r="P988" s="32"/>
    </row>
    <row r="989" spans="1:16" x14ac:dyDescent="0.25">
      <c r="A989" s="40">
        <v>2019</v>
      </c>
      <c r="B989" s="40" t="s">
        <v>34</v>
      </c>
      <c r="C989" s="40">
        <v>19</v>
      </c>
      <c r="D989" s="41" t="s">
        <v>40</v>
      </c>
      <c r="E989" s="42" t="s">
        <v>1034</v>
      </c>
      <c r="F989" s="43">
        <f>AVERAGE(F983,F995)</f>
        <v>30.5</v>
      </c>
      <c r="G989" s="43">
        <f t="shared" ref="G989:M989" si="3702">AVERAGE(G983,G995)</f>
        <v>35.5</v>
      </c>
      <c r="H989" s="43">
        <f t="shared" si="3702"/>
        <v>8.25</v>
      </c>
      <c r="I989" s="44">
        <f t="shared" si="3702"/>
        <v>1.4999999999999999E-2</v>
      </c>
      <c r="J989" s="44">
        <f t="shared" si="3702"/>
        <v>1E-3</v>
      </c>
      <c r="K989" s="44">
        <f t="shared" si="3702"/>
        <v>5.0999999999999996</v>
      </c>
      <c r="L989" s="43">
        <f t="shared" si="3702"/>
        <v>5.35</v>
      </c>
      <c r="M989" s="43">
        <f t="shared" si="3702"/>
        <v>4.55</v>
      </c>
      <c r="N989" s="45" t="s">
        <v>43</v>
      </c>
      <c r="O989" s="45"/>
      <c r="P989" s="45"/>
    </row>
    <row r="990" spans="1:16" x14ac:dyDescent="0.25">
      <c r="A990" s="46">
        <v>2019</v>
      </c>
      <c r="B990" s="46" t="s">
        <v>34</v>
      </c>
      <c r="C990" s="46">
        <v>19</v>
      </c>
      <c r="D990" s="47" t="s">
        <v>41</v>
      </c>
      <c r="E990" s="48" t="s">
        <v>1035</v>
      </c>
      <c r="F990" s="49">
        <f>AVERAGE(F989,F995)</f>
        <v>31.25</v>
      </c>
      <c r="G990" s="49">
        <f t="shared" ref="G990" si="3703">AVERAGE(G989,G995)</f>
        <v>35.75</v>
      </c>
      <c r="H990" s="49">
        <f t="shared" ref="H990" si="3704">AVERAGE(H989,H995)</f>
        <v>8.2249999999999996</v>
      </c>
      <c r="I990" s="50">
        <f t="shared" ref="I990" si="3705">AVERAGE(I989,I995)</f>
        <v>1.2500000000000001E-2</v>
      </c>
      <c r="J990" s="50">
        <f t="shared" ref="J990" si="3706">AVERAGE(J989,J995)</f>
        <v>1.5E-3</v>
      </c>
      <c r="K990" s="50">
        <f t="shared" ref="K990" si="3707">AVERAGE(K989,K995)</f>
        <v>4.9499999999999993</v>
      </c>
      <c r="L990" s="49">
        <f t="shared" ref="L990" si="3708">AVERAGE(L989,L995)</f>
        <v>5.5250000000000004</v>
      </c>
      <c r="M990" s="49">
        <f t="shared" ref="M990" si="3709">AVERAGE(M989,M995)</f>
        <v>4.8249999999999993</v>
      </c>
      <c r="N990" s="51" t="s">
        <v>43</v>
      </c>
      <c r="O990" s="51"/>
      <c r="P990" s="51"/>
    </row>
    <row r="991" spans="1:16" x14ac:dyDescent="0.25">
      <c r="A991" s="46">
        <v>2019</v>
      </c>
      <c r="B991" s="46" t="s">
        <v>34</v>
      </c>
      <c r="C991" s="46">
        <v>19</v>
      </c>
      <c r="D991" s="47" t="s">
        <v>42</v>
      </c>
      <c r="E991" s="48" t="s">
        <v>1036</v>
      </c>
      <c r="F991" s="49">
        <f>AVERAGE(F988,F994)</f>
        <v>29.5</v>
      </c>
      <c r="G991" s="49">
        <f t="shared" ref="G991:M991" si="3710">AVERAGE(G988,G994)</f>
        <v>35.75</v>
      </c>
      <c r="H991" s="49">
        <f t="shared" si="3710"/>
        <v>8.2124999999999986</v>
      </c>
      <c r="I991" s="50">
        <f t="shared" si="3710"/>
        <v>0.04</v>
      </c>
      <c r="J991" s="50">
        <f t="shared" si="3710"/>
        <v>0</v>
      </c>
      <c r="K991" s="50">
        <f t="shared" si="3710"/>
        <v>3.7105721028645835</v>
      </c>
      <c r="L991" s="49">
        <f t="shared" si="3710"/>
        <v>5.75</v>
      </c>
      <c r="M991" s="49">
        <f t="shared" si="3710"/>
        <v>4.8249999999999993</v>
      </c>
      <c r="N991" s="51" t="s">
        <v>43</v>
      </c>
      <c r="O991" s="51"/>
      <c r="P991" s="51"/>
    </row>
    <row r="992" spans="1:16" x14ac:dyDescent="0.25">
      <c r="A992" s="46">
        <v>2019</v>
      </c>
      <c r="B992" s="46" t="s">
        <v>34</v>
      </c>
      <c r="C992" s="46">
        <v>20</v>
      </c>
      <c r="D992" s="47" t="s">
        <v>37</v>
      </c>
      <c r="E992" s="48" t="s">
        <v>1037</v>
      </c>
      <c r="F992" s="49">
        <f>F991</f>
        <v>29.5</v>
      </c>
      <c r="G992" s="49">
        <f t="shared" ref="G992" si="3711">G991</f>
        <v>35.75</v>
      </c>
      <c r="H992" s="49">
        <f t="shared" ref="H992" si="3712">H991</f>
        <v>8.2124999999999986</v>
      </c>
      <c r="I992" s="50">
        <f t="shared" ref="I992" si="3713">I991</f>
        <v>0.04</v>
      </c>
      <c r="J992" s="50">
        <f t="shared" ref="J992" si="3714">J991</f>
        <v>0</v>
      </c>
      <c r="K992" s="50">
        <f t="shared" ref="K992" si="3715">K991</f>
        <v>3.7105721028645835</v>
      </c>
      <c r="L992" s="49">
        <f t="shared" ref="L992" si="3716">L991</f>
        <v>5.75</v>
      </c>
      <c r="M992" s="49">
        <f t="shared" ref="M992" si="3717">M991</f>
        <v>4.8249999999999993</v>
      </c>
      <c r="N992" s="51" t="s">
        <v>43</v>
      </c>
      <c r="O992" s="51"/>
      <c r="P992" s="51"/>
    </row>
    <row r="993" spans="1:16" x14ac:dyDescent="0.25">
      <c r="A993" s="46">
        <v>2019</v>
      </c>
      <c r="B993" s="46" t="s">
        <v>34</v>
      </c>
      <c r="C993" s="46">
        <v>20</v>
      </c>
      <c r="D993" s="47" t="s">
        <v>38</v>
      </c>
      <c r="E993" s="48" t="s">
        <v>1038</v>
      </c>
      <c r="F993" s="49">
        <f>AVERAGE(F994,F991)</f>
        <v>29.75</v>
      </c>
      <c r="G993" s="49">
        <f t="shared" ref="G993" si="3718">AVERAGE(G994,G991)</f>
        <v>35.875</v>
      </c>
      <c r="H993" s="49">
        <f t="shared" ref="H993" si="3719">AVERAGE(H994,H991)</f>
        <v>8.2062499999999989</v>
      </c>
      <c r="I993" s="50">
        <f t="shared" ref="I993" si="3720">AVERAGE(I994,I991)</f>
        <v>0.03</v>
      </c>
      <c r="J993" s="50">
        <f t="shared" ref="J993" si="3721">AVERAGE(J994,J991)</f>
        <v>0</v>
      </c>
      <c r="K993" s="50">
        <f t="shared" ref="K993" si="3722">AVERAGE(K994,K991)</f>
        <v>3.4052860514322916</v>
      </c>
      <c r="L993" s="49">
        <f t="shared" ref="L993" si="3723">AVERAGE(L994,L991)</f>
        <v>5.875</v>
      </c>
      <c r="M993" s="49">
        <f t="shared" ref="M993" si="3724">AVERAGE(M994,M991)</f>
        <v>4.9624999999999995</v>
      </c>
      <c r="N993" s="51" t="s">
        <v>43</v>
      </c>
      <c r="O993" s="51"/>
      <c r="P993" s="51"/>
    </row>
    <row r="994" spans="1:16" x14ac:dyDescent="0.25">
      <c r="A994" s="34">
        <v>2019</v>
      </c>
      <c r="B994" s="34" t="s">
        <v>34</v>
      </c>
      <c r="C994" s="34">
        <v>20</v>
      </c>
      <c r="D994" s="35" t="s">
        <v>39</v>
      </c>
      <c r="E994" s="39" t="s">
        <v>1039</v>
      </c>
      <c r="F994" s="36">
        <v>30</v>
      </c>
      <c r="G994" s="36">
        <v>36</v>
      </c>
      <c r="H994" s="36">
        <v>8.1999999999999993</v>
      </c>
      <c r="I994" s="37">
        <v>0.02</v>
      </c>
      <c r="J994" s="37">
        <v>0</v>
      </c>
      <c r="K994" s="37">
        <v>3.1</v>
      </c>
      <c r="L994" s="36">
        <v>6</v>
      </c>
      <c r="M994" s="36">
        <v>5.0999999999999996</v>
      </c>
      <c r="N994" s="38">
        <v>2020</v>
      </c>
      <c r="O994" s="38" t="s">
        <v>16</v>
      </c>
      <c r="P994" s="38"/>
    </row>
    <row r="995" spans="1:16" x14ac:dyDescent="0.25">
      <c r="A995" s="34">
        <v>2019</v>
      </c>
      <c r="B995" s="34" t="s">
        <v>34</v>
      </c>
      <c r="C995" s="34">
        <v>20</v>
      </c>
      <c r="D995" s="35" t="s">
        <v>40</v>
      </c>
      <c r="E995" s="39" t="s">
        <v>1040</v>
      </c>
      <c r="F995" s="36">
        <v>32</v>
      </c>
      <c r="G995" s="36">
        <v>36</v>
      </c>
      <c r="H995" s="36">
        <v>8.1999999999999993</v>
      </c>
      <c r="I995" s="37">
        <v>0.01</v>
      </c>
      <c r="J995" s="37">
        <v>2E-3</v>
      </c>
      <c r="K995" s="37">
        <v>4.8</v>
      </c>
      <c r="L995" s="36">
        <v>5.7</v>
      </c>
      <c r="M995" s="36">
        <v>5.0999999999999996</v>
      </c>
      <c r="N995" s="38">
        <v>2020</v>
      </c>
      <c r="O995" s="38" t="s">
        <v>16</v>
      </c>
      <c r="P995" s="38"/>
    </row>
    <row r="996" spans="1:16" x14ac:dyDescent="0.25">
      <c r="A996" s="46">
        <v>2019</v>
      </c>
      <c r="B996" s="46" t="s">
        <v>34</v>
      </c>
      <c r="C996" s="46">
        <v>20</v>
      </c>
      <c r="D996" s="47" t="s">
        <v>41</v>
      </c>
      <c r="E996" s="48" t="s">
        <v>1041</v>
      </c>
      <c r="F996" s="49">
        <f>AVERAGE(F995,F1001)</f>
        <v>31.8125</v>
      </c>
      <c r="G996" s="49">
        <f t="shared" ref="G996" si="3725">AVERAGE(G995,G1001)</f>
        <v>35.875</v>
      </c>
      <c r="H996" s="49">
        <f t="shared" ref="H996" si="3726">AVERAGE(H995,H1001)</f>
        <v>8.2124999999999986</v>
      </c>
      <c r="I996" s="50">
        <f t="shared" ref="I996" si="3727">AVERAGE(I995,I1001)</f>
        <v>1.3000000000000001E-2</v>
      </c>
      <c r="J996" s="50">
        <f t="shared" ref="J996" si="3728">AVERAGE(J995,J1001)</f>
        <v>1.75E-3</v>
      </c>
      <c r="K996" s="50">
        <f t="shared" ref="K996" si="3729">AVERAGE(K995,K1001)</f>
        <v>4.9841796874999993</v>
      </c>
      <c r="L996" s="49">
        <f t="shared" ref="L996" si="3730">AVERAGE(L995,L1001)</f>
        <v>5.5975000000000001</v>
      </c>
      <c r="M996" s="49">
        <f t="shared" ref="M996" si="3731">AVERAGE(M995,M1001)</f>
        <v>4.8324999999999996</v>
      </c>
      <c r="N996" s="51" t="s">
        <v>43</v>
      </c>
      <c r="O996" s="51"/>
      <c r="P996" s="51"/>
    </row>
    <row r="997" spans="1:16" x14ac:dyDescent="0.25">
      <c r="A997" s="46">
        <v>2019</v>
      </c>
      <c r="B997" s="46" t="s">
        <v>34</v>
      </c>
      <c r="C997" s="46">
        <v>20</v>
      </c>
      <c r="D997" s="47" t="s">
        <v>42</v>
      </c>
      <c r="E997" s="48" t="s">
        <v>1042</v>
      </c>
      <c r="F997" s="49">
        <f>AVERAGE(F994,F1000)</f>
        <v>30.05</v>
      </c>
      <c r="G997" s="49">
        <f t="shared" ref="G997:M997" si="3732">AVERAGE(G994,G1000)</f>
        <v>35.875</v>
      </c>
      <c r="H997" s="49">
        <f t="shared" si="3732"/>
        <v>8.2124999999999986</v>
      </c>
      <c r="I997" s="50">
        <f t="shared" si="3732"/>
        <v>2.4E-2</v>
      </c>
      <c r="J997" s="50">
        <f t="shared" si="3732"/>
        <v>0</v>
      </c>
      <c r="K997" s="50">
        <f t="shared" si="3732"/>
        <v>3.4537597656249996</v>
      </c>
      <c r="L997" s="49">
        <f t="shared" si="3732"/>
        <v>5.9275000000000002</v>
      </c>
      <c r="M997" s="49">
        <f t="shared" si="3732"/>
        <v>4.9537499999999994</v>
      </c>
      <c r="N997" s="51" t="s">
        <v>43</v>
      </c>
      <c r="O997" s="51"/>
      <c r="P997" s="51"/>
    </row>
    <row r="998" spans="1:16" x14ac:dyDescent="0.25">
      <c r="A998" s="46">
        <v>2019</v>
      </c>
      <c r="B998" s="46" t="s">
        <v>34</v>
      </c>
      <c r="C998" s="46">
        <v>21</v>
      </c>
      <c r="D998" s="47" t="s">
        <v>37</v>
      </c>
      <c r="E998" s="48" t="s">
        <v>1043</v>
      </c>
      <c r="F998" s="49">
        <f>F997</f>
        <v>30.05</v>
      </c>
      <c r="G998" s="49">
        <f t="shared" ref="G998" si="3733">G997</f>
        <v>35.875</v>
      </c>
      <c r="H998" s="49">
        <f t="shared" ref="H998" si="3734">H997</f>
        <v>8.2124999999999986</v>
      </c>
      <c r="I998" s="50">
        <f t="shared" ref="I998" si="3735">I997</f>
        <v>2.4E-2</v>
      </c>
      <c r="J998" s="50">
        <f t="shared" ref="J998" si="3736">J997</f>
        <v>0</v>
      </c>
      <c r="K998" s="50">
        <f t="shared" ref="K998" si="3737">K997</f>
        <v>3.4537597656249996</v>
      </c>
      <c r="L998" s="49">
        <f t="shared" ref="L998" si="3738">L997</f>
        <v>5.9275000000000002</v>
      </c>
      <c r="M998" s="49">
        <f t="shared" ref="M998" si="3739">M997</f>
        <v>4.9537499999999994</v>
      </c>
      <c r="N998" s="51" t="s">
        <v>43</v>
      </c>
      <c r="O998" s="51"/>
      <c r="P998" s="51"/>
    </row>
    <row r="999" spans="1:16" x14ac:dyDescent="0.25">
      <c r="A999" s="46">
        <v>2019</v>
      </c>
      <c r="B999" s="46" t="s">
        <v>34</v>
      </c>
      <c r="C999" s="46">
        <v>21</v>
      </c>
      <c r="D999" s="47" t="s">
        <v>38</v>
      </c>
      <c r="E999" s="48" t="s">
        <v>1044</v>
      </c>
      <c r="F999" s="49">
        <f>AVERAGE(F1000,F997)</f>
        <v>30.075000000000003</v>
      </c>
      <c r="G999" s="49">
        <f t="shared" ref="G999" si="3740">AVERAGE(G1000,G997)</f>
        <v>35.8125</v>
      </c>
      <c r="H999" s="49">
        <f t="shared" ref="H999" si="3741">AVERAGE(H1000,H997)</f>
        <v>8.21875</v>
      </c>
      <c r="I999" s="50">
        <f t="shared" ref="I999" si="3742">AVERAGE(I1000,I997)</f>
        <v>2.5999999999999999E-2</v>
      </c>
      <c r="J999" s="50">
        <f t="shared" ref="J999" si="3743">AVERAGE(J1000,J997)</f>
        <v>0</v>
      </c>
      <c r="K999" s="50">
        <f t="shared" ref="K999" si="3744">AVERAGE(K1000,K997)</f>
        <v>3.6306396484374996</v>
      </c>
      <c r="L999" s="49">
        <f t="shared" ref="L999" si="3745">AVERAGE(L1000,L997)</f>
        <v>5.8912500000000003</v>
      </c>
      <c r="M999" s="49">
        <f t="shared" ref="M999" si="3746">AVERAGE(M1000,M997)</f>
        <v>4.8806249999999993</v>
      </c>
      <c r="N999" s="51" t="s">
        <v>43</v>
      </c>
      <c r="O999" s="51"/>
      <c r="P999" s="51"/>
    </row>
    <row r="1000" spans="1:16" x14ac:dyDescent="0.25">
      <c r="A1000" s="27">
        <v>2019</v>
      </c>
      <c r="B1000" s="27" t="s">
        <v>34</v>
      </c>
      <c r="C1000" s="27">
        <v>21</v>
      </c>
      <c r="D1000" s="28" t="s">
        <v>39</v>
      </c>
      <c r="E1000" s="29" t="s">
        <v>1045</v>
      </c>
      <c r="F1000" s="30">
        <f>AVERAGE(F994,F1006)</f>
        <v>30.1</v>
      </c>
      <c r="G1000" s="30">
        <f t="shared" ref="G1000:M1000" si="3747">AVERAGE(G994,G1006)</f>
        <v>35.75</v>
      </c>
      <c r="H1000" s="30">
        <f t="shared" si="3747"/>
        <v>8.2249999999999996</v>
      </c>
      <c r="I1000" s="31">
        <f t="shared" si="3747"/>
        <v>2.7999999999999997E-2</v>
      </c>
      <c r="J1000" s="31">
        <f t="shared" si="3747"/>
        <v>0</v>
      </c>
      <c r="K1000" s="31">
        <f t="shared" si="3747"/>
        <v>3.8075195312499996</v>
      </c>
      <c r="L1000" s="30">
        <f t="shared" si="3747"/>
        <v>5.8550000000000004</v>
      </c>
      <c r="M1000" s="30">
        <f t="shared" si="3747"/>
        <v>4.8074999999999992</v>
      </c>
      <c r="N1000" s="32" t="s">
        <v>43</v>
      </c>
      <c r="O1000" s="32"/>
      <c r="P1000" s="32"/>
    </row>
    <row r="1001" spans="1:16" x14ac:dyDescent="0.25">
      <c r="A1001" s="40">
        <v>2019</v>
      </c>
      <c r="B1001" s="40" t="s">
        <v>34</v>
      </c>
      <c r="C1001" s="40">
        <v>21</v>
      </c>
      <c r="D1001" s="41" t="s">
        <v>40</v>
      </c>
      <c r="E1001" s="42" t="s">
        <v>1046</v>
      </c>
      <c r="F1001" s="43">
        <f>AVERAGE(F995,F1007)</f>
        <v>31.625</v>
      </c>
      <c r="G1001" s="43">
        <f t="shared" ref="G1001:M1001" si="3748">AVERAGE(G995,G1007)</f>
        <v>35.75</v>
      </c>
      <c r="H1001" s="43">
        <f t="shared" si="3748"/>
        <v>8.2249999999999996</v>
      </c>
      <c r="I1001" s="44">
        <f t="shared" si="3748"/>
        <v>1.6E-2</v>
      </c>
      <c r="J1001" s="44">
        <f t="shared" si="3748"/>
        <v>1.5E-3</v>
      </c>
      <c r="K1001" s="44">
        <f t="shared" si="3748"/>
        <v>5.1683593749999996</v>
      </c>
      <c r="L1001" s="43">
        <f t="shared" si="3748"/>
        <v>5.4950000000000001</v>
      </c>
      <c r="M1001" s="43">
        <f t="shared" si="3748"/>
        <v>4.5649999999999995</v>
      </c>
      <c r="N1001" s="45" t="s">
        <v>43</v>
      </c>
      <c r="O1001" s="45"/>
      <c r="P1001" s="45"/>
    </row>
    <row r="1002" spans="1:16" x14ac:dyDescent="0.25">
      <c r="A1002" s="46">
        <v>2019</v>
      </c>
      <c r="B1002" s="46" t="s">
        <v>34</v>
      </c>
      <c r="C1002" s="46">
        <v>21</v>
      </c>
      <c r="D1002" s="47" t="s">
        <v>41</v>
      </c>
      <c r="E1002" s="48" t="s">
        <v>1047</v>
      </c>
      <c r="F1002" s="49">
        <f>AVERAGE(F1001,F1007)</f>
        <v>31.4375</v>
      </c>
      <c r="G1002" s="49">
        <f t="shared" ref="G1002" si="3749">AVERAGE(G1001,G1007)</f>
        <v>35.625</v>
      </c>
      <c r="H1002" s="49">
        <f t="shared" ref="H1002" si="3750">AVERAGE(H1001,H1007)</f>
        <v>8.2375000000000007</v>
      </c>
      <c r="I1002" s="50">
        <f t="shared" ref="I1002" si="3751">AVERAGE(I1001,I1007)</f>
        <v>1.9000000000000003E-2</v>
      </c>
      <c r="J1002" s="50">
        <f t="shared" ref="J1002" si="3752">AVERAGE(J1001,J1007)</f>
        <v>1.25E-3</v>
      </c>
      <c r="K1002" s="50">
        <f t="shared" ref="K1002" si="3753">AVERAGE(K1001,K1007)</f>
        <v>5.3525390625</v>
      </c>
      <c r="L1002" s="49">
        <f t="shared" ref="L1002" si="3754">AVERAGE(L1001,L1007)</f>
        <v>5.3925000000000001</v>
      </c>
      <c r="M1002" s="49">
        <f t="shared" ref="M1002" si="3755">AVERAGE(M1001,M1007)</f>
        <v>4.2974999999999994</v>
      </c>
      <c r="N1002" s="51" t="s">
        <v>43</v>
      </c>
      <c r="O1002" s="51"/>
      <c r="P1002" s="51"/>
    </row>
    <row r="1003" spans="1:16" x14ac:dyDescent="0.25">
      <c r="A1003" s="46">
        <v>2019</v>
      </c>
      <c r="B1003" s="46" t="s">
        <v>34</v>
      </c>
      <c r="C1003" s="46">
        <v>21</v>
      </c>
      <c r="D1003" s="47" t="s">
        <v>42</v>
      </c>
      <c r="E1003" s="48" t="s">
        <v>1048</v>
      </c>
      <c r="F1003" s="49">
        <f>AVERAGE(F1000,F1006)</f>
        <v>30.15</v>
      </c>
      <c r="G1003" s="49">
        <f t="shared" ref="G1003:M1003" si="3756">AVERAGE(G1000,G1006)</f>
        <v>35.625</v>
      </c>
      <c r="H1003" s="49">
        <f t="shared" si="3756"/>
        <v>8.2375000000000007</v>
      </c>
      <c r="I1003" s="50">
        <f t="shared" si="3756"/>
        <v>3.2000000000000001E-2</v>
      </c>
      <c r="J1003" s="50">
        <f t="shared" si="3756"/>
        <v>0</v>
      </c>
      <c r="K1003" s="50">
        <f t="shared" si="3756"/>
        <v>4.1612792968749996</v>
      </c>
      <c r="L1003" s="49">
        <f t="shared" si="3756"/>
        <v>5.7825000000000006</v>
      </c>
      <c r="M1003" s="49">
        <f t="shared" si="3756"/>
        <v>4.661249999999999</v>
      </c>
      <c r="N1003" s="51" t="s">
        <v>43</v>
      </c>
      <c r="O1003" s="51"/>
      <c r="P1003" s="51"/>
    </row>
    <row r="1004" spans="1:16" x14ac:dyDescent="0.25">
      <c r="A1004" s="46">
        <v>2019</v>
      </c>
      <c r="B1004" s="46" t="s">
        <v>34</v>
      </c>
      <c r="C1004" s="46">
        <v>22</v>
      </c>
      <c r="D1004" s="47" t="s">
        <v>37</v>
      </c>
      <c r="E1004" s="48" t="s">
        <v>1049</v>
      </c>
      <c r="F1004" s="49">
        <f>F1003</f>
        <v>30.15</v>
      </c>
      <c r="G1004" s="49">
        <f t="shared" ref="G1004" si="3757">G1003</f>
        <v>35.625</v>
      </c>
      <c r="H1004" s="49">
        <f t="shared" ref="H1004" si="3758">H1003</f>
        <v>8.2375000000000007</v>
      </c>
      <c r="I1004" s="50">
        <f t="shared" ref="I1004" si="3759">I1003</f>
        <v>3.2000000000000001E-2</v>
      </c>
      <c r="J1004" s="50">
        <f t="shared" ref="J1004" si="3760">J1003</f>
        <v>0</v>
      </c>
      <c r="K1004" s="50">
        <f t="shared" ref="K1004" si="3761">K1003</f>
        <v>4.1612792968749996</v>
      </c>
      <c r="L1004" s="49">
        <f t="shared" ref="L1004" si="3762">L1003</f>
        <v>5.7825000000000006</v>
      </c>
      <c r="M1004" s="49">
        <f t="shared" ref="M1004" si="3763">M1003</f>
        <v>4.661249999999999</v>
      </c>
      <c r="N1004" s="51" t="s">
        <v>43</v>
      </c>
      <c r="O1004" s="51"/>
      <c r="P1004" s="51"/>
    </row>
    <row r="1005" spans="1:16" x14ac:dyDescent="0.25">
      <c r="A1005" s="46">
        <v>2019</v>
      </c>
      <c r="B1005" s="46" t="s">
        <v>34</v>
      </c>
      <c r="C1005" s="46">
        <v>22</v>
      </c>
      <c r="D1005" s="47" t="s">
        <v>38</v>
      </c>
      <c r="E1005" s="48" t="s">
        <v>1050</v>
      </c>
      <c r="F1005" s="49">
        <f>AVERAGE(F1006,F1003)</f>
        <v>30.174999999999997</v>
      </c>
      <c r="G1005" s="49">
        <f t="shared" ref="G1005" si="3764">AVERAGE(G1006,G1003)</f>
        <v>35.5625</v>
      </c>
      <c r="H1005" s="49">
        <f t="shared" ref="H1005" si="3765">AVERAGE(H1006,H1003)</f>
        <v>8.2437500000000004</v>
      </c>
      <c r="I1005" s="50">
        <f t="shared" ref="I1005" si="3766">AVERAGE(I1006,I1003)</f>
        <v>3.4000000000000002E-2</v>
      </c>
      <c r="J1005" s="50">
        <f t="shared" ref="J1005" si="3767">AVERAGE(J1006,J1003)</f>
        <v>0</v>
      </c>
      <c r="K1005" s="50">
        <f t="shared" ref="K1005" si="3768">AVERAGE(K1006,K1003)</f>
        <v>4.3381591796874996</v>
      </c>
      <c r="L1005" s="49">
        <f t="shared" ref="L1005" si="3769">AVERAGE(L1006,L1003)</f>
        <v>5.7462499999999999</v>
      </c>
      <c r="M1005" s="49">
        <f t="shared" ref="M1005" si="3770">AVERAGE(M1006,M1003)</f>
        <v>4.5881249999999998</v>
      </c>
      <c r="N1005" s="51" t="s">
        <v>43</v>
      </c>
      <c r="O1005" s="51"/>
      <c r="P1005" s="51"/>
    </row>
    <row r="1006" spans="1:16" x14ac:dyDescent="0.25">
      <c r="A1006" s="27">
        <v>2019</v>
      </c>
      <c r="B1006" s="27" t="s">
        <v>34</v>
      </c>
      <c r="C1006" s="27">
        <v>22</v>
      </c>
      <c r="D1006" s="28" t="s">
        <v>39</v>
      </c>
      <c r="E1006" s="29" t="s">
        <v>1051</v>
      </c>
      <c r="F1006" s="30">
        <f>AVERAGE(F994,F1018)</f>
        <v>30.2</v>
      </c>
      <c r="G1006" s="30">
        <f t="shared" ref="G1006:M1006" si="3771">AVERAGE(G994,G1018)</f>
        <v>35.5</v>
      </c>
      <c r="H1006" s="30">
        <f t="shared" si="3771"/>
        <v>8.25</v>
      </c>
      <c r="I1006" s="31">
        <f t="shared" si="3771"/>
        <v>3.5999999999999997E-2</v>
      </c>
      <c r="J1006" s="31">
        <f t="shared" si="3771"/>
        <v>0</v>
      </c>
      <c r="K1006" s="31">
        <f t="shared" si="3771"/>
        <v>4.5150390624999996</v>
      </c>
      <c r="L1006" s="30">
        <f t="shared" si="3771"/>
        <v>5.71</v>
      </c>
      <c r="M1006" s="30">
        <f t="shared" si="3771"/>
        <v>4.5149999999999997</v>
      </c>
      <c r="N1006" s="32" t="s">
        <v>43</v>
      </c>
      <c r="O1006" s="32"/>
      <c r="P1006" s="32"/>
    </row>
    <row r="1007" spans="1:16" x14ac:dyDescent="0.25">
      <c r="A1007" s="40">
        <v>2019</v>
      </c>
      <c r="B1007" s="40" t="s">
        <v>34</v>
      </c>
      <c r="C1007" s="40">
        <v>22</v>
      </c>
      <c r="D1007" s="41" t="s">
        <v>40</v>
      </c>
      <c r="E1007" s="42" t="s">
        <v>1052</v>
      </c>
      <c r="F1007" s="43">
        <f>AVERAGE(F995,F1019)</f>
        <v>31.25</v>
      </c>
      <c r="G1007" s="43">
        <f t="shared" ref="G1007:M1007" si="3772">AVERAGE(G995,G1019)</f>
        <v>35.5</v>
      </c>
      <c r="H1007" s="43">
        <f t="shared" si="3772"/>
        <v>8.25</v>
      </c>
      <c r="I1007" s="44">
        <f t="shared" si="3772"/>
        <v>2.2000000000000002E-2</v>
      </c>
      <c r="J1007" s="44">
        <f t="shared" si="3772"/>
        <v>1E-3</v>
      </c>
      <c r="K1007" s="44">
        <f t="shared" si="3772"/>
        <v>5.5367187500000004</v>
      </c>
      <c r="L1007" s="43">
        <f t="shared" si="3772"/>
        <v>5.29</v>
      </c>
      <c r="M1007" s="43">
        <f t="shared" si="3772"/>
        <v>4.0299999999999994</v>
      </c>
      <c r="N1007" s="45" t="s">
        <v>43</v>
      </c>
      <c r="O1007" s="45"/>
      <c r="P1007" s="45"/>
    </row>
    <row r="1008" spans="1:16" x14ac:dyDescent="0.25">
      <c r="A1008" s="46">
        <v>2019</v>
      </c>
      <c r="B1008" s="46" t="s">
        <v>34</v>
      </c>
      <c r="C1008" s="46">
        <v>22</v>
      </c>
      <c r="D1008" s="47" t="s">
        <v>41</v>
      </c>
      <c r="E1008" s="48" t="s">
        <v>1053</v>
      </c>
      <c r="F1008" s="49">
        <f>AVERAGE(F1007,F1013)</f>
        <v>31.0625</v>
      </c>
      <c r="G1008" s="49">
        <f t="shared" ref="G1008" si="3773">AVERAGE(G1007,G1013)</f>
        <v>35.375</v>
      </c>
      <c r="H1008" s="49">
        <f t="shared" ref="H1008" si="3774">AVERAGE(H1007,H1013)</f>
        <v>8.2624999999999993</v>
      </c>
      <c r="I1008" s="50">
        <f t="shared" ref="I1008" si="3775">AVERAGE(I1007,I1013)</f>
        <v>2.5000000000000001E-2</v>
      </c>
      <c r="J1008" s="50">
        <f t="shared" ref="J1008" si="3776">AVERAGE(J1007,J1013)</f>
        <v>7.5000000000000002E-4</v>
      </c>
      <c r="K1008" s="50">
        <f t="shared" ref="K1008" si="3777">AVERAGE(K1007,K1013)</f>
        <v>5.7208984375000007</v>
      </c>
      <c r="L1008" s="49">
        <f t="shared" ref="L1008" si="3778">AVERAGE(L1007,L1013)</f>
        <v>5.1875</v>
      </c>
      <c r="M1008" s="49">
        <f t="shared" ref="M1008" si="3779">AVERAGE(M1007,M1013)</f>
        <v>3.7624999999999993</v>
      </c>
      <c r="N1008" s="51" t="s">
        <v>43</v>
      </c>
      <c r="O1008" s="51"/>
      <c r="P1008" s="51"/>
    </row>
    <row r="1009" spans="1:16" x14ac:dyDescent="0.25">
      <c r="A1009" s="46">
        <v>2019</v>
      </c>
      <c r="B1009" s="46" t="s">
        <v>34</v>
      </c>
      <c r="C1009" s="46">
        <v>22</v>
      </c>
      <c r="D1009" s="47" t="s">
        <v>42</v>
      </c>
      <c r="E1009" s="48" t="s">
        <v>1054</v>
      </c>
      <c r="F1009" s="49">
        <f>AVERAGE(F1006,F1012)</f>
        <v>30.25</v>
      </c>
      <c r="G1009" s="49">
        <f t="shared" ref="G1009:M1009" si="3780">AVERAGE(G1006,G1012)</f>
        <v>35.375</v>
      </c>
      <c r="H1009" s="49">
        <f t="shared" si="3780"/>
        <v>8.2624999999999993</v>
      </c>
      <c r="I1009" s="50">
        <f t="shared" si="3780"/>
        <v>3.9999999999999994E-2</v>
      </c>
      <c r="J1009" s="50">
        <f t="shared" si="3780"/>
        <v>0</v>
      </c>
      <c r="K1009" s="50">
        <f t="shared" si="3780"/>
        <v>4.8687988281249996</v>
      </c>
      <c r="L1009" s="49">
        <f t="shared" si="3780"/>
        <v>5.6374999999999993</v>
      </c>
      <c r="M1009" s="49">
        <f t="shared" si="3780"/>
        <v>4.3687500000000004</v>
      </c>
      <c r="N1009" s="51" t="s">
        <v>43</v>
      </c>
      <c r="O1009" s="51"/>
      <c r="P1009" s="51"/>
    </row>
    <row r="1010" spans="1:16" x14ac:dyDescent="0.25">
      <c r="A1010" s="46">
        <v>2019</v>
      </c>
      <c r="B1010" s="46" t="s">
        <v>34</v>
      </c>
      <c r="C1010" s="46">
        <v>23</v>
      </c>
      <c r="D1010" s="47" t="s">
        <v>37</v>
      </c>
      <c r="E1010" s="48" t="s">
        <v>1055</v>
      </c>
      <c r="F1010" s="49">
        <f>F1009</f>
        <v>30.25</v>
      </c>
      <c r="G1010" s="49">
        <f t="shared" ref="G1010" si="3781">G1009</f>
        <v>35.375</v>
      </c>
      <c r="H1010" s="49">
        <f t="shared" ref="H1010" si="3782">H1009</f>
        <v>8.2624999999999993</v>
      </c>
      <c r="I1010" s="50">
        <f t="shared" ref="I1010" si="3783">I1009</f>
        <v>3.9999999999999994E-2</v>
      </c>
      <c r="J1010" s="50">
        <f t="shared" ref="J1010" si="3784">J1009</f>
        <v>0</v>
      </c>
      <c r="K1010" s="50">
        <f t="shared" ref="K1010" si="3785">K1009</f>
        <v>4.8687988281249996</v>
      </c>
      <c r="L1010" s="49">
        <f t="shared" ref="L1010" si="3786">L1009</f>
        <v>5.6374999999999993</v>
      </c>
      <c r="M1010" s="49">
        <f t="shared" ref="M1010" si="3787">M1009</f>
        <v>4.3687500000000004</v>
      </c>
      <c r="N1010" s="51" t="s">
        <v>43</v>
      </c>
      <c r="O1010" s="51"/>
      <c r="P1010" s="51"/>
    </row>
    <row r="1011" spans="1:16" x14ac:dyDescent="0.25">
      <c r="A1011" s="46">
        <v>2019</v>
      </c>
      <c r="B1011" s="46" t="s">
        <v>34</v>
      </c>
      <c r="C1011" s="46">
        <v>23</v>
      </c>
      <c r="D1011" s="47" t="s">
        <v>38</v>
      </c>
      <c r="E1011" s="48" t="s">
        <v>1056</v>
      </c>
      <c r="F1011" s="49">
        <f>AVERAGE(F1012,F1009)</f>
        <v>30.274999999999999</v>
      </c>
      <c r="G1011" s="49">
        <f t="shared" ref="G1011" si="3788">AVERAGE(G1012,G1009)</f>
        <v>35.3125</v>
      </c>
      <c r="H1011" s="49">
        <f t="shared" ref="H1011" si="3789">AVERAGE(H1012,H1009)</f>
        <v>8.2687500000000007</v>
      </c>
      <c r="I1011" s="50">
        <f t="shared" ref="I1011" si="3790">AVERAGE(I1012,I1009)</f>
        <v>4.1999999999999996E-2</v>
      </c>
      <c r="J1011" s="50">
        <f t="shared" ref="J1011" si="3791">AVERAGE(J1012,J1009)</f>
        <v>0</v>
      </c>
      <c r="K1011" s="50">
        <f t="shared" ref="K1011" si="3792">AVERAGE(K1012,K1009)</f>
        <v>5.0456787109374996</v>
      </c>
      <c r="L1011" s="49">
        <f t="shared" ref="L1011" si="3793">AVERAGE(L1012,L1009)</f>
        <v>5.6012499999999994</v>
      </c>
      <c r="M1011" s="49">
        <f t="shared" ref="M1011" si="3794">AVERAGE(M1012,M1009)</f>
        <v>4.2956250000000002</v>
      </c>
      <c r="N1011" s="51" t="s">
        <v>43</v>
      </c>
      <c r="O1011" s="51"/>
      <c r="P1011" s="51"/>
    </row>
    <row r="1012" spans="1:16" x14ac:dyDescent="0.25">
      <c r="A1012" s="27">
        <v>2019</v>
      </c>
      <c r="B1012" s="27" t="s">
        <v>34</v>
      </c>
      <c r="C1012" s="27">
        <v>23</v>
      </c>
      <c r="D1012" s="28" t="s">
        <v>39</v>
      </c>
      <c r="E1012" s="29" t="s">
        <v>1057</v>
      </c>
      <c r="F1012" s="30">
        <f>AVERAGE(F1006,F1018)</f>
        <v>30.299999999999997</v>
      </c>
      <c r="G1012" s="30">
        <f t="shared" ref="G1012:M1012" si="3795">AVERAGE(G1006,G1018)</f>
        <v>35.25</v>
      </c>
      <c r="H1012" s="30">
        <f t="shared" si="3795"/>
        <v>8.2750000000000004</v>
      </c>
      <c r="I1012" s="31">
        <f t="shared" si="3795"/>
        <v>4.3999999999999997E-2</v>
      </c>
      <c r="J1012" s="31">
        <f t="shared" si="3795"/>
        <v>0</v>
      </c>
      <c r="K1012" s="31">
        <f t="shared" si="3795"/>
        <v>5.2225585937499996</v>
      </c>
      <c r="L1012" s="30">
        <f t="shared" si="3795"/>
        <v>5.5649999999999995</v>
      </c>
      <c r="M1012" s="30">
        <f t="shared" si="3795"/>
        <v>4.2225000000000001</v>
      </c>
      <c r="N1012" s="32" t="s">
        <v>43</v>
      </c>
      <c r="O1012" s="32"/>
      <c r="P1012" s="32"/>
    </row>
    <row r="1013" spans="1:16" x14ac:dyDescent="0.25">
      <c r="A1013" s="40">
        <v>2019</v>
      </c>
      <c r="B1013" s="40" t="s">
        <v>34</v>
      </c>
      <c r="C1013" s="40">
        <v>23</v>
      </c>
      <c r="D1013" s="41" t="s">
        <v>40</v>
      </c>
      <c r="E1013" s="42" t="s">
        <v>1058</v>
      </c>
      <c r="F1013" s="43">
        <f>AVERAGE(F1007,F1019)</f>
        <v>30.875</v>
      </c>
      <c r="G1013" s="43">
        <f t="shared" ref="G1013:M1013" si="3796">AVERAGE(G1007,G1019)</f>
        <v>35.25</v>
      </c>
      <c r="H1013" s="43">
        <f t="shared" si="3796"/>
        <v>8.2750000000000004</v>
      </c>
      <c r="I1013" s="44">
        <f t="shared" si="3796"/>
        <v>2.8000000000000004E-2</v>
      </c>
      <c r="J1013" s="44">
        <f t="shared" si="3796"/>
        <v>5.0000000000000001E-4</v>
      </c>
      <c r="K1013" s="44">
        <f t="shared" si="3796"/>
        <v>5.9050781250000002</v>
      </c>
      <c r="L1013" s="43">
        <f t="shared" si="3796"/>
        <v>5.085</v>
      </c>
      <c r="M1013" s="43">
        <f t="shared" si="3796"/>
        <v>3.4949999999999997</v>
      </c>
      <c r="N1013" s="45" t="s">
        <v>43</v>
      </c>
      <c r="O1013" s="45"/>
      <c r="P1013" s="45"/>
    </row>
    <row r="1014" spans="1:16" x14ac:dyDescent="0.25">
      <c r="A1014" s="46">
        <v>2019</v>
      </c>
      <c r="B1014" s="46" t="s">
        <v>34</v>
      </c>
      <c r="C1014" s="46">
        <v>23</v>
      </c>
      <c r="D1014" s="47" t="s">
        <v>41</v>
      </c>
      <c r="E1014" s="48" t="s">
        <v>1059</v>
      </c>
      <c r="F1014" s="49">
        <f>AVERAGE(F1013,F1019)</f>
        <v>30.6875</v>
      </c>
      <c r="G1014" s="49">
        <f t="shared" ref="G1014" si="3797">AVERAGE(G1013,G1019)</f>
        <v>35.125</v>
      </c>
      <c r="H1014" s="49">
        <f t="shared" ref="H1014" si="3798">AVERAGE(H1013,H1019)</f>
        <v>8.2875000000000014</v>
      </c>
      <c r="I1014" s="50">
        <f t="shared" ref="I1014" si="3799">AVERAGE(I1013,I1019)</f>
        <v>3.1000000000000003E-2</v>
      </c>
      <c r="J1014" s="50">
        <f t="shared" ref="J1014" si="3800">AVERAGE(J1013,J1019)</f>
        <v>2.5000000000000001E-4</v>
      </c>
      <c r="K1014" s="50">
        <f t="shared" ref="K1014" si="3801">AVERAGE(K1013,K1019)</f>
        <v>6.0892578124999996</v>
      </c>
      <c r="L1014" s="49">
        <f t="shared" ref="L1014" si="3802">AVERAGE(L1013,L1019)</f>
        <v>4.9824999999999999</v>
      </c>
      <c r="M1014" s="49">
        <f t="shared" ref="M1014" si="3803">AVERAGE(M1013,M1019)</f>
        <v>3.2275</v>
      </c>
      <c r="N1014" s="51" t="s">
        <v>43</v>
      </c>
      <c r="O1014" s="51"/>
      <c r="P1014" s="51"/>
    </row>
    <row r="1015" spans="1:16" x14ac:dyDescent="0.25">
      <c r="A1015" s="46">
        <v>2019</v>
      </c>
      <c r="B1015" s="46" t="s">
        <v>34</v>
      </c>
      <c r="C1015" s="46">
        <v>23</v>
      </c>
      <c r="D1015" s="47" t="s">
        <v>42</v>
      </c>
      <c r="E1015" s="48" t="s">
        <v>1060</v>
      </c>
      <c r="F1015" s="49">
        <f>AVERAGE(F1012,F1018)</f>
        <v>30.349999999999998</v>
      </c>
      <c r="G1015" s="49">
        <f t="shared" ref="G1015:M1015" si="3804">AVERAGE(G1012,G1018)</f>
        <v>35.125</v>
      </c>
      <c r="H1015" s="49">
        <f t="shared" si="3804"/>
        <v>8.2875000000000014</v>
      </c>
      <c r="I1015" s="50">
        <f t="shared" si="3804"/>
        <v>4.8000000000000001E-2</v>
      </c>
      <c r="J1015" s="50">
        <f t="shared" si="3804"/>
        <v>0</v>
      </c>
      <c r="K1015" s="50">
        <f t="shared" si="3804"/>
        <v>5.5763183593749996</v>
      </c>
      <c r="L1015" s="49">
        <f t="shared" si="3804"/>
        <v>5.4924999999999997</v>
      </c>
      <c r="M1015" s="49">
        <f t="shared" si="3804"/>
        <v>4.0762499999999999</v>
      </c>
      <c r="N1015" s="51" t="s">
        <v>43</v>
      </c>
      <c r="O1015" s="51"/>
      <c r="P1015" s="51"/>
    </row>
    <row r="1016" spans="1:16" x14ac:dyDescent="0.25">
      <c r="A1016" s="46">
        <v>2019</v>
      </c>
      <c r="B1016" s="46" t="s">
        <v>34</v>
      </c>
      <c r="C1016" s="46">
        <v>24</v>
      </c>
      <c r="D1016" s="47" t="s">
        <v>37</v>
      </c>
      <c r="E1016" s="48" t="s">
        <v>1061</v>
      </c>
      <c r="F1016" s="49">
        <f>F1015</f>
        <v>30.349999999999998</v>
      </c>
      <c r="G1016" s="49">
        <f t="shared" ref="G1016" si="3805">G1015</f>
        <v>35.125</v>
      </c>
      <c r="H1016" s="49">
        <f t="shared" ref="H1016" si="3806">H1015</f>
        <v>8.2875000000000014</v>
      </c>
      <c r="I1016" s="50">
        <f t="shared" ref="I1016" si="3807">I1015</f>
        <v>4.8000000000000001E-2</v>
      </c>
      <c r="J1016" s="50">
        <f t="shared" ref="J1016" si="3808">J1015</f>
        <v>0</v>
      </c>
      <c r="K1016" s="50">
        <f t="shared" ref="K1016" si="3809">K1015</f>
        <v>5.5763183593749996</v>
      </c>
      <c r="L1016" s="49">
        <f t="shared" ref="L1016" si="3810">L1015</f>
        <v>5.4924999999999997</v>
      </c>
      <c r="M1016" s="49">
        <f t="shared" ref="M1016" si="3811">M1015</f>
        <v>4.0762499999999999</v>
      </c>
      <c r="N1016" s="51" t="s">
        <v>43</v>
      </c>
      <c r="O1016" s="51"/>
      <c r="P1016" s="51"/>
    </row>
    <row r="1017" spans="1:16" x14ac:dyDescent="0.25">
      <c r="A1017" s="46">
        <v>2019</v>
      </c>
      <c r="B1017" s="46" t="s">
        <v>34</v>
      </c>
      <c r="C1017" s="46">
        <v>24</v>
      </c>
      <c r="D1017" s="47" t="s">
        <v>38</v>
      </c>
      <c r="E1017" s="48" t="s">
        <v>1062</v>
      </c>
      <c r="F1017" s="49">
        <f>AVERAGE(F1018,F1015)</f>
        <v>30.375</v>
      </c>
      <c r="G1017" s="49">
        <f t="shared" ref="G1017" si="3812">AVERAGE(G1018,G1015)</f>
        <v>35.0625</v>
      </c>
      <c r="H1017" s="49">
        <f t="shared" ref="H1017" si="3813">AVERAGE(H1018,H1015)</f>
        <v>8.2937500000000011</v>
      </c>
      <c r="I1017" s="50">
        <f t="shared" ref="I1017" si="3814">AVERAGE(I1018,I1015)</f>
        <v>0.05</v>
      </c>
      <c r="J1017" s="50">
        <f t="shared" ref="J1017" si="3815">AVERAGE(J1018,J1015)</f>
        <v>0</v>
      </c>
      <c r="K1017" s="50">
        <f t="shared" ref="K1017" si="3816">AVERAGE(K1018,K1015)</f>
        <v>5.7531982421874996</v>
      </c>
      <c r="L1017" s="49">
        <f t="shared" ref="L1017" si="3817">AVERAGE(L1018,L1015)</f>
        <v>5.4562499999999998</v>
      </c>
      <c r="M1017" s="49">
        <f t="shared" ref="M1017" si="3818">AVERAGE(M1018,M1015)</f>
        <v>4.0031249999999998</v>
      </c>
      <c r="N1017" s="51" t="s">
        <v>43</v>
      </c>
      <c r="O1017" s="51"/>
      <c r="P1017" s="51"/>
    </row>
    <row r="1018" spans="1:16" x14ac:dyDescent="0.25">
      <c r="A1018" s="34">
        <v>2019</v>
      </c>
      <c r="B1018" s="34" t="s">
        <v>34</v>
      </c>
      <c r="C1018" s="34">
        <v>24</v>
      </c>
      <c r="D1018" s="35" t="s">
        <v>39</v>
      </c>
      <c r="E1018" s="39" t="s">
        <v>1063</v>
      </c>
      <c r="F1018" s="36">
        <v>30.4</v>
      </c>
      <c r="G1018" s="36">
        <v>35</v>
      </c>
      <c r="H1018" s="36">
        <v>8.3000000000000007</v>
      </c>
      <c r="I1018" s="37">
        <v>5.1999999999999998E-2</v>
      </c>
      <c r="J1018" s="37">
        <v>0</v>
      </c>
      <c r="K1018" s="37">
        <v>5.9300781249999996</v>
      </c>
      <c r="L1018" s="36">
        <v>5.42</v>
      </c>
      <c r="M1018" s="36">
        <v>3.93</v>
      </c>
      <c r="N1018" s="38">
        <v>2018</v>
      </c>
      <c r="O1018" s="38" t="s">
        <v>18</v>
      </c>
      <c r="P1018" s="38"/>
    </row>
    <row r="1019" spans="1:16" x14ac:dyDescent="0.25">
      <c r="A1019" s="34">
        <v>2019</v>
      </c>
      <c r="B1019" s="34" t="s">
        <v>34</v>
      </c>
      <c r="C1019" s="34">
        <v>24</v>
      </c>
      <c r="D1019" s="35" t="s">
        <v>40</v>
      </c>
      <c r="E1019" s="39" t="s">
        <v>1064</v>
      </c>
      <c r="F1019" s="36">
        <v>30.5</v>
      </c>
      <c r="G1019" s="36">
        <v>35</v>
      </c>
      <c r="H1019" s="36">
        <v>8.3000000000000007</v>
      </c>
      <c r="I1019" s="37">
        <v>3.4000000000000002E-2</v>
      </c>
      <c r="J1019" s="37">
        <v>0</v>
      </c>
      <c r="K1019" s="37">
        <v>6.2734375</v>
      </c>
      <c r="L1019" s="36">
        <v>4.88</v>
      </c>
      <c r="M1019" s="36">
        <v>2.96</v>
      </c>
      <c r="N1019" s="38">
        <v>2018</v>
      </c>
      <c r="O1019" s="38" t="s">
        <v>18</v>
      </c>
      <c r="P1019" s="38"/>
    </row>
    <row r="1020" spans="1:16" x14ac:dyDescent="0.25">
      <c r="A1020" s="46">
        <v>2019</v>
      </c>
      <c r="B1020" s="46" t="s">
        <v>34</v>
      </c>
      <c r="C1020" s="46">
        <v>24</v>
      </c>
      <c r="D1020" s="47" t="s">
        <v>41</v>
      </c>
      <c r="E1020" s="48" t="s">
        <v>1065</v>
      </c>
      <c r="F1020" s="49">
        <f>AVERAGE(F1019,F1025)</f>
        <v>30.5</v>
      </c>
      <c r="G1020" s="49">
        <f t="shared" ref="G1020" si="3819">AVERAGE(G1019,G1025)</f>
        <v>35</v>
      </c>
      <c r="H1020" s="49">
        <f t="shared" ref="H1020" si="3820">AVERAGE(H1019,H1025)</f>
        <v>8.3000000000000007</v>
      </c>
      <c r="I1020" s="50">
        <f t="shared" ref="I1020" si="3821">AVERAGE(I1019,I1025)</f>
        <v>3.4000000000000002E-2</v>
      </c>
      <c r="J1020" s="50">
        <f t="shared" ref="J1020" si="3822">AVERAGE(J1019,J1025)</f>
        <v>0</v>
      </c>
      <c r="K1020" s="50">
        <f t="shared" ref="K1020" si="3823">AVERAGE(K1019,K1025)</f>
        <v>6.2734375</v>
      </c>
      <c r="L1020" s="49">
        <f t="shared" ref="L1020" si="3824">AVERAGE(L1019,L1025)</f>
        <v>4.88</v>
      </c>
      <c r="M1020" s="49">
        <f t="shared" ref="M1020" si="3825">AVERAGE(M1019,M1025)</f>
        <v>2.96</v>
      </c>
      <c r="N1020" s="51" t="s">
        <v>43</v>
      </c>
      <c r="O1020" s="51"/>
      <c r="P1020" s="51"/>
    </row>
    <row r="1021" spans="1:16" x14ac:dyDescent="0.25">
      <c r="A1021" s="46">
        <v>2019</v>
      </c>
      <c r="B1021" s="46" t="s">
        <v>34</v>
      </c>
      <c r="C1021" s="46">
        <v>24</v>
      </c>
      <c r="D1021" s="47" t="s">
        <v>42</v>
      </c>
      <c r="E1021" s="48" t="s">
        <v>1066</v>
      </c>
      <c r="F1021" s="49">
        <f>AVERAGE(F1018,F1024)</f>
        <v>30.4</v>
      </c>
      <c r="G1021" s="49">
        <f t="shared" ref="G1021:M1021" si="3826">AVERAGE(G1018,G1024)</f>
        <v>35</v>
      </c>
      <c r="H1021" s="49">
        <f t="shared" si="3826"/>
        <v>8.25</v>
      </c>
      <c r="I1021" s="50">
        <f t="shared" si="3826"/>
        <v>5.1999999999999998E-2</v>
      </c>
      <c r="J1021" s="50">
        <f t="shared" si="3826"/>
        <v>0</v>
      </c>
      <c r="K1021" s="50">
        <f t="shared" si="3826"/>
        <v>5.9425781249999998</v>
      </c>
      <c r="L1021" s="49">
        <f t="shared" si="3826"/>
        <v>5.42</v>
      </c>
      <c r="M1021" s="49">
        <f t="shared" si="3826"/>
        <v>3.93</v>
      </c>
      <c r="N1021" s="51" t="s">
        <v>43</v>
      </c>
      <c r="O1021" s="51"/>
      <c r="P1021" s="51"/>
    </row>
    <row r="1022" spans="1:16" x14ac:dyDescent="0.25">
      <c r="A1022" s="46">
        <v>2019</v>
      </c>
      <c r="B1022" s="46" t="s">
        <v>34</v>
      </c>
      <c r="C1022" s="46">
        <v>25</v>
      </c>
      <c r="D1022" s="47" t="s">
        <v>37</v>
      </c>
      <c r="E1022" s="48" t="s">
        <v>1067</v>
      </c>
      <c r="F1022" s="49">
        <f>F1021</f>
        <v>30.4</v>
      </c>
      <c r="G1022" s="49">
        <f t="shared" ref="G1022" si="3827">G1021</f>
        <v>35</v>
      </c>
      <c r="H1022" s="49">
        <f t="shared" ref="H1022" si="3828">H1021</f>
        <v>8.25</v>
      </c>
      <c r="I1022" s="50">
        <f t="shared" ref="I1022" si="3829">I1021</f>
        <v>5.1999999999999998E-2</v>
      </c>
      <c r="J1022" s="50">
        <f t="shared" ref="J1022" si="3830">J1021</f>
        <v>0</v>
      </c>
      <c r="K1022" s="50">
        <f t="shared" ref="K1022" si="3831">K1021</f>
        <v>5.9425781249999998</v>
      </c>
      <c r="L1022" s="49">
        <f t="shared" ref="L1022" si="3832">L1021</f>
        <v>5.42</v>
      </c>
      <c r="M1022" s="49">
        <f t="shared" ref="M1022" si="3833">M1021</f>
        <v>3.93</v>
      </c>
      <c r="N1022" s="51" t="s">
        <v>43</v>
      </c>
      <c r="O1022" s="51"/>
      <c r="P1022" s="51"/>
    </row>
    <row r="1023" spans="1:16" x14ac:dyDescent="0.25">
      <c r="A1023" s="46">
        <v>2019</v>
      </c>
      <c r="B1023" s="46" t="s">
        <v>34</v>
      </c>
      <c r="C1023" s="46">
        <v>25</v>
      </c>
      <c r="D1023" s="47" t="s">
        <v>38</v>
      </c>
      <c r="E1023" s="48" t="s">
        <v>1068</v>
      </c>
      <c r="F1023" s="49">
        <f>AVERAGE(F1024,F1021)</f>
        <v>30.4</v>
      </c>
      <c r="G1023" s="49">
        <f t="shared" ref="G1023" si="3834">AVERAGE(G1024,G1021)</f>
        <v>35</v>
      </c>
      <c r="H1023" s="49">
        <f t="shared" ref="H1023" si="3835">AVERAGE(H1024,H1021)</f>
        <v>8.2249999999999996</v>
      </c>
      <c r="I1023" s="50">
        <f t="shared" ref="I1023" si="3836">AVERAGE(I1024,I1021)</f>
        <v>5.1999999999999998E-2</v>
      </c>
      <c r="J1023" s="50">
        <f t="shared" ref="J1023" si="3837">AVERAGE(J1024,J1021)</f>
        <v>0</v>
      </c>
      <c r="K1023" s="50">
        <f t="shared" ref="K1023" si="3838">AVERAGE(K1024,K1021)</f>
        <v>5.9488281250000004</v>
      </c>
      <c r="L1023" s="49">
        <f t="shared" ref="L1023" si="3839">AVERAGE(L1024,L1021)</f>
        <v>5.42</v>
      </c>
      <c r="M1023" s="49">
        <f t="shared" ref="M1023" si="3840">AVERAGE(M1024,M1021)</f>
        <v>3.93</v>
      </c>
      <c r="N1023" s="51" t="s">
        <v>43</v>
      </c>
      <c r="O1023" s="51"/>
      <c r="P1023" s="51"/>
    </row>
    <row r="1024" spans="1:16" x14ac:dyDescent="0.25">
      <c r="A1024" s="34">
        <v>2019</v>
      </c>
      <c r="B1024" s="34" t="s">
        <v>34</v>
      </c>
      <c r="C1024" s="34">
        <v>25</v>
      </c>
      <c r="D1024" s="35" t="s">
        <v>39</v>
      </c>
      <c r="E1024" s="39" t="s">
        <v>1069</v>
      </c>
      <c r="F1024" s="36">
        <v>30.4</v>
      </c>
      <c r="G1024" s="36">
        <v>35</v>
      </c>
      <c r="H1024" s="36">
        <v>8.1999999999999993</v>
      </c>
      <c r="I1024" s="37">
        <v>5.1999999999999998E-2</v>
      </c>
      <c r="J1024" s="37">
        <v>0</v>
      </c>
      <c r="K1024" s="37">
        <f>AVERAGE(K1019,K1030)</f>
        <v>5.955078125</v>
      </c>
      <c r="L1024" s="36">
        <v>5.42</v>
      </c>
      <c r="M1024" s="36">
        <v>3.93</v>
      </c>
      <c r="N1024" s="38">
        <v>2018</v>
      </c>
      <c r="O1024" s="38" t="s">
        <v>18</v>
      </c>
      <c r="P1024" s="38"/>
    </row>
    <row r="1025" spans="1:16" x14ac:dyDescent="0.25">
      <c r="A1025" s="34">
        <v>2019</v>
      </c>
      <c r="B1025" s="34" t="s">
        <v>34</v>
      </c>
      <c r="C1025" s="34">
        <v>25</v>
      </c>
      <c r="D1025" s="35" t="s">
        <v>40</v>
      </c>
      <c r="E1025" s="39" t="s">
        <v>1070</v>
      </c>
      <c r="F1025" s="36">
        <v>30.5</v>
      </c>
      <c r="G1025" s="36">
        <v>35</v>
      </c>
      <c r="H1025" s="36">
        <v>8.3000000000000007</v>
      </c>
      <c r="I1025" s="37">
        <v>3.4000000000000002E-2</v>
      </c>
      <c r="J1025" s="37">
        <v>0</v>
      </c>
      <c r="K1025" s="37">
        <f>AVERAGE(K994:K995,K1036:K1049)</f>
        <v>6.2734375</v>
      </c>
      <c r="L1025" s="36">
        <v>4.88</v>
      </c>
      <c r="M1025" s="36">
        <v>2.96</v>
      </c>
      <c r="N1025" s="38">
        <v>2018</v>
      </c>
      <c r="O1025" s="38" t="s">
        <v>18</v>
      </c>
      <c r="P1025" s="38"/>
    </row>
    <row r="1026" spans="1:16" x14ac:dyDescent="0.25">
      <c r="A1026" s="46">
        <v>2019</v>
      </c>
      <c r="B1026" s="46" t="s">
        <v>34</v>
      </c>
      <c r="C1026" s="46">
        <v>25</v>
      </c>
      <c r="D1026" s="47" t="s">
        <v>41</v>
      </c>
      <c r="E1026" s="48" t="s">
        <v>1071</v>
      </c>
      <c r="F1026" s="49">
        <f>AVERAGE(F1025,F1031)</f>
        <v>30.5</v>
      </c>
      <c r="G1026" s="49">
        <f t="shared" ref="G1026" si="3841">AVERAGE(G1025,G1031)</f>
        <v>35</v>
      </c>
      <c r="H1026" s="49">
        <f t="shared" ref="H1026" si="3842">AVERAGE(H1025,H1031)</f>
        <v>8.25</v>
      </c>
      <c r="I1026" s="50">
        <f t="shared" ref="I1026" si="3843">AVERAGE(I1025,I1031)</f>
        <v>3.4000000000000002E-2</v>
      </c>
      <c r="J1026" s="50">
        <f t="shared" ref="J1026" si="3844">AVERAGE(J1025,J1031)</f>
        <v>0</v>
      </c>
      <c r="K1026" s="50">
        <f t="shared" ref="K1026" si="3845">AVERAGE(K1025,K1031)</f>
        <v>6.63671875</v>
      </c>
      <c r="L1026" s="49">
        <f t="shared" ref="L1026" si="3846">AVERAGE(L1025,L1031)</f>
        <v>4.88</v>
      </c>
      <c r="M1026" s="49">
        <f t="shared" ref="M1026" si="3847">AVERAGE(M1025,M1031)</f>
        <v>2.96</v>
      </c>
      <c r="N1026" s="51" t="s">
        <v>43</v>
      </c>
      <c r="O1026" s="51"/>
      <c r="P1026" s="51"/>
    </row>
    <row r="1027" spans="1:16" x14ac:dyDescent="0.25">
      <c r="A1027" s="46">
        <v>2019</v>
      </c>
      <c r="B1027" s="46" t="s">
        <v>34</v>
      </c>
      <c r="C1027" s="46">
        <v>25</v>
      </c>
      <c r="D1027" s="47" t="s">
        <v>42</v>
      </c>
      <c r="E1027" s="48" t="s">
        <v>1072</v>
      </c>
      <c r="F1027" s="49">
        <f>AVERAGE(F1024,F1030)</f>
        <v>30.4</v>
      </c>
      <c r="G1027" s="49">
        <f t="shared" ref="G1027:M1027" si="3848">AVERAGE(G1024,G1030)</f>
        <v>35</v>
      </c>
      <c r="H1027" s="49">
        <f t="shared" si="3848"/>
        <v>8.25</v>
      </c>
      <c r="I1027" s="50">
        <f t="shared" si="3848"/>
        <v>4.9000000000000002E-2</v>
      </c>
      <c r="J1027" s="50">
        <f t="shared" si="3848"/>
        <v>0</v>
      </c>
      <c r="K1027" s="50">
        <f t="shared" si="3848"/>
        <v>5.7958984375</v>
      </c>
      <c r="L1027" s="49">
        <f t="shared" si="3848"/>
        <v>5.49</v>
      </c>
      <c r="M1027" s="49">
        <f t="shared" si="3848"/>
        <v>3.6</v>
      </c>
      <c r="N1027" s="51" t="s">
        <v>43</v>
      </c>
      <c r="O1027" s="51"/>
      <c r="P1027" s="51"/>
    </row>
    <row r="1028" spans="1:16" x14ac:dyDescent="0.25">
      <c r="A1028" s="46">
        <v>2019</v>
      </c>
      <c r="B1028" s="46" t="s">
        <v>34</v>
      </c>
      <c r="C1028" s="46">
        <v>26</v>
      </c>
      <c r="D1028" s="47" t="s">
        <v>37</v>
      </c>
      <c r="E1028" s="48" t="s">
        <v>1073</v>
      </c>
      <c r="F1028" s="49">
        <f>F1027</f>
        <v>30.4</v>
      </c>
      <c r="G1028" s="49">
        <f t="shared" ref="G1028" si="3849">G1027</f>
        <v>35</v>
      </c>
      <c r="H1028" s="49">
        <f t="shared" ref="H1028" si="3850">H1027</f>
        <v>8.25</v>
      </c>
      <c r="I1028" s="50">
        <f t="shared" ref="I1028" si="3851">I1027</f>
        <v>4.9000000000000002E-2</v>
      </c>
      <c r="J1028" s="50">
        <f t="shared" ref="J1028" si="3852">J1027</f>
        <v>0</v>
      </c>
      <c r="K1028" s="50">
        <f t="shared" ref="K1028" si="3853">K1027</f>
        <v>5.7958984375</v>
      </c>
      <c r="L1028" s="49">
        <f t="shared" ref="L1028" si="3854">L1027</f>
        <v>5.49</v>
      </c>
      <c r="M1028" s="49">
        <f t="shared" ref="M1028" si="3855">M1027</f>
        <v>3.6</v>
      </c>
      <c r="N1028" s="51" t="s">
        <v>43</v>
      </c>
      <c r="O1028" s="51"/>
      <c r="P1028" s="51"/>
    </row>
    <row r="1029" spans="1:16" x14ac:dyDescent="0.25">
      <c r="A1029" s="46">
        <v>2019</v>
      </c>
      <c r="B1029" s="46" t="s">
        <v>34</v>
      </c>
      <c r="C1029" s="46">
        <v>26</v>
      </c>
      <c r="D1029" s="47" t="s">
        <v>38</v>
      </c>
      <c r="E1029" s="48" t="s">
        <v>1074</v>
      </c>
      <c r="F1029" s="49">
        <f>AVERAGE(F1030,F1027)</f>
        <v>30.4</v>
      </c>
      <c r="G1029" s="49">
        <f t="shared" ref="G1029" si="3856">AVERAGE(G1030,G1027)</f>
        <v>35</v>
      </c>
      <c r="H1029" s="49">
        <f t="shared" ref="H1029" si="3857">AVERAGE(H1030,H1027)</f>
        <v>8.2750000000000004</v>
      </c>
      <c r="I1029" s="50">
        <f t="shared" ref="I1029" si="3858">AVERAGE(I1030,I1027)</f>
        <v>4.7500000000000001E-2</v>
      </c>
      <c r="J1029" s="50">
        <f t="shared" ref="J1029" si="3859">AVERAGE(J1030,J1027)</f>
        <v>0</v>
      </c>
      <c r="K1029" s="50">
        <f t="shared" ref="K1029" si="3860">AVERAGE(K1030,K1027)</f>
        <v>5.71630859375</v>
      </c>
      <c r="L1029" s="49">
        <f t="shared" ref="L1029" si="3861">AVERAGE(L1030,L1027)</f>
        <v>5.5250000000000004</v>
      </c>
      <c r="M1029" s="49">
        <f t="shared" ref="M1029" si="3862">AVERAGE(M1030,M1027)</f>
        <v>3.4350000000000001</v>
      </c>
      <c r="N1029" s="51" t="s">
        <v>43</v>
      </c>
      <c r="O1029" s="51"/>
      <c r="P1029" s="51"/>
    </row>
    <row r="1030" spans="1:16" x14ac:dyDescent="0.25">
      <c r="A1030" s="34">
        <v>2019</v>
      </c>
      <c r="B1030" s="34" t="s">
        <v>34</v>
      </c>
      <c r="C1030" s="34">
        <v>26</v>
      </c>
      <c r="D1030" s="35" t="s">
        <v>39</v>
      </c>
      <c r="E1030" s="39" t="s">
        <v>1075</v>
      </c>
      <c r="F1030" s="36">
        <v>30.4</v>
      </c>
      <c r="G1030" s="36">
        <v>35</v>
      </c>
      <c r="H1030" s="36">
        <v>8.3000000000000007</v>
      </c>
      <c r="I1030" s="37">
        <v>4.5999999999999999E-2</v>
      </c>
      <c r="J1030" s="37">
        <v>0</v>
      </c>
      <c r="K1030" s="37">
        <v>5.63671875</v>
      </c>
      <c r="L1030" s="36">
        <v>5.56</v>
      </c>
      <c r="M1030" s="36">
        <v>3.27</v>
      </c>
      <c r="N1030" s="38">
        <v>2018</v>
      </c>
      <c r="O1030" s="38" t="s">
        <v>18</v>
      </c>
      <c r="P1030" s="38"/>
    </row>
    <row r="1031" spans="1:16" x14ac:dyDescent="0.25">
      <c r="A1031" s="34">
        <v>2019</v>
      </c>
      <c r="B1031" s="34" t="s">
        <v>34</v>
      </c>
      <c r="C1031" s="34">
        <v>26</v>
      </c>
      <c r="D1031" s="35" t="s">
        <v>40</v>
      </c>
      <c r="E1031" s="39" t="s">
        <v>1076</v>
      </c>
      <c r="F1031" s="36">
        <v>30.5</v>
      </c>
      <c r="G1031" s="36">
        <v>35</v>
      </c>
      <c r="H1031" s="36">
        <v>8.1999999999999993</v>
      </c>
      <c r="I1031" s="37">
        <v>3.4000000000000002E-2</v>
      </c>
      <c r="J1031" s="37">
        <v>0</v>
      </c>
      <c r="K1031" s="37">
        <v>7</v>
      </c>
      <c r="L1031" s="36">
        <v>4.88</v>
      </c>
      <c r="M1031" s="36">
        <v>2.96</v>
      </c>
      <c r="N1031" s="38">
        <v>2018</v>
      </c>
      <c r="O1031" s="38" t="s">
        <v>18</v>
      </c>
      <c r="P1031" s="38"/>
    </row>
    <row r="1032" spans="1:16" x14ac:dyDescent="0.25">
      <c r="A1032" s="46">
        <v>2019</v>
      </c>
      <c r="B1032" s="46" t="s">
        <v>34</v>
      </c>
      <c r="C1032" s="46">
        <v>26</v>
      </c>
      <c r="D1032" s="47" t="s">
        <v>41</v>
      </c>
      <c r="E1032" s="48" t="s">
        <v>1077</v>
      </c>
      <c r="F1032" s="49">
        <f>AVERAGE(F1031,F1037)</f>
        <v>30.75</v>
      </c>
      <c r="G1032" s="49">
        <f t="shared" ref="G1032" si="3863">AVERAGE(G1031,G1037)</f>
        <v>35</v>
      </c>
      <c r="H1032" s="49">
        <f t="shared" ref="H1032" si="3864">AVERAGE(H1031,H1037)</f>
        <v>8</v>
      </c>
      <c r="I1032" s="50">
        <f t="shared" ref="I1032" si="3865">AVERAGE(I1031,I1037)</f>
        <v>4.2000000000000003E-2</v>
      </c>
      <c r="J1032" s="50">
        <f t="shared" ref="J1032" si="3866">AVERAGE(J1031,J1037)</f>
        <v>0</v>
      </c>
      <c r="K1032" s="50">
        <f t="shared" ref="K1032" si="3867">AVERAGE(K1031,K1037)</f>
        <v>7</v>
      </c>
      <c r="L1032" s="49">
        <f t="shared" ref="L1032" si="3868">AVERAGE(L1031,L1037)</f>
        <v>4.29</v>
      </c>
      <c r="M1032" s="49">
        <f t="shared" ref="M1032" si="3869">AVERAGE(M1031,M1037)</f>
        <v>3.13</v>
      </c>
      <c r="N1032" s="51" t="s">
        <v>43</v>
      </c>
      <c r="O1032" s="51"/>
      <c r="P1032" s="51"/>
    </row>
    <row r="1033" spans="1:16" x14ac:dyDescent="0.25">
      <c r="A1033" s="46">
        <v>2019</v>
      </c>
      <c r="B1033" s="46" t="s">
        <v>34</v>
      </c>
      <c r="C1033" s="46">
        <v>26</v>
      </c>
      <c r="D1033" s="47" t="s">
        <v>42</v>
      </c>
      <c r="E1033" s="48" t="s">
        <v>1078</v>
      </c>
      <c r="F1033" s="49">
        <f>AVERAGE(F1030,F1036)</f>
        <v>31.2</v>
      </c>
      <c r="G1033" s="49">
        <f t="shared" ref="G1033:M1033" si="3870">AVERAGE(G1030,G1036)</f>
        <v>35.5</v>
      </c>
      <c r="H1033" s="49">
        <f t="shared" si="3870"/>
        <v>8.25</v>
      </c>
      <c r="I1033" s="50">
        <f t="shared" si="3870"/>
        <v>2.8000000000000001E-2</v>
      </c>
      <c r="J1033" s="50">
        <f t="shared" si="3870"/>
        <v>0</v>
      </c>
      <c r="K1033" s="50">
        <f t="shared" si="3870"/>
        <v>5.318359375</v>
      </c>
      <c r="L1033" s="49">
        <f t="shared" si="3870"/>
        <v>5.88</v>
      </c>
      <c r="M1033" s="49">
        <f t="shared" si="3870"/>
        <v>4.835</v>
      </c>
      <c r="N1033" s="51" t="s">
        <v>43</v>
      </c>
      <c r="O1033" s="51"/>
      <c r="P1033" s="51"/>
    </row>
    <row r="1034" spans="1:16" x14ac:dyDescent="0.25">
      <c r="A1034" s="46">
        <v>2019</v>
      </c>
      <c r="B1034" s="46" t="s">
        <v>34</v>
      </c>
      <c r="C1034" s="46">
        <v>27</v>
      </c>
      <c r="D1034" s="47" t="s">
        <v>37</v>
      </c>
      <c r="E1034" s="48" t="s">
        <v>1079</v>
      </c>
      <c r="F1034" s="49">
        <f>F1033</f>
        <v>31.2</v>
      </c>
      <c r="G1034" s="49">
        <f t="shared" ref="G1034" si="3871">G1033</f>
        <v>35.5</v>
      </c>
      <c r="H1034" s="49">
        <f t="shared" ref="H1034" si="3872">H1033</f>
        <v>8.25</v>
      </c>
      <c r="I1034" s="50">
        <f t="shared" ref="I1034" si="3873">I1033</f>
        <v>2.8000000000000001E-2</v>
      </c>
      <c r="J1034" s="50">
        <f t="shared" ref="J1034" si="3874">J1033</f>
        <v>0</v>
      </c>
      <c r="K1034" s="50">
        <f t="shared" ref="K1034" si="3875">K1033</f>
        <v>5.318359375</v>
      </c>
      <c r="L1034" s="49">
        <f t="shared" ref="L1034" si="3876">L1033</f>
        <v>5.88</v>
      </c>
      <c r="M1034" s="49">
        <f t="shared" ref="M1034" si="3877">M1033</f>
        <v>4.835</v>
      </c>
      <c r="N1034" s="51" t="s">
        <v>43</v>
      </c>
      <c r="O1034" s="51"/>
      <c r="P1034" s="51"/>
    </row>
    <row r="1035" spans="1:16" x14ac:dyDescent="0.25">
      <c r="A1035" s="46">
        <v>2019</v>
      </c>
      <c r="B1035" s="46" t="s">
        <v>34</v>
      </c>
      <c r="C1035" s="46">
        <v>27</v>
      </c>
      <c r="D1035" s="47" t="s">
        <v>38</v>
      </c>
      <c r="E1035" s="48" t="s">
        <v>1080</v>
      </c>
      <c r="F1035" s="49">
        <f>AVERAGE(F1036,F1033)</f>
        <v>31.6</v>
      </c>
      <c r="G1035" s="49">
        <f t="shared" ref="G1035" si="3878">AVERAGE(G1036,G1033)</f>
        <v>35.75</v>
      </c>
      <c r="H1035" s="49">
        <f t="shared" ref="H1035" si="3879">AVERAGE(H1036,H1033)</f>
        <v>8.2249999999999996</v>
      </c>
      <c r="I1035" s="50">
        <f t="shared" ref="I1035" si="3880">AVERAGE(I1036,I1033)</f>
        <v>1.9E-2</v>
      </c>
      <c r="J1035" s="50">
        <f t="shared" ref="J1035" si="3881">AVERAGE(J1036,J1033)</f>
        <v>0</v>
      </c>
      <c r="K1035" s="50">
        <f t="shared" ref="K1035" si="3882">AVERAGE(K1036,K1033)</f>
        <v>5.1591796875</v>
      </c>
      <c r="L1035" s="49">
        <f t="shared" ref="L1035" si="3883">AVERAGE(L1036,L1033)</f>
        <v>6.04</v>
      </c>
      <c r="M1035" s="49">
        <f t="shared" ref="M1035" si="3884">AVERAGE(M1036,M1033)</f>
        <v>5.6174999999999997</v>
      </c>
      <c r="N1035" s="51" t="s">
        <v>43</v>
      </c>
      <c r="O1035" s="51"/>
      <c r="P1035" s="51"/>
    </row>
    <row r="1036" spans="1:16" x14ac:dyDescent="0.25">
      <c r="A1036" s="34">
        <v>2019</v>
      </c>
      <c r="B1036" s="34" t="s">
        <v>34</v>
      </c>
      <c r="C1036" s="34">
        <v>27</v>
      </c>
      <c r="D1036" s="35" t="s">
        <v>39</v>
      </c>
      <c r="E1036" s="39" t="s">
        <v>1081</v>
      </c>
      <c r="F1036" s="36">
        <v>32</v>
      </c>
      <c r="G1036" s="36">
        <v>36</v>
      </c>
      <c r="H1036" s="36">
        <v>8.1999999999999993</v>
      </c>
      <c r="I1036" s="37">
        <v>0.01</v>
      </c>
      <c r="J1036" s="37">
        <v>0</v>
      </c>
      <c r="K1036" s="37">
        <v>5</v>
      </c>
      <c r="L1036" s="36">
        <v>6.2</v>
      </c>
      <c r="M1036" s="36">
        <v>6.4</v>
      </c>
      <c r="N1036" s="38">
        <v>2020</v>
      </c>
      <c r="O1036" s="38" t="s">
        <v>16</v>
      </c>
      <c r="P1036" s="38"/>
    </row>
    <row r="1037" spans="1:16" x14ac:dyDescent="0.25">
      <c r="A1037" s="34">
        <v>2019</v>
      </c>
      <c r="B1037" s="34" t="s">
        <v>34</v>
      </c>
      <c r="C1037" s="34">
        <v>27</v>
      </c>
      <c r="D1037" s="35" t="s">
        <v>40</v>
      </c>
      <c r="E1037" s="39" t="s">
        <v>1082</v>
      </c>
      <c r="F1037" s="36">
        <v>31</v>
      </c>
      <c r="G1037" s="36">
        <v>35</v>
      </c>
      <c r="H1037" s="36">
        <v>7.8</v>
      </c>
      <c r="I1037" s="37">
        <v>0.05</v>
      </c>
      <c r="J1037" s="37">
        <v>0</v>
      </c>
      <c r="K1037" s="37">
        <v>7</v>
      </c>
      <c r="L1037" s="36">
        <v>3.7</v>
      </c>
      <c r="M1037" s="36">
        <v>3.3</v>
      </c>
      <c r="N1037" s="38">
        <v>2020</v>
      </c>
      <c r="O1037" s="38" t="s">
        <v>16</v>
      </c>
      <c r="P1037" s="38"/>
    </row>
    <row r="1038" spans="1:16" x14ac:dyDescent="0.25">
      <c r="A1038" s="46">
        <v>2019</v>
      </c>
      <c r="B1038" s="46" t="s">
        <v>34</v>
      </c>
      <c r="C1038" s="46">
        <v>27</v>
      </c>
      <c r="D1038" s="47" t="s">
        <v>41</v>
      </c>
      <c r="E1038" s="48" t="s">
        <v>1083</v>
      </c>
      <c r="F1038" s="49">
        <f>AVERAGE(F1037,F1043)</f>
        <v>30.75</v>
      </c>
      <c r="G1038" s="49">
        <f t="shared" ref="G1038" si="3885">AVERAGE(G1037,G1043)</f>
        <v>35</v>
      </c>
      <c r="H1038" s="49">
        <f t="shared" ref="H1038" si="3886">AVERAGE(H1037,H1043)</f>
        <v>7.85</v>
      </c>
      <c r="I1038" s="50">
        <f t="shared" ref="I1038" si="3887">AVERAGE(I1037,I1043)</f>
        <v>5.2500000000000005E-2</v>
      </c>
      <c r="J1038" s="50">
        <f t="shared" ref="J1038" si="3888">AVERAGE(J1037,J1043)</f>
        <v>0</v>
      </c>
      <c r="K1038" s="50">
        <f t="shared" ref="K1038" si="3889">AVERAGE(K1037,K1043)</f>
        <v>8.1999999999999993</v>
      </c>
      <c r="L1038" s="49">
        <f t="shared" ref="L1038" si="3890">AVERAGE(L1037,L1043)</f>
        <v>3.8250000000000002</v>
      </c>
      <c r="M1038" s="49">
        <f t="shared" ref="M1038" si="3891">AVERAGE(M1037,M1043)</f>
        <v>3.9499999999999997</v>
      </c>
      <c r="N1038" s="51" t="s">
        <v>43</v>
      </c>
      <c r="O1038" s="51"/>
      <c r="P1038" s="51"/>
    </row>
    <row r="1039" spans="1:16" x14ac:dyDescent="0.25">
      <c r="A1039" s="46">
        <v>2019</v>
      </c>
      <c r="B1039" s="46" t="s">
        <v>34</v>
      </c>
      <c r="C1039" s="46">
        <v>27</v>
      </c>
      <c r="D1039" s="47" t="s">
        <v>42</v>
      </c>
      <c r="E1039" s="48" t="s">
        <v>1084</v>
      </c>
      <c r="F1039" s="49">
        <f>AVERAGE(F1036,F1042)</f>
        <v>31.75</v>
      </c>
      <c r="G1039" s="49">
        <f t="shared" ref="G1039:M1039" si="3892">AVERAGE(G1036,G1042)</f>
        <v>35.75</v>
      </c>
      <c r="H1039" s="49">
        <f t="shared" si="3892"/>
        <v>8.1749999999999989</v>
      </c>
      <c r="I1039" s="50">
        <f t="shared" si="3892"/>
        <v>0.02</v>
      </c>
      <c r="J1039" s="50">
        <f t="shared" si="3892"/>
        <v>0</v>
      </c>
      <c r="K1039" s="50">
        <f t="shared" si="3892"/>
        <v>5.0250000000000004</v>
      </c>
      <c r="L1039" s="49">
        <f t="shared" si="3892"/>
        <v>6</v>
      </c>
      <c r="M1039" s="49">
        <f t="shared" si="3892"/>
        <v>6.4</v>
      </c>
      <c r="N1039" s="51" t="s">
        <v>43</v>
      </c>
      <c r="O1039" s="51"/>
      <c r="P1039" s="51"/>
    </row>
    <row r="1040" spans="1:16" x14ac:dyDescent="0.25">
      <c r="A1040" s="46">
        <v>2019</v>
      </c>
      <c r="B1040" s="46" t="s">
        <v>34</v>
      </c>
      <c r="C1040" s="46">
        <v>28</v>
      </c>
      <c r="D1040" s="47" t="s">
        <v>37</v>
      </c>
      <c r="E1040" s="48" t="s">
        <v>1085</v>
      </c>
      <c r="F1040" s="49">
        <f>F1039</f>
        <v>31.75</v>
      </c>
      <c r="G1040" s="49">
        <f t="shared" ref="G1040" si="3893">G1039</f>
        <v>35.75</v>
      </c>
      <c r="H1040" s="49">
        <f t="shared" ref="H1040" si="3894">H1039</f>
        <v>8.1749999999999989</v>
      </c>
      <c r="I1040" s="50">
        <f t="shared" ref="I1040" si="3895">I1039</f>
        <v>0.02</v>
      </c>
      <c r="J1040" s="50">
        <f t="shared" ref="J1040" si="3896">J1039</f>
        <v>0</v>
      </c>
      <c r="K1040" s="50">
        <f t="shared" ref="K1040" si="3897">K1039</f>
        <v>5.0250000000000004</v>
      </c>
      <c r="L1040" s="49">
        <f t="shared" ref="L1040" si="3898">L1039</f>
        <v>6</v>
      </c>
      <c r="M1040" s="49">
        <f t="shared" ref="M1040" si="3899">M1039</f>
        <v>6.4</v>
      </c>
      <c r="N1040" s="51" t="s">
        <v>43</v>
      </c>
      <c r="O1040" s="51"/>
      <c r="P1040" s="51"/>
    </row>
    <row r="1041" spans="1:16" x14ac:dyDescent="0.25">
      <c r="A1041" s="46">
        <v>2019</v>
      </c>
      <c r="B1041" s="46" t="s">
        <v>34</v>
      </c>
      <c r="C1041" s="46">
        <v>28</v>
      </c>
      <c r="D1041" s="47" t="s">
        <v>38</v>
      </c>
      <c r="E1041" s="48" t="s">
        <v>1086</v>
      </c>
      <c r="F1041" s="49">
        <f>AVERAGE(F1042,F1039)</f>
        <v>31.625</v>
      </c>
      <c r="G1041" s="49">
        <f t="shared" ref="G1041" si="3900">AVERAGE(G1042,G1039)</f>
        <v>35.625</v>
      </c>
      <c r="H1041" s="49">
        <f t="shared" ref="H1041" si="3901">AVERAGE(H1042,H1039)</f>
        <v>8.1624999999999979</v>
      </c>
      <c r="I1041" s="50">
        <f t="shared" ref="I1041" si="3902">AVERAGE(I1042,I1039)</f>
        <v>2.5000000000000001E-2</v>
      </c>
      <c r="J1041" s="50">
        <f t="shared" ref="J1041" si="3903">AVERAGE(J1042,J1039)</f>
        <v>0</v>
      </c>
      <c r="K1041" s="50">
        <f t="shared" ref="K1041" si="3904">AVERAGE(K1042,K1039)</f>
        <v>5.0374999999999996</v>
      </c>
      <c r="L1041" s="49">
        <f t="shared" ref="L1041" si="3905">AVERAGE(L1042,L1039)</f>
        <v>5.9</v>
      </c>
      <c r="M1041" s="49">
        <f t="shared" ref="M1041" si="3906">AVERAGE(M1042,M1039)</f>
        <v>6.4</v>
      </c>
      <c r="N1041" s="51" t="s">
        <v>43</v>
      </c>
      <c r="O1041" s="51"/>
      <c r="P1041" s="51"/>
    </row>
    <row r="1042" spans="1:16" x14ac:dyDescent="0.25">
      <c r="A1042" s="27">
        <v>2019</v>
      </c>
      <c r="B1042" s="27" t="s">
        <v>34</v>
      </c>
      <c r="C1042" s="27">
        <v>28</v>
      </c>
      <c r="D1042" s="28" t="s">
        <v>39</v>
      </c>
      <c r="E1042" s="29" t="s">
        <v>1087</v>
      </c>
      <c r="F1042" s="30">
        <f>AVERAGE(F1036,F1048)</f>
        <v>31.5</v>
      </c>
      <c r="G1042" s="30">
        <f t="shared" ref="G1042:M1042" si="3907">AVERAGE(G1036,G1048)</f>
        <v>35.5</v>
      </c>
      <c r="H1042" s="30">
        <f t="shared" si="3907"/>
        <v>8.1499999999999986</v>
      </c>
      <c r="I1042" s="31">
        <f t="shared" si="3907"/>
        <v>3.0000000000000002E-2</v>
      </c>
      <c r="J1042" s="31">
        <f t="shared" si="3907"/>
        <v>0</v>
      </c>
      <c r="K1042" s="31">
        <f t="shared" si="3907"/>
        <v>5.05</v>
      </c>
      <c r="L1042" s="30">
        <f t="shared" si="3907"/>
        <v>5.8000000000000007</v>
      </c>
      <c r="M1042" s="30">
        <f t="shared" si="3907"/>
        <v>6.4</v>
      </c>
      <c r="N1042" s="32" t="s">
        <v>43</v>
      </c>
      <c r="O1042" s="32"/>
      <c r="P1042" s="32"/>
    </row>
    <row r="1043" spans="1:16" x14ac:dyDescent="0.25">
      <c r="A1043" s="40">
        <v>2019</v>
      </c>
      <c r="B1043" s="40" t="s">
        <v>34</v>
      </c>
      <c r="C1043" s="40">
        <v>28</v>
      </c>
      <c r="D1043" s="41" t="s">
        <v>40</v>
      </c>
      <c r="E1043" s="42" t="s">
        <v>1088</v>
      </c>
      <c r="F1043" s="43">
        <f>AVERAGE(F1037,F1049)</f>
        <v>30.5</v>
      </c>
      <c r="G1043" s="43">
        <f t="shared" ref="G1043:M1043" si="3908">AVERAGE(G1037,G1049)</f>
        <v>35</v>
      </c>
      <c r="H1043" s="43">
        <f t="shared" si="3908"/>
        <v>7.9</v>
      </c>
      <c r="I1043" s="44">
        <f t="shared" si="3908"/>
        <v>5.5E-2</v>
      </c>
      <c r="J1043" s="44">
        <f t="shared" si="3908"/>
        <v>0</v>
      </c>
      <c r="K1043" s="44">
        <f t="shared" si="3908"/>
        <v>9.4</v>
      </c>
      <c r="L1043" s="43">
        <f t="shared" si="3908"/>
        <v>3.95</v>
      </c>
      <c r="M1043" s="43">
        <f t="shared" si="3908"/>
        <v>4.5999999999999996</v>
      </c>
      <c r="N1043" s="45" t="s">
        <v>43</v>
      </c>
      <c r="O1043" s="45"/>
      <c r="P1043" s="45"/>
    </row>
    <row r="1044" spans="1:16" x14ac:dyDescent="0.25">
      <c r="A1044" s="46">
        <v>2019</v>
      </c>
      <c r="B1044" s="46" t="s">
        <v>34</v>
      </c>
      <c r="C1044" s="46">
        <v>28</v>
      </c>
      <c r="D1044" s="47" t="s">
        <v>41</v>
      </c>
      <c r="E1044" s="48" t="s">
        <v>1089</v>
      </c>
      <c r="F1044" s="49">
        <f>AVERAGE(F1043,F1049)</f>
        <v>30.25</v>
      </c>
      <c r="G1044" s="49">
        <f t="shared" ref="G1044" si="3909">AVERAGE(G1043,G1049)</f>
        <v>35</v>
      </c>
      <c r="H1044" s="49">
        <f t="shared" ref="H1044" si="3910">AVERAGE(H1043,H1049)</f>
        <v>7.95</v>
      </c>
      <c r="I1044" s="50">
        <f t="shared" ref="I1044" si="3911">AVERAGE(I1043,I1049)</f>
        <v>5.7499999999999996E-2</v>
      </c>
      <c r="J1044" s="50">
        <f t="shared" ref="J1044" si="3912">AVERAGE(J1043,J1049)</f>
        <v>0</v>
      </c>
      <c r="K1044" s="50">
        <f t="shared" ref="K1044" si="3913">AVERAGE(K1043,K1049)</f>
        <v>10.600000000000001</v>
      </c>
      <c r="L1044" s="49">
        <f t="shared" ref="L1044" si="3914">AVERAGE(L1043,L1049)</f>
        <v>4.0750000000000002</v>
      </c>
      <c r="M1044" s="49">
        <f t="shared" ref="M1044" si="3915">AVERAGE(M1043,M1049)</f>
        <v>5.25</v>
      </c>
      <c r="N1044" s="51" t="s">
        <v>43</v>
      </c>
      <c r="O1044" s="51"/>
      <c r="P1044" s="51"/>
    </row>
    <row r="1045" spans="1:16" x14ac:dyDescent="0.25">
      <c r="A1045" s="46">
        <v>2019</v>
      </c>
      <c r="B1045" s="46" t="s">
        <v>34</v>
      </c>
      <c r="C1045" s="46">
        <v>28</v>
      </c>
      <c r="D1045" s="47" t="s">
        <v>42</v>
      </c>
      <c r="E1045" s="48" t="s">
        <v>1090</v>
      </c>
      <c r="F1045" s="49">
        <f>AVERAGE(F1042,F1048)</f>
        <v>31.25</v>
      </c>
      <c r="G1045" s="49">
        <f t="shared" ref="G1045:M1045" si="3916">AVERAGE(G1042,G1048)</f>
        <v>35.25</v>
      </c>
      <c r="H1045" s="49">
        <f t="shared" si="3916"/>
        <v>8.125</v>
      </c>
      <c r="I1045" s="50">
        <f t="shared" si="3916"/>
        <v>0.04</v>
      </c>
      <c r="J1045" s="50">
        <f t="shared" si="3916"/>
        <v>0</v>
      </c>
      <c r="K1045" s="50">
        <f t="shared" si="3916"/>
        <v>5.0749999999999993</v>
      </c>
      <c r="L1045" s="49">
        <f t="shared" si="3916"/>
        <v>5.6000000000000005</v>
      </c>
      <c r="M1045" s="49">
        <f t="shared" si="3916"/>
        <v>6.4</v>
      </c>
      <c r="N1045" s="51" t="s">
        <v>43</v>
      </c>
      <c r="O1045" s="51"/>
      <c r="P1045" s="51"/>
    </row>
    <row r="1046" spans="1:16" x14ac:dyDescent="0.25">
      <c r="A1046" s="46">
        <v>2019</v>
      </c>
      <c r="B1046" s="46" t="s">
        <v>34</v>
      </c>
      <c r="C1046" s="46">
        <v>29</v>
      </c>
      <c r="D1046" s="47" t="s">
        <v>37</v>
      </c>
      <c r="E1046" s="48" t="s">
        <v>1091</v>
      </c>
      <c r="F1046" s="49">
        <f>F1045</f>
        <v>31.25</v>
      </c>
      <c r="G1046" s="49">
        <f t="shared" ref="G1046" si="3917">G1045</f>
        <v>35.25</v>
      </c>
      <c r="H1046" s="49">
        <f t="shared" ref="H1046" si="3918">H1045</f>
        <v>8.125</v>
      </c>
      <c r="I1046" s="50">
        <f t="shared" ref="I1046" si="3919">I1045</f>
        <v>0.04</v>
      </c>
      <c r="J1046" s="50">
        <f t="shared" ref="J1046" si="3920">J1045</f>
        <v>0</v>
      </c>
      <c r="K1046" s="50">
        <f t="shared" ref="K1046" si="3921">K1045</f>
        <v>5.0749999999999993</v>
      </c>
      <c r="L1046" s="49">
        <f t="shared" ref="L1046" si="3922">L1045</f>
        <v>5.6000000000000005</v>
      </c>
      <c r="M1046" s="49">
        <f t="shared" ref="M1046" si="3923">M1045</f>
        <v>6.4</v>
      </c>
      <c r="N1046" s="51" t="s">
        <v>43</v>
      </c>
      <c r="O1046" s="51"/>
      <c r="P1046" s="51"/>
    </row>
    <row r="1047" spans="1:16" x14ac:dyDescent="0.25">
      <c r="A1047" s="46">
        <v>2019</v>
      </c>
      <c r="B1047" s="46" t="s">
        <v>34</v>
      </c>
      <c r="C1047" s="46">
        <v>29</v>
      </c>
      <c r="D1047" s="47" t="s">
        <v>38</v>
      </c>
      <c r="E1047" s="48" t="s">
        <v>1092</v>
      </c>
      <c r="F1047" s="49">
        <f>AVERAGE(F1048,F1045)</f>
        <v>31.125</v>
      </c>
      <c r="G1047" s="49">
        <f t="shared" ref="G1047" si="3924">AVERAGE(G1048,G1045)</f>
        <v>35.125</v>
      </c>
      <c r="H1047" s="49">
        <f t="shared" ref="H1047" si="3925">AVERAGE(H1048,H1045)</f>
        <v>8.1125000000000007</v>
      </c>
      <c r="I1047" s="50">
        <f t="shared" ref="I1047" si="3926">AVERAGE(I1048,I1045)</f>
        <v>4.4999999999999998E-2</v>
      </c>
      <c r="J1047" s="50">
        <f t="shared" ref="J1047" si="3927">AVERAGE(J1048,J1045)</f>
        <v>0</v>
      </c>
      <c r="K1047" s="50">
        <f t="shared" ref="K1047" si="3928">AVERAGE(K1048,K1045)</f>
        <v>5.0874999999999995</v>
      </c>
      <c r="L1047" s="49">
        <f t="shared" ref="L1047" si="3929">AVERAGE(L1048,L1045)</f>
        <v>5.5</v>
      </c>
      <c r="M1047" s="49">
        <f t="shared" ref="M1047" si="3930">AVERAGE(M1048,M1045)</f>
        <v>6.4</v>
      </c>
      <c r="N1047" s="51" t="s">
        <v>43</v>
      </c>
      <c r="O1047" s="51"/>
      <c r="P1047" s="51"/>
    </row>
    <row r="1048" spans="1:16" x14ac:dyDescent="0.25">
      <c r="A1048" s="34">
        <v>2019</v>
      </c>
      <c r="B1048" s="34" t="s">
        <v>34</v>
      </c>
      <c r="C1048" s="34">
        <v>29</v>
      </c>
      <c r="D1048" s="35" t="s">
        <v>39</v>
      </c>
      <c r="E1048" s="39" t="s">
        <v>1093</v>
      </c>
      <c r="F1048" s="36">
        <v>31</v>
      </c>
      <c r="G1048" s="36">
        <v>35</v>
      </c>
      <c r="H1048" s="36">
        <v>8.1</v>
      </c>
      <c r="I1048" s="37">
        <v>0.05</v>
      </c>
      <c r="J1048" s="37">
        <v>0</v>
      </c>
      <c r="K1048" s="37">
        <v>5.0999999999999996</v>
      </c>
      <c r="L1048" s="36">
        <v>5.4</v>
      </c>
      <c r="M1048" s="36">
        <v>6.4</v>
      </c>
      <c r="N1048" s="38">
        <v>2019</v>
      </c>
      <c r="O1048" s="38" t="s">
        <v>16</v>
      </c>
      <c r="P1048" s="38"/>
    </row>
    <row r="1049" spans="1:16" x14ac:dyDescent="0.25">
      <c r="A1049" s="34">
        <v>2019</v>
      </c>
      <c r="B1049" s="34" t="s">
        <v>34</v>
      </c>
      <c r="C1049" s="34">
        <v>29</v>
      </c>
      <c r="D1049" s="35" t="s">
        <v>40</v>
      </c>
      <c r="E1049" s="39" t="s">
        <v>1094</v>
      </c>
      <c r="F1049" s="36">
        <v>30</v>
      </c>
      <c r="G1049" s="36">
        <v>35</v>
      </c>
      <c r="H1049" s="36">
        <v>8</v>
      </c>
      <c r="I1049" s="37">
        <v>0.06</v>
      </c>
      <c r="J1049" s="37">
        <v>0</v>
      </c>
      <c r="K1049" s="37">
        <v>11.8</v>
      </c>
      <c r="L1049" s="36">
        <v>4.2</v>
      </c>
      <c r="M1049" s="36">
        <v>5.9</v>
      </c>
      <c r="N1049" s="38">
        <v>2019</v>
      </c>
      <c r="O1049" s="38" t="s">
        <v>16</v>
      </c>
      <c r="P1049" s="38"/>
    </row>
    <row r="1050" spans="1:16" x14ac:dyDescent="0.25">
      <c r="A1050" s="46">
        <v>2019</v>
      </c>
      <c r="B1050" s="46" t="s">
        <v>34</v>
      </c>
      <c r="C1050" s="46">
        <v>29</v>
      </c>
      <c r="D1050" s="47" t="s">
        <v>41</v>
      </c>
      <c r="E1050" s="48" t="s">
        <v>1095</v>
      </c>
      <c r="F1050" s="49">
        <f>AVERAGE(F1049,F1055)</f>
        <v>31</v>
      </c>
      <c r="G1050" s="49">
        <f t="shared" ref="G1050" si="3931">AVERAGE(G1049,G1055)</f>
        <v>35</v>
      </c>
      <c r="H1050" s="49">
        <f t="shared" ref="H1050" si="3932">AVERAGE(H1049,H1055)</f>
        <v>8.1</v>
      </c>
      <c r="I1050" s="50">
        <f t="shared" ref="I1050" si="3933">AVERAGE(I1049,I1055)</f>
        <v>0.04</v>
      </c>
      <c r="J1050" s="50">
        <f t="shared" ref="J1050" si="3934">AVERAGE(J1049,J1055)</f>
        <v>0</v>
      </c>
      <c r="K1050" s="50">
        <f t="shared" ref="K1050" si="3935">AVERAGE(K1049,K1055)</f>
        <v>8.8500000000000014</v>
      </c>
      <c r="L1050" s="49">
        <f t="shared" ref="L1050" si="3936">AVERAGE(L1049,L1055)</f>
        <v>5.4</v>
      </c>
      <c r="M1050" s="49">
        <f t="shared" ref="M1050" si="3937">AVERAGE(M1049,M1055)</f>
        <v>4.9000000000000004</v>
      </c>
      <c r="N1050" s="51" t="s">
        <v>43</v>
      </c>
      <c r="O1050" s="51"/>
      <c r="P1050" s="51"/>
    </row>
    <row r="1051" spans="1:16" x14ac:dyDescent="0.25">
      <c r="A1051" s="46">
        <v>2019</v>
      </c>
      <c r="B1051" s="46" t="s">
        <v>34</v>
      </c>
      <c r="C1051" s="46">
        <v>29</v>
      </c>
      <c r="D1051" s="47" t="s">
        <v>42</v>
      </c>
      <c r="E1051" s="48" t="s">
        <v>1096</v>
      </c>
      <c r="F1051" s="49">
        <f>AVERAGE(F1048,F1054)</f>
        <v>30.75</v>
      </c>
      <c r="G1051" s="49">
        <f t="shared" ref="G1051:M1051" si="3938">AVERAGE(G1048,G1054)</f>
        <v>35</v>
      </c>
      <c r="H1051" s="49">
        <f t="shared" si="3938"/>
        <v>8.1499999999999986</v>
      </c>
      <c r="I1051" s="50">
        <f t="shared" si="3938"/>
        <v>3.0000000000000002E-2</v>
      </c>
      <c r="J1051" s="50">
        <f t="shared" si="3938"/>
        <v>0</v>
      </c>
      <c r="K1051" s="50">
        <f t="shared" si="3938"/>
        <v>5.4</v>
      </c>
      <c r="L1051" s="49">
        <f t="shared" si="3938"/>
        <v>5.3000000000000007</v>
      </c>
      <c r="M1051" s="49">
        <f t="shared" si="3938"/>
        <v>5.0999999999999996</v>
      </c>
      <c r="N1051" s="51" t="s">
        <v>43</v>
      </c>
      <c r="O1051" s="51"/>
      <c r="P1051" s="51"/>
    </row>
    <row r="1052" spans="1:16" x14ac:dyDescent="0.25">
      <c r="A1052" s="46">
        <v>2019</v>
      </c>
      <c r="B1052" s="46" t="s">
        <v>34</v>
      </c>
      <c r="C1052" s="46">
        <v>30</v>
      </c>
      <c r="D1052" s="47" t="s">
        <v>37</v>
      </c>
      <c r="E1052" s="48" t="s">
        <v>1097</v>
      </c>
      <c r="F1052" s="49">
        <f>F1051</f>
        <v>30.75</v>
      </c>
      <c r="G1052" s="49">
        <f t="shared" ref="G1052" si="3939">G1051</f>
        <v>35</v>
      </c>
      <c r="H1052" s="49">
        <f t="shared" ref="H1052" si="3940">H1051</f>
        <v>8.1499999999999986</v>
      </c>
      <c r="I1052" s="50">
        <f t="shared" ref="I1052" si="3941">I1051</f>
        <v>3.0000000000000002E-2</v>
      </c>
      <c r="J1052" s="50">
        <f t="shared" ref="J1052" si="3942">J1051</f>
        <v>0</v>
      </c>
      <c r="K1052" s="50">
        <f t="shared" ref="K1052" si="3943">K1051</f>
        <v>5.4</v>
      </c>
      <c r="L1052" s="49">
        <f t="shared" ref="L1052" si="3944">L1051</f>
        <v>5.3000000000000007</v>
      </c>
      <c r="M1052" s="49">
        <f t="shared" ref="M1052" si="3945">M1051</f>
        <v>5.0999999999999996</v>
      </c>
      <c r="N1052" s="51" t="s">
        <v>43</v>
      </c>
      <c r="O1052" s="51"/>
      <c r="P1052" s="51"/>
    </row>
    <row r="1053" spans="1:16" x14ac:dyDescent="0.25">
      <c r="A1053" s="46">
        <v>2019</v>
      </c>
      <c r="B1053" s="46" t="s">
        <v>34</v>
      </c>
      <c r="C1053" s="46">
        <v>30</v>
      </c>
      <c r="D1053" s="47" t="s">
        <v>38</v>
      </c>
      <c r="E1053" s="48" t="s">
        <v>1098</v>
      </c>
      <c r="F1053" s="49">
        <f>AVERAGE(F1054,F1051)</f>
        <v>30.625</v>
      </c>
      <c r="G1053" s="49">
        <f t="shared" ref="G1053" si="3946">AVERAGE(G1054,G1051)</f>
        <v>35</v>
      </c>
      <c r="H1053" s="49">
        <f t="shared" ref="H1053" si="3947">AVERAGE(H1054,H1051)</f>
        <v>8.1749999999999989</v>
      </c>
      <c r="I1053" s="50">
        <f t="shared" ref="I1053" si="3948">AVERAGE(I1054,I1051)</f>
        <v>0.02</v>
      </c>
      <c r="J1053" s="50">
        <f t="shared" ref="J1053" si="3949">AVERAGE(J1054,J1051)</f>
        <v>0</v>
      </c>
      <c r="K1053" s="50">
        <f t="shared" ref="K1053" si="3950">AVERAGE(K1054,K1051)</f>
        <v>5.5500000000000007</v>
      </c>
      <c r="L1053" s="49">
        <f t="shared" ref="L1053" si="3951">AVERAGE(L1054,L1051)</f>
        <v>5.25</v>
      </c>
      <c r="M1053" s="49">
        <f t="shared" ref="M1053" si="3952">AVERAGE(M1054,M1051)</f>
        <v>4.4499999999999993</v>
      </c>
      <c r="N1053" s="51" t="s">
        <v>43</v>
      </c>
      <c r="O1053" s="51"/>
      <c r="P1053" s="51"/>
    </row>
    <row r="1054" spans="1:16" x14ac:dyDescent="0.25">
      <c r="A1054" s="34">
        <v>2019</v>
      </c>
      <c r="B1054" s="34" t="s">
        <v>34</v>
      </c>
      <c r="C1054" s="34">
        <v>30</v>
      </c>
      <c r="D1054" s="35" t="s">
        <v>39</v>
      </c>
      <c r="E1054" s="39" t="s">
        <v>1099</v>
      </c>
      <c r="F1054" s="36">
        <v>30.5</v>
      </c>
      <c r="G1054" s="36">
        <v>35</v>
      </c>
      <c r="H1054" s="36">
        <v>8.1999999999999993</v>
      </c>
      <c r="I1054" s="37">
        <v>0.01</v>
      </c>
      <c r="J1054" s="37">
        <v>0</v>
      </c>
      <c r="K1054" s="37">
        <v>5.7</v>
      </c>
      <c r="L1054" s="36">
        <v>5.2</v>
      </c>
      <c r="M1054" s="36">
        <v>3.8</v>
      </c>
      <c r="N1054" s="38">
        <v>2018</v>
      </c>
      <c r="O1054" s="38" t="s">
        <v>16</v>
      </c>
      <c r="P1054" s="38"/>
    </row>
    <row r="1055" spans="1:16" x14ac:dyDescent="0.25">
      <c r="A1055" s="34">
        <v>2019</v>
      </c>
      <c r="B1055" s="34" t="s">
        <v>34</v>
      </c>
      <c r="C1055" s="34">
        <v>30</v>
      </c>
      <c r="D1055" s="35" t="s">
        <v>40</v>
      </c>
      <c r="E1055" s="39" t="s">
        <v>1100</v>
      </c>
      <c r="F1055" s="36">
        <v>32</v>
      </c>
      <c r="G1055" s="36">
        <v>35</v>
      </c>
      <c r="H1055" s="36">
        <v>8.1999999999999993</v>
      </c>
      <c r="I1055" s="37">
        <v>0.02</v>
      </c>
      <c r="J1055" s="37">
        <v>0</v>
      </c>
      <c r="K1055" s="37">
        <v>5.9</v>
      </c>
      <c r="L1055" s="36">
        <v>6.6</v>
      </c>
      <c r="M1055" s="36">
        <v>3.9</v>
      </c>
      <c r="N1055" s="38">
        <v>2018</v>
      </c>
      <c r="O1055" s="38" t="s">
        <v>16</v>
      </c>
      <c r="P1055" s="38"/>
    </row>
    <row r="1056" spans="1:16" x14ac:dyDescent="0.25">
      <c r="A1056" s="46">
        <v>2019</v>
      </c>
      <c r="B1056" s="46" t="s">
        <v>34</v>
      </c>
      <c r="C1056" s="46">
        <v>30</v>
      </c>
      <c r="D1056" s="47" t="s">
        <v>41</v>
      </c>
      <c r="E1056" s="48" t="s">
        <v>1101</v>
      </c>
      <c r="F1056" s="49">
        <f>AVERAGE(F1055,F1061)</f>
        <v>31.40625</v>
      </c>
      <c r="G1056" s="49">
        <f t="shared" ref="G1056" si="3953">AVERAGE(G1055,G1061)</f>
        <v>35</v>
      </c>
      <c r="H1056" s="49">
        <f t="shared" ref="H1056" si="3954">AVERAGE(H1055,H1061)</f>
        <v>8.15625</v>
      </c>
      <c r="I1056" s="50">
        <f t="shared" ref="I1056" si="3955">AVERAGE(I1055,I1061)</f>
        <v>2.5312500000000002E-2</v>
      </c>
      <c r="J1056" s="50">
        <f t="shared" ref="J1056" si="3956">AVERAGE(J1055,J1061)</f>
        <v>1.875E-4</v>
      </c>
      <c r="K1056" s="50">
        <f t="shared" ref="K1056" si="3957">AVERAGE(K1055,K1061)</f>
        <v>6.5718750000000004</v>
      </c>
      <c r="L1056" s="49">
        <f t="shared" ref="L1056" si="3958">AVERAGE(L1055,L1061)</f>
        <v>6.234375</v>
      </c>
      <c r="M1056" s="49">
        <f t="shared" ref="M1056" si="3959">AVERAGE(M1055,M1061)</f>
        <v>4.21875</v>
      </c>
      <c r="N1056" s="51" t="s">
        <v>43</v>
      </c>
      <c r="O1056" s="51"/>
      <c r="P1056" s="51"/>
    </row>
    <row r="1057" spans="1:16" x14ac:dyDescent="0.25">
      <c r="A1057" s="46">
        <v>2019</v>
      </c>
      <c r="B1057" s="46" t="s">
        <v>34</v>
      </c>
      <c r="C1057" s="46">
        <v>30</v>
      </c>
      <c r="D1057" s="47" t="s">
        <v>42</v>
      </c>
      <c r="E1057" s="48" t="s">
        <v>1102</v>
      </c>
      <c r="F1057" s="49">
        <f>AVERAGE(F1054,F1060)</f>
        <v>30.5</v>
      </c>
      <c r="G1057" s="49">
        <f t="shared" ref="G1057:M1057" si="3960">AVERAGE(G1054,G1060)</f>
        <v>35.09375</v>
      </c>
      <c r="H1057" s="49">
        <f t="shared" si="3960"/>
        <v>8.1843749999999993</v>
      </c>
      <c r="I1057" s="50">
        <f t="shared" si="3960"/>
        <v>1.6562500000000001E-2</v>
      </c>
      <c r="J1057" s="50">
        <f t="shared" si="3960"/>
        <v>5.9375000000000009E-4</v>
      </c>
      <c r="K1057" s="50">
        <f t="shared" si="3960"/>
        <v>5.7281250000000004</v>
      </c>
      <c r="L1057" s="49">
        <f t="shared" si="3960"/>
        <v>5.28125</v>
      </c>
      <c r="M1057" s="49">
        <f t="shared" si="3960"/>
        <v>4.1437500000000007</v>
      </c>
      <c r="N1057" s="51" t="s">
        <v>43</v>
      </c>
      <c r="O1057" s="51"/>
      <c r="P1057" s="51"/>
    </row>
    <row r="1058" spans="1:16" x14ac:dyDescent="0.25">
      <c r="A1058" s="46">
        <v>2019</v>
      </c>
      <c r="B1058" s="46" t="s">
        <v>34</v>
      </c>
      <c r="C1058" s="46">
        <v>31</v>
      </c>
      <c r="D1058" s="47" t="s">
        <v>37</v>
      </c>
      <c r="E1058" s="48" t="s">
        <v>1103</v>
      </c>
      <c r="F1058" s="49">
        <f>F1057</f>
        <v>30.5</v>
      </c>
      <c r="G1058" s="49">
        <f t="shared" ref="G1058" si="3961">G1057</f>
        <v>35.09375</v>
      </c>
      <c r="H1058" s="49">
        <f t="shared" ref="H1058" si="3962">H1057</f>
        <v>8.1843749999999993</v>
      </c>
      <c r="I1058" s="50">
        <f t="shared" ref="I1058" si="3963">I1057</f>
        <v>1.6562500000000001E-2</v>
      </c>
      <c r="J1058" s="50">
        <f t="shared" ref="J1058" si="3964">J1057</f>
        <v>5.9375000000000009E-4</v>
      </c>
      <c r="K1058" s="50">
        <f t="shared" ref="K1058" si="3965">K1057</f>
        <v>5.7281250000000004</v>
      </c>
      <c r="L1058" s="49">
        <f t="shared" ref="L1058" si="3966">L1057</f>
        <v>5.28125</v>
      </c>
      <c r="M1058" s="49">
        <f t="shared" ref="M1058" si="3967">M1057</f>
        <v>4.1437500000000007</v>
      </c>
      <c r="N1058" s="51" t="s">
        <v>43</v>
      </c>
      <c r="O1058" s="51"/>
      <c r="P1058" s="51"/>
    </row>
    <row r="1059" spans="1:16" x14ac:dyDescent="0.25">
      <c r="A1059" s="46">
        <v>2019</v>
      </c>
      <c r="B1059" s="46" t="s">
        <v>34</v>
      </c>
      <c r="C1059" s="46">
        <v>31</v>
      </c>
      <c r="D1059" s="47" t="s">
        <v>38</v>
      </c>
      <c r="E1059" s="48" t="s">
        <v>1104</v>
      </c>
      <c r="F1059" s="49">
        <f>AVERAGE(F1060,F1057)</f>
        <v>30.5</v>
      </c>
      <c r="G1059" s="49">
        <f t="shared" ref="G1059" si="3968">AVERAGE(G1060,G1057)</f>
        <v>35.140625</v>
      </c>
      <c r="H1059" s="49">
        <f t="shared" ref="H1059" si="3969">AVERAGE(H1060,H1057)</f>
        <v>8.1765624999999993</v>
      </c>
      <c r="I1059" s="50">
        <f t="shared" ref="I1059" si="3970">AVERAGE(I1060,I1057)</f>
        <v>1.984375E-2</v>
      </c>
      <c r="J1059" s="50">
        <f t="shared" ref="J1059" si="3971">AVERAGE(J1060,J1057)</f>
        <v>8.9062500000000014E-4</v>
      </c>
      <c r="K1059" s="50">
        <f t="shared" ref="K1059" si="3972">AVERAGE(K1060,K1057)</f>
        <v>5.7421875</v>
      </c>
      <c r="L1059" s="49">
        <f t="shared" ref="L1059" si="3973">AVERAGE(L1060,L1057)</f>
        <v>5.3218750000000004</v>
      </c>
      <c r="M1059" s="49">
        <f t="shared" ref="M1059" si="3974">AVERAGE(M1060,M1057)</f>
        <v>4.3156250000000007</v>
      </c>
      <c r="N1059" s="51" t="s">
        <v>43</v>
      </c>
      <c r="O1059" s="51"/>
      <c r="P1059" s="51"/>
    </row>
    <row r="1060" spans="1:16" x14ac:dyDescent="0.25">
      <c r="A1060" s="27">
        <v>2019</v>
      </c>
      <c r="B1060" s="27" t="s">
        <v>34</v>
      </c>
      <c r="C1060" s="27">
        <v>31</v>
      </c>
      <c r="D1060" s="28" t="s">
        <v>39</v>
      </c>
      <c r="E1060" s="29" t="s">
        <v>1105</v>
      </c>
      <c r="F1060" s="30">
        <f>AVERAGE(F1054,F1066)</f>
        <v>30.5</v>
      </c>
      <c r="G1060" s="30">
        <f t="shared" ref="G1060:M1060" si="3975">AVERAGE(G1054,G1066)</f>
        <v>35.1875</v>
      </c>
      <c r="H1060" s="30">
        <f t="shared" si="3975"/>
        <v>8.1687499999999993</v>
      </c>
      <c r="I1060" s="31">
        <f t="shared" si="3975"/>
        <v>2.3125000000000003E-2</v>
      </c>
      <c r="J1060" s="31">
        <f t="shared" si="3975"/>
        <v>1.1875000000000002E-3</v>
      </c>
      <c r="K1060" s="31">
        <f t="shared" si="3975"/>
        <v>5.7562499999999996</v>
      </c>
      <c r="L1060" s="30">
        <f t="shared" si="3975"/>
        <v>5.3625000000000007</v>
      </c>
      <c r="M1060" s="30">
        <f t="shared" si="3975"/>
        <v>4.4875000000000007</v>
      </c>
      <c r="N1060" s="32" t="s">
        <v>43</v>
      </c>
      <c r="O1060" s="32"/>
      <c r="P1060" s="32"/>
    </row>
    <row r="1061" spans="1:16" x14ac:dyDescent="0.25">
      <c r="A1061" s="40">
        <v>2019</v>
      </c>
      <c r="B1061" s="40" t="s">
        <v>34</v>
      </c>
      <c r="C1061" s="40">
        <v>31</v>
      </c>
      <c r="D1061" s="41" t="s">
        <v>40</v>
      </c>
      <c r="E1061" s="42" t="s">
        <v>1106</v>
      </c>
      <c r="F1061" s="43">
        <f>AVERAGE(F1055,F1067)</f>
        <v>30.8125</v>
      </c>
      <c r="G1061" s="43">
        <f t="shared" ref="G1061:M1061" si="3976">AVERAGE(G1055,G1067)</f>
        <v>35</v>
      </c>
      <c r="H1061" s="43">
        <f t="shared" si="3976"/>
        <v>8.1125000000000007</v>
      </c>
      <c r="I1061" s="44">
        <f t="shared" si="3976"/>
        <v>3.0624999999999999E-2</v>
      </c>
      <c r="J1061" s="44">
        <f t="shared" si="3976"/>
        <v>3.7500000000000001E-4</v>
      </c>
      <c r="K1061" s="44">
        <f t="shared" si="3976"/>
        <v>7.2437500000000004</v>
      </c>
      <c r="L1061" s="43">
        <f t="shared" si="3976"/>
        <v>5.8687500000000004</v>
      </c>
      <c r="M1061" s="43">
        <f t="shared" si="3976"/>
        <v>4.5375000000000005</v>
      </c>
      <c r="N1061" s="45" t="s">
        <v>43</v>
      </c>
      <c r="O1061" s="45"/>
      <c r="P1061" s="45"/>
    </row>
    <row r="1062" spans="1:16" x14ac:dyDescent="0.25">
      <c r="A1062" s="46">
        <v>2019</v>
      </c>
      <c r="B1062" s="46" t="s">
        <v>34</v>
      </c>
      <c r="C1062" s="46">
        <v>31</v>
      </c>
      <c r="D1062" s="47" t="s">
        <v>41</v>
      </c>
      <c r="E1062" s="48" t="s">
        <v>1107</v>
      </c>
      <c r="F1062" s="49">
        <f>AVERAGE(F1061,F1067)</f>
        <v>30.21875</v>
      </c>
      <c r="G1062" s="49">
        <f t="shared" ref="G1062" si="3977">AVERAGE(G1061,G1067)</f>
        <v>35</v>
      </c>
      <c r="H1062" s="49">
        <f t="shared" ref="H1062" si="3978">AVERAGE(H1061,H1067)</f>
        <v>8.0687500000000014</v>
      </c>
      <c r="I1062" s="50">
        <f t="shared" ref="I1062" si="3979">AVERAGE(I1061,I1067)</f>
        <v>3.5937499999999997E-2</v>
      </c>
      <c r="J1062" s="50">
        <f t="shared" ref="J1062" si="3980">AVERAGE(J1061,J1067)</f>
        <v>5.6250000000000007E-4</v>
      </c>
      <c r="K1062" s="50">
        <f t="shared" ref="K1062" si="3981">AVERAGE(K1061,K1067)</f>
        <v>7.9156250000000004</v>
      </c>
      <c r="L1062" s="49">
        <f t="shared" ref="L1062" si="3982">AVERAGE(L1061,L1067)</f>
        <v>5.5031250000000007</v>
      </c>
      <c r="M1062" s="49">
        <f t="shared" ref="M1062" si="3983">AVERAGE(M1061,M1067)</f>
        <v>4.8562500000000011</v>
      </c>
      <c r="N1062" s="51" t="s">
        <v>43</v>
      </c>
      <c r="O1062" s="51"/>
      <c r="P1062" s="51"/>
    </row>
    <row r="1063" spans="1:16" x14ac:dyDescent="0.25">
      <c r="A1063" s="46">
        <v>2019</v>
      </c>
      <c r="B1063" s="46" t="s">
        <v>34</v>
      </c>
      <c r="C1063" s="46">
        <v>31</v>
      </c>
      <c r="D1063" s="47" t="s">
        <v>42</v>
      </c>
      <c r="E1063" s="48" t="s">
        <v>1108</v>
      </c>
      <c r="F1063" s="49">
        <f>AVERAGE(F1060,F1066)</f>
        <v>30.5</v>
      </c>
      <c r="G1063" s="49">
        <f t="shared" ref="G1063:M1063" si="3984">AVERAGE(G1060,G1066)</f>
        <v>35.28125</v>
      </c>
      <c r="H1063" s="49">
        <f t="shared" si="3984"/>
        <v>8.1531249999999993</v>
      </c>
      <c r="I1063" s="50">
        <f t="shared" si="3984"/>
        <v>2.9687500000000006E-2</v>
      </c>
      <c r="J1063" s="50">
        <f t="shared" si="3984"/>
        <v>1.7812500000000003E-3</v>
      </c>
      <c r="K1063" s="50">
        <f t="shared" si="3984"/>
        <v>5.7843749999999998</v>
      </c>
      <c r="L1063" s="49">
        <f t="shared" si="3984"/>
        <v>5.4437500000000005</v>
      </c>
      <c r="M1063" s="49">
        <f t="shared" si="3984"/>
        <v>4.8312500000000007</v>
      </c>
      <c r="N1063" s="51" t="s">
        <v>43</v>
      </c>
      <c r="O1063" s="51"/>
      <c r="P1063" s="51"/>
    </row>
    <row r="1064" spans="1:16" s="8" customFormat="1" x14ac:dyDescent="0.25">
      <c r="A1064" s="46">
        <v>2019</v>
      </c>
      <c r="B1064" s="46" t="s">
        <v>35</v>
      </c>
      <c r="C1064" s="46" t="s">
        <v>28</v>
      </c>
      <c r="D1064" s="47" t="s">
        <v>37</v>
      </c>
      <c r="E1064" s="48" t="s">
        <v>1109</v>
      </c>
      <c r="F1064" s="49">
        <f>F1063</f>
        <v>30.5</v>
      </c>
      <c r="G1064" s="49">
        <f t="shared" ref="G1064" si="3985">G1063</f>
        <v>35.28125</v>
      </c>
      <c r="H1064" s="49">
        <f t="shared" ref="H1064" si="3986">H1063</f>
        <v>8.1531249999999993</v>
      </c>
      <c r="I1064" s="50">
        <f t="shared" ref="I1064" si="3987">I1063</f>
        <v>2.9687500000000006E-2</v>
      </c>
      <c r="J1064" s="50">
        <f t="shared" ref="J1064" si="3988">J1063</f>
        <v>1.7812500000000003E-3</v>
      </c>
      <c r="K1064" s="50">
        <f t="shared" ref="K1064" si="3989">K1063</f>
        <v>5.7843749999999998</v>
      </c>
      <c r="L1064" s="49">
        <f t="shared" ref="L1064" si="3990">L1063</f>
        <v>5.4437500000000005</v>
      </c>
      <c r="M1064" s="49">
        <f t="shared" ref="M1064" si="3991">M1063</f>
        <v>4.8312500000000007</v>
      </c>
      <c r="N1064" s="51" t="s">
        <v>43</v>
      </c>
      <c r="O1064" s="51"/>
      <c r="P1064" s="51"/>
    </row>
    <row r="1065" spans="1:16" x14ac:dyDescent="0.25">
      <c r="A1065" s="46">
        <v>2019</v>
      </c>
      <c r="B1065" s="46" t="s">
        <v>35</v>
      </c>
      <c r="C1065" s="46" t="s">
        <v>28</v>
      </c>
      <c r="D1065" s="47" t="s">
        <v>38</v>
      </c>
      <c r="E1065" s="48" t="s">
        <v>1110</v>
      </c>
      <c r="F1065" s="49">
        <f>AVERAGE(F1066,F1063)</f>
        <v>30.5</v>
      </c>
      <c r="G1065" s="49">
        <f t="shared" ref="G1065" si="3992">AVERAGE(G1066,G1063)</f>
        <v>35.328125</v>
      </c>
      <c r="H1065" s="49">
        <f t="shared" ref="H1065" si="3993">AVERAGE(H1066,H1063)</f>
        <v>8.1453124999999993</v>
      </c>
      <c r="I1065" s="50">
        <f t="shared" ref="I1065" si="3994">AVERAGE(I1066,I1063)</f>
        <v>3.2968750000000005E-2</v>
      </c>
      <c r="J1065" s="50">
        <f t="shared" ref="J1065" si="3995">AVERAGE(J1066,J1063)</f>
        <v>2.0781250000000001E-3</v>
      </c>
      <c r="K1065" s="50">
        <f t="shared" ref="K1065" si="3996">AVERAGE(K1066,K1063)</f>
        <v>5.7984375000000004</v>
      </c>
      <c r="L1065" s="49">
        <f t="shared" ref="L1065" si="3997">AVERAGE(L1066,L1063)</f>
        <v>5.484375</v>
      </c>
      <c r="M1065" s="49">
        <f t="shared" ref="M1065" si="3998">AVERAGE(M1066,M1063)</f>
        <v>5.0031250000000007</v>
      </c>
      <c r="N1065" s="51" t="s">
        <v>43</v>
      </c>
      <c r="O1065" s="51"/>
      <c r="P1065" s="51"/>
    </row>
    <row r="1066" spans="1:16" x14ac:dyDescent="0.25">
      <c r="A1066" s="27">
        <v>2019</v>
      </c>
      <c r="B1066" s="27" t="s">
        <v>35</v>
      </c>
      <c r="C1066" s="27" t="s">
        <v>28</v>
      </c>
      <c r="D1066" s="28" t="s">
        <v>39</v>
      </c>
      <c r="E1066" s="29" t="s">
        <v>1111</v>
      </c>
      <c r="F1066" s="30">
        <f>AVERAGE(F1054,F1048,F1078,F1084)</f>
        <v>30.5</v>
      </c>
      <c r="G1066" s="30">
        <f t="shared" ref="G1066:M1066" si="3999">AVERAGE(G1054,G1048,G1078,G1084)</f>
        <v>35.375</v>
      </c>
      <c r="H1066" s="30">
        <f t="shared" si="3999"/>
        <v>8.1374999999999993</v>
      </c>
      <c r="I1066" s="31">
        <f t="shared" si="3999"/>
        <v>3.6250000000000004E-2</v>
      </c>
      <c r="J1066" s="31">
        <f t="shared" si="3999"/>
        <v>2.3750000000000004E-3</v>
      </c>
      <c r="K1066" s="31">
        <f t="shared" si="3999"/>
        <v>5.8125</v>
      </c>
      <c r="L1066" s="30">
        <f t="shared" si="3999"/>
        <v>5.5250000000000004</v>
      </c>
      <c r="M1066" s="30">
        <f t="shared" si="3999"/>
        <v>5.1750000000000007</v>
      </c>
      <c r="N1066" s="32" t="s">
        <v>43</v>
      </c>
      <c r="O1066" s="32"/>
      <c r="P1066" s="32"/>
    </row>
    <row r="1067" spans="1:16" x14ac:dyDescent="0.25">
      <c r="A1067" s="40">
        <v>2019</v>
      </c>
      <c r="B1067" s="40" t="s">
        <v>35</v>
      </c>
      <c r="C1067" s="40" t="s">
        <v>28</v>
      </c>
      <c r="D1067" s="41" t="s">
        <v>40</v>
      </c>
      <c r="E1067" s="42" t="s">
        <v>1112</v>
      </c>
      <c r="F1067" s="43">
        <f>AVERAGE(F1055,F1049,F1079,F1085)</f>
        <v>29.625</v>
      </c>
      <c r="G1067" s="43">
        <f t="shared" ref="G1067:M1067" si="4000">AVERAGE(G1055,G1049,G1079,G1085)</f>
        <v>35</v>
      </c>
      <c r="H1067" s="43">
        <f t="shared" si="4000"/>
        <v>8.0250000000000004</v>
      </c>
      <c r="I1067" s="44">
        <f t="shared" si="4000"/>
        <v>4.1250000000000002E-2</v>
      </c>
      <c r="J1067" s="44">
        <f t="shared" si="4000"/>
        <v>7.5000000000000002E-4</v>
      </c>
      <c r="K1067" s="44">
        <f t="shared" si="4000"/>
        <v>8.5875000000000004</v>
      </c>
      <c r="L1067" s="43">
        <f t="shared" si="4000"/>
        <v>5.1375000000000002</v>
      </c>
      <c r="M1067" s="43">
        <f t="shared" si="4000"/>
        <v>5.1750000000000007</v>
      </c>
      <c r="N1067" s="45" t="s">
        <v>43</v>
      </c>
      <c r="O1067" s="45"/>
      <c r="P1067" s="45"/>
    </row>
    <row r="1068" spans="1:16" x14ac:dyDescent="0.25">
      <c r="A1068" s="46">
        <v>2019</v>
      </c>
      <c r="B1068" s="46" t="s">
        <v>35</v>
      </c>
      <c r="C1068" s="46" t="s">
        <v>28</v>
      </c>
      <c r="D1068" s="47" t="s">
        <v>41</v>
      </c>
      <c r="E1068" s="48" t="s">
        <v>1113</v>
      </c>
      <c r="F1068" s="49">
        <f>AVERAGE(F1067,F1073)</f>
        <v>29.21875</v>
      </c>
      <c r="G1068" s="49">
        <f t="shared" ref="G1068" si="4001">AVERAGE(G1067,G1073)</f>
        <v>35</v>
      </c>
      <c r="H1068" s="49">
        <f t="shared" ref="H1068" si="4002">AVERAGE(H1067,H1073)</f>
        <v>8.0187500000000007</v>
      </c>
      <c r="I1068" s="50">
        <f t="shared" ref="I1068" si="4003">AVERAGE(I1067,I1073)</f>
        <v>3.8437499999999999E-2</v>
      </c>
      <c r="J1068" s="50">
        <f t="shared" ref="J1068" si="4004">AVERAGE(J1067,J1073)</f>
        <v>1.0625000000000001E-3</v>
      </c>
      <c r="K1068" s="50">
        <f t="shared" ref="K1068" si="4005">AVERAGE(K1067,K1073)</f>
        <v>8.6156250000000014</v>
      </c>
      <c r="L1068" s="49">
        <f t="shared" ref="L1068" si="4006">AVERAGE(L1067,L1073)</f>
        <v>5.078125</v>
      </c>
      <c r="M1068" s="49">
        <f t="shared" ref="M1068" si="4007">AVERAGE(M1067,M1073)</f>
        <v>5.2312500000000011</v>
      </c>
      <c r="N1068" s="51" t="s">
        <v>43</v>
      </c>
      <c r="O1068" s="51"/>
      <c r="P1068" s="51"/>
    </row>
    <row r="1069" spans="1:16" x14ac:dyDescent="0.25">
      <c r="A1069" s="46">
        <v>2019</v>
      </c>
      <c r="B1069" s="46" t="s">
        <v>35</v>
      </c>
      <c r="C1069" s="46" t="s">
        <v>28</v>
      </c>
      <c r="D1069" s="47" t="s">
        <v>42</v>
      </c>
      <c r="E1069" s="48" t="s">
        <v>1114</v>
      </c>
      <c r="F1069" s="49">
        <f>AVERAGE(F1066,F1072)</f>
        <v>30.625</v>
      </c>
      <c r="G1069" s="49">
        <f t="shared" ref="G1069:M1069" si="4008">AVERAGE(G1066,G1072)</f>
        <v>35.53125</v>
      </c>
      <c r="H1069" s="49">
        <f t="shared" si="4008"/>
        <v>8.1531249999999993</v>
      </c>
      <c r="I1069" s="50">
        <f t="shared" si="4008"/>
        <v>3.2187500000000008E-2</v>
      </c>
      <c r="J1069" s="50">
        <f t="shared" si="4008"/>
        <v>3.0312500000000001E-3</v>
      </c>
      <c r="K1069" s="50">
        <f t="shared" si="4008"/>
        <v>5.7593750000000004</v>
      </c>
      <c r="L1069" s="49">
        <f t="shared" si="4008"/>
        <v>5.6937500000000005</v>
      </c>
      <c r="M1069" s="49">
        <f t="shared" si="4008"/>
        <v>5.3562500000000011</v>
      </c>
      <c r="N1069" s="51" t="s">
        <v>43</v>
      </c>
      <c r="O1069" s="51"/>
      <c r="P1069" s="51"/>
    </row>
    <row r="1070" spans="1:16" x14ac:dyDescent="0.25">
      <c r="A1070" s="46">
        <v>2019</v>
      </c>
      <c r="B1070" s="46" t="s">
        <v>35</v>
      </c>
      <c r="C1070" s="46" t="s">
        <v>29</v>
      </c>
      <c r="D1070" s="47" t="s">
        <v>37</v>
      </c>
      <c r="E1070" s="48" t="s">
        <v>1115</v>
      </c>
      <c r="F1070" s="49">
        <f>F1069</f>
        <v>30.625</v>
      </c>
      <c r="G1070" s="49">
        <f t="shared" ref="G1070" si="4009">G1069</f>
        <v>35.53125</v>
      </c>
      <c r="H1070" s="49">
        <f t="shared" ref="H1070" si="4010">H1069</f>
        <v>8.1531249999999993</v>
      </c>
      <c r="I1070" s="50">
        <f t="shared" ref="I1070" si="4011">I1069</f>
        <v>3.2187500000000008E-2</v>
      </c>
      <c r="J1070" s="50">
        <f t="shared" ref="J1070" si="4012">J1069</f>
        <v>3.0312500000000001E-3</v>
      </c>
      <c r="K1070" s="50">
        <f t="shared" ref="K1070" si="4013">K1069</f>
        <v>5.7593750000000004</v>
      </c>
      <c r="L1070" s="49">
        <f t="shared" ref="L1070" si="4014">L1069</f>
        <v>5.6937500000000005</v>
      </c>
      <c r="M1070" s="49">
        <f t="shared" ref="M1070" si="4015">M1069</f>
        <v>5.3562500000000011</v>
      </c>
      <c r="N1070" s="51" t="s">
        <v>43</v>
      </c>
      <c r="O1070" s="51"/>
      <c r="P1070" s="51"/>
    </row>
    <row r="1071" spans="1:16" x14ac:dyDescent="0.25">
      <c r="A1071" s="46">
        <v>2019</v>
      </c>
      <c r="B1071" s="46" t="s">
        <v>35</v>
      </c>
      <c r="C1071" s="46" t="s">
        <v>29</v>
      </c>
      <c r="D1071" s="47" t="s">
        <v>38</v>
      </c>
      <c r="E1071" s="48" t="s">
        <v>1116</v>
      </c>
      <c r="F1071" s="49">
        <f>AVERAGE(F1072,F1069)</f>
        <v>30.6875</v>
      </c>
      <c r="G1071" s="49">
        <f t="shared" ref="G1071" si="4016">AVERAGE(G1072,G1069)</f>
        <v>35.609375</v>
      </c>
      <c r="H1071" s="49">
        <f t="shared" ref="H1071" si="4017">AVERAGE(H1072,H1069)</f>
        <v>8.1609374999999993</v>
      </c>
      <c r="I1071" s="50">
        <f t="shared" ref="I1071" si="4018">AVERAGE(I1072,I1069)</f>
        <v>3.0156250000000006E-2</v>
      </c>
      <c r="J1071" s="50">
        <f t="shared" ref="J1071" si="4019">AVERAGE(J1072,J1069)</f>
        <v>3.3593750000000004E-3</v>
      </c>
      <c r="K1071" s="50">
        <f t="shared" ref="K1071" si="4020">AVERAGE(K1072,K1069)</f>
        <v>5.7328124999999996</v>
      </c>
      <c r="L1071" s="49">
        <f t="shared" ref="L1071" si="4021">AVERAGE(L1072,L1069)</f>
        <v>5.7781250000000011</v>
      </c>
      <c r="M1071" s="49">
        <f t="shared" ref="M1071" si="4022">AVERAGE(M1072,M1069)</f>
        <v>5.4468750000000004</v>
      </c>
      <c r="N1071" s="51" t="s">
        <v>43</v>
      </c>
      <c r="O1071" s="51"/>
      <c r="P1071" s="51"/>
    </row>
    <row r="1072" spans="1:16" x14ac:dyDescent="0.25">
      <c r="A1072" s="27">
        <v>2019</v>
      </c>
      <c r="B1072" s="27" t="s">
        <v>35</v>
      </c>
      <c r="C1072" s="27" t="s">
        <v>29</v>
      </c>
      <c r="D1072" s="28" t="s">
        <v>39</v>
      </c>
      <c r="E1072" s="29" t="s">
        <v>1117</v>
      </c>
      <c r="F1072" s="30">
        <f>AVERAGE(F1066,F1078)</f>
        <v>30.75</v>
      </c>
      <c r="G1072" s="30">
        <f t="shared" ref="G1072:M1072" si="4023">AVERAGE(G1066,G1078)</f>
        <v>35.6875</v>
      </c>
      <c r="H1072" s="30">
        <f t="shared" si="4023"/>
        <v>8.1687499999999993</v>
      </c>
      <c r="I1072" s="31">
        <f t="shared" si="4023"/>
        <v>2.8125000000000004E-2</v>
      </c>
      <c r="J1072" s="31">
        <f t="shared" si="4023"/>
        <v>3.6875000000000002E-3</v>
      </c>
      <c r="K1072" s="31">
        <f t="shared" si="4023"/>
        <v>5.7062499999999998</v>
      </c>
      <c r="L1072" s="30">
        <f t="shared" si="4023"/>
        <v>5.8625000000000007</v>
      </c>
      <c r="M1072" s="30">
        <f t="shared" si="4023"/>
        <v>5.5375000000000005</v>
      </c>
      <c r="N1072" s="32" t="s">
        <v>43</v>
      </c>
      <c r="O1072" s="32"/>
      <c r="P1072" s="32"/>
    </row>
    <row r="1073" spans="1:16" x14ac:dyDescent="0.25">
      <c r="A1073" s="40">
        <v>2019</v>
      </c>
      <c r="B1073" s="40" t="s">
        <v>35</v>
      </c>
      <c r="C1073" s="40" t="s">
        <v>29</v>
      </c>
      <c r="D1073" s="41" t="s">
        <v>40</v>
      </c>
      <c r="E1073" s="42" t="s">
        <v>1118</v>
      </c>
      <c r="F1073" s="43">
        <f>AVERAGE(F1067,F1079)</f>
        <v>28.8125</v>
      </c>
      <c r="G1073" s="43">
        <f t="shared" ref="G1073:M1073" si="4024">AVERAGE(G1067,G1079)</f>
        <v>35</v>
      </c>
      <c r="H1073" s="43">
        <f t="shared" si="4024"/>
        <v>8.0124999999999993</v>
      </c>
      <c r="I1073" s="44">
        <f t="shared" si="4024"/>
        <v>3.5625000000000004E-2</v>
      </c>
      <c r="J1073" s="44">
        <f t="shared" si="4024"/>
        <v>1.3749999999999999E-3</v>
      </c>
      <c r="K1073" s="44">
        <f t="shared" si="4024"/>
        <v>8.6437500000000007</v>
      </c>
      <c r="L1073" s="43">
        <f t="shared" si="4024"/>
        <v>5.0187500000000007</v>
      </c>
      <c r="M1073" s="43">
        <f t="shared" si="4024"/>
        <v>5.2875000000000005</v>
      </c>
      <c r="N1073" s="45" t="s">
        <v>43</v>
      </c>
      <c r="O1073" s="45"/>
      <c r="P1073" s="45"/>
    </row>
    <row r="1074" spans="1:16" x14ac:dyDescent="0.25">
      <c r="A1074" s="46">
        <v>2019</v>
      </c>
      <c r="B1074" s="46" t="s">
        <v>35</v>
      </c>
      <c r="C1074" s="46" t="s">
        <v>29</v>
      </c>
      <c r="D1074" s="47" t="s">
        <v>41</v>
      </c>
      <c r="E1074" s="48" t="s">
        <v>1119</v>
      </c>
      <c r="F1074" s="49">
        <f>AVERAGE(F1073,F1079)</f>
        <v>28.40625</v>
      </c>
      <c r="G1074" s="49">
        <f t="shared" ref="G1074" si="4025">AVERAGE(G1073,G1079)</f>
        <v>35</v>
      </c>
      <c r="H1074" s="49">
        <f t="shared" ref="H1074" si="4026">AVERAGE(H1073,H1079)</f>
        <v>8.0062499999999996</v>
      </c>
      <c r="I1074" s="50">
        <f t="shared" ref="I1074" si="4027">AVERAGE(I1073,I1079)</f>
        <v>3.2812500000000001E-2</v>
      </c>
      <c r="J1074" s="50">
        <f t="shared" ref="J1074" si="4028">AVERAGE(J1073,J1079)</f>
        <v>1.6875E-3</v>
      </c>
      <c r="K1074" s="50">
        <f t="shared" ref="K1074" si="4029">AVERAGE(K1073,K1079)</f>
        <v>8.671875</v>
      </c>
      <c r="L1074" s="49">
        <f t="shared" ref="L1074" si="4030">AVERAGE(L1073,L1079)</f>
        <v>4.9593750000000005</v>
      </c>
      <c r="M1074" s="49">
        <f t="shared" ref="M1074" si="4031">AVERAGE(M1073,M1079)</f>
        <v>5.34375</v>
      </c>
      <c r="N1074" s="51" t="s">
        <v>43</v>
      </c>
      <c r="O1074" s="51"/>
      <c r="P1074" s="51"/>
    </row>
    <row r="1075" spans="1:16" x14ac:dyDescent="0.25">
      <c r="A1075" s="46">
        <v>2019</v>
      </c>
      <c r="B1075" s="46" t="s">
        <v>35</v>
      </c>
      <c r="C1075" s="46" t="s">
        <v>29</v>
      </c>
      <c r="D1075" s="47" t="s">
        <v>42</v>
      </c>
      <c r="E1075" s="48" t="s">
        <v>1120</v>
      </c>
      <c r="F1075" s="49">
        <f>AVERAGE(F1072,F1078)</f>
        <v>30.875</v>
      </c>
      <c r="G1075" s="49">
        <f t="shared" ref="G1075:M1075" si="4032">AVERAGE(G1072,G1078)</f>
        <v>35.84375</v>
      </c>
      <c r="H1075" s="49">
        <f t="shared" si="4032"/>
        <v>8.1843749999999993</v>
      </c>
      <c r="I1075" s="50">
        <f t="shared" si="4032"/>
        <v>2.4062500000000001E-2</v>
      </c>
      <c r="J1075" s="50">
        <f t="shared" si="4032"/>
        <v>4.3437500000000004E-3</v>
      </c>
      <c r="K1075" s="50">
        <f t="shared" si="4032"/>
        <v>5.6531249999999993</v>
      </c>
      <c r="L1075" s="49">
        <f t="shared" si="4032"/>
        <v>6.03125</v>
      </c>
      <c r="M1075" s="49">
        <f t="shared" si="4032"/>
        <v>5.71875</v>
      </c>
      <c r="N1075" s="51" t="s">
        <v>43</v>
      </c>
      <c r="O1075" s="51"/>
      <c r="P1075" s="51"/>
    </row>
    <row r="1076" spans="1:16" x14ac:dyDescent="0.25">
      <c r="A1076" s="46">
        <v>2019</v>
      </c>
      <c r="B1076" s="46" t="s">
        <v>35</v>
      </c>
      <c r="C1076" s="46" t="s">
        <v>30</v>
      </c>
      <c r="D1076" s="47" t="s">
        <v>37</v>
      </c>
      <c r="E1076" s="48" t="s">
        <v>1121</v>
      </c>
      <c r="F1076" s="49">
        <f>F1075</f>
        <v>30.875</v>
      </c>
      <c r="G1076" s="49">
        <f t="shared" ref="G1076" si="4033">G1075</f>
        <v>35.84375</v>
      </c>
      <c r="H1076" s="49">
        <f t="shared" ref="H1076" si="4034">H1075</f>
        <v>8.1843749999999993</v>
      </c>
      <c r="I1076" s="50">
        <f t="shared" ref="I1076" si="4035">I1075</f>
        <v>2.4062500000000001E-2</v>
      </c>
      <c r="J1076" s="50">
        <f t="shared" ref="J1076" si="4036">J1075</f>
        <v>4.3437500000000004E-3</v>
      </c>
      <c r="K1076" s="50">
        <f t="shared" ref="K1076" si="4037">K1075</f>
        <v>5.6531249999999993</v>
      </c>
      <c r="L1076" s="49">
        <f t="shared" ref="L1076" si="4038">L1075</f>
        <v>6.03125</v>
      </c>
      <c r="M1076" s="49">
        <f t="shared" ref="M1076" si="4039">M1075</f>
        <v>5.71875</v>
      </c>
      <c r="N1076" s="51" t="s">
        <v>43</v>
      </c>
      <c r="O1076" s="51"/>
      <c r="P1076" s="51"/>
    </row>
    <row r="1077" spans="1:16" x14ac:dyDescent="0.25">
      <c r="A1077" s="46">
        <v>2019</v>
      </c>
      <c r="B1077" s="46" t="s">
        <v>35</v>
      </c>
      <c r="C1077" s="46" t="s">
        <v>30</v>
      </c>
      <c r="D1077" s="47" t="s">
        <v>38</v>
      </c>
      <c r="E1077" s="48" t="s">
        <v>1122</v>
      </c>
      <c r="F1077" s="49">
        <f>AVERAGE(F1078,F1075)</f>
        <v>30.9375</v>
      </c>
      <c r="G1077" s="49">
        <f t="shared" ref="G1077" si="4040">AVERAGE(G1078,G1075)</f>
        <v>35.921875</v>
      </c>
      <c r="H1077" s="49">
        <f t="shared" ref="H1077" si="4041">AVERAGE(H1078,H1075)</f>
        <v>8.1921874999999993</v>
      </c>
      <c r="I1077" s="50">
        <f t="shared" ref="I1077" si="4042">AVERAGE(I1078,I1075)</f>
        <v>2.2031250000000002E-2</v>
      </c>
      <c r="J1077" s="50">
        <f t="shared" ref="J1077" si="4043">AVERAGE(J1078,J1075)</f>
        <v>4.6718750000000007E-3</v>
      </c>
      <c r="K1077" s="50">
        <f t="shared" ref="K1077" si="4044">AVERAGE(K1078,K1075)</f>
        <v>5.6265624999999995</v>
      </c>
      <c r="L1077" s="49">
        <f t="shared" ref="L1077" si="4045">AVERAGE(L1078,L1075)</f>
        <v>6.1156249999999996</v>
      </c>
      <c r="M1077" s="49">
        <f t="shared" ref="M1077" si="4046">AVERAGE(M1078,M1075)</f>
        <v>5.8093750000000002</v>
      </c>
      <c r="N1077" s="51" t="s">
        <v>43</v>
      </c>
      <c r="O1077" s="51"/>
      <c r="P1077" s="51"/>
    </row>
    <row r="1078" spans="1:16" x14ac:dyDescent="0.25">
      <c r="A1078" s="34">
        <v>2019</v>
      </c>
      <c r="B1078" s="34" t="s">
        <v>35</v>
      </c>
      <c r="C1078" s="34" t="s">
        <v>30</v>
      </c>
      <c r="D1078" s="35" t="s">
        <v>39</v>
      </c>
      <c r="E1078" s="39" t="s">
        <v>1123</v>
      </c>
      <c r="F1078" s="36">
        <v>31</v>
      </c>
      <c r="G1078" s="36">
        <v>36</v>
      </c>
      <c r="H1078" s="36">
        <v>8.1999999999999993</v>
      </c>
      <c r="I1078" s="37">
        <v>0.02</v>
      </c>
      <c r="J1078" s="37">
        <v>5.0000000000000001E-3</v>
      </c>
      <c r="K1078" s="37">
        <v>5.6</v>
      </c>
      <c r="L1078" s="36">
        <v>6.2</v>
      </c>
      <c r="M1078" s="36">
        <v>5.9</v>
      </c>
      <c r="N1078" s="38">
        <v>2020</v>
      </c>
      <c r="O1078" s="38" t="s">
        <v>16</v>
      </c>
      <c r="P1078" s="38"/>
    </row>
    <row r="1079" spans="1:16" x14ac:dyDescent="0.25">
      <c r="A1079" s="34">
        <v>2019</v>
      </c>
      <c r="B1079" s="34" t="s">
        <v>35</v>
      </c>
      <c r="C1079" s="34" t="s">
        <v>30</v>
      </c>
      <c r="D1079" s="35" t="s">
        <v>40</v>
      </c>
      <c r="E1079" s="39" t="s">
        <v>1124</v>
      </c>
      <c r="F1079" s="36">
        <v>28</v>
      </c>
      <c r="G1079" s="36">
        <v>35</v>
      </c>
      <c r="H1079" s="36">
        <v>8</v>
      </c>
      <c r="I1079" s="37">
        <v>0.03</v>
      </c>
      <c r="J1079" s="37">
        <v>2E-3</v>
      </c>
      <c r="K1079" s="37">
        <v>8.6999999999999993</v>
      </c>
      <c r="L1079" s="36">
        <v>4.9000000000000004</v>
      </c>
      <c r="M1079" s="36">
        <v>5.4</v>
      </c>
      <c r="N1079" s="38">
        <v>2020</v>
      </c>
      <c r="O1079" s="38" t="s">
        <v>16</v>
      </c>
      <c r="P1079" s="38"/>
    </row>
    <row r="1080" spans="1:16" x14ac:dyDescent="0.25">
      <c r="A1080" s="46">
        <v>2019</v>
      </c>
      <c r="B1080" s="46" t="s">
        <v>35</v>
      </c>
      <c r="C1080" s="46" t="s">
        <v>30</v>
      </c>
      <c r="D1080" s="47" t="s">
        <v>41</v>
      </c>
      <c r="E1080" s="48" t="s">
        <v>1125</v>
      </c>
      <c r="F1080" s="49">
        <f>AVERAGE(F1079,F1085)</f>
        <v>28.25</v>
      </c>
      <c r="G1080" s="49">
        <f t="shared" ref="G1080" si="4047">AVERAGE(G1079,G1085)</f>
        <v>35</v>
      </c>
      <c r="H1080" s="49">
        <f t="shared" ref="H1080" si="4048">AVERAGE(H1079,H1085)</f>
        <v>7.95</v>
      </c>
      <c r="I1080" s="50">
        <f t="shared" ref="I1080" si="4049">AVERAGE(I1079,I1085)</f>
        <v>4.2499999999999996E-2</v>
      </c>
      <c r="J1080" s="50">
        <f t="shared" ref="J1080" si="4050">AVERAGE(J1079,J1085)</f>
        <v>1.5E-3</v>
      </c>
      <c r="K1080" s="50">
        <f t="shared" ref="K1080" si="4051">AVERAGE(K1079,K1085)</f>
        <v>8.3249999999999993</v>
      </c>
      <c r="L1080" s="49">
        <f t="shared" ref="L1080" si="4052">AVERAGE(L1079,L1085)</f>
        <v>4.875</v>
      </c>
      <c r="M1080" s="49">
        <f t="shared" ref="M1080" si="4053">AVERAGE(M1079,M1085)</f>
        <v>5.45</v>
      </c>
      <c r="N1080" s="51" t="s">
        <v>43</v>
      </c>
      <c r="O1080" s="51"/>
      <c r="P1080" s="51"/>
    </row>
    <row r="1081" spans="1:16" x14ac:dyDescent="0.25">
      <c r="A1081" s="46">
        <v>2019</v>
      </c>
      <c r="B1081" s="46" t="s">
        <v>35</v>
      </c>
      <c r="C1081" s="46" t="s">
        <v>30</v>
      </c>
      <c r="D1081" s="47" t="s">
        <v>42</v>
      </c>
      <c r="E1081" s="48" t="s">
        <v>1126</v>
      </c>
      <c r="F1081" s="49">
        <f>AVERAGE(F1078,F1084)</f>
        <v>30.25</v>
      </c>
      <c r="G1081" s="49">
        <f t="shared" ref="G1081:M1081" si="4054">AVERAGE(G1078,G1084)</f>
        <v>35.75</v>
      </c>
      <c r="H1081" s="49">
        <f t="shared" si="4054"/>
        <v>8.125</v>
      </c>
      <c r="I1081" s="50">
        <f t="shared" si="4054"/>
        <v>4.2500000000000003E-2</v>
      </c>
      <c r="J1081" s="50">
        <f t="shared" si="4054"/>
        <v>4.7500000000000007E-3</v>
      </c>
      <c r="K1081" s="50">
        <f t="shared" si="4054"/>
        <v>6.2249999999999996</v>
      </c>
      <c r="L1081" s="49">
        <f t="shared" si="4054"/>
        <v>5.75</v>
      </c>
      <c r="M1081" s="49">
        <f t="shared" si="4054"/>
        <v>5.25</v>
      </c>
      <c r="N1081" s="51" t="s">
        <v>43</v>
      </c>
      <c r="O1081" s="51"/>
      <c r="P1081" s="51"/>
    </row>
    <row r="1082" spans="1:16" x14ac:dyDescent="0.25">
      <c r="A1082" s="46">
        <v>2019</v>
      </c>
      <c r="B1082" s="46" t="s">
        <v>35</v>
      </c>
      <c r="C1082" s="46" t="s">
        <v>31</v>
      </c>
      <c r="D1082" s="47" t="s">
        <v>37</v>
      </c>
      <c r="E1082" s="48" t="s">
        <v>1127</v>
      </c>
      <c r="F1082" s="49">
        <f>F1081</f>
        <v>30.25</v>
      </c>
      <c r="G1082" s="49">
        <f t="shared" ref="G1082" si="4055">G1081</f>
        <v>35.75</v>
      </c>
      <c r="H1082" s="49">
        <f t="shared" ref="H1082" si="4056">H1081</f>
        <v>8.125</v>
      </c>
      <c r="I1082" s="50">
        <f t="shared" ref="I1082" si="4057">I1081</f>
        <v>4.2500000000000003E-2</v>
      </c>
      <c r="J1082" s="50">
        <f t="shared" ref="J1082" si="4058">J1081</f>
        <v>4.7500000000000007E-3</v>
      </c>
      <c r="K1082" s="50">
        <f t="shared" ref="K1082" si="4059">K1081</f>
        <v>6.2249999999999996</v>
      </c>
      <c r="L1082" s="49">
        <f t="shared" ref="L1082" si="4060">L1081</f>
        <v>5.75</v>
      </c>
      <c r="M1082" s="49">
        <f t="shared" ref="M1082" si="4061">M1081</f>
        <v>5.25</v>
      </c>
      <c r="N1082" s="51" t="s">
        <v>43</v>
      </c>
      <c r="O1082" s="51"/>
      <c r="P1082" s="51"/>
    </row>
    <row r="1083" spans="1:16" x14ac:dyDescent="0.25">
      <c r="A1083" s="46">
        <v>2019</v>
      </c>
      <c r="B1083" s="46" t="s">
        <v>35</v>
      </c>
      <c r="C1083" s="46" t="s">
        <v>31</v>
      </c>
      <c r="D1083" s="47" t="s">
        <v>38</v>
      </c>
      <c r="E1083" s="48" t="s">
        <v>1128</v>
      </c>
      <c r="F1083" s="49">
        <f>AVERAGE(F1084,F1081)</f>
        <v>29.875</v>
      </c>
      <c r="G1083" s="49">
        <f t="shared" ref="G1083" si="4062">AVERAGE(G1084,G1081)</f>
        <v>35.625</v>
      </c>
      <c r="H1083" s="49">
        <f t="shared" ref="H1083" si="4063">AVERAGE(H1084,H1081)</f>
        <v>8.0875000000000004</v>
      </c>
      <c r="I1083" s="50">
        <f t="shared" ref="I1083" si="4064">AVERAGE(I1084,I1081)</f>
        <v>5.3750000000000006E-2</v>
      </c>
      <c r="J1083" s="50">
        <f t="shared" ref="J1083" si="4065">AVERAGE(J1084,J1081)</f>
        <v>4.6250000000000006E-3</v>
      </c>
      <c r="K1083" s="50">
        <f t="shared" ref="K1083" si="4066">AVERAGE(K1084,K1081)</f>
        <v>6.5374999999999996</v>
      </c>
      <c r="L1083" s="49">
        <f t="shared" ref="L1083" si="4067">AVERAGE(L1084,L1081)</f>
        <v>5.5250000000000004</v>
      </c>
      <c r="M1083" s="49">
        <f t="shared" ref="M1083" si="4068">AVERAGE(M1084,M1081)</f>
        <v>4.9249999999999998</v>
      </c>
      <c r="N1083" s="51" t="s">
        <v>43</v>
      </c>
      <c r="O1083" s="51"/>
      <c r="P1083" s="51"/>
    </row>
    <row r="1084" spans="1:16" x14ac:dyDescent="0.25">
      <c r="A1084" s="27">
        <v>2019</v>
      </c>
      <c r="B1084" s="27" t="s">
        <v>35</v>
      </c>
      <c r="C1084" s="27" t="s">
        <v>31</v>
      </c>
      <c r="D1084" s="28" t="s">
        <v>39</v>
      </c>
      <c r="E1084" s="29" t="s">
        <v>1129</v>
      </c>
      <c r="F1084" s="30">
        <f>AVERAGE(F1078,F1090)</f>
        <v>29.5</v>
      </c>
      <c r="G1084" s="30">
        <f t="shared" ref="G1084:M1084" si="4069">AVERAGE(G1078,G1090)</f>
        <v>35.5</v>
      </c>
      <c r="H1084" s="30">
        <f t="shared" si="4069"/>
        <v>8.0500000000000007</v>
      </c>
      <c r="I1084" s="31">
        <f t="shared" si="4069"/>
        <v>6.5000000000000002E-2</v>
      </c>
      <c r="J1084" s="31">
        <f t="shared" si="4069"/>
        <v>4.5000000000000005E-3</v>
      </c>
      <c r="K1084" s="31">
        <f t="shared" si="4069"/>
        <v>6.85</v>
      </c>
      <c r="L1084" s="30">
        <f t="shared" si="4069"/>
        <v>5.3000000000000007</v>
      </c>
      <c r="M1084" s="30">
        <f t="shared" si="4069"/>
        <v>4.5999999999999996</v>
      </c>
      <c r="N1084" s="32" t="s">
        <v>43</v>
      </c>
      <c r="O1084" s="32"/>
      <c r="P1084" s="32"/>
    </row>
    <row r="1085" spans="1:16" x14ac:dyDescent="0.25">
      <c r="A1085" s="40">
        <v>2019</v>
      </c>
      <c r="B1085" s="40" t="s">
        <v>35</v>
      </c>
      <c r="C1085" s="40" t="s">
        <v>31</v>
      </c>
      <c r="D1085" s="41" t="s">
        <v>40</v>
      </c>
      <c r="E1085" s="42" t="s">
        <v>1130</v>
      </c>
      <c r="F1085" s="43">
        <f>AVERAGE(F1079,F1091)</f>
        <v>28.5</v>
      </c>
      <c r="G1085" s="43">
        <f t="shared" ref="G1085:M1085" si="4070">AVERAGE(G1079,G1091)</f>
        <v>35</v>
      </c>
      <c r="H1085" s="43">
        <f t="shared" si="4070"/>
        <v>7.9</v>
      </c>
      <c r="I1085" s="44">
        <f t="shared" si="4070"/>
        <v>5.5E-2</v>
      </c>
      <c r="J1085" s="44">
        <f t="shared" si="4070"/>
        <v>1E-3</v>
      </c>
      <c r="K1085" s="44">
        <f t="shared" si="4070"/>
        <v>7.9499999999999993</v>
      </c>
      <c r="L1085" s="43">
        <f t="shared" si="4070"/>
        <v>4.8499999999999996</v>
      </c>
      <c r="M1085" s="43">
        <f t="shared" si="4070"/>
        <v>5.5</v>
      </c>
      <c r="N1085" s="45" t="s">
        <v>43</v>
      </c>
      <c r="O1085" s="45"/>
      <c r="P1085" s="45"/>
    </row>
    <row r="1086" spans="1:16" x14ac:dyDescent="0.25">
      <c r="A1086" s="46">
        <v>2019</v>
      </c>
      <c r="B1086" s="46" t="s">
        <v>35</v>
      </c>
      <c r="C1086" s="46" t="s">
        <v>31</v>
      </c>
      <c r="D1086" s="47" t="s">
        <v>41</v>
      </c>
      <c r="E1086" s="48" t="s">
        <v>1131</v>
      </c>
      <c r="F1086" s="49">
        <f>AVERAGE(F1085,F1091)</f>
        <v>28.75</v>
      </c>
      <c r="G1086" s="49">
        <f t="shared" ref="G1086" si="4071">AVERAGE(G1085,G1091)</f>
        <v>35</v>
      </c>
      <c r="H1086" s="49">
        <f t="shared" ref="H1086" si="4072">AVERAGE(H1085,H1091)</f>
        <v>7.85</v>
      </c>
      <c r="I1086" s="50">
        <f t="shared" ref="I1086" si="4073">AVERAGE(I1085,I1091)</f>
        <v>6.7500000000000004E-2</v>
      </c>
      <c r="J1086" s="50">
        <f t="shared" ref="J1086" si="4074">AVERAGE(J1085,J1091)</f>
        <v>5.0000000000000001E-4</v>
      </c>
      <c r="K1086" s="50">
        <f t="shared" ref="K1086" si="4075">AVERAGE(K1085,K1091)</f>
        <v>7.5749999999999993</v>
      </c>
      <c r="L1086" s="49">
        <f t="shared" ref="L1086" si="4076">AVERAGE(L1085,L1091)</f>
        <v>4.8249999999999993</v>
      </c>
      <c r="M1086" s="49">
        <f t="shared" ref="M1086" si="4077">AVERAGE(M1085,M1091)</f>
        <v>5.55</v>
      </c>
      <c r="N1086" s="51" t="s">
        <v>43</v>
      </c>
      <c r="O1086" s="51"/>
      <c r="P1086" s="51"/>
    </row>
    <row r="1087" spans="1:16" x14ac:dyDescent="0.25">
      <c r="A1087" s="46">
        <v>2019</v>
      </c>
      <c r="B1087" s="46" t="s">
        <v>35</v>
      </c>
      <c r="C1087" s="46" t="s">
        <v>31</v>
      </c>
      <c r="D1087" s="47" t="s">
        <v>42</v>
      </c>
      <c r="E1087" s="48" t="s">
        <v>1132</v>
      </c>
      <c r="F1087" s="49">
        <f>AVERAGE(F1084,F1090)</f>
        <v>28.75</v>
      </c>
      <c r="G1087" s="49">
        <f t="shared" ref="G1087:M1087" si="4078">AVERAGE(G1084,G1090)</f>
        <v>35.25</v>
      </c>
      <c r="H1087" s="49">
        <f t="shared" si="4078"/>
        <v>7.9750000000000005</v>
      </c>
      <c r="I1087" s="50">
        <f t="shared" si="4078"/>
        <v>8.7499999999999994E-2</v>
      </c>
      <c r="J1087" s="50">
        <f t="shared" si="4078"/>
        <v>4.2500000000000003E-3</v>
      </c>
      <c r="K1087" s="50">
        <f t="shared" si="4078"/>
        <v>7.4749999999999996</v>
      </c>
      <c r="L1087" s="49">
        <f t="shared" si="4078"/>
        <v>4.8500000000000005</v>
      </c>
      <c r="M1087" s="49">
        <f t="shared" si="4078"/>
        <v>3.9499999999999997</v>
      </c>
      <c r="N1087" s="51" t="s">
        <v>43</v>
      </c>
      <c r="O1087" s="51"/>
      <c r="P1087" s="51"/>
    </row>
    <row r="1088" spans="1:16" x14ac:dyDescent="0.25">
      <c r="A1088" s="46">
        <v>2019</v>
      </c>
      <c r="B1088" s="46" t="s">
        <v>35</v>
      </c>
      <c r="C1088" s="46" t="s">
        <v>32</v>
      </c>
      <c r="D1088" s="47" t="s">
        <v>37</v>
      </c>
      <c r="E1088" s="48" t="s">
        <v>1133</v>
      </c>
      <c r="F1088" s="49">
        <f>F1087</f>
        <v>28.75</v>
      </c>
      <c r="G1088" s="49">
        <f t="shared" ref="G1088" si="4079">G1087</f>
        <v>35.25</v>
      </c>
      <c r="H1088" s="49">
        <f t="shared" ref="H1088" si="4080">H1087</f>
        <v>7.9750000000000005</v>
      </c>
      <c r="I1088" s="50">
        <f t="shared" ref="I1088" si="4081">I1087</f>
        <v>8.7499999999999994E-2</v>
      </c>
      <c r="J1088" s="50">
        <f t="shared" ref="J1088" si="4082">J1087</f>
        <v>4.2500000000000003E-3</v>
      </c>
      <c r="K1088" s="50">
        <f t="shared" ref="K1088" si="4083">K1087</f>
        <v>7.4749999999999996</v>
      </c>
      <c r="L1088" s="49">
        <f t="shared" ref="L1088" si="4084">L1087</f>
        <v>4.8500000000000005</v>
      </c>
      <c r="M1088" s="49">
        <f t="shared" ref="M1088" si="4085">M1087</f>
        <v>3.9499999999999997</v>
      </c>
      <c r="N1088" s="51" t="s">
        <v>43</v>
      </c>
      <c r="O1088" s="51"/>
      <c r="P1088" s="51"/>
    </row>
    <row r="1089" spans="1:16" x14ac:dyDescent="0.25">
      <c r="A1089" s="46">
        <v>2019</v>
      </c>
      <c r="B1089" s="46" t="s">
        <v>35</v>
      </c>
      <c r="C1089" s="46" t="s">
        <v>32</v>
      </c>
      <c r="D1089" s="47" t="s">
        <v>38</v>
      </c>
      <c r="E1089" s="48" t="s">
        <v>1134</v>
      </c>
      <c r="F1089" s="49">
        <f>AVERAGE(F1090,F1087)</f>
        <v>28.375</v>
      </c>
      <c r="G1089" s="49">
        <f t="shared" ref="G1089" si="4086">AVERAGE(G1090,G1087)</f>
        <v>35.125</v>
      </c>
      <c r="H1089" s="49">
        <f t="shared" ref="H1089" si="4087">AVERAGE(H1090,H1087)</f>
        <v>7.9375</v>
      </c>
      <c r="I1089" s="50">
        <f t="shared" ref="I1089" si="4088">AVERAGE(I1090,I1087)</f>
        <v>9.8750000000000004E-2</v>
      </c>
      <c r="J1089" s="50">
        <f t="shared" ref="J1089" si="4089">AVERAGE(J1090,J1087)</f>
        <v>4.1250000000000002E-3</v>
      </c>
      <c r="K1089" s="50">
        <f t="shared" ref="K1089" si="4090">AVERAGE(K1090,K1087)</f>
        <v>7.7874999999999996</v>
      </c>
      <c r="L1089" s="49">
        <f t="shared" ref="L1089" si="4091">AVERAGE(L1090,L1087)</f>
        <v>4.625</v>
      </c>
      <c r="M1089" s="49">
        <f t="shared" ref="M1089" si="4092">AVERAGE(M1090,M1087)</f>
        <v>3.625</v>
      </c>
      <c r="N1089" s="51" t="s">
        <v>43</v>
      </c>
      <c r="O1089" s="51"/>
      <c r="P1089" s="51"/>
    </row>
    <row r="1090" spans="1:16" x14ac:dyDescent="0.25">
      <c r="A1090" s="34">
        <v>2019</v>
      </c>
      <c r="B1090" s="34" t="s">
        <v>35</v>
      </c>
      <c r="C1090" s="34" t="s">
        <v>32</v>
      </c>
      <c r="D1090" s="35" t="s">
        <v>39</v>
      </c>
      <c r="E1090" s="39" t="s">
        <v>1135</v>
      </c>
      <c r="F1090" s="36">
        <v>28</v>
      </c>
      <c r="G1090" s="36">
        <v>35</v>
      </c>
      <c r="H1090" s="36">
        <v>7.9</v>
      </c>
      <c r="I1090" s="37">
        <v>0.11</v>
      </c>
      <c r="J1090" s="37">
        <v>4.0000000000000001E-3</v>
      </c>
      <c r="K1090" s="37">
        <v>8.1</v>
      </c>
      <c r="L1090" s="36">
        <v>4.4000000000000004</v>
      </c>
      <c r="M1090" s="36">
        <v>3.3</v>
      </c>
      <c r="N1090" s="38">
        <v>2019</v>
      </c>
      <c r="O1090" s="38" t="s">
        <v>16</v>
      </c>
      <c r="P1090" s="38"/>
    </row>
    <row r="1091" spans="1:16" x14ac:dyDescent="0.25">
      <c r="A1091" s="34">
        <v>2019</v>
      </c>
      <c r="B1091" s="34" t="s">
        <v>35</v>
      </c>
      <c r="C1091" s="34" t="s">
        <v>32</v>
      </c>
      <c r="D1091" s="35" t="s">
        <v>40</v>
      </c>
      <c r="E1091" s="39" t="s">
        <v>1136</v>
      </c>
      <c r="F1091" s="36">
        <v>29</v>
      </c>
      <c r="G1091" s="36">
        <v>35</v>
      </c>
      <c r="H1091" s="36">
        <v>7.8</v>
      </c>
      <c r="I1091" s="37">
        <v>0.08</v>
      </c>
      <c r="J1091" s="37">
        <v>0</v>
      </c>
      <c r="K1091" s="37">
        <v>7.2</v>
      </c>
      <c r="L1091" s="36">
        <v>4.8</v>
      </c>
      <c r="M1091" s="36">
        <v>5.6</v>
      </c>
      <c r="N1091" s="38">
        <v>2019</v>
      </c>
      <c r="O1091" s="38" t="s">
        <v>16</v>
      </c>
      <c r="P1091" s="38"/>
    </row>
    <row r="1092" spans="1:16" x14ac:dyDescent="0.25">
      <c r="A1092" s="46">
        <v>2019</v>
      </c>
      <c r="B1092" s="46" t="s">
        <v>35</v>
      </c>
      <c r="C1092" s="46" t="s">
        <v>32</v>
      </c>
      <c r="D1092" s="47" t="s">
        <v>41</v>
      </c>
      <c r="E1092" s="48" t="s">
        <v>1137</v>
      </c>
      <c r="F1092" s="49">
        <f>AVERAGE(F1091,F1097)</f>
        <v>29.15</v>
      </c>
      <c r="G1092" s="49">
        <f t="shared" ref="G1092" si="4093">AVERAGE(G1091,G1097)</f>
        <v>35.25</v>
      </c>
      <c r="H1092" s="49">
        <f t="shared" ref="H1092" si="4094">AVERAGE(H1091,H1097)</f>
        <v>7.9</v>
      </c>
      <c r="I1092" s="50">
        <f t="shared" ref="I1092" si="4095">AVERAGE(I1091,I1097)</f>
        <v>8.4999999999999992E-2</v>
      </c>
      <c r="J1092" s="50">
        <f t="shared" ref="J1092" si="4096">AVERAGE(J1091,J1097)</f>
        <v>0</v>
      </c>
      <c r="K1092" s="50">
        <f t="shared" ref="K1092" si="4097">AVERAGE(K1091,K1097)</f>
        <v>7.3093749999999993</v>
      </c>
      <c r="L1092" s="49">
        <f t="shared" ref="L1092" si="4098">AVERAGE(L1091,L1097)</f>
        <v>4.8</v>
      </c>
      <c r="M1092" s="49">
        <f t="shared" ref="M1092" si="4099">AVERAGE(M1091,M1097)</f>
        <v>4.9499999999999993</v>
      </c>
      <c r="N1092" s="51" t="s">
        <v>43</v>
      </c>
      <c r="O1092" s="51"/>
      <c r="P1092" s="51"/>
    </row>
    <row r="1093" spans="1:16" x14ac:dyDescent="0.25">
      <c r="A1093" s="46">
        <v>2019</v>
      </c>
      <c r="B1093" s="46" t="s">
        <v>35</v>
      </c>
      <c r="C1093" s="46" t="s">
        <v>32</v>
      </c>
      <c r="D1093" s="47" t="s">
        <v>42</v>
      </c>
      <c r="E1093" s="48" t="s">
        <v>1138</v>
      </c>
      <c r="F1093" s="49">
        <f>AVERAGE(F1090,F1096)</f>
        <v>28.375</v>
      </c>
      <c r="G1093" s="49">
        <f t="shared" ref="G1093:M1093" si="4100">AVERAGE(G1090,G1096)</f>
        <v>35.25</v>
      </c>
      <c r="H1093" s="49">
        <f t="shared" si="4100"/>
        <v>7.9750000000000005</v>
      </c>
      <c r="I1093" s="50">
        <f t="shared" si="4100"/>
        <v>0.10750000000000001</v>
      </c>
      <c r="J1093" s="50">
        <f t="shared" si="4100"/>
        <v>3.0000000000000001E-3</v>
      </c>
      <c r="K1093" s="50">
        <f t="shared" si="4100"/>
        <v>8.1125000000000007</v>
      </c>
      <c r="L1093" s="49">
        <f t="shared" si="4100"/>
        <v>4.5500000000000007</v>
      </c>
      <c r="M1093" s="49">
        <f t="shared" si="4100"/>
        <v>3.3499999999999996</v>
      </c>
      <c r="N1093" s="51" t="s">
        <v>43</v>
      </c>
      <c r="O1093" s="51"/>
      <c r="P1093" s="51"/>
    </row>
    <row r="1094" spans="1:16" x14ac:dyDescent="0.25">
      <c r="A1094" s="46">
        <v>2019</v>
      </c>
      <c r="B1094" s="46" t="s">
        <v>35</v>
      </c>
      <c r="C1094" s="46" t="s">
        <v>33</v>
      </c>
      <c r="D1094" s="47" t="s">
        <v>37</v>
      </c>
      <c r="E1094" s="48" t="s">
        <v>1139</v>
      </c>
      <c r="F1094" s="49">
        <f>F1093</f>
        <v>28.375</v>
      </c>
      <c r="G1094" s="49">
        <f t="shared" ref="G1094" si="4101">G1093</f>
        <v>35.25</v>
      </c>
      <c r="H1094" s="49">
        <f t="shared" ref="H1094" si="4102">H1093</f>
        <v>7.9750000000000005</v>
      </c>
      <c r="I1094" s="50">
        <f t="shared" ref="I1094" si="4103">I1093</f>
        <v>0.10750000000000001</v>
      </c>
      <c r="J1094" s="50">
        <f t="shared" ref="J1094" si="4104">J1093</f>
        <v>3.0000000000000001E-3</v>
      </c>
      <c r="K1094" s="50">
        <f t="shared" ref="K1094" si="4105">K1093</f>
        <v>8.1125000000000007</v>
      </c>
      <c r="L1094" s="49">
        <f t="shared" ref="L1094" si="4106">L1093</f>
        <v>4.5500000000000007</v>
      </c>
      <c r="M1094" s="49">
        <f t="shared" ref="M1094" si="4107">M1093</f>
        <v>3.3499999999999996</v>
      </c>
      <c r="N1094" s="51" t="s">
        <v>43</v>
      </c>
      <c r="O1094" s="51"/>
      <c r="P1094" s="51"/>
    </row>
    <row r="1095" spans="1:16" x14ac:dyDescent="0.25">
      <c r="A1095" s="46">
        <v>2019</v>
      </c>
      <c r="B1095" s="46" t="s">
        <v>35</v>
      </c>
      <c r="C1095" s="46" t="s">
        <v>33</v>
      </c>
      <c r="D1095" s="47" t="s">
        <v>38</v>
      </c>
      <c r="E1095" s="48" t="s">
        <v>1140</v>
      </c>
      <c r="F1095" s="49">
        <f>AVERAGE(F1096,F1093)</f>
        <v>28.5625</v>
      </c>
      <c r="G1095" s="49">
        <f t="shared" ref="G1095" si="4108">AVERAGE(G1096,G1093)</f>
        <v>35.375</v>
      </c>
      <c r="H1095" s="49">
        <f t="shared" ref="H1095" si="4109">AVERAGE(H1096,H1093)</f>
        <v>8.0125000000000011</v>
      </c>
      <c r="I1095" s="50">
        <f t="shared" ref="I1095" si="4110">AVERAGE(I1096,I1093)</f>
        <v>0.10625000000000001</v>
      </c>
      <c r="J1095" s="50">
        <f t="shared" ref="J1095" si="4111">AVERAGE(J1096,J1093)</f>
        <v>2.5000000000000001E-3</v>
      </c>
      <c r="K1095" s="50">
        <f t="shared" ref="K1095" si="4112">AVERAGE(K1096,K1093)</f>
        <v>8.1187500000000004</v>
      </c>
      <c r="L1095" s="49">
        <f t="shared" ref="L1095" si="4113">AVERAGE(L1096,L1093)</f>
        <v>4.625</v>
      </c>
      <c r="M1095" s="49">
        <f t="shared" ref="M1095" si="4114">AVERAGE(M1096,M1093)</f>
        <v>3.375</v>
      </c>
      <c r="N1095" s="51" t="s">
        <v>43</v>
      </c>
      <c r="O1095" s="51"/>
      <c r="P1095" s="51"/>
    </row>
    <row r="1096" spans="1:16" x14ac:dyDescent="0.25">
      <c r="A1096" s="27">
        <v>2019</v>
      </c>
      <c r="B1096" s="27" t="s">
        <v>35</v>
      </c>
      <c r="C1096" s="27" t="s">
        <v>33</v>
      </c>
      <c r="D1096" s="28" t="s">
        <v>39</v>
      </c>
      <c r="E1096" s="29" t="s">
        <v>1141</v>
      </c>
      <c r="F1096" s="30">
        <f>AVERAGE(F1090,F1108)</f>
        <v>28.75</v>
      </c>
      <c r="G1096" s="30">
        <f t="shared" ref="G1096:M1096" si="4115">AVERAGE(G1090,G1108)</f>
        <v>35.5</v>
      </c>
      <c r="H1096" s="30">
        <f t="shared" si="4115"/>
        <v>8.0500000000000007</v>
      </c>
      <c r="I1096" s="31">
        <f t="shared" si="4115"/>
        <v>0.10500000000000001</v>
      </c>
      <c r="J1096" s="31">
        <f t="shared" si="4115"/>
        <v>2E-3</v>
      </c>
      <c r="K1096" s="31">
        <f t="shared" si="4115"/>
        <v>8.125</v>
      </c>
      <c r="L1096" s="30">
        <f t="shared" si="4115"/>
        <v>4.7</v>
      </c>
      <c r="M1096" s="30">
        <f t="shared" si="4115"/>
        <v>3.4</v>
      </c>
      <c r="N1096" s="32" t="s">
        <v>43</v>
      </c>
      <c r="O1096" s="32"/>
      <c r="P1096" s="32"/>
    </row>
    <row r="1097" spans="1:16" x14ac:dyDescent="0.25">
      <c r="A1097" s="40">
        <v>2019</v>
      </c>
      <c r="B1097" s="40" t="s">
        <v>35</v>
      </c>
      <c r="C1097" s="40" t="s">
        <v>33</v>
      </c>
      <c r="D1097" s="41" t="s">
        <v>40</v>
      </c>
      <c r="E1097" s="42" t="s">
        <v>1142</v>
      </c>
      <c r="F1097" s="43">
        <f>AVERAGE(F1091,F1109)</f>
        <v>29.3</v>
      </c>
      <c r="G1097" s="43">
        <f t="shared" ref="G1097:M1097" si="4116">AVERAGE(G1091,G1109)</f>
        <v>35.5</v>
      </c>
      <c r="H1097" s="43">
        <f t="shared" si="4116"/>
        <v>8</v>
      </c>
      <c r="I1097" s="44">
        <f t="shared" si="4116"/>
        <v>0.09</v>
      </c>
      <c r="J1097" s="44">
        <f t="shared" si="4116"/>
        <v>0</v>
      </c>
      <c r="K1097" s="44">
        <f t="shared" si="4116"/>
        <v>7.4187499999999993</v>
      </c>
      <c r="L1097" s="43">
        <f t="shared" si="4116"/>
        <v>4.8</v>
      </c>
      <c r="M1097" s="43">
        <f t="shared" si="4116"/>
        <v>4.3</v>
      </c>
      <c r="N1097" s="45" t="s">
        <v>43</v>
      </c>
      <c r="O1097" s="45"/>
      <c r="P1097" s="45"/>
    </row>
    <row r="1098" spans="1:16" x14ac:dyDescent="0.25">
      <c r="A1098" s="46">
        <v>2019</v>
      </c>
      <c r="B1098" s="46" t="s">
        <v>35</v>
      </c>
      <c r="C1098" s="46" t="s">
        <v>33</v>
      </c>
      <c r="D1098" s="47" t="s">
        <v>41</v>
      </c>
      <c r="E1098" s="48" t="s">
        <v>1143</v>
      </c>
      <c r="F1098" s="49">
        <f>AVERAGE(F1097,F1103)</f>
        <v>29.475000000000001</v>
      </c>
      <c r="G1098" s="49">
        <f t="shared" ref="G1098" si="4117">AVERAGE(G1097,G1103)</f>
        <v>35.125</v>
      </c>
      <c r="H1098" s="49">
        <f t="shared" ref="H1098" si="4118">AVERAGE(H1097,H1103)</f>
        <v>8.0749999999999993</v>
      </c>
      <c r="I1098" s="50">
        <f t="shared" ref="I1098" si="4119">AVERAGE(I1097,I1103)</f>
        <v>7.9500000000000001E-2</v>
      </c>
      <c r="J1098" s="50">
        <f t="shared" ref="J1098" si="4120">AVERAGE(J1097,J1103)</f>
        <v>5.0000000000000001E-4</v>
      </c>
      <c r="K1098" s="50">
        <f t="shared" ref="K1098" si="4121">AVERAGE(K1097,K1103)</f>
        <v>7.4402343749999993</v>
      </c>
      <c r="L1098" s="49">
        <f t="shared" ref="L1098" si="4122">AVERAGE(L1097,L1103)</f>
        <v>4.9949999999999992</v>
      </c>
      <c r="M1098" s="49">
        <f t="shared" ref="M1098" si="4123">AVERAGE(M1097,M1103)</f>
        <v>4</v>
      </c>
      <c r="N1098" s="51" t="s">
        <v>43</v>
      </c>
      <c r="O1098" s="51"/>
      <c r="P1098" s="51"/>
    </row>
    <row r="1099" spans="1:16" x14ac:dyDescent="0.25">
      <c r="A1099" s="46">
        <v>2019</v>
      </c>
      <c r="B1099" s="46" t="s">
        <v>35</v>
      </c>
      <c r="C1099" s="46" t="s">
        <v>33</v>
      </c>
      <c r="D1099" s="47" t="s">
        <v>42</v>
      </c>
      <c r="E1099" s="48" t="s">
        <v>1144</v>
      </c>
      <c r="F1099" s="49">
        <f>AVERAGE(F1096,F1102)</f>
        <v>29.012499999999999</v>
      </c>
      <c r="G1099" s="49">
        <f t="shared" ref="G1099:M1099" si="4124">AVERAGE(G1096,G1102)</f>
        <v>35.125</v>
      </c>
      <c r="H1099" s="49">
        <f t="shared" si="4124"/>
        <v>8.1375000000000011</v>
      </c>
      <c r="I1099" s="50">
        <f t="shared" si="4124"/>
        <v>9.4750000000000001E-2</v>
      </c>
      <c r="J1099" s="50">
        <f t="shared" si="4124"/>
        <v>2E-3</v>
      </c>
      <c r="K1099" s="50">
        <f t="shared" si="4124"/>
        <v>8.1812500000000004</v>
      </c>
      <c r="L1099" s="49">
        <f t="shared" si="4124"/>
        <v>4.93</v>
      </c>
      <c r="M1099" s="49">
        <f t="shared" si="4124"/>
        <v>3.5449999999999999</v>
      </c>
      <c r="N1099" s="51" t="s">
        <v>43</v>
      </c>
      <c r="O1099" s="51"/>
      <c r="P1099" s="51"/>
    </row>
    <row r="1100" spans="1:16" x14ac:dyDescent="0.25">
      <c r="A1100" s="46">
        <v>2019</v>
      </c>
      <c r="B1100" s="46" t="s">
        <v>35</v>
      </c>
      <c r="C1100" s="46" t="s">
        <v>34</v>
      </c>
      <c r="D1100" s="47" t="s">
        <v>37</v>
      </c>
      <c r="E1100" s="48" t="s">
        <v>1145</v>
      </c>
      <c r="F1100" s="49">
        <f>F1099</f>
        <v>29.012499999999999</v>
      </c>
      <c r="G1100" s="49">
        <f t="shared" ref="G1100" si="4125">G1099</f>
        <v>35.125</v>
      </c>
      <c r="H1100" s="49">
        <f t="shared" ref="H1100" si="4126">H1099</f>
        <v>8.1375000000000011</v>
      </c>
      <c r="I1100" s="50">
        <f t="shared" ref="I1100" si="4127">I1099</f>
        <v>9.4750000000000001E-2</v>
      </c>
      <c r="J1100" s="50">
        <f t="shared" ref="J1100" si="4128">J1099</f>
        <v>2E-3</v>
      </c>
      <c r="K1100" s="50">
        <f t="shared" ref="K1100" si="4129">K1099</f>
        <v>8.1812500000000004</v>
      </c>
      <c r="L1100" s="49">
        <f t="shared" ref="L1100" si="4130">L1099</f>
        <v>4.93</v>
      </c>
      <c r="M1100" s="49">
        <f t="shared" ref="M1100" si="4131">M1099</f>
        <v>3.5449999999999999</v>
      </c>
      <c r="N1100" s="51" t="s">
        <v>43</v>
      </c>
      <c r="O1100" s="51"/>
      <c r="P1100" s="51"/>
    </row>
    <row r="1101" spans="1:16" x14ac:dyDescent="0.25">
      <c r="A1101" s="46">
        <v>2019</v>
      </c>
      <c r="B1101" s="46" t="s">
        <v>35</v>
      </c>
      <c r="C1101" s="46" t="s">
        <v>34</v>
      </c>
      <c r="D1101" s="47" t="s">
        <v>38</v>
      </c>
      <c r="E1101" s="48" t="s">
        <v>1146</v>
      </c>
      <c r="F1101" s="49">
        <f>AVERAGE(F1102,F1099)</f>
        <v>29.143749999999997</v>
      </c>
      <c r="G1101" s="49">
        <f t="shared" ref="G1101" si="4132">AVERAGE(G1102,G1099)</f>
        <v>34.9375</v>
      </c>
      <c r="H1101" s="49">
        <f t="shared" ref="H1101" si="4133">AVERAGE(H1102,H1099)</f>
        <v>8.1812500000000021</v>
      </c>
      <c r="I1101" s="50">
        <f t="shared" ref="I1101" si="4134">AVERAGE(I1102,I1099)</f>
        <v>8.962500000000001E-2</v>
      </c>
      <c r="J1101" s="50">
        <f t="shared" ref="J1101" si="4135">AVERAGE(J1102,J1099)</f>
        <v>2E-3</v>
      </c>
      <c r="K1101" s="50">
        <f t="shared" ref="K1101" si="4136">AVERAGE(K1102,K1099)</f>
        <v>8.2093750000000014</v>
      </c>
      <c r="L1101" s="49">
        <f t="shared" ref="L1101" si="4137">AVERAGE(L1102,L1099)</f>
        <v>5.0449999999999999</v>
      </c>
      <c r="M1101" s="49">
        <f t="shared" ref="M1101" si="4138">AVERAGE(M1102,M1099)</f>
        <v>3.6174999999999997</v>
      </c>
      <c r="N1101" s="51" t="s">
        <v>43</v>
      </c>
      <c r="O1101" s="51"/>
      <c r="P1101" s="51"/>
    </row>
    <row r="1102" spans="1:16" x14ac:dyDescent="0.25">
      <c r="A1102" s="27">
        <v>2019</v>
      </c>
      <c r="B1102" s="27" t="s">
        <v>35</v>
      </c>
      <c r="C1102" s="27" t="s">
        <v>34</v>
      </c>
      <c r="D1102" s="28" t="s">
        <v>39</v>
      </c>
      <c r="E1102" s="29" t="s">
        <v>1147</v>
      </c>
      <c r="F1102" s="30">
        <f>AVERAGE(F1096,F1114)</f>
        <v>29.274999999999999</v>
      </c>
      <c r="G1102" s="30">
        <f t="shared" ref="G1102:M1102" si="4139">AVERAGE(G1096,G1114)</f>
        <v>34.75</v>
      </c>
      <c r="H1102" s="30">
        <f t="shared" si="4139"/>
        <v>8.2250000000000014</v>
      </c>
      <c r="I1102" s="31">
        <f t="shared" si="4139"/>
        <v>8.4500000000000006E-2</v>
      </c>
      <c r="J1102" s="31">
        <f t="shared" si="4139"/>
        <v>2E-3</v>
      </c>
      <c r="K1102" s="31">
        <f t="shared" si="4139"/>
        <v>8.2375000000000007</v>
      </c>
      <c r="L1102" s="30">
        <f t="shared" si="4139"/>
        <v>5.16</v>
      </c>
      <c r="M1102" s="30">
        <f t="shared" si="4139"/>
        <v>3.69</v>
      </c>
      <c r="N1102" s="32" t="s">
        <v>43</v>
      </c>
      <c r="O1102" s="32"/>
      <c r="P1102" s="32"/>
    </row>
    <row r="1103" spans="1:16" x14ac:dyDescent="0.25">
      <c r="A1103" s="40">
        <v>2019</v>
      </c>
      <c r="B1103" s="40" t="s">
        <v>35</v>
      </c>
      <c r="C1103" s="40" t="s">
        <v>34</v>
      </c>
      <c r="D1103" s="41" t="s">
        <v>40</v>
      </c>
      <c r="E1103" s="42" t="s">
        <v>1148</v>
      </c>
      <c r="F1103" s="43">
        <f>AVERAGE(F1097,F1115)</f>
        <v>29.65</v>
      </c>
      <c r="G1103" s="43">
        <f t="shared" ref="G1103:M1103" si="4140">AVERAGE(G1097,G1115)</f>
        <v>34.75</v>
      </c>
      <c r="H1103" s="43">
        <f t="shared" si="4140"/>
        <v>8.15</v>
      </c>
      <c r="I1103" s="44">
        <f t="shared" si="4140"/>
        <v>6.9000000000000006E-2</v>
      </c>
      <c r="J1103" s="44">
        <f t="shared" si="4140"/>
        <v>1E-3</v>
      </c>
      <c r="K1103" s="44">
        <f t="shared" si="4140"/>
        <v>7.4617187499999993</v>
      </c>
      <c r="L1103" s="43">
        <f t="shared" si="4140"/>
        <v>5.1899999999999995</v>
      </c>
      <c r="M1103" s="43">
        <f t="shared" si="4140"/>
        <v>3.7</v>
      </c>
      <c r="N1103" s="45" t="s">
        <v>43</v>
      </c>
      <c r="O1103" s="45"/>
      <c r="P1103" s="45"/>
    </row>
    <row r="1104" spans="1:16" x14ac:dyDescent="0.25">
      <c r="A1104" s="46">
        <v>2019</v>
      </c>
      <c r="B1104" s="46" t="s">
        <v>35</v>
      </c>
      <c r="C1104" s="46" t="s">
        <v>34</v>
      </c>
      <c r="D1104" s="47" t="s">
        <v>41</v>
      </c>
      <c r="E1104" s="48" t="s">
        <v>1149</v>
      </c>
      <c r="F1104" s="49">
        <f>AVERAGE(F1103,F1109)</f>
        <v>29.625</v>
      </c>
      <c r="G1104" s="49">
        <f t="shared" ref="G1104" si="4141">AVERAGE(G1103,G1109)</f>
        <v>35.375</v>
      </c>
      <c r="H1104" s="49">
        <f t="shared" ref="H1104" si="4142">AVERAGE(H1103,H1109)</f>
        <v>8.1750000000000007</v>
      </c>
      <c r="I1104" s="50">
        <f t="shared" ref="I1104" si="4143">AVERAGE(I1103,I1109)</f>
        <v>8.4500000000000006E-2</v>
      </c>
      <c r="J1104" s="50">
        <f t="shared" ref="J1104" si="4144">AVERAGE(J1103,J1109)</f>
        <v>5.0000000000000001E-4</v>
      </c>
      <c r="K1104" s="50">
        <f t="shared" ref="K1104" si="4145">AVERAGE(K1103,K1109)</f>
        <v>7.5496093749999993</v>
      </c>
      <c r="L1104" s="49">
        <f t="shared" ref="L1104" si="4146">AVERAGE(L1103,L1109)</f>
        <v>4.9949999999999992</v>
      </c>
      <c r="M1104" s="49">
        <f t="shared" ref="M1104" si="4147">AVERAGE(M1103,M1109)</f>
        <v>3.35</v>
      </c>
      <c r="N1104" s="51" t="s">
        <v>43</v>
      </c>
      <c r="O1104" s="51"/>
      <c r="P1104" s="51"/>
    </row>
    <row r="1105" spans="1:16" x14ac:dyDescent="0.25">
      <c r="A1105" s="46">
        <v>2019</v>
      </c>
      <c r="B1105" s="46" t="s">
        <v>35</v>
      </c>
      <c r="C1105" s="46" t="s">
        <v>34</v>
      </c>
      <c r="D1105" s="47" t="s">
        <v>42</v>
      </c>
      <c r="E1105" s="48" t="s">
        <v>1150</v>
      </c>
      <c r="F1105" s="49">
        <f>AVERAGE(F1102,F1108)</f>
        <v>29.387499999999999</v>
      </c>
      <c r="G1105" s="49">
        <f t="shared" ref="G1105:M1105" si="4148">AVERAGE(G1102,G1108)</f>
        <v>35.375</v>
      </c>
      <c r="H1105" s="49">
        <f t="shared" si="4148"/>
        <v>8.2125000000000004</v>
      </c>
      <c r="I1105" s="50">
        <f t="shared" si="4148"/>
        <v>9.2249999999999999E-2</v>
      </c>
      <c r="J1105" s="50">
        <f t="shared" si="4148"/>
        <v>1E-3</v>
      </c>
      <c r="K1105" s="50">
        <f t="shared" si="4148"/>
        <v>8.1937499999999996</v>
      </c>
      <c r="L1105" s="49">
        <f t="shared" si="4148"/>
        <v>5.08</v>
      </c>
      <c r="M1105" s="49">
        <f t="shared" si="4148"/>
        <v>3.5949999999999998</v>
      </c>
      <c r="N1105" s="51" t="s">
        <v>43</v>
      </c>
      <c r="O1105" s="51"/>
      <c r="P1105" s="51"/>
    </row>
    <row r="1106" spans="1:16" x14ac:dyDescent="0.25">
      <c r="A1106" s="46">
        <v>2019</v>
      </c>
      <c r="B1106" s="46" t="s">
        <v>35</v>
      </c>
      <c r="C1106" s="46" t="s">
        <v>35</v>
      </c>
      <c r="D1106" s="47" t="s">
        <v>37</v>
      </c>
      <c r="E1106" s="48" t="s">
        <v>1151</v>
      </c>
      <c r="F1106" s="49">
        <f>F1105</f>
        <v>29.387499999999999</v>
      </c>
      <c r="G1106" s="49">
        <f t="shared" ref="G1106" si="4149">G1105</f>
        <v>35.375</v>
      </c>
      <c r="H1106" s="49">
        <f t="shared" ref="H1106" si="4150">H1105</f>
        <v>8.2125000000000004</v>
      </c>
      <c r="I1106" s="50">
        <f t="shared" ref="I1106" si="4151">I1105</f>
        <v>9.2249999999999999E-2</v>
      </c>
      <c r="J1106" s="50">
        <f t="shared" ref="J1106" si="4152">J1105</f>
        <v>1E-3</v>
      </c>
      <c r="K1106" s="50">
        <f t="shared" ref="K1106" si="4153">K1105</f>
        <v>8.1937499999999996</v>
      </c>
      <c r="L1106" s="49">
        <f t="shared" ref="L1106" si="4154">L1105</f>
        <v>5.08</v>
      </c>
      <c r="M1106" s="49">
        <f t="shared" ref="M1106" si="4155">M1105</f>
        <v>3.5949999999999998</v>
      </c>
      <c r="N1106" s="51" t="s">
        <v>43</v>
      </c>
      <c r="O1106" s="51"/>
      <c r="P1106" s="51"/>
    </row>
    <row r="1107" spans="1:16" x14ac:dyDescent="0.25">
      <c r="A1107" s="46">
        <v>2019</v>
      </c>
      <c r="B1107" s="46" t="s">
        <v>35</v>
      </c>
      <c r="C1107" s="46" t="s">
        <v>35</v>
      </c>
      <c r="D1107" s="47" t="s">
        <v>38</v>
      </c>
      <c r="E1107" s="48" t="s">
        <v>1152</v>
      </c>
      <c r="F1107" s="49">
        <f>AVERAGE(F1108,F1105)</f>
        <v>29.443750000000001</v>
      </c>
      <c r="G1107" s="49">
        <f t="shared" ref="G1107" si="4156">AVERAGE(G1108,G1105)</f>
        <v>35.6875</v>
      </c>
      <c r="H1107" s="49">
        <f t="shared" ref="H1107" si="4157">AVERAGE(H1108,H1105)</f>
        <v>8.2062500000000007</v>
      </c>
      <c r="I1107" s="50">
        <f t="shared" ref="I1107" si="4158">AVERAGE(I1108,I1105)</f>
        <v>9.6125000000000002E-2</v>
      </c>
      <c r="J1107" s="50">
        <f t="shared" ref="J1107" si="4159">AVERAGE(J1108,J1105)</f>
        <v>5.0000000000000001E-4</v>
      </c>
      <c r="K1107" s="50">
        <f t="shared" ref="K1107" si="4160">AVERAGE(K1108,K1105)</f>
        <v>8.171875</v>
      </c>
      <c r="L1107" s="49">
        <f t="shared" ref="L1107" si="4161">AVERAGE(L1108,L1105)</f>
        <v>5.04</v>
      </c>
      <c r="M1107" s="49">
        <f t="shared" ref="M1107" si="4162">AVERAGE(M1108,M1105)</f>
        <v>3.5474999999999999</v>
      </c>
      <c r="N1107" s="51" t="s">
        <v>43</v>
      </c>
      <c r="O1107" s="51"/>
      <c r="P1107" s="51"/>
    </row>
    <row r="1108" spans="1:16" x14ac:dyDescent="0.25">
      <c r="A1108" s="34">
        <v>2019</v>
      </c>
      <c r="B1108" s="34" t="s">
        <v>35</v>
      </c>
      <c r="C1108" s="34" t="s">
        <v>35</v>
      </c>
      <c r="D1108" s="35" t="s">
        <v>39</v>
      </c>
      <c r="E1108" s="39" t="s">
        <v>1153</v>
      </c>
      <c r="F1108" s="36">
        <v>29.5</v>
      </c>
      <c r="G1108" s="36">
        <v>36</v>
      </c>
      <c r="H1108" s="36">
        <v>8.1999999999999993</v>
      </c>
      <c r="I1108" s="37">
        <v>0.1</v>
      </c>
      <c r="J1108" s="37">
        <v>0</v>
      </c>
      <c r="K1108" s="37">
        <v>8.1499999999999986</v>
      </c>
      <c r="L1108" s="36">
        <v>5</v>
      </c>
      <c r="M1108" s="36">
        <v>3.5</v>
      </c>
      <c r="N1108" s="38">
        <v>2016</v>
      </c>
      <c r="O1108" s="38" t="s">
        <v>16</v>
      </c>
      <c r="P1108" s="38"/>
    </row>
    <row r="1109" spans="1:16" x14ac:dyDescent="0.25">
      <c r="A1109" s="34">
        <v>2019</v>
      </c>
      <c r="B1109" s="34" t="s">
        <v>35</v>
      </c>
      <c r="C1109" s="34" t="s">
        <v>35</v>
      </c>
      <c r="D1109" s="35" t="s">
        <v>40</v>
      </c>
      <c r="E1109" s="39" t="s">
        <v>1154</v>
      </c>
      <c r="F1109" s="36">
        <v>29.6</v>
      </c>
      <c r="G1109" s="36">
        <v>36</v>
      </c>
      <c r="H1109" s="36">
        <v>8.1999999999999993</v>
      </c>
      <c r="I1109" s="37">
        <v>0.1</v>
      </c>
      <c r="J1109" s="37">
        <v>0</v>
      </c>
      <c r="K1109" s="37">
        <v>7.6374999999999993</v>
      </c>
      <c r="L1109" s="36">
        <v>4.8</v>
      </c>
      <c r="M1109" s="36">
        <v>3</v>
      </c>
      <c r="N1109" s="38">
        <v>2016</v>
      </c>
      <c r="O1109" s="38" t="s">
        <v>16</v>
      </c>
      <c r="P1109" s="38"/>
    </row>
    <row r="1110" spans="1:16" x14ac:dyDescent="0.25">
      <c r="A1110" s="46">
        <v>2019</v>
      </c>
      <c r="B1110" s="46" t="s">
        <v>35</v>
      </c>
      <c r="C1110" s="46" t="s">
        <v>35</v>
      </c>
      <c r="D1110" s="47" t="s">
        <v>41</v>
      </c>
      <c r="E1110" s="48" t="s">
        <v>1155</v>
      </c>
      <c r="F1110" s="49">
        <f>AVERAGE(F1109,F1115)</f>
        <v>29.8</v>
      </c>
      <c r="G1110" s="49">
        <f t="shared" ref="G1110" si="4163">AVERAGE(G1109,G1115)</f>
        <v>35</v>
      </c>
      <c r="H1110" s="49">
        <f t="shared" ref="H1110" si="4164">AVERAGE(H1109,H1115)</f>
        <v>8.25</v>
      </c>
      <c r="I1110" s="50">
        <f t="shared" ref="I1110" si="4165">AVERAGE(I1109,I1115)</f>
        <v>7.400000000000001E-2</v>
      </c>
      <c r="J1110" s="50">
        <f t="shared" ref="J1110" si="4166">AVERAGE(J1109,J1115)</f>
        <v>1E-3</v>
      </c>
      <c r="K1110" s="50">
        <f t="shared" ref="K1110" si="4167">AVERAGE(K1109,K1115)</f>
        <v>7.5710937499999993</v>
      </c>
      <c r="L1110" s="49">
        <f t="shared" ref="L1110" si="4168">AVERAGE(L1109,L1115)</f>
        <v>5.1899999999999995</v>
      </c>
      <c r="M1110" s="49">
        <f t="shared" ref="M1110" si="4169">AVERAGE(M1109,M1115)</f>
        <v>3.05</v>
      </c>
      <c r="N1110" s="51" t="s">
        <v>43</v>
      </c>
      <c r="O1110" s="51"/>
      <c r="P1110" s="51"/>
    </row>
    <row r="1111" spans="1:16" x14ac:dyDescent="0.25">
      <c r="A1111" s="46">
        <v>2019</v>
      </c>
      <c r="B1111" s="46" t="s">
        <v>35</v>
      </c>
      <c r="C1111" s="46" t="s">
        <v>35</v>
      </c>
      <c r="D1111" s="47" t="s">
        <v>42</v>
      </c>
      <c r="E1111" s="48" t="s">
        <v>1156</v>
      </c>
      <c r="F1111" s="49">
        <f>AVERAGE(F1108,F1114)</f>
        <v>29.65</v>
      </c>
      <c r="G1111" s="49">
        <f t="shared" ref="G1111:M1111" si="4170">AVERAGE(G1108,G1114)</f>
        <v>35</v>
      </c>
      <c r="H1111" s="49">
        <f t="shared" si="4170"/>
        <v>8.3000000000000007</v>
      </c>
      <c r="I1111" s="50">
        <f t="shared" si="4170"/>
        <v>8.2000000000000003E-2</v>
      </c>
      <c r="J1111" s="50">
        <f t="shared" si="4170"/>
        <v>1E-3</v>
      </c>
      <c r="K1111" s="50">
        <f t="shared" si="4170"/>
        <v>8.25</v>
      </c>
      <c r="L1111" s="49">
        <f t="shared" si="4170"/>
        <v>5.3100000000000005</v>
      </c>
      <c r="M1111" s="49">
        <f t="shared" si="4170"/>
        <v>3.74</v>
      </c>
      <c r="N1111" s="51" t="s">
        <v>43</v>
      </c>
      <c r="O1111" s="51"/>
      <c r="P1111" s="51"/>
    </row>
    <row r="1112" spans="1:16" x14ac:dyDescent="0.25">
      <c r="A1112" s="46">
        <v>2019</v>
      </c>
      <c r="B1112" s="46" t="s">
        <v>35</v>
      </c>
      <c r="C1112" s="46" t="s">
        <v>36</v>
      </c>
      <c r="D1112" s="47" t="s">
        <v>37</v>
      </c>
      <c r="E1112" s="48" t="s">
        <v>1157</v>
      </c>
      <c r="F1112" s="49">
        <f>F1111</f>
        <v>29.65</v>
      </c>
      <c r="G1112" s="49">
        <f t="shared" ref="G1112" si="4171">G1111</f>
        <v>35</v>
      </c>
      <c r="H1112" s="49">
        <f t="shared" ref="H1112" si="4172">H1111</f>
        <v>8.3000000000000007</v>
      </c>
      <c r="I1112" s="50">
        <f t="shared" ref="I1112" si="4173">I1111</f>
        <v>8.2000000000000003E-2</v>
      </c>
      <c r="J1112" s="50">
        <f t="shared" ref="J1112" si="4174">J1111</f>
        <v>1E-3</v>
      </c>
      <c r="K1112" s="50">
        <f t="shared" ref="K1112" si="4175">K1111</f>
        <v>8.25</v>
      </c>
      <c r="L1112" s="49">
        <f t="shared" ref="L1112" si="4176">L1111</f>
        <v>5.3100000000000005</v>
      </c>
      <c r="M1112" s="49">
        <f t="shared" ref="M1112" si="4177">M1111</f>
        <v>3.74</v>
      </c>
      <c r="N1112" s="51" t="s">
        <v>43</v>
      </c>
      <c r="O1112" s="51"/>
      <c r="P1112" s="51"/>
    </row>
    <row r="1113" spans="1:16" x14ac:dyDescent="0.25">
      <c r="A1113" s="46">
        <v>2019</v>
      </c>
      <c r="B1113" s="46" t="s">
        <v>35</v>
      </c>
      <c r="C1113" s="46" t="s">
        <v>36</v>
      </c>
      <c r="D1113" s="47" t="s">
        <v>38</v>
      </c>
      <c r="E1113" s="48" t="s">
        <v>1158</v>
      </c>
      <c r="F1113" s="49">
        <f>AVERAGE(F1114,F1111)</f>
        <v>29.725000000000001</v>
      </c>
      <c r="G1113" s="49">
        <f t="shared" ref="G1113" si="4178">AVERAGE(G1114,G1111)</f>
        <v>34.5</v>
      </c>
      <c r="H1113" s="49">
        <f t="shared" ref="H1113" si="4179">AVERAGE(H1114,H1111)</f>
        <v>8.3500000000000014</v>
      </c>
      <c r="I1113" s="50">
        <f t="shared" ref="I1113" si="4180">AVERAGE(I1114,I1111)</f>
        <v>7.3000000000000009E-2</v>
      </c>
      <c r="J1113" s="50">
        <f t="shared" ref="J1113" si="4181">AVERAGE(J1114,J1111)</f>
        <v>1.5E-3</v>
      </c>
      <c r="K1113" s="50">
        <f t="shared" ref="K1113" si="4182">AVERAGE(K1114,K1111)</f>
        <v>8.3000000000000007</v>
      </c>
      <c r="L1113" s="49">
        <f t="shared" ref="L1113" si="4183">AVERAGE(L1114,L1111)</f>
        <v>5.4649999999999999</v>
      </c>
      <c r="M1113" s="49">
        <f t="shared" ref="M1113" si="4184">AVERAGE(M1114,M1111)</f>
        <v>3.8600000000000003</v>
      </c>
      <c r="N1113" s="51" t="s">
        <v>43</v>
      </c>
      <c r="O1113" s="51"/>
      <c r="P1113" s="51"/>
    </row>
    <row r="1114" spans="1:16" x14ac:dyDescent="0.25">
      <c r="A1114" s="34">
        <v>2019</v>
      </c>
      <c r="B1114" s="34" t="s">
        <v>35</v>
      </c>
      <c r="C1114" s="34" t="s">
        <v>36</v>
      </c>
      <c r="D1114" s="35" t="s">
        <v>39</v>
      </c>
      <c r="E1114" s="39" t="s">
        <v>1159</v>
      </c>
      <c r="F1114" s="36">
        <v>29.8</v>
      </c>
      <c r="G1114" s="36">
        <v>34</v>
      </c>
      <c r="H1114" s="36">
        <v>8.4</v>
      </c>
      <c r="I1114" s="37">
        <v>6.4000000000000001E-2</v>
      </c>
      <c r="J1114" s="37">
        <v>2E-3</v>
      </c>
      <c r="K1114" s="37">
        <f>AVERAGE(K1091,K1120)</f>
        <v>8.35</v>
      </c>
      <c r="L1114" s="36">
        <v>5.62</v>
      </c>
      <c r="M1114" s="36">
        <v>3.98</v>
      </c>
      <c r="N1114" s="38">
        <v>2018</v>
      </c>
      <c r="O1114" s="38" t="s">
        <v>18</v>
      </c>
      <c r="P1114" s="38"/>
    </row>
    <row r="1115" spans="1:16" x14ac:dyDescent="0.25">
      <c r="A1115" s="34">
        <v>2019</v>
      </c>
      <c r="B1115" s="34" t="s">
        <v>35</v>
      </c>
      <c r="C1115" s="34" t="s">
        <v>36</v>
      </c>
      <c r="D1115" s="35" t="s">
        <v>40</v>
      </c>
      <c r="E1115" s="39" t="s">
        <v>1160</v>
      </c>
      <c r="F1115" s="36">
        <v>30</v>
      </c>
      <c r="G1115" s="36">
        <v>34</v>
      </c>
      <c r="H1115" s="36">
        <v>8.3000000000000007</v>
      </c>
      <c r="I1115" s="37">
        <v>4.8000000000000001E-2</v>
      </c>
      <c r="J1115" s="37">
        <v>2E-3</v>
      </c>
      <c r="K1115" s="37">
        <f>AVERAGE(K1092,K1121)</f>
        <v>7.5046874999999993</v>
      </c>
      <c r="L1115" s="36">
        <v>5.58</v>
      </c>
      <c r="M1115" s="36">
        <v>3.1</v>
      </c>
      <c r="N1115" s="38">
        <v>2018</v>
      </c>
      <c r="O1115" s="38" t="s">
        <v>18</v>
      </c>
      <c r="P1115" s="38"/>
    </row>
    <row r="1116" spans="1:16" x14ac:dyDescent="0.25">
      <c r="A1116" s="46">
        <v>2019</v>
      </c>
      <c r="B1116" s="46" t="s">
        <v>35</v>
      </c>
      <c r="C1116" s="46" t="s">
        <v>36</v>
      </c>
      <c r="D1116" s="47" t="s">
        <v>41</v>
      </c>
      <c r="E1116" s="48" t="s">
        <v>1161</v>
      </c>
      <c r="F1116" s="49">
        <f>AVERAGE(F1115,F1121)</f>
        <v>29.25</v>
      </c>
      <c r="G1116" s="49">
        <f t="shared" ref="G1116" si="4185">AVERAGE(G1115,G1121)</f>
        <v>35</v>
      </c>
      <c r="H1116" s="49">
        <f t="shared" ref="H1116" si="4186">AVERAGE(H1115,H1121)</f>
        <v>8.15</v>
      </c>
      <c r="I1116" s="50">
        <f t="shared" ref="I1116" si="4187">AVERAGE(I1115,I1121)</f>
        <v>3.4000000000000002E-2</v>
      </c>
      <c r="J1116" s="50">
        <f t="shared" ref="J1116" si="4188">AVERAGE(J1115,J1121)</f>
        <v>1E-3</v>
      </c>
      <c r="K1116" s="50">
        <f t="shared" ref="K1116" si="4189">AVERAGE(K1115,K1121)</f>
        <v>7.6023437499999993</v>
      </c>
      <c r="L1116" s="49">
        <f t="shared" ref="L1116" si="4190">AVERAGE(L1115,L1121)</f>
        <v>5.4399999999999995</v>
      </c>
      <c r="M1116" s="49">
        <f t="shared" ref="M1116" si="4191">AVERAGE(M1115,M1121)</f>
        <v>3.45</v>
      </c>
      <c r="N1116" s="51" t="s">
        <v>43</v>
      </c>
      <c r="O1116" s="51"/>
      <c r="P1116" s="51"/>
    </row>
    <row r="1117" spans="1:16" x14ac:dyDescent="0.25">
      <c r="A1117" s="46">
        <v>2019</v>
      </c>
      <c r="B1117" s="46" t="s">
        <v>35</v>
      </c>
      <c r="C1117" s="46" t="s">
        <v>36</v>
      </c>
      <c r="D1117" s="47" t="s">
        <v>42</v>
      </c>
      <c r="E1117" s="48" t="s">
        <v>1162</v>
      </c>
      <c r="F1117" s="49">
        <f>AVERAGE(F1114,F1120)</f>
        <v>29.9</v>
      </c>
      <c r="G1117" s="49">
        <f t="shared" ref="G1117:M1117" si="4192">AVERAGE(G1114,G1120)</f>
        <v>35</v>
      </c>
      <c r="H1117" s="49">
        <f t="shared" si="4192"/>
        <v>8.25</v>
      </c>
      <c r="I1117" s="50">
        <f t="shared" si="4192"/>
        <v>3.6999999999999998E-2</v>
      </c>
      <c r="J1117" s="50">
        <f t="shared" si="4192"/>
        <v>2E-3</v>
      </c>
      <c r="K1117" s="50">
        <f t="shared" si="4192"/>
        <v>8.9250000000000007</v>
      </c>
      <c r="L1117" s="49">
        <f t="shared" si="4192"/>
        <v>5.91</v>
      </c>
      <c r="M1117" s="49">
        <f t="shared" si="4192"/>
        <v>5.04</v>
      </c>
      <c r="N1117" s="51" t="s">
        <v>43</v>
      </c>
      <c r="O1117" s="51"/>
      <c r="P1117" s="51"/>
    </row>
    <row r="1118" spans="1:16" x14ac:dyDescent="0.25">
      <c r="A1118" s="46">
        <v>2019</v>
      </c>
      <c r="B1118" s="46" t="s">
        <v>35</v>
      </c>
      <c r="C1118" s="46">
        <v>10</v>
      </c>
      <c r="D1118" s="47" t="s">
        <v>37</v>
      </c>
      <c r="E1118" s="48" t="s">
        <v>1163</v>
      </c>
      <c r="F1118" s="49">
        <f>F1117</f>
        <v>29.9</v>
      </c>
      <c r="G1118" s="49">
        <f t="shared" ref="G1118" si="4193">G1117</f>
        <v>35</v>
      </c>
      <c r="H1118" s="49">
        <f t="shared" ref="H1118" si="4194">H1117</f>
        <v>8.25</v>
      </c>
      <c r="I1118" s="50">
        <f t="shared" ref="I1118" si="4195">I1117</f>
        <v>3.6999999999999998E-2</v>
      </c>
      <c r="J1118" s="50">
        <f t="shared" ref="J1118" si="4196">J1117</f>
        <v>2E-3</v>
      </c>
      <c r="K1118" s="50">
        <f t="shared" ref="K1118" si="4197">K1117</f>
        <v>8.9250000000000007</v>
      </c>
      <c r="L1118" s="49">
        <f t="shared" ref="L1118" si="4198">L1117</f>
        <v>5.91</v>
      </c>
      <c r="M1118" s="49">
        <f t="shared" ref="M1118" si="4199">M1117</f>
        <v>5.04</v>
      </c>
      <c r="N1118" s="51" t="s">
        <v>43</v>
      </c>
      <c r="O1118" s="51"/>
      <c r="P1118" s="51"/>
    </row>
    <row r="1119" spans="1:16" x14ac:dyDescent="0.25">
      <c r="A1119" s="46">
        <v>2019</v>
      </c>
      <c r="B1119" s="46" t="s">
        <v>35</v>
      </c>
      <c r="C1119" s="46">
        <v>10</v>
      </c>
      <c r="D1119" s="47" t="s">
        <v>38</v>
      </c>
      <c r="E1119" s="48" t="s">
        <v>1164</v>
      </c>
      <c r="F1119" s="49">
        <f>AVERAGE(F1120,F1117)</f>
        <v>29.95</v>
      </c>
      <c r="G1119" s="49">
        <f t="shared" ref="G1119" si="4200">AVERAGE(G1120,G1117)</f>
        <v>35.5</v>
      </c>
      <c r="H1119" s="49">
        <f t="shared" ref="H1119" si="4201">AVERAGE(H1120,H1117)</f>
        <v>8.1750000000000007</v>
      </c>
      <c r="I1119" s="50">
        <f t="shared" ref="I1119" si="4202">AVERAGE(I1120,I1117)</f>
        <v>2.35E-2</v>
      </c>
      <c r="J1119" s="50">
        <f t="shared" ref="J1119" si="4203">AVERAGE(J1120,J1117)</f>
        <v>2E-3</v>
      </c>
      <c r="K1119" s="50">
        <f t="shared" ref="K1119" si="4204">AVERAGE(K1120,K1117)</f>
        <v>9.2125000000000004</v>
      </c>
      <c r="L1119" s="49">
        <f t="shared" ref="L1119" si="4205">AVERAGE(L1120,L1117)</f>
        <v>6.0549999999999997</v>
      </c>
      <c r="M1119" s="49">
        <f t="shared" ref="M1119" si="4206">AVERAGE(M1120,M1117)</f>
        <v>5.57</v>
      </c>
      <c r="N1119" s="51" t="s">
        <v>43</v>
      </c>
      <c r="O1119" s="51"/>
      <c r="P1119" s="51"/>
    </row>
    <row r="1120" spans="1:16" x14ac:dyDescent="0.25">
      <c r="A1120" s="34">
        <v>2019</v>
      </c>
      <c r="B1120" s="34" t="s">
        <v>35</v>
      </c>
      <c r="C1120" s="34">
        <v>10</v>
      </c>
      <c r="D1120" s="35" t="s">
        <v>39</v>
      </c>
      <c r="E1120" s="39" t="s">
        <v>1165</v>
      </c>
      <c r="F1120" s="36">
        <v>30</v>
      </c>
      <c r="G1120" s="36">
        <v>36</v>
      </c>
      <c r="H1120" s="36">
        <v>8.1</v>
      </c>
      <c r="I1120" s="37">
        <v>0.01</v>
      </c>
      <c r="J1120" s="37">
        <v>2E-3</v>
      </c>
      <c r="K1120" s="37">
        <v>9.5</v>
      </c>
      <c r="L1120" s="36">
        <v>6.2</v>
      </c>
      <c r="M1120" s="36">
        <v>6.1</v>
      </c>
      <c r="N1120" s="38">
        <v>2020</v>
      </c>
      <c r="O1120" s="38" t="s">
        <v>16</v>
      </c>
      <c r="P1120" s="38"/>
    </row>
    <row r="1121" spans="1:16" x14ac:dyDescent="0.25">
      <c r="A1121" s="34">
        <v>2019</v>
      </c>
      <c r="B1121" s="34" t="s">
        <v>35</v>
      </c>
      <c r="C1121" s="34">
        <v>10</v>
      </c>
      <c r="D1121" s="35" t="s">
        <v>40</v>
      </c>
      <c r="E1121" s="39" t="s">
        <v>1166</v>
      </c>
      <c r="F1121" s="36">
        <v>28.5</v>
      </c>
      <c r="G1121" s="36">
        <v>36</v>
      </c>
      <c r="H1121" s="36">
        <v>8</v>
      </c>
      <c r="I1121" s="37">
        <v>0.02</v>
      </c>
      <c r="J1121" s="37">
        <v>0</v>
      </c>
      <c r="K1121" s="37">
        <v>7.7</v>
      </c>
      <c r="L1121" s="36">
        <v>5.3</v>
      </c>
      <c r="M1121" s="36">
        <v>3.8</v>
      </c>
      <c r="N1121" s="38">
        <v>2020</v>
      </c>
      <c r="O1121" s="38" t="s">
        <v>16</v>
      </c>
      <c r="P1121" s="38"/>
    </row>
    <row r="1122" spans="1:16" x14ac:dyDescent="0.25">
      <c r="A1122" s="46">
        <v>2019</v>
      </c>
      <c r="B1122" s="46" t="s">
        <v>35</v>
      </c>
      <c r="C1122" s="46">
        <v>10</v>
      </c>
      <c r="D1122" s="47" t="s">
        <v>41</v>
      </c>
      <c r="E1122" s="48" t="s">
        <v>1167</v>
      </c>
      <c r="F1122" s="49">
        <f>AVERAGE(F1121,F1127)</f>
        <v>29.25</v>
      </c>
      <c r="G1122" s="49">
        <f t="shared" ref="G1122" si="4207">AVERAGE(G1121,G1127)</f>
        <v>35</v>
      </c>
      <c r="H1122" s="49">
        <f t="shared" ref="H1122" si="4208">AVERAGE(H1121,H1127)</f>
        <v>8.1999999999999993</v>
      </c>
      <c r="I1122" s="50">
        <f t="shared" ref="I1122" si="4209">AVERAGE(I1121,I1127)</f>
        <v>4.2000000000000003E-2</v>
      </c>
      <c r="J1122" s="50">
        <f t="shared" ref="J1122" si="4210">AVERAGE(J1121,J1127)</f>
        <v>1E-3</v>
      </c>
      <c r="K1122" s="50">
        <f t="shared" ref="K1122" si="4211">AVERAGE(K1121,K1127)</f>
        <v>8.3249999999999993</v>
      </c>
      <c r="L1122" s="49">
        <f t="shared" ref="L1122" si="4212">AVERAGE(L1121,L1127)</f>
        <v>5.46</v>
      </c>
      <c r="M1122" s="49">
        <f t="shared" ref="M1122" si="4213">AVERAGE(M1121,M1127)</f>
        <v>3.8899999999999997</v>
      </c>
      <c r="N1122" s="51" t="s">
        <v>43</v>
      </c>
      <c r="O1122" s="51"/>
      <c r="P1122" s="51"/>
    </row>
    <row r="1123" spans="1:16" x14ac:dyDescent="0.25">
      <c r="A1123" s="46">
        <v>2019</v>
      </c>
      <c r="B1123" s="46" t="s">
        <v>35</v>
      </c>
      <c r="C1123" s="46">
        <v>10</v>
      </c>
      <c r="D1123" s="47" t="s">
        <v>42</v>
      </c>
      <c r="E1123" s="48" t="s">
        <v>1168</v>
      </c>
      <c r="F1123" s="49">
        <f>AVERAGE(F1120,F1126)</f>
        <v>29.95</v>
      </c>
      <c r="G1123" s="49">
        <f t="shared" ref="G1123:M1123" si="4214">AVERAGE(G1120,G1126)</f>
        <v>35</v>
      </c>
      <c r="H1123" s="49">
        <f t="shared" si="4214"/>
        <v>8.1999999999999993</v>
      </c>
      <c r="I1123" s="50">
        <f t="shared" si="4214"/>
        <v>2.8000000000000001E-2</v>
      </c>
      <c r="J1123" s="50">
        <f t="shared" si="4214"/>
        <v>2E-3</v>
      </c>
      <c r="K1123" s="50">
        <f t="shared" si="4214"/>
        <v>9.4499999999999993</v>
      </c>
      <c r="L1123" s="49">
        <f t="shared" si="4214"/>
        <v>5.68</v>
      </c>
      <c r="M1123" s="49">
        <f t="shared" si="4214"/>
        <v>4.6449999999999996</v>
      </c>
      <c r="N1123" s="51" t="s">
        <v>43</v>
      </c>
      <c r="O1123" s="51"/>
      <c r="P1123" s="51"/>
    </row>
    <row r="1124" spans="1:16" x14ac:dyDescent="0.25">
      <c r="A1124" s="46">
        <v>2019</v>
      </c>
      <c r="B1124" s="46" t="s">
        <v>35</v>
      </c>
      <c r="C1124" s="46">
        <v>11</v>
      </c>
      <c r="D1124" s="47" t="s">
        <v>37</v>
      </c>
      <c r="E1124" s="48" t="s">
        <v>1169</v>
      </c>
      <c r="F1124" s="49">
        <f>F1123</f>
        <v>29.95</v>
      </c>
      <c r="G1124" s="49">
        <f t="shared" ref="G1124" si="4215">G1123</f>
        <v>35</v>
      </c>
      <c r="H1124" s="49">
        <f t="shared" ref="H1124" si="4216">H1123</f>
        <v>8.1999999999999993</v>
      </c>
      <c r="I1124" s="50">
        <f t="shared" ref="I1124" si="4217">I1123</f>
        <v>2.8000000000000001E-2</v>
      </c>
      <c r="J1124" s="50">
        <f t="shared" ref="J1124" si="4218">J1123</f>
        <v>2E-3</v>
      </c>
      <c r="K1124" s="50">
        <f t="shared" ref="K1124" si="4219">K1123</f>
        <v>9.4499999999999993</v>
      </c>
      <c r="L1124" s="49">
        <f t="shared" ref="L1124" si="4220">L1123</f>
        <v>5.68</v>
      </c>
      <c r="M1124" s="49">
        <f t="shared" ref="M1124" si="4221">M1123</f>
        <v>4.6449999999999996</v>
      </c>
      <c r="N1124" s="51" t="s">
        <v>43</v>
      </c>
      <c r="O1124" s="51"/>
      <c r="P1124" s="51"/>
    </row>
    <row r="1125" spans="1:16" x14ac:dyDescent="0.25">
      <c r="A1125" s="46">
        <v>2019</v>
      </c>
      <c r="B1125" s="46" t="s">
        <v>35</v>
      </c>
      <c r="C1125" s="46">
        <v>11</v>
      </c>
      <c r="D1125" s="47" t="s">
        <v>38</v>
      </c>
      <c r="E1125" s="48" t="s">
        <v>1170</v>
      </c>
      <c r="F1125" s="49">
        <f>AVERAGE(F1126,F1123)</f>
        <v>29.924999999999997</v>
      </c>
      <c r="G1125" s="49">
        <f t="shared" ref="G1125" si="4222">AVERAGE(G1126,G1123)</f>
        <v>34.5</v>
      </c>
      <c r="H1125" s="49">
        <f t="shared" ref="H1125" si="4223">AVERAGE(H1126,H1123)</f>
        <v>8.25</v>
      </c>
      <c r="I1125" s="50">
        <f t="shared" ref="I1125" si="4224">AVERAGE(I1126,I1123)</f>
        <v>3.6999999999999998E-2</v>
      </c>
      <c r="J1125" s="50">
        <f t="shared" ref="J1125" si="4225">AVERAGE(J1126,J1123)</f>
        <v>2E-3</v>
      </c>
      <c r="K1125" s="50">
        <f t="shared" ref="K1125" si="4226">AVERAGE(K1126,K1123)</f>
        <v>9.4250000000000007</v>
      </c>
      <c r="L1125" s="49">
        <f t="shared" ref="L1125" si="4227">AVERAGE(L1126,L1123)</f>
        <v>5.42</v>
      </c>
      <c r="M1125" s="49">
        <f t="shared" ref="M1125" si="4228">AVERAGE(M1126,M1123)</f>
        <v>3.9174999999999995</v>
      </c>
      <c r="N1125" s="51" t="s">
        <v>43</v>
      </c>
      <c r="O1125" s="51"/>
      <c r="P1125" s="51"/>
    </row>
    <row r="1126" spans="1:16" x14ac:dyDescent="0.25">
      <c r="A1126" s="34">
        <v>2019</v>
      </c>
      <c r="B1126" s="34" t="s">
        <v>35</v>
      </c>
      <c r="C1126" s="34">
        <v>11</v>
      </c>
      <c r="D1126" s="35" t="s">
        <v>39</v>
      </c>
      <c r="E1126" s="39" t="s">
        <v>1171</v>
      </c>
      <c r="F1126" s="36">
        <v>29.9</v>
      </c>
      <c r="G1126" s="36">
        <v>34</v>
      </c>
      <c r="H1126" s="36">
        <v>8.3000000000000007</v>
      </c>
      <c r="I1126" s="37">
        <v>4.5999999999999999E-2</v>
      </c>
      <c r="J1126" s="37">
        <v>2E-3</v>
      </c>
      <c r="K1126" s="37">
        <v>9.4</v>
      </c>
      <c r="L1126" s="36">
        <v>5.16</v>
      </c>
      <c r="M1126" s="36">
        <v>3.19</v>
      </c>
      <c r="N1126" s="38">
        <v>2018</v>
      </c>
      <c r="O1126" s="38" t="s">
        <v>18</v>
      </c>
      <c r="P1126" s="38"/>
    </row>
    <row r="1127" spans="1:16" x14ac:dyDescent="0.25">
      <c r="A1127" s="34">
        <v>2019</v>
      </c>
      <c r="B1127" s="34" t="s">
        <v>35</v>
      </c>
      <c r="C1127" s="34">
        <v>11</v>
      </c>
      <c r="D1127" s="35" t="s">
        <v>40</v>
      </c>
      <c r="E1127" s="39" t="s">
        <v>1172</v>
      </c>
      <c r="F1127" s="36">
        <v>30</v>
      </c>
      <c r="G1127" s="36">
        <v>34</v>
      </c>
      <c r="H1127" s="36">
        <v>8.4</v>
      </c>
      <c r="I1127" s="37">
        <v>6.4000000000000001E-2</v>
      </c>
      <c r="J1127" s="37">
        <v>2E-3</v>
      </c>
      <c r="K1127" s="37">
        <v>8.9499999999999993</v>
      </c>
      <c r="L1127" s="36">
        <v>5.62</v>
      </c>
      <c r="M1127" s="36">
        <v>3.98</v>
      </c>
      <c r="N1127" s="38">
        <v>2018</v>
      </c>
      <c r="O1127" s="38" t="s">
        <v>18</v>
      </c>
      <c r="P1127" s="38"/>
    </row>
    <row r="1128" spans="1:16" x14ac:dyDescent="0.25">
      <c r="A1128" s="46">
        <v>2019</v>
      </c>
      <c r="B1128" s="46" t="s">
        <v>35</v>
      </c>
      <c r="C1128" s="46">
        <v>11</v>
      </c>
      <c r="D1128" s="47" t="s">
        <v>41</v>
      </c>
      <c r="E1128" s="48" t="s">
        <v>1173</v>
      </c>
      <c r="F1128" s="49">
        <f>AVERAGE(F1127,F1133)</f>
        <v>30</v>
      </c>
      <c r="G1128" s="49">
        <f t="shared" ref="G1128" si="4229">AVERAGE(G1127,G1133)</f>
        <v>34.5</v>
      </c>
      <c r="H1128" s="49">
        <f t="shared" ref="H1128" si="4230">AVERAGE(H1127,H1133)</f>
        <v>8.1999999999999993</v>
      </c>
      <c r="I1128" s="50">
        <f t="shared" ref="I1128" si="4231">AVERAGE(I1127,I1133)</f>
        <v>5.7000000000000002E-2</v>
      </c>
      <c r="J1128" s="50">
        <f t="shared" ref="J1128" si="4232">AVERAGE(J1127,J1133)</f>
        <v>2E-3</v>
      </c>
      <c r="K1128" s="50">
        <f t="shared" ref="K1128" si="4233">AVERAGE(K1127,K1133)</f>
        <v>8.9499999999999993</v>
      </c>
      <c r="L1128" s="49">
        <f t="shared" ref="L1128" si="4234">AVERAGE(L1127,L1133)</f>
        <v>5.51</v>
      </c>
      <c r="M1128" s="49">
        <f t="shared" ref="M1128" si="4235">AVERAGE(M1127,M1133)</f>
        <v>4.04</v>
      </c>
      <c r="N1128" s="51" t="s">
        <v>43</v>
      </c>
      <c r="O1128" s="51"/>
      <c r="P1128" s="51"/>
    </row>
    <row r="1129" spans="1:16" x14ac:dyDescent="0.25">
      <c r="A1129" s="46">
        <v>2019</v>
      </c>
      <c r="B1129" s="46" t="s">
        <v>35</v>
      </c>
      <c r="C1129" s="46">
        <v>11</v>
      </c>
      <c r="D1129" s="47" t="s">
        <v>42</v>
      </c>
      <c r="E1129" s="48" t="s">
        <v>1174</v>
      </c>
      <c r="F1129" s="49">
        <f>AVERAGE(F1126,F1132)</f>
        <v>29.95</v>
      </c>
      <c r="G1129" s="49">
        <f t="shared" ref="G1129:M1129" si="4236">AVERAGE(G1126,G1132)</f>
        <v>34.5</v>
      </c>
      <c r="H1129" s="49">
        <f t="shared" si="4236"/>
        <v>8.15</v>
      </c>
      <c r="I1129" s="50">
        <f t="shared" si="4236"/>
        <v>4.2999999999999997E-2</v>
      </c>
      <c r="J1129" s="50">
        <f t="shared" si="4236"/>
        <v>2E-3</v>
      </c>
      <c r="K1129" s="50">
        <f t="shared" si="4236"/>
        <v>10.25</v>
      </c>
      <c r="L1129" s="49">
        <f t="shared" si="4236"/>
        <v>5.28</v>
      </c>
      <c r="M1129" s="49">
        <f t="shared" si="4236"/>
        <v>4.1449999999999996</v>
      </c>
      <c r="N1129" s="51" t="s">
        <v>43</v>
      </c>
      <c r="O1129" s="51"/>
      <c r="P1129" s="51"/>
    </row>
    <row r="1130" spans="1:16" x14ac:dyDescent="0.25">
      <c r="A1130" s="46">
        <v>2019</v>
      </c>
      <c r="B1130" s="46" t="s">
        <v>35</v>
      </c>
      <c r="C1130" s="46">
        <v>12</v>
      </c>
      <c r="D1130" s="47" t="s">
        <v>37</v>
      </c>
      <c r="E1130" s="48" t="s">
        <v>1175</v>
      </c>
      <c r="F1130" s="49">
        <f>F1129</f>
        <v>29.95</v>
      </c>
      <c r="G1130" s="49">
        <f t="shared" ref="G1130" si="4237">G1129</f>
        <v>34.5</v>
      </c>
      <c r="H1130" s="49">
        <f t="shared" ref="H1130" si="4238">H1129</f>
        <v>8.15</v>
      </c>
      <c r="I1130" s="50">
        <f t="shared" ref="I1130" si="4239">I1129</f>
        <v>4.2999999999999997E-2</v>
      </c>
      <c r="J1130" s="50">
        <f t="shared" ref="J1130" si="4240">J1129</f>
        <v>2E-3</v>
      </c>
      <c r="K1130" s="50">
        <f t="shared" ref="K1130" si="4241">K1129</f>
        <v>10.25</v>
      </c>
      <c r="L1130" s="49">
        <f t="shared" ref="L1130" si="4242">L1129</f>
        <v>5.28</v>
      </c>
      <c r="M1130" s="49">
        <f t="shared" ref="M1130" si="4243">M1129</f>
        <v>4.1449999999999996</v>
      </c>
      <c r="N1130" s="51" t="s">
        <v>43</v>
      </c>
      <c r="O1130" s="51"/>
      <c r="P1130" s="51"/>
    </row>
    <row r="1131" spans="1:16" x14ac:dyDescent="0.25">
      <c r="A1131" s="46">
        <v>2019</v>
      </c>
      <c r="B1131" s="46" t="s">
        <v>35</v>
      </c>
      <c r="C1131" s="46">
        <v>12</v>
      </c>
      <c r="D1131" s="47" t="s">
        <v>38</v>
      </c>
      <c r="E1131" s="48" t="s">
        <v>1176</v>
      </c>
      <c r="F1131" s="49">
        <f>AVERAGE(F1132,F1129)</f>
        <v>29.975000000000001</v>
      </c>
      <c r="G1131" s="49">
        <f t="shared" ref="G1131" si="4244">AVERAGE(G1132,G1129)</f>
        <v>34.75</v>
      </c>
      <c r="H1131" s="49">
        <f t="shared" ref="H1131" si="4245">AVERAGE(H1132,H1129)</f>
        <v>8.0749999999999993</v>
      </c>
      <c r="I1131" s="50">
        <f t="shared" ref="I1131" si="4246">AVERAGE(I1132,I1129)</f>
        <v>4.1499999999999995E-2</v>
      </c>
      <c r="J1131" s="50">
        <f t="shared" ref="J1131" si="4247">AVERAGE(J1132,J1129)</f>
        <v>2E-3</v>
      </c>
      <c r="K1131" s="50">
        <f t="shared" ref="K1131" si="4248">AVERAGE(K1132,K1129)</f>
        <v>10.675000000000001</v>
      </c>
      <c r="L1131" s="49">
        <f t="shared" ref="L1131" si="4249">AVERAGE(L1132,L1129)</f>
        <v>5.34</v>
      </c>
      <c r="M1131" s="49">
        <f t="shared" ref="M1131" si="4250">AVERAGE(M1132,M1129)</f>
        <v>4.6224999999999996</v>
      </c>
      <c r="N1131" s="51" t="s">
        <v>43</v>
      </c>
      <c r="O1131" s="51"/>
      <c r="P1131" s="51"/>
    </row>
    <row r="1132" spans="1:16" x14ac:dyDescent="0.25">
      <c r="A1132" s="34">
        <v>2019</v>
      </c>
      <c r="B1132" s="34" t="s">
        <v>35</v>
      </c>
      <c r="C1132" s="34">
        <v>12</v>
      </c>
      <c r="D1132" s="35" t="s">
        <v>39</v>
      </c>
      <c r="E1132" s="39" t="s">
        <v>1177</v>
      </c>
      <c r="F1132" s="36">
        <v>30</v>
      </c>
      <c r="G1132" s="36">
        <v>35</v>
      </c>
      <c r="H1132" s="36">
        <v>8</v>
      </c>
      <c r="I1132" s="37">
        <v>0.04</v>
      </c>
      <c r="J1132" s="37">
        <v>2E-3</v>
      </c>
      <c r="K1132" s="37">
        <v>11.1</v>
      </c>
      <c r="L1132" s="36">
        <v>5.4</v>
      </c>
      <c r="M1132" s="36">
        <v>5.0999999999999996</v>
      </c>
      <c r="N1132" s="38">
        <v>2019</v>
      </c>
      <c r="O1132" s="38" t="s">
        <v>16</v>
      </c>
      <c r="P1132" s="38"/>
    </row>
    <row r="1133" spans="1:16" x14ac:dyDescent="0.25">
      <c r="A1133" s="34">
        <v>2019</v>
      </c>
      <c r="B1133" s="34" t="s">
        <v>35</v>
      </c>
      <c r="C1133" s="34">
        <v>12</v>
      </c>
      <c r="D1133" s="35" t="s">
        <v>40</v>
      </c>
      <c r="E1133" s="39" t="s">
        <v>1178</v>
      </c>
      <c r="F1133" s="36">
        <v>30</v>
      </c>
      <c r="G1133" s="36">
        <v>35</v>
      </c>
      <c r="H1133" s="36">
        <v>8</v>
      </c>
      <c r="I1133" s="37">
        <v>0.05</v>
      </c>
      <c r="J1133" s="37">
        <v>2E-3</v>
      </c>
      <c r="K1133" s="37">
        <v>8.9499999999999993</v>
      </c>
      <c r="L1133" s="36">
        <v>5.4</v>
      </c>
      <c r="M1133" s="36">
        <v>4.0999999999999996</v>
      </c>
      <c r="N1133" s="38">
        <v>2019</v>
      </c>
      <c r="O1133" s="38" t="s">
        <v>16</v>
      </c>
      <c r="P1133" s="38"/>
    </row>
    <row r="1134" spans="1:16" x14ac:dyDescent="0.25">
      <c r="A1134" s="46">
        <v>2019</v>
      </c>
      <c r="B1134" s="46" t="s">
        <v>35</v>
      </c>
      <c r="C1134" s="46">
        <v>12</v>
      </c>
      <c r="D1134" s="47" t="s">
        <v>41</v>
      </c>
      <c r="E1134" s="48" t="s">
        <v>1179</v>
      </c>
      <c r="F1134" s="49">
        <f>AVERAGE(F1133,F1139)</f>
        <v>29.5</v>
      </c>
      <c r="G1134" s="49">
        <f t="shared" ref="G1134" si="4251">AVERAGE(G1133,G1139)</f>
        <v>35</v>
      </c>
      <c r="H1134" s="49">
        <f t="shared" ref="H1134" si="4252">AVERAGE(H1133,H1139)</f>
        <v>8.0749999999999993</v>
      </c>
      <c r="I1134" s="50">
        <f t="shared" ref="I1134" si="4253">AVERAGE(I1133,I1139)</f>
        <v>3.5000000000000003E-2</v>
      </c>
      <c r="J1134" s="50">
        <f t="shared" ref="J1134" si="4254">AVERAGE(J1133,J1139)</f>
        <v>1E-3</v>
      </c>
      <c r="K1134" s="50">
        <f t="shared" ref="K1134" si="4255">AVERAGE(K1133,K1139)</f>
        <v>7.2749999999999995</v>
      </c>
      <c r="L1134" s="49">
        <f t="shared" ref="L1134" si="4256">AVERAGE(L1133,L1139)</f>
        <v>5.8000000000000007</v>
      </c>
      <c r="M1134" s="49">
        <f t="shared" ref="M1134" si="4257">AVERAGE(M1133,M1139)</f>
        <v>6.55</v>
      </c>
      <c r="N1134" s="51" t="s">
        <v>43</v>
      </c>
      <c r="O1134" s="51"/>
      <c r="P1134" s="51"/>
    </row>
    <row r="1135" spans="1:16" x14ac:dyDescent="0.25">
      <c r="A1135" s="46">
        <v>2019</v>
      </c>
      <c r="B1135" s="46" t="s">
        <v>35</v>
      </c>
      <c r="C1135" s="46">
        <v>12</v>
      </c>
      <c r="D1135" s="47" t="s">
        <v>42</v>
      </c>
      <c r="E1135" s="48" t="s">
        <v>1180</v>
      </c>
      <c r="F1135" s="49">
        <f>AVERAGE(F1132,F1138)</f>
        <v>29</v>
      </c>
      <c r="G1135" s="49">
        <f t="shared" ref="G1135:M1135" si="4258">AVERAGE(G1132,G1138)</f>
        <v>35</v>
      </c>
      <c r="H1135" s="49">
        <f t="shared" si="4258"/>
        <v>8.1</v>
      </c>
      <c r="I1135" s="50">
        <f t="shared" si="4258"/>
        <v>0.05</v>
      </c>
      <c r="J1135" s="50">
        <f t="shared" si="4258"/>
        <v>1E-3</v>
      </c>
      <c r="K1135" s="50">
        <f t="shared" si="4258"/>
        <v>8.4</v>
      </c>
      <c r="L1135" s="49">
        <f t="shared" si="4258"/>
        <v>5.3000000000000007</v>
      </c>
      <c r="M1135" s="49">
        <f t="shared" si="4258"/>
        <v>4.4499999999999993</v>
      </c>
      <c r="N1135" s="51" t="s">
        <v>43</v>
      </c>
      <c r="O1135" s="51"/>
      <c r="P1135" s="51"/>
    </row>
    <row r="1136" spans="1:16" x14ac:dyDescent="0.25">
      <c r="A1136" s="46">
        <v>2019</v>
      </c>
      <c r="B1136" s="46" t="s">
        <v>35</v>
      </c>
      <c r="C1136" s="46">
        <v>13</v>
      </c>
      <c r="D1136" s="47" t="s">
        <v>37</v>
      </c>
      <c r="E1136" s="48" t="s">
        <v>1181</v>
      </c>
      <c r="F1136" s="49">
        <f>F1135</f>
        <v>29</v>
      </c>
      <c r="G1136" s="49">
        <f t="shared" ref="G1136" si="4259">G1135</f>
        <v>35</v>
      </c>
      <c r="H1136" s="49">
        <f t="shared" ref="H1136" si="4260">H1135</f>
        <v>8.1</v>
      </c>
      <c r="I1136" s="50">
        <f t="shared" ref="I1136" si="4261">I1135</f>
        <v>0.05</v>
      </c>
      <c r="J1136" s="50">
        <f t="shared" ref="J1136" si="4262">J1135</f>
        <v>1E-3</v>
      </c>
      <c r="K1136" s="50">
        <f t="shared" ref="K1136" si="4263">K1135</f>
        <v>8.4</v>
      </c>
      <c r="L1136" s="49">
        <f t="shared" ref="L1136" si="4264">L1135</f>
        <v>5.3000000000000007</v>
      </c>
      <c r="M1136" s="49">
        <f t="shared" ref="M1136" si="4265">M1135</f>
        <v>4.4499999999999993</v>
      </c>
      <c r="N1136" s="51" t="s">
        <v>43</v>
      </c>
      <c r="O1136" s="51"/>
      <c r="P1136" s="51"/>
    </row>
    <row r="1137" spans="1:16" x14ac:dyDescent="0.25">
      <c r="A1137" s="46">
        <v>2019</v>
      </c>
      <c r="B1137" s="46" t="s">
        <v>35</v>
      </c>
      <c r="C1137" s="46">
        <v>13</v>
      </c>
      <c r="D1137" s="47" t="s">
        <v>38</v>
      </c>
      <c r="E1137" s="48" t="s">
        <v>1182</v>
      </c>
      <c r="F1137" s="49">
        <f>AVERAGE(F1138,F1135)</f>
        <v>28.5</v>
      </c>
      <c r="G1137" s="49">
        <f t="shared" ref="G1137" si="4266">AVERAGE(G1138,G1135)</f>
        <v>35</v>
      </c>
      <c r="H1137" s="49">
        <f t="shared" ref="H1137" si="4267">AVERAGE(H1138,H1135)</f>
        <v>8.1499999999999986</v>
      </c>
      <c r="I1137" s="50">
        <f t="shared" ref="I1137" si="4268">AVERAGE(I1138,I1135)</f>
        <v>5.5E-2</v>
      </c>
      <c r="J1137" s="50">
        <f t="shared" ref="J1137" si="4269">AVERAGE(J1138,J1135)</f>
        <v>5.0000000000000001E-4</v>
      </c>
      <c r="K1137" s="50">
        <f t="shared" ref="K1137" si="4270">AVERAGE(K1138,K1135)</f>
        <v>7.0500000000000007</v>
      </c>
      <c r="L1137" s="49">
        <f t="shared" ref="L1137" si="4271">AVERAGE(L1138,L1135)</f>
        <v>5.25</v>
      </c>
      <c r="M1137" s="49">
        <f t="shared" ref="M1137" si="4272">AVERAGE(M1138,M1135)</f>
        <v>4.125</v>
      </c>
      <c r="N1137" s="51" t="s">
        <v>43</v>
      </c>
      <c r="O1137" s="51"/>
      <c r="P1137" s="51"/>
    </row>
    <row r="1138" spans="1:16" x14ac:dyDescent="0.25">
      <c r="A1138" s="34">
        <v>2019</v>
      </c>
      <c r="B1138" s="34" t="s">
        <v>35</v>
      </c>
      <c r="C1138" s="34">
        <v>13</v>
      </c>
      <c r="D1138" s="35" t="s">
        <v>39</v>
      </c>
      <c r="E1138" s="39" t="s">
        <v>1183</v>
      </c>
      <c r="F1138" s="36">
        <v>28</v>
      </c>
      <c r="G1138" s="36">
        <v>35</v>
      </c>
      <c r="H1138" s="36">
        <v>8.1999999999999993</v>
      </c>
      <c r="I1138" s="37">
        <v>0.06</v>
      </c>
      <c r="J1138" s="37">
        <v>0</v>
      </c>
      <c r="K1138" s="37">
        <v>5.7</v>
      </c>
      <c r="L1138" s="36">
        <v>5.2</v>
      </c>
      <c r="M1138" s="36">
        <v>3.8</v>
      </c>
      <c r="N1138" s="38">
        <v>2018</v>
      </c>
      <c r="O1138" s="38" t="s">
        <v>16</v>
      </c>
      <c r="P1138" s="38"/>
    </row>
    <row r="1139" spans="1:16" x14ac:dyDescent="0.25">
      <c r="A1139" s="34">
        <v>2019</v>
      </c>
      <c r="B1139" s="34" t="s">
        <v>35</v>
      </c>
      <c r="C1139" s="34">
        <v>13</v>
      </c>
      <c r="D1139" s="35" t="s">
        <v>40</v>
      </c>
      <c r="E1139" s="39" t="s">
        <v>1184</v>
      </c>
      <c r="F1139" s="36">
        <v>29</v>
      </c>
      <c r="G1139" s="36">
        <v>35</v>
      </c>
      <c r="H1139" s="36">
        <v>8.15</v>
      </c>
      <c r="I1139" s="37">
        <v>0.02</v>
      </c>
      <c r="J1139" s="37">
        <v>0</v>
      </c>
      <c r="K1139" s="37">
        <v>5.6</v>
      </c>
      <c r="L1139" s="36">
        <v>6.2</v>
      </c>
      <c r="M1139" s="36">
        <v>9</v>
      </c>
      <c r="N1139" s="38">
        <v>2018</v>
      </c>
      <c r="O1139" s="38" t="s">
        <v>16</v>
      </c>
      <c r="P1139" s="38"/>
    </row>
    <row r="1140" spans="1:16" x14ac:dyDescent="0.25">
      <c r="A1140" s="46">
        <v>2019</v>
      </c>
      <c r="B1140" s="46" t="s">
        <v>35</v>
      </c>
      <c r="C1140" s="46">
        <v>13</v>
      </c>
      <c r="D1140" s="47" t="s">
        <v>41</v>
      </c>
      <c r="E1140" s="48" t="s">
        <v>1185</v>
      </c>
      <c r="F1140" s="49">
        <f>AVERAGE(F1139,F1145)</f>
        <v>29</v>
      </c>
      <c r="G1140" s="49">
        <f t="shared" ref="G1140" si="4273">AVERAGE(G1139,G1145)</f>
        <v>35</v>
      </c>
      <c r="H1140" s="49">
        <f t="shared" ref="H1140" si="4274">AVERAGE(H1139,H1145)</f>
        <v>8.0749999999999993</v>
      </c>
      <c r="I1140" s="50">
        <f t="shared" ref="I1140" si="4275">AVERAGE(I1139,I1145)</f>
        <v>2.5000000000000001E-2</v>
      </c>
      <c r="J1140" s="50">
        <f t="shared" ref="J1140" si="4276">AVERAGE(J1139,J1145)</f>
        <v>0.01</v>
      </c>
      <c r="K1140" s="50">
        <f t="shared" ref="K1140" si="4277">AVERAGE(K1139,K1145)</f>
        <v>6.4578525641025637</v>
      </c>
      <c r="L1140" s="49">
        <f t="shared" ref="L1140" si="4278">AVERAGE(L1139,L1145)</f>
        <v>5.7</v>
      </c>
      <c r="M1140" s="49">
        <f t="shared" ref="M1140" si="4279">AVERAGE(M1139,M1145)</f>
        <v>6.75</v>
      </c>
      <c r="N1140" s="51" t="s">
        <v>43</v>
      </c>
      <c r="O1140" s="51"/>
      <c r="P1140" s="51"/>
    </row>
    <row r="1141" spans="1:16" x14ac:dyDescent="0.25">
      <c r="A1141" s="46">
        <v>2019</v>
      </c>
      <c r="B1141" s="46" t="s">
        <v>35</v>
      </c>
      <c r="C1141" s="46">
        <v>13</v>
      </c>
      <c r="D1141" s="47" t="s">
        <v>42</v>
      </c>
      <c r="E1141" s="48" t="s">
        <v>1186</v>
      </c>
      <c r="F1141" s="49">
        <f>AVERAGE(F1138,F1144)</f>
        <v>28</v>
      </c>
      <c r="G1141" s="49">
        <f t="shared" ref="G1141:M1141" si="4280">AVERAGE(G1138,G1144)</f>
        <v>35</v>
      </c>
      <c r="H1141" s="49">
        <f t="shared" si="4280"/>
        <v>8.1</v>
      </c>
      <c r="I1141" s="50">
        <f t="shared" si="4280"/>
        <v>0.105</v>
      </c>
      <c r="J1141" s="50">
        <f t="shared" si="4280"/>
        <v>0.01</v>
      </c>
      <c r="K1141" s="50">
        <f t="shared" si="4280"/>
        <v>6.377884615384616</v>
      </c>
      <c r="L1141" s="49">
        <f t="shared" si="4280"/>
        <v>5.0500000000000007</v>
      </c>
      <c r="M1141" s="49">
        <f t="shared" si="4280"/>
        <v>3.25</v>
      </c>
      <c r="N1141" s="51" t="s">
        <v>43</v>
      </c>
      <c r="O1141" s="51"/>
      <c r="P1141" s="51"/>
    </row>
    <row r="1142" spans="1:16" x14ac:dyDescent="0.25">
      <c r="A1142" s="46">
        <v>2019</v>
      </c>
      <c r="B1142" s="46" t="s">
        <v>35</v>
      </c>
      <c r="C1142" s="46">
        <v>14</v>
      </c>
      <c r="D1142" s="47" t="s">
        <v>37</v>
      </c>
      <c r="E1142" s="48" t="s">
        <v>1187</v>
      </c>
      <c r="F1142" s="49">
        <f>F1141</f>
        <v>28</v>
      </c>
      <c r="G1142" s="49">
        <f t="shared" ref="G1142" si="4281">G1141</f>
        <v>35</v>
      </c>
      <c r="H1142" s="49">
        <f t="shared" ref="H1142" si="4282">H1141</f>
        <v>8.1</v>
      </c>
      <c r="I1142" s="50">
        <f t="shared" ref="I1142" si="4283">I1141</f>
        <v>0.105</v>
      </c>
      <c r="J1142" s="50">
        <f t="shared" ref="J1142" si="4284">J1141</f>
        <v>0.01</v>
      </c>
      <c r="K1142" s="50">
        <f t="shared" ref="K1142" si="4285">K1141</f>
        <v>6.377884615384616</v>
      </c>
      <c r="L1142" s="49">
        <f t="shared" ref="L1142" si="4286">L1141</f>
        <v>5.0500000000000007</v>
      </c>
      <c r="M1142" s="49">
        <f t="shared" ref="M1142" si="4287">M1141</f>
        <v>3.25</v>
      </c>
      <c r="N1142" s="51" t="s">
        <v>43</v>
      </c>
      <c r="O1142" s="51"/>
      <c r="P1142" s="51"/>
    </row>
    <row r="1143" spans="1:16" x14ac:dyDescent="0.25">
      <c r="A1143" s="46">
        <v>2019</v>
      </c>
      <c r="B1143" s="46" t="s">
        <v>35</v>
      </c>
      <c r="C1143" s="46">
        <v>14</v>
      </c>
      <c r="D1143" s="47" t="s">
        <v>38</v>
      </c>
      <c r="E1143" s="48" t="s">
        <v>1188</v>
      </c>
      <c r="F1143" s="49">
        <f>AVERAGE(F1144,F1141)</f>
        <v>28</v>
      </c>
      <c r="G1143" s="49">
        <f t="shared" ref="G1143" si="4288">AVERAGE(G1144,G1141)</f>
        <v>35</v>
      </c>
      <c r="H1143" s="49">
        <f t="shared" ref="H1143" si="4289">AVERAGE(H1144,H1141)</f>
        <v>8.0500000000000007</v>
      </c>
      <c r="I1143" s="50">
        <f t="shared" ref="I1143" si="4290">AVERAGE(I1144,I1141)</f>
        <v>0.1275</v>
      </c>
      <c r="J1143" s="50">
        <f t="shared" ref="J1143" si="4291">AVERAGE(J1144,J1141)</f>
        <v>1.4999999999999999E-2</v>
      </c>
      <c r="K1143" s="50">
        <f t="shared" ref="K1143" si="4292">AVERAGE(K1144,K1141)</f>
        <v>6.7168269230769235</v>
      </c>
      <c r="L1143" s="49">
        <f t="shared" ref="L1143" si="4293">AVERAGE(L1144,L1141)</f>
        <v>4.9750000000000005</v>
      </c>
      <c r="M1143" s="49">
        <f t="shared" ref="M1143" si="4294">AVERAGE(M1144,M1141)</f>
        <v>2.9750000000000001</v>
      </c>
      <c r="N1143" s="51" t="s">
        <v>43</v>
      </c>
      <c r="O1143" s="51"/>
      <c r="P1143" s="51"/>
    </row>
    <row r="1144" spans="1:16" x14ac:dyDescent="0.25">
      <c r="A1144" s="34">
        <v>2019</v>
      </c>
      <c r="B1144" s="34" t="s">
        <v>35</v>
      </c>
      <c r="C1144" s="34">
        <v>14</v>
      </c>
      <c r="D1144" s="35" t="s">
        <v>39</v>
      </c>
      <c r="E1144" s="39" t="s">
        <v>1189</v>
      </c>
      <c r="F1144" s="36">
        <v>28</v>
      </c>
      <c r="G1144" s="36">
        <v>35</v>
      </c>
      <c r="H1144" s="36">
        <v>8</v>
      </c>
      <c r="I1144" s="37">
        <v>0.15</v>
      </c>
      <c r="J1144" s="37">
        <v>0.02</v>
      </c>
      <c r="K1144" s="37">
        <v>7.055769230769231</v>
      </c>
      <c r="L1144" s="36">
        <v>4.9000000000000004</v>
      </c>
      <c r="M1144" s="36">
        <v>2.7</v>
      </c>
      <c r="N1144" s="38">
        <v>2017</v>
      </c>
      <c r="O1144" s="38" t="s">
        <v>16</v>
      </c>
      <c r="P1144" s="38"/>
    </row>
    <row r="1145" spans="1:16" x14ac:dyDescent="0.25">
      <c r="A1145" s="34">
        <v>2019</v>
      </c>
      <c r="B1145" s="34" t="s">
        <v>35</v>
      </c>
      <c r="C1145" s="34">
        <v>14</v>
      </c>
      <c r="D1145" s="35" t="s">
        <v>40</v>
      </c>
      <c r="E1145" s="39" t="s">
        <v>1190</v>
      </c>
      <c r="F1145" s="36">
        <v>29</v>
      </c>
      <c r="G1145" s="36">
        <v>35</v>
      </c>
      <c r="H1145" s="36">
        <v>8</v>
      </c>
      <c r="I1145" s="37">
        <v>0.03</v>
      </c>
      <c r="J1145" s="37">
        <v>0.02</v>
      </c>
      <c r="K1145" s="37">
        <v>7.3157051282051277</v>
      </c>
      <c r="L1145" s="36">
        <v>5.2</v>
      </c>
      <c r="M1145" s="36">
        <v>4.5</v>
      </c>
      <c r="N1145" s="38">
        <v>2017</v>
      </c>
      <c r="O1145" s="38" t="s">
        <v>16</v>
      </c>
      <c r="P1145" s="38"/>
    </row>
    <row r="1146" spans="1:16" x14ac:dyDescent="0.25">
      <c r="A1146" s="46">
        <v>2019</v>
      </c>
      <c r="B1146" s="46" t="s">
        <v>35</v>
      </c>
      <c r="C1146" s="46">
        <v>14</v>
      </c>
      <c r="D1146" s="47" t="s">
        <v>41</v>
      </c>
      <c r="E1146" s="48" t="s">
        <v>1191</v>
      </c>
      <c r="F1146" s="49">
        <f>AVERAGE(F1145,F1151)</f>
        <v>29</v>
      </c>
      <c r="G1146" s="49">
        <f t="shared" ref="G1146" si="4295">AVERAGE(G1145,G1151)</f>
        <v>35</v>
      </c>
      <c r="H1146" s="49">
        <f t="shared" ref="H1146" si="4296">AVERAGE(H1145,H1151)</f>
        <v>8</v>
      </c>
      <c r="I1146" s="50">
        <f t="shared" ref="I1146" si="4297">AVERAGE(I1145,I1151)</f>
        <v>0.03</v>
      </c>
      <c r="J1146" s="50">
        <f t="shared" ref="J1146" si="4298">AVERAGE(J1145,J1151)</f>
        <v>0.02</v>
      </c>
      <c r="K1146" s="50">
        <f t="shared" ref="K1146" si="4299">AVERAGE(K1145,K1151)</f>
        <v>7.871314102564102</v>
      </c>
      <c r="L1146" s="49">
        <f t="shared" ref="L1146" si="4300">AVERAGE(L1145,L1151)</f>
        <v>5.2</v>
      </c>
      <c r="M1146" s="49">
        <f t="shared" ref="M1146" si="4301">AVERAGE(M1145,M1151)</f>
        <v>4.5</v>
      </c>
      <c r="N1146" s="51" t="s">
        <v>43</v>
      </c>
      <c r="O1146" s="51"/>
      <c r="P1146" s="51"/>
    </row>
    <row r="1147" spans="1:16" x14ac:dyDescent="0.25">
      <c r="A1147" s="46">
        <v>2019</v>
      </c>
      <c r="B1147" s="46" t="s">
        <v>35</v>
      </c>
      <c r="C1147" s="46">
        <v>14</v>
      </c>
      <c r="D1147" s="47" t="s">
        <v>42</v>
      </c>
      <c r="E1147" s="48" t="s">
        <v>1192</v>
      </c>
      <c r="F1147" s="49">
        <f>AVERAGE(F1144,F1150)</f>
        <v>28</v>
      </c>
      <c r="G1147" s="49">
        <f t="shared" ref="G1147:M1147" si="4302">AVERAGE(G1144,G1150)</f>
        <v>35</v>
      </c>
      <c r="H1147" s="49">
        <f t="shared" si="4302"/>
        <v>8</v>
      </c>
      <c r="I1147" s="50">
        <f t="shared" si="4302"/>
        <v>0.15</v>
      </c>
      <c r="J1147" s="50">
        <f t="shared" si="4302"/>
        <v>0.02</v>
      </c>
      <c r="K1147" s="50">
        <f t="shared" si="4302"/>
        <v>7.775961538461539</v>
      </c>
      <c r="L1147" s="49">
        <f t="shared" si="4302"/>
        <v>4.9000000000000004</v>
      </c>
      <c r="M1147" s="49">
        <f t="shared" si="4302"/>
        <v>2.7</v>
      </c>
      <c r="N1147" s="51" t="s">
        <v>43</v>
      </c>
      <c r="O1147" s="51"/>
      <c r="P1147" s="51"/>
    </row>
    <row r="1148" spans="1:16" x14ac:dyDescent="0.25">
      <c r="A1148" s="46">
        <v>2019</v>
      </c>
      <c r="B1148" s="46" t="s">
        <v>35</v>
      </c>
      <c r="C1148" s="46">
        <v>15</v>
      </c>
      <c r="D1148" s="47" t="s">
        <v>37</v>
      </c>
      <c r="E1148" s="48" t="s">
        <v>1193</v>
      </c>
      <c r="F1148" s="49">
        <f>F1147</f>
        <v>28</v>
      </c>
      <c r="G1148" s="49">
        <f t="shared" ref="G1148" si="4303">G1147</f>
        <v>35</v>
      </c>
      <c r="H1148" s="49">
        <f t="shared" ref="H1148" si="4304">H1147</f>
        <v>8</v>
      </c>
      <c r="I1148" s="50">
        <f t="shared" ref="I1148" si="4305">I1147</f>
        <v>0.15</v>
      </c>
      <c r="J1148" s="50">
        <f t="shared" ref="J1148" si="4306">J1147</f>
        <v>0.02</v>
      </c>
      <c r="K1148" s="50">
        <f t="shared" ref="K1148" si="4307">K1147</f>
        <v>7.775961538461539</v>
      </c>
      <c r="L1148" s="49">
        <f t="shared" ref="L1148" si="4308">L1147</f>
        <v>4.9000000000000004</v>
      </c>
      <c r="M1148" s="49">
        <f t="shared" ref="M1148" si="4309">M1147</f>
        <v>2.7</v>
      </c>
      <c r="N1148" s="51" t="s">
        <v>43</v>
      </c>
      <c r="O1148" s="51"/>
      <c r="P1148" s="51"/>
    </row>
    <row r="1149" spans="1:16" x14ac:dyDescent="0.25">
      <c r="A1149" s="46">
        <v>2019</v>
      </c>
      <c r="B1149" s="46" t="s">
        <v>35</v>
      </c>
      <c r="C1149" s="46">
        <v>15</v>
      </c>
      <c r="D1149" s="47" t="s">
        <v>38</v>
      </c>
      <c r="E1149" s="48" t="s">
        <v>1194</v>
      </c>
      <c r="F1149" s="49">
        <f>AVERAGE(F1150,F1147)</f>
        <v>28</v>
      </c>
      <c r="G1149" s="49">
        <f t="shared" ref="G1149" si="4310">AVERAGE(G1150,G1147)</f>
        <v>35</v>
      </c>
      <c r="H1149" s="49">
        <f t="shared" ref="H1149" si="4311">AVERAGE(H1150,H1147)</f>
        <v>8</v>
      </c>
      <c r="I1149" s="50">
        <f t="shared" ref="I1149" si="4312">AVERAGE(I1150,I1147)</f>
        <v>0.15</v>
      </c>
      <c r="J1149" s="50">
        <f t="shared" ref="J1149" si="4313">AVERAGE(J1150,J1147)</f>
        <v>0.02</v>
      </c>
      <c r="K1149" s="50">
        <f t="shared" ref="K1149" si="4314">AVERAGE(K1150,K1147)</f>
        <v>8.136057692307693</v>
      </c>
      <c r="L1149" s="49">
        <f t="shared" ref="L1149" si="4315">AVERAGE(L1150,L1147)</f>
        <v>4.9000000000000004</v>
      </c>
      <c r="M1149" s="49">
        <f t="shared" ref="M1149" si="4316">AVERAGE(M1150,M1147)</f>
        <v>2.7</v>
      </c>
      <c r="N1149" s="51" t="s">
        <v>43</v>
      </c>
      <c r="O1149" s="51"/>
      <c r="P1149" s="51"/>
    </row>
    <row r="1150" spans="1:16" x14ac:dyDescent="0.25">
      <c r="A1150" s="34">
        <v>2019</v>
      </c>
      <c r="B1150" s="34" t="s">
        <v>35</v>
      </c>
      <c r="C1150" s="34">
        <v>15</v>
      </c>
      <c r="D1150" s="35" t="s">
        <v>39</v>
      </c>
      <c r="E1150" s="39" t="s">
        <v>1195</v>
      </c>
      <c r="F1150" s="36">
        <v>28</v>
      </c>
      <c r="G1150" s="36">
        <v>35</v>
      </c>
      <c r="H1150" s="36">
        <v>8</v>
      </c>
      <c r="I1150" s="37">
        <v>0.15</v>
      </c>
      <c r="J1150" s="37">
        <v>0.02</v>
      </c>
      <c r="K1150" s="37">
        <f>AVERAGE(K1162:K1174)</f>
        <v>8.4961538461538471</v>
      </c>
      <c r="L1150" s="36">
        <v>4.9000000000000004</v>
      </c>
      <c r="M1150" s="36">
        <v>2.7</v>
      </c>
      <c r="N1150" s="38">
        <v>2017</v>
      </c>
      <c r="O1150" s="38" t="s">
        <v>16</v>
      </c>
      <c r="P1150" s="38"/>
    </row>
    <row r="1151" spans="1:16" x14ac:dyDescent="0.25">
      <c r="A1151" s="34">
        <v>2019</v>
      </c>
      <c r="B1151" s="34" t="s">
        <v>35</v>
      </c>
      <c r="C1151" s="34">
        <v>15</v>
      </c>
      <c r="D1151" s="35" t="s">
        <v>40</v>
      </c>
      <c r="E1151" s="39" t="s">
        <v>1196</v>
      </c>
      <c r="F1151" s="36">
        <v>29</v>
      </c>
      <c r="G1151" s="36">
        <v>35</v>
      </c>
      <c r="H1151" s="36">
        <v>8</v>
      </c>
      <c r="I1151" s="37">
        <v>0.03</v>
      </c>
      <c r="J1151" s="37">
        <v>0.02</v>
      </c>
      <c r="K1151" s="37">
        <f>AVERAGE(K1163:K1175)</f>
        <v>8.4269230769230763</v>
      </c>
      <c r="L1151" s="36">
        <v>5.2</v>
      </c>
      <c r="M1151" s="36">
        <v>4.5</v>
      </c>
      <c r="N1151" s="38">
        <v>2017</v>
      </c>
      <c r="O1151" s="38" t="s">
        <v>16</v>
      </c>
      <c r="P1151" s="38"/>
    </row>
    <row r="1152" spans="1:16" x14ac:dyDescent="0.25">
      <c r="A1152" s="46">
        <v>2019</v>
      </c>
      <c r="B1152" s="46" t="s">
        <v>35</v>
      </c>
      <c r="C1152" s="46">
        <v>15</v>
      </c>
      <c r="D1152" s="47" t="s">
        <v>41</v>
      </c>
      <c r="E1152" s="48" t="s">
        <v>1197</v>
      </c>
      <c r="F1152" s="49">
        <f>AVERAGE(F1151,F1157)</f>
        <v>29</v>
      </c>
      <c r="G1152" s="49">
        <f t="shared" ref="G1152" si="4317">AVERAGE(G1151,G1157)</f>
        <v>35.25</v>
      </c>
      <c r="H1152" s="49">
        <f t="shared" ref="H1152" si="4318">AVERAGE(H1151,H1157)</f>
        <v>8.0500000000000007</v>
      </c>
      <c r="I1152" s="50">
        <f t="shared" ref="I1152" si="4319">AVERAGE(I1151,I1157)</f>
        <v>2.5000000000000001E-2</v>
      </c>
      <c r="J1152" s="50">
        <f t="shared" ref="J1152" si="4320">AVERAGE(J1151,J1157)</f>
        <v>1.6E-2</v>
      </c>
      <c r="K1152" s="50">
        <f t="shared" ref="K1152" si="4321">AVERAGE(K1151,K1157)</f>
        <v>7.9201923076923073</v>
      </c>
      <c r="L1152" s="49">
        <f t="shared" ref="L1152" si="4322">AVERAGE(L1151,L1157)</f>
        <v>5.4</v>
      </c>
      <c r="M1152" s="49">
        <f t="shared" ref="M1152" si="4323">AVERAGE(M1151,M1157)</f>
        <v>4.5250000000000004</v>
      </c>
      <c r="N1152" s="51" t="s">
        <v>43</v>
      </c>
      <c r="O1152" s="51"/>
      <c r="P1152" s="51"/>
    </row>
    <row r="1153" spans="1:16" x14ac:dyDescent="0.25">
      <c r="A1153" s="46">
        <v>2019</v>
      </c>
      <c r="B1153" s="46" t="s">
        <v>35</v>
      </c>
      <c r="C1153" s="46">
        <v>15</v>
      </c>
      <c r="D1153" s="47" t="s">
        <v>42</v>
      </c>
      <c r="E1153" s="48" t="s">
        <v>1198</v>
      </c>
      <c r="F1153" s="49">
        <f>AVERAGE(F1150,F1156)</f>
        <v>28.5</v>
      </c>
      <c r="G1153" s="49">
        <f t="shared" ref="G1153:M1153" si="4324">AVERAGE(G1150,G1156)</f>
        <v>35.25</v>
      </c>
      <c r="H1153" s="49">
        <f t="shared" si="4324"/>
        <v>8.0250000000000004</v>
      </c>
      <c r="I1153" s="50">
        <f t="shared" si="4324"/>
        <v>0.11749999999999999</v>
      </c>
      <c r="J1153" s="50">
        <f t="shared" si="4324"/>
        <v>1.6750000000000001E-2</v>
      </c>
      <c r="K1153" s="50">
        <f t="shared" si="4324"/>
        <v>8.9471153846153868</v>
      </c>
      <c r="L1153" s="49">
        <f t="shared" si="4324"/>
        <v>4.95</v>
      </c>
      <c r="M1153" s="49">
        <f t="shared" si="4324"/>
        <v>3.6250000000000004</v>
      </c>
      <c r="N1153" s="51" t="s">
        <v>43</v>
      </c>
      <c r="O1153" s="51"/>
      <c r="P1153" s="51"/>
    </row>
    <row r="1154" spans="1:16" x14ac:dyDescent="0.25">
      <c r="A1154" s="46">
        <v>2019</v>
      </c>
      <c r="B1154" s="46" t="s">
        <v>35</v>
      </c>
      <c r="C1154" s="46">
        <v>16</v>
      </c>
      <c r="D1154" s="47" t="s">
        <v>37</v>
      </c>
      <c r="E1154" s="48" t="s">
        <v>1199</v>
      </c>
      <c r="F1154" s="49">
        <f>F1153</f>
        <v>28.5</v>
      </c>
      <c r="G1154" s="49">
        <f t="shared" ref="G1154" si="4325">G1153</f>
        <v>35.25</v>
      </c>
      <c r="H1154" s="49">
        <f t="shared" ref="H1154" si="4326">H1153</f>
        <v>8.0250000000000004</v>
      </c>
      <c r="I1154" s="50">
        <f t="shared" ref="I1154" si="4327">I1153</f>
        <v>0.11749999999999999</v>
      </c>
      <c r="J1154" s="50">
        <f t="shared" ref="J1154" si="4328">J1153</f>
        <v>1.6750000000000001E-2</v>
      </c>
      <c r="K1154" s="50">
        <f t="shared" ref="K1154" si="4329">K1153</f>
        <v>8.9471153846153868</v>
      </c>
      <c r="L1154" s="49">
        <f t="shared" ref="L1154" si="4330">L1153</f>
        <v>4.95</v>
      </c>
      <c r="M1154" s="49">
        <f t="shared" ref="M1154" si="4331">M1153</f>
        <v>3.6250000000000004</v>
      </c>
      <c r="N1154" s="51" t="s">
        <v>43</v>
      </c>
      <c r="O1154" s="51"/>
      <c r="P1154" s="51"/>
    </row>
    <row r="1155" spans="1:16" x14ac:dyDescent="0.25">
      <c r="A1155" s="46">
        <v>2019</v>
      </c>
      <c r="B1155" s="46" t="s">
        <v>35</v>
      </c>
      <c r="C1155" s="46">
        <v>16</v>
      </c>
      <c r="D1155" s="47" t="s">
        <v>38</v>
      </c>
      <c r="E1155" s="48" t="s">
        <v>1200</v>
      </c>
      <c r="F1155" s="49">
        <f>AVERAGE(F1156,F1153)</f>
        <v>28.75</v>
      </c>
      <c r="G1155" s="49">
        <f t="shared" ref="G1155" si="4332">AVERAGE(G1156,G1153)</f>
        <v>35.375</v>
      </c>
      <c r="H1155" s="49">
        <f t="shared" ref="H1155" si="4333">AVERAGE(H1156,H1153)</f>
        <v>8.0375000000000014</v>
      </c>
      <c r="I1155" s="50">
        <f t="shared" ref="I1155" si="4334">AVERAGE(I1156,I1153)</f>
        <v>0.10124999999999999</v>
      </c>
      <c r="J1155" s="50">
        <f t="shared" ref="J1155" si="4335">AVERAGE(J1156,J1153)</f>
        <v>1.5125E-2</v>
      </c>
      <c r="K1155" s="50">
        <f t="shared" ref="K1155" si="4336">AVERAGE(K1156,K1153)</f>
        <v>9.1725961538461558</v>
      </c>
      <c r="L1155" s="49">
        <f t="shared" ref="L1155" si="4337">AVERAGE(L1156,L1153)</f>
        <v>4.9749999999999996</v>
      </c>
      <c r="M1155" s="49">
        <f t="shared" ref="M1155" si="4338">AVERAGE(M1156,M1153)</f>
        <v>4.0875000000000004</v>
      </c>
      <c r="N1155" s="51" t="s">
        <v>43</v>
      </c>
      <c r="O1155" s="51"/>
      <c r="P1155" s="51"/>
    </row>
    <row r="1156" spans="1:16" x14ac:dyDescent="0.25">
      <c r="A1156" s="27">
        <v>2019</v>
      </c>
      <c r="B1156" s="27" t="s">
        <v>35</v>
      </c>
      <c r="C1156" s="27">
        <v>16</v>
      </c>
      <c r="D1156" s="28" t="s">
        <v>39</v>
      </c>
      <c r="E1156" s="29" t="s">
        <v>1201</v>
      </c>
      <c r="F1156" s="30">
        <f>AVERAGE(F1150,F1162)</f>
        <v>29</v>
      </c>
      <c r="G1156" s="30">
        <f t="shared" ref="G1156:M1156" si="4339">AVERAGE(G1150,G1162)</f>
        <v>35.5</v>
      </c>
      <c r="H1156" s="30">
        <f t="shared" si="4339"/>
        <v>8.0500000000000007</v>
      </c>
      <c r="I1156" s="31">
        <f t="shared" si="4339"/>
        <v>8.4999999999999992E-2</v>
      </c>
      <c r="J1156" s="31">
        <f t="shared" si="4339"/>
        <v>1.35E-2</v>
      </c>
      <c r="K1156" s="31">
        <f t="shared" si="4339"/>
        <v>9.3980769230769248</v>
      </c>
      <c r="L1156" s="30">
        <f t="shared" si="4339"/>
        <v>5</v>
      </c>
      <c r="M1156" s="30">
        <f t="shared" si="4339"/>
        <v>4.5500000000000007</v>
      </c>
      <c r="N1156" s="32" t="s">
        <v>43</v>
      </c>
      <c r="O1156" s="32"/>
      <c r="P1156" s="32"/>
    </row>
    <row r="1157" spans="1:16" x14ac:dyDescent="0.25">
      <c r="A1157" s="40">
        <v>2019</v>
      </c>
      <c r="B1157" s="40" t="s">
        <v>35</v>
      </c>
      <c r="C1157" s="40">
        <v>16</v>
      </c>
      <c r="D1157" s="41" t="s">
        <v>40</v>
      </c>
      <c r="E1157" s="42" t="s">
        <v>1202</v>
      </c>
      <c r="F1157" s="43">
        <f>AVERAGE(F1151,F1163)</f>
        <v>29</v>
      </c>
      <c r="G1157" s="43">
        <f t="shared" ref="G1157:M1157" si="4340">AVERAGE(G1151,G1163)</f>
        <v>35.5</v>
      </c>
      <c r="H1157" s="43">
        <f t="shared" si="4340"/>
        <v>8.1</v>
      </c>
      <c r="I1157" s="44">
        <f t="shared" si="4340"/>
        <v>0.02</v>
      </c>
      <c r="J1157" s="44">
        <f t="shared" si="4340"/>
        <v>1.2E-2</v>
      </c>
      <c r="K1157" s="44">
        <f t="shared" si="4340"/>
        <v>7.4134615384615383</v>
      </c>
      <c r="L1157" s="43">
        <f t="shared" si="4340"/>
        <v>5.6</v>
      </c>
      <c r="M1157" s="43">
        <f t="shared" si="4340"/>
        <v>4.55</v>
      </c>
      <c r="N1157" s="45" t="s">
        <v>43</v>
      </c>
      <c r="O1157" s="45"/>
      <c r="P1157" s="45"/>
    </row>
    <row r="1158" spans="1:16" x14ac:dyDescent="0.25">
      <c r="A1158" s="46">
        <v>2019</v>
      </c>
      <c r="B1158" s="46" t="s">
        <v>35</v>
      </c>
      <c r="C1158" s="46">
        <v>16</v>
      </c>
      <c r="D1158" s="47" t="s">
        <v>41</v>
      </c>
      <c r="E1158" s="48" t="s">
        <v>1203</v>
      </c>
      <c r="F1158" s="49">
        <f>AVERAGE(F1157,F1163)</f>
        <v>29</v>
      </c>
      <c r="G1158" s="49">
        <f t="shared" ref="G1158" si="4341">AVERAGE(G1157,G1163)</f>
        <v>35.75</v>
      </c>
      <c r="H1158" s="49">
        <f t="shared" ref="H1158" si="4342">AVERAGE(H1157,H1163)</f>
        <v>8.1499999999999986</v>
      </c>
      <c r="I1158" s="50">
        <f t="shared" ref="I1158" si="4343">AVERAGE(I1157,I1163)</f>
        <v>1.4999999999999999E-2</v>
      </c>
      <c r="J1158" s="50">
        <f t="shared" ref="J1158" si="4344">AVERAGE(J1157,J1163)</f>
        <v>8.0000000000000002E-3</v>
      </c>
      <c r="K1158" s="50">
        <f t="shared" ref="K1158" si="4345">AVERAGE(K1157,K1163)</f>
        <v>6.9067307692307693</v>
      </c>
      <c r="L1158" s="49">
        <f t="shared" ref="L1158" si="4346">AVERAGE(L1157,L1163)</f>
        <v>5.8</v>
      </c>
      <c r="M1158" s="49">
        <f t="shared" ref="M1158" si="4347">AVERAGE(M1157,M1163)</f>
        <v>4.5749999999999993</v>
      </c>
      <c r="N1158" s="51" t="s">
        <v>43</v>
      </c>
      <c r="O1158" s="51"/>
      <c r="P1158" s="51"/>
    </row>
    <row r="1159" spans="1:16" x14ac:dyDescent="0.25">
      <c r="A1159" s="46">
        <v>2019</v>
      </c>
      <c r="B1159" s="46" t="s">
        <v>35</v>
      </c>
      <c r="C1159" s="46">
        <v>16</v>
      </c>
      <c r="D1159" s="47" t="s">
        <v>42</v>
      </c>
      <c r="E1159" s="48" t="s">
        <v>1204</v>
      </c>
      <c r="F1159" s="49">
        <f>AVERAGE(F1156,F1162)</f>
        <v>29.5</v>
      </c>
      <c r="G1159" s="49">
        <f t="shared" ref="G1159:M1159" si="4348">AVERAGE(G1156,G1162)</f>
        <v>35.75</v>
      </c>
      <c r="H1159" s="49">
        <f t="shared" si="4348"/>
        <v>8.0749999999999993</v>
      </c>
      <c r="I1159" s="50">
        <f t="shared" si="4348"/>
        <v>5.2499999999999998E-2</v>
      </c>
      <c r="J1159" s="50">
        <f t="shared" si="4348"/>
        <v>1.025E-2</v>
      </c>
      <c r="K1159" s="50">
        <f t="shared" si="4348"/>
        <v>9.8490384615384627</v>
      </c>
      <c r="L1159" s="49">
        <f t="shared" si="4348"/>
        <v>5.05</v>
      </c>
      <c r="M1159" s="49">
        <f t="shared" si="4348"/>
        <v>5.4750000000000005</v>
      </c>
      <c r="N1159" s="51" t="s">
        <v>43</v>
      </c>
      <c r="O1159" s="51"/>
      <c r="P1159" s="51"/>
    </row>
    <row r="1160" spans="1:16" x14ac:dyDescent="0.25">
      <c r="A1160" s="46">
        <v>2019</v>
      </c>
      <c r="B1160" s="46" t="s">
        <v>35</v>
      </c>
      <c r="C1160" s="46">
        <v>17</v>
      </c>
      <c r="D1160" s="47" t="s">
        <v>37</v>
      </c>
      <c r="E1160" s="48" t="s">
        <v>1205</v>
      </c>
      <c r="F1160" s="49">
        <f>F1159</f>
        <v>29.5</v>
      </c>
      <c r="G1160" s="49">
        <f t="shared" ref="G1160" si="4349">G1159</f>
        <v>35.75</v>
      </c>
      <c r="H1160" s="49">
        <f t="shared" ref="H1160" si="4350">H1159</f>
        <v>8.0749999999999993</v>
      </c>
      <c r="I1160" s="50">
        <f t="shared" ref="I1160" si="4351">I1159</f>
        <v>5.2499999999999998E-2</v>
      </c>
      <c r="J1160" s="50">
        <f t="shared" ref="J1160" si="4352">J1159</f>
        <v>1.025E-2</v>
      </c>
      <c r="K1160" s="50">
        <f t="shared" ref="K1160" si="4353">K1159</f>
        <v>9.8490384615384627</v>
      </c>
      <c r="L1160" s="49">
        <f t="shared" ref="L1160" si="4354">L1159</f>
        <v>5.05</v>
      </c>
      <c r="M1160" s="49">
        <f t="shared" ref="M1160" si="4355">M1159</f>
        <v>5.4750000000000005</v>
      </c>
      <c r="N1160" s="51" t="s">
        <v>43</v>
      </c>
      <c r="O1160" s="51"/>
      <c r="P1160" s="51"/>
    </row>
    <row r="1161" spans="1:16" x14ac:dyDescent="0.25">
      <c r="A1161" s="46">
        <v>2019</v>
      </c>
      <c r="B1161" s="46" t="s">
        <v>35</v>
      </c>
      <c r="C1161" s="46">
        <v>17</v>
      </c>
      <c r="D1161" s="47" t="s">
        <v>38</v>
      </c>
      <c r="E1161" s="48" t="s">
        <v>1206</v>
      </c>
      <c r="F1161" s="49">
        <f>AVERAGE(F1162,F1159)</f>
        <v>29.75</v>
      </c>
      <c r="G1161" s="49">
        <f t="shared" ref="G1161" si="4356">AVERAGE(G1162,G1159)</f>
        <v>35.875</v>
      </c>
      <c r="H1161" s="49">
        <f t="shared" ref="H1161" si="4357">AVERAGE(H1162,H1159)</f>
        <v>8.0874999999999986</v>
      </c>
      <c r="I1161" s="50">
        <f t="shared" ref="I1161" si="4358">AVERAGE(I1162,I1159)</f>
        <v>3.6249999999999998E-2</v>
      </c>
      <c r="J1161" s="50">
        <f t="shared" ref="J1161" si="4359">AVERAGE(J1162,J1159)</f>
        <v>8.6250000000000007E-3</v>
      </c>
      <c r="K1161" s="50">
        <f t="shared" ref="K1161" si="4360">AVERAGE(K1162,K1159)</f>
        <v>10.074519230769232</v>
      </c>
      <c r="L1161" s="49">
        <f t="shared" ref="L1161" si="4361">AVERAGE(L1162,L1159)</f>
        <v>5.0749999999999993</v>
      </c>
      <c r="M1161" s="49">
        <f t="shared" ref="M1161" si="4362">AVERAGE(M1162,M1159)</f>
        <v>5.9375</v>
      </c>
      <c r="N1161" s="51" t="s">
        <v>43</v>
      </c>
      <c r="O1161" s="51"/>
      <c r="P1161" s="51"/>
    </row>
    <row r="1162" spans="1:16" x14ac:dyDescent="0.25">
      <c r="A1162" s="34">
        <v>2019</v>
      </c>
      <c r="B1162" s="34" t="s">
        <v>35</v>
      </c>
      <c r="C1162" s="34">
        <v>17</v>
      </c>
      <c r="D1162" s="35" t="s">
        <v>39</v>
      </c>
      <c r="E1162" s="39" t="s">
        <v>1207</v>
      </c>
      <c r="F1162" s="36">
        <v>30</v>
      </c>
      <c r="G1162" s="36">
        <v>36</v>
      </c>
      <c r="H1162" s="36">
        <v>8.1</v>
      </c>
      <c r="I1162" s="37">
        <v>0.02</v>
      </c>
      <c r="J1162" s="37">
        <v>7.0000000000000001E-3</v>
      </c>
      <c r="K1162" s="37">
        <v>10.3</v>
      </c>
      <c r="L1162" s="36">
        <v>5.0999999999999996</v>
      </c>
      <c r="M1162" s="36">
        <v>6.4</v>
      </c>
      <c r="N1162" s="38">
        <v>2020</v>
      </c>
      <c r="O1162" s="38" t="s">
        <v>16</v>
      </c>
      <c r="P1162" s="38"/>
    </row>
    <row r="1163" spans="1:16" x14ac:dyDescent="0.25">
      <c r="A1163" s="34">
        <v>2019</v>
      </c>
      <c r="B1163" s="34" t="s">
        <v>35</v>
      </c>
      <c r="C1163" s="34">
        <v>17</v>
      </c>
      <c r="D1163" s="35" t="s">
        <v>40</v>
      </c>
      <c r="E1163" s="39" t="s">
        <v>1208</v>
      </c>
      <c r="F1163" s="36">
        <v>29</v>
      </c>
      <c r="G1163" s="36">
        <v>36</v>
      </c>
      <c r="H1163" s="36">
        <v>8.1999999999999993</v>
      </c>
      <c r="I1163" s="37">
        <v>0.01</v>
      </c>
      <c r="J1163" s="37">
        <v>4.0000000000000001E-3</v>
      </c>
      <c r="K1163" s="37">
        <v>6.4</v>
      </c>
      <c r="L1163" s="36">
        <v>6</v>
      </c>
      <c r="M1163" s="36">
        <v>4.5999999999999996</v>
      </c>
      <c r="N1163" s="38">
        <v>2020</v>
      </c>
      <c r="O1163" s="38" t="s">
        <v>16</v>
      </c>
      <c r="P1163" s="38"/>
    </row>
    <row r="1164" spans="1:16" x14ac:dyDescent="0.25">
      <c r="A1164" s="46">
        <v>2019</v>
      </c>
      <c r="B1164" s="46" t="s">
        <v>35</v>
      </c>
      <c r="C1164" s="46">
        <v>17</v>
      </c>
      <c r="D1164" s="47" t="s">
        <v>41</v>
      </c>
      <c r="E1164" s="48" t="s">
        <v>1209</v>
      </c>
      <c r="F1164" s="49">
        <f>AVERAGE(F1163,F1169)</f>
        <v>29.5</v>
      </c>
      <c r="G1164" s="49">
        <f t="shared" ref="G1164" si="4363">AVERAGE(G1163,G1169)</f>
        <v>35.75</v>
      </c>
      <c r="H1164" s="49">
        <f t="shared" ref="H1164" si="4364">AVERAGE(H1163,H1169)</f>
        <v>8.1749999999999989</v>
      </c>
      <c r="I1164" s="50">
        <f t="shared" ref="I1164" si="4365">AVERAGE(I1163,I1169)</f>
        <v>1.2500000000000001E-2</v>
      </c>
      <c r="J1164" s="50">
        <f t="shared" ref="J1164" si="4366">AVERAGE(J1163,J1169)</f>
        <v>4.0000000000000001E-3</v>
      </c>
      <c r="K1164" s="50">
        <f t="shared" ref="K1164" si="4367">AVERAGE(K1163,K1169)</f>
        <v>7.15</v>
      </c>
      <c r="L1164" s="49">
        <f t="shared" ref="L1164" si="4368">AVERAGE(L1163,L1169)</f>
        <v>6</v>
      </c>
      <c r="M1164" s="49">
        <f t="shared" ref="M1164" si="4369">AVERAGE(M1163,M1169)</f>
        <v>4.8499999999999996</v>
      </c>
      <c r="N1164" s="51" t="s">
        <v>43</v>
      </c>
      <c r="O1164" s="51"/>
      <c r="P1164" s="51"/>
    </row>
    <row r="1165" spans="1:16" x14ac:dyDescent="0.25">
      <c r="A1165" s="46">
        <v>2019</v>
      </c>
      <c r="B1165" s="46" t="s">
        <v>35</v>
      </c>
      <c r="C1165" s="46">
        <v>17</v>
      </c>
      <c r="D1165" s="47" t="s">
        <v>42</v>
      </c>
      <c r="E1165" s="48" t="s">
        <v>1210</v>
      </c>
      <c r="F1165" s="49">
        <f>AVERAGE(F1162,F1168)</f>
        <v>29.75</v>
      </c>
      <c r="G1165" s="49">
        <f t="shared" ref="G1165:M1165" si="4370">AVERAGE(G1162,G1168)</f>
        <v>35.75</v>
      </c>
      <c r="H1165" s="49">
        <f t="shared" si="4370"/>
        <v>8.0749999999999993</v>
      </c>
      <c r="I1165" s="50">
        <f t="shared" si="4370"/>
        <v>2.5000000000000001E-2</v>
      </c>
      <c r="J1165" s="50">
        <f t="shared" si="4370"/>
        <v>6.2500000000000003E-3</v>
      </c>
      <c r="K1165" s="50">
        <f t="shared" si="4370"/>
        <v>9.65</v>
      </c>
      <c r="L1165" s="49">
        <f t="shared" si="4370"/>
        <v>5.0749999999999993</v>
      </c>
      <c r="M1165" s="49">
        <f t="shared" si="4370"/>
        <v>5.95</v>
      </c>
      <c r="N1165" s="51" t="s">
        <v>43</v>
      </c>
      <c r="O1165" s="51"/>
      <c r="P1165" s="51"/>
    </row>
    <row r="1166" spans="1:16" x14ac:dyDescent="0.25">
      <c r="A1166" s="46">
        <v>2019</v>
      </c>
      <c r="B1166" s="46" t="s">
        <v>35</v>
      </c>
      <c r="C1166" s="46">
        <v>18</v>
      </c>
      <c r="D1166" s="47" t="s">
        <v>37</v>
      </c>
      <c r="E1166" s="48" t="s">
        <v>1211</v>
      </c>
      <c r="F1166" s="49">
        <f>F1165</f>
        <v>29.75</v>
      </c>
      <c r="G1166" s="49">
        <f t="shared" ref="G1166" si="4371">G1165</f>
        <v>35.75</v>
      </c>
      <c r="H1166" s="49">
        <f t="shared" ref="H1166" si="4372">H1165</f>
        <v>8.0749999999999993</v>
      </c>
      <c r="I1166" s="50">
        <f t="shared" ref="I1166" si="4373">I1165</f>
        <v>2.5000000000000001E-2</v>
      </c>
      <c r="J1166" s="50">
        <f t="shared" ref="J1166" si="4374">J1165</f>
        <v>6.2500000000000003E-3</v>
      </c>
      <c r="K1166" s="50">
        <f t="shared" ref="K1166" si="4375">K1165</f>
        <v>9.65</v>
      </c>
      <c r="L1166" s="49">
        <f t="shared" ref="L1166" si="4376">L1165</f>
        <v>5.0749999999999993</v>
      </c>
      <c r="M1166" s="49">
        <f t="shared" ref="M1166" si="4377">M1165</f>
        <v>5.95</v>
      </c>
      <c r="N1166" s="51" t="s">
        <v>43</v>
      </c>
      <c r="O1166" s="51"/>
      <c r="P1166" s="51"/>
    </row>
    <row r="1167" spans="1:16" x14ac:dyDescent="0.25">
      <c r="A1167" s="46">
        <v>2019</v>
      </c>
      <c r="B1167" s="46" t="s">
        <v>35</v>
      </c>
      <c r="C1167" s="46">
        <v>18</v>
      </c>
      <c r="D1167" s="47" t="s">
        <v>38</v>
      </c>
      <c r="E1167" s="48" t="s">
        <v>1212</v>
      </c>
      <c r="F1167" s="49">
        <f>AVERAGE(F1168,F1165)</f>
        <v>29.625</v>
      </c>
      <c r="G1167" s="49">
        <f t="shared" ref="G1167" si="4378">AVERAGE(G1168,G1165)</f>
        <v>35.625</v>
      </c>
      <c r="H1167" s="49">
        <f t="shared" ref="H1167" si="4379">AVERAGE(H1168,H1165)</f>
        <v>8.0625</v>
      </c>
      <c r="I1167" s="50">
        <f t="shared" ref="I1167" si="4380">AVERAGE(I1168,I1165)</f>
        <v>2.75E-2</v>
      </c>
      <c r="J1167" s="50">
        <f t="shared" ref="J1167" si="4381">AVERAGE(J1168,J1165)</f>
        <v>5.875E-3</v>
      </c>
      <c r="K1167" s="50">
        <f t="shared" ref="K1167" si="4382">AVERAGE(K1168,K1165)</f>
        <v>9.3249999999999993</v>
      </c>
      <c r="L1167" s="49">
        <f t="shared" ref="L1167" si="4383">AVERAGE(L1168,L1165)</f>
        <v>5.0625</v>
      </c>
      <c r="M1167" s="49">
        <f t="shared" ref="M1167" si="4384">AVERAGE(M1168,M1165)</f>
        <v>5.7249999999999996</v>
      </c>
      <c r="N1167" s="51" t="s">
        <v>43</v>
      </c>
      <c r="O1167" s="51"/>
      <c r="P1167" s="51"/>
    </row>
    <row r="1168" spans="1:16" x14ac:dyDescent="0.25">
      <c r="A1168" s="27">
        <v>2019</v>
      </c>
      <c r="B1168" s="27" t="s">
        <v>35</v>
      </c>
      <c r="C1168" s="27">
        <v>18</v>
      </c>
      <c r="D1168" s="28" t="s">
        <v>39</v>
      </c>
      <c r="E1168" s="29" t="s">
        <v>1213</v>
      </c>
      <c r="F1168" s="30">
        <f>AVERAGE(F1162,F1174)</f>
        <v>29.5</v>
      </c>
      <c r="G1168" s="30">
        <f t="shared" ref="G1168:M1168" si="4385">AVERAGE(G1162,G1174)</f>
        <v>35.5</v>
      </c>
      <c r="H1168" s="30">
        <f t="shared" si="4385"/>
        <v>8.0500000000000007</v>
      </c>
      <c r="I1168" s="31">
        <f t="shared" si="4385"/>
        <v>0.03</v>
      </c>
      <c r="J1168" s="31">
        <f t="shared" si="4385"/>
        <v>5.4999999999999997E-3</v>
      </c>
      <c r="K1168" s="31">
        <f t="shared" si="4385"/>
        <v>9</v>
      </c>
      <c r="L1168" s="30">
        <f t="shared" si="4385"/>
        <v>5.05</v>
      </c>
      <c r="M1168" s="30">
        <f t="shared" si="4385"/>
        <v>5.5</v>
      </c>
      <c r="N1168" s="32" t="s">
        <v>43</v>
      </c>
      <c r="O1168" s="32"/>
      <c r="P1168" s="32"/>
    </row>
    <row r="1169" spans="1:16" x14ac:dyDescent="0.25">
      <c r="A1169" s="40">
        <v>2019</v>
      </c>
      <c r="B1169" s="40" t="s">
        <v>35</v>
      </c>
      <c r="C1169" s="40">
        <v>18</v>
      </c>
      <c r="D1169" s="41" t="s">
        <v>40</v>
      </c>
      <c r="E1169" s="42" t="s">
        <v>1214</v>
      </c>
      <c r="F1169" s="43">
        <f>AVERAGE(F1163,F1175)</f>
        <v>30</v>
      </c>
      <c r="G1169" s="43">
        <f t="shared" ref="G1169:M1169" si="4386">AVERAGE(G1163,G1175)</f>
        <v>35.5</v>
      </c>
      <c r="H1169" s="43">
        <f t="shared" si="4386"/>
        <v>8.1499999999999986</v>
      </c>
      <c r="I1169" s="44">
        <f t="shared" si="4386"/>
        <v>1.4999999999999999E-2</v>
      </c>
      <c r="J1169" s="44">
        <f t="shared" si="4386"/>
        <v>4.0000000000000001E-3</v>
      </c>
      <c r="K1169" s="44">
        <f t="shared" si="4386"/>
        <v>7.9</v>
      </c>
      <c r="L1169" s="43">
        <f t="shared" si="4386"/>
        <v>6</v>
      </c>
      <c r="M1169" s="43">
        <f t="shared" si="4386"/>
        <v>5.0999999999999996</v>
      </c>
      <c r="N1169" s="45" t="s">
        <v>43</v>
      </c>
      <c r="O1169" s="45"/>
      <c r="P1169" s="45"/>
    </row>
    <row r="1170" spans="1:16" x14ac:dyDescent="0.25">
      <c r="A1170" s="46">
        <v>2019</v>
      </c>
      <c r="B1170" s="46" t="s">
        <v>35</v>
      </c>
      <c r="C1170" s="46">
        <v>18</v>
      </c>
      <c r="D1170" s="47" t="s">
        <v>41</v>
      </c>
      <c r="E1170" s="48" t="s">
        <v>1215</v>
      </c>
      <c r="F1170" s="49">
        <f>AVERAGE(F1169,F1175)</f>
        <v>30.5</v>
      </c>
      <c r="G1170" s="49">
        <f t="shared" ref="G1170" si="4387">AVERAGE(G1169,G1175)</f>
        <v>35.25</v>
      </c>
      <c r="H1170" s="49">
        <f t="shared" ref="H1170" si="4388">AVERAGE(H1169,H1175)</f>
        <v>8.125</v>
      </c>
      <c r="I1170" s="50">
        <f t="shared" ref="I1170" si="4389">AVERAGE(I1169,I1175)</f>
        <v>1.7500000000000002E-2</v>
      </c>
      <c r="J1170" s="50">
        <f t="shared" ref="J1170" si="4390">AVERAGE(J1169,J1175)</f>
        <v>4.0000000000000001E-3</v>
      </c>
      <c r="K1170" s="50">
        <f t="shared" ref="K1170" si="4391">AVERAGE(K1169,K1175)</f>
        <v>8.65</v>
      </c>
      <c r="L1170" s="49">
        <f t="shared" ref="L1170" si="4392">AVERAGE(L1169,L1175)</f>
        <v>6</v>
      </c>
      <c r="M1170" s="49">
        <f t="shared" ref="M1170" si="4393">AVERAGE(M1169,M1175)</f>
        <v>5.35</v>
      </c>
      <c r="N1170" s="51" t="s">
        <v>43</v>
      </c>
      <c r="O1170" s="51"/>
      <c r="P1170" s="51"/>
    </row>
    <row r="1171" spans="1:16" x14ac:dyDescent="0.25">
      <c r="A1171" s="46">
        <v>2019</v>
      </c>
      <c r="B1171" s="46" t="s">
        <v>35</v>
      </c>
      <c r="C1171" s="46">
        <v>18</v>
      </c>
      <c r="D1171" s="47" t="s">
        <v>42</v>
      </c>
      <c r="E1171" s="48" t="s">
        <v>1216</v>
      </c>
      <c r="F1171" s="49">
        <f>AVERAGE(F1168,F1174)</f>
        <v>29.25</v>
      </c>
      <c r="G1171" s="49">
        <f t="shared" ref="G1171:M1171" si="4394">AVERAGE(G1168,G1174)</f>
        <v>35.25</v>
      </c>
      <c r="H1171" s="49">
        <f t="shared" si="4394"/>
        <v>8.0250000000000004</v>
      </c>
      <c r="I1171" s="50">
        <f t="shared" si="4394"/>
        <v>3.5000000000000003E-2</v>
      </c>
      <c r="J1171" s="50">
        <f t="shared" si="4394"/>
        <v>4.7499999999999999E-3</v>
      </c>
      <c r="K1171" s="50">
        <f t="shared" si="4394"/>
        <v>8.35</v>
      </c>
      <c r="L1171" s="49">
        <f t="shared" si="4394"/>
        <v>5.0250000000000004</v>
      </c>
      <c r="M1171" s="49">
        <f t="shared" si="4394"/>
        <v>5.05</v>
      </c>
      <c r="N1171" s="51" t="s">
        <v>43</v>
      </c>
      <c r="O1171" s="51"/>
      <c r="P1171" s="51"/>
    </row>
    <row r="1172" spans="1:16" x14ac:dyDescent="0.25">
      <c r="A1172" s="46">
        <v>2019</v>
      </c>
      <c r="B1172" s="46" t="s">
        <v>35</v>
      </c>
      <c r="C1172" s="46">
        <v>19</v>
      </c>
      <c r="D1172" s="47" t="s">
        <v>37</v>
      </c>
      <c r="E1172" s="48" t="s">
        <v>1217</v>
      </c>
      <c r="F1172" s="49">
        <f>F1171</f>
        <v>29.25</v>
      </c>
      <c r="G1172" s="49">
        <f t="shared" ref="G1172" si="4395">G1171</f>
        <v>35.25</v>
      </c>
      <c r="H1172" s="49">
        <f t="shared" ref="H1172" si="4396">H1171</f>
        <v>8.0250000000000004</v>
      </c>
      <c r="I1172" s="50">
        <f t="shared" ref="I1172" si="4397">I1171</f>
        <v>3.5000000000000003E-2</v>
      </c>
      <c r="J1172" s="50">
        <f t="shared" ref="J1172" si="4398">J1171</f>
        <v>4.7499999999999999E-3</v>
      </c>
      <c r="K1172" s="50">
        <f t="shared" ref="K1172" si="4399">K1171</f>
        <v>8.35</v>
      </c>
      <c r="L1172" s="49">
        <f t="shared" ref="L1172" si="4400">L1171</f>
        <v>5.0250000000000004</v>
      </c>
      <c r="M1172" s="49">
        <f t="shared" ref="M1172" si="4401">M1171</f>
        <v>5.05</v>
      </c>
      <c r="N1172" s="51" t="s">
        <v>43</v>
      </c>
      <c r="O1172" s="51"/>
      <c r="P1172" s="51"/>
    </row>
    <row r="1173" spans="1:16" x14ac:dyDescent="0.25">
      <c r="A1173" s="46">
        <v>2019</v>
      </c>
      <c r="B1173" s="46" t="s">
        <v>35</v>
      </c>
      <c r="C1173" s="46">
        <v>19</v>
      </c>
      <c r="D1173" s="47" t="s">
        <v>38</v>
      </c>
      <c r="E1173" s="48" t="s">
        <v>1218</v>
      </c>
      <c r="F1173" s="49">
        <f>AVERAGE(F1174,F1171)</f>
        <v>29.125</v>
      </c>
      <c r="G1173" s="49">
        <f t="shared" ref="G1173" si="4402">AVERAGE(G1174,G1171)</f>
        <v>35.125</v>
      </c>
      <c r="H1173" s="49">
        <f t="shared" ref="H1173" si="4403">AVERAGE(H1174,H1171)</f>
        <v>8.0124999999999993</v>
      </c>
      <c r="I1173" s="50">
        <f t="shared" ref="I1173" si="4404">AVERAGE(I1174,I1171)</f>
        <v>3.7500000000000006E-2</v>
      </c>
      <c r="J1173" s="50">
        <f t="shared" ref="J1173" si="4405">AVERAGE(J1174,J1171)</f>
        <v>4.3750000000000004E-3</v>
      </c>
      <c r="K1173" s="50">
        <f t="shared" ref="K1173" si="4406">AVERAGE(K1174,K1171)</f>
        <v>8.0250000000000004</v>
      </c>
      <c r="L1173" s="49">
        <f t="shared" ref="L1173" si="4407">AVERAGE(L1174,L1171)</f>
        <v>5.0125000000000002</v>
      </c>
      <c r="M1173" s="49">
        <f t="shared" ref="M1173" si="4408">AVERAGE(M1174,M1171)</f>
        <v>4.8249999999999993</v>
      </c>
      <c r="N1173" s="51" t="s">
        <v>43</v>
      </c>
      <c r="O1173" s="51"/>
      <c r="P1173" s="51"/>
    </row>
    <row r="1174" spans="1:16" x14ac:dyDescent="0.25">
      <c r="A1174" s="34">
        <v>2019</v>
      </c>
      <c r="B1174" s="34" t="s">
        <v>35</v>
      </c>
      <c r="C1174" s="34">
        <v>19</v>
      </c>
      <c r="D1174" s="35" t="s">
        <v>39</v>
      </c>
      <c r="E1174" s="39" t="s">
        <v>1219</v>
      </c>
      <c r="F1174" s="36">
        <v>29</v>
      </c>
      <c r="G1174" s="36">
        <v>35</v>
      </c>
      <c r="H1174" s="36">
        <v>8</v>
      </c>
      <c r="I1174" s="37">
        <v>0.04</v>
      </c>
      <c r="J1174" s="37">
        <v>4.0000000000000001E-3</v>
      </c>
      <c r="K1174" s="37">
        <v>7.7</v>
      </c>
      <c r="L1174" s="36">
        <v>5</v>
      </c>
      <c r="M1174" s="36">
        <v>4.5999999999999996</v>
      </c>
      <c r="N1174" s="38">
        <v>2019</v>
      </c>
      <c r="O1174" s="38" t="s">
        <v>16</v>
      </c>
      <c r="P1174" s="38"/>
    </row>
    <row r="1175" spans="1:16" x14ac:dyDescent="0.25">
      <c r="A1175" s="34">
        <v>2019</v>
      </c>
      <c r="B1175" s="34" t="s">
        <v>35</v>
      </c>
      <c r="C1175" s="34">
        <v>19</v>
      </c>
      <c r="D1175" s="35" t="s">
        <v>40</v>
      </c>
      <c r="E1175" s="39" t="s">
        <v>1220</v>
      </c>
      <c r="F1175" s="36">
        <v>31</v>
      </c>
      <c r="G1175" s="36">
        <v>35</v>
      </c>
      <c r="H1175" s="36">
        <v>8.1</v>
      </c>
      <c r="I1175" s="37">
        <v>0.02</v>
      </c>
      <c r="J1175" s="37">
        <v>4.0000000000000001E-3</v>
      </c>
      <c r="K1175" s="37">
        <v>9.4</v>
      </c>
      <c r="L1175" s="36">
        <v>6</v>
      </c>
      <c r="M1175" s="36">
        <v>5.6</v>
      </c>
      <c r="N1175" s="38">
        <v>2019</v>
      </c>
      <c r="O1175" s="38" t="s">
        <v>16</v>
      </c>
      <c r="P1175" s="38"/>
    </row>
    <row r="1176" spans="1:16" x14ac:dyDescent="0.25">
      <c r="A1176" s="46">
        <v>2019</v>
      </c>
      <c r="B1176" s="46" t="s">
        <v>35</v>
      </c>
      <c r="C1176" s="46">
        <v>19</v>
      </c>
      <c r="D1176" s="47" t="s">
        <v>41</v>
      </c>
      <c r="E1176" s="48" t="s">
        <v>1221</v>
      </c>
      <c r="F1176" s="49">
        <f>AVERAGE(F1175,F1181)</f>
        <v>30.75</v>
      </c>
      <c r="G1176" s="49">
        <f t="shared" ref="G1176" si="4409">AVERAGE(G1175,G1181)</f>
        <v>35.125</v>
      </c>
      <c r="H1176" s="49">
        <f t="shared" ref="H1176" si="4410">AVERAGE(H1175,H1181)</f>
        <v>8.1125000000000007</v>
      </c>
      <c r="I1176" s="50">
        <f t="shared" ref="I1176" si="4411">AVERAGE(I1175,I1181)</f>
        <v>1.8750000000000003E-2</v>
      </c>
      <c r="J1176" s="50">
        <f t="shared" ref="J1176" si="4412">AVERAGE(J1175,J1181)</f>
        <v>4.0000000000000001E-3</v>
      </c>
      <c r="K1176" s="50">
        <f t="shared" ref="K1176" si="4413">AVERAGE(K1175,K1181)</f>
        <v>9.0250000000000004</v>
      </c>
      <c r="L1176" s="49">
        <f t="shared" ref="L1176" si="4414">AVERAGE(L1175,L1181)</f>
        <v>6</v>
      </c>
      <c r="M1176" s="49">
        <f t="shared" ref="M1176" si="4415">AVERAGE(M1175,M1181)</f>
        <v>5.4749999999999996</v>
      </c>
      <c r="N1176" s="51" t="s">
        <v>43</v>
      </c>
      <c r="O1176" s="51"/>
      <c r="P1176" s="51"/>
    </row>
    <row r="1177" spans="1:16" x14ac:dyDescent="0.25">
      <c r="A1177" s="46">
        <v>2019</v>
      </c>
      <c r="B1177" s="46" t="s">
        <v>35</v>
      </c>
      <c r="C1177" s="46">
        <v>19</v>
      </c>
      <c r="D1177" s="47" t="s">
        <v>42</v>
      </c>
      <c r="E1177" s="48" t="s">
        <v>1222</v>
      </c>
      <c r="F1177" s="49">
        <f>AVERAGE(F1174,F1180)</f>
        <v>29.125</v>
      </c>
      <c r="G1177" s="49">
        <f t="shared" ref="G1177:M1177" si="4416">AVERAGE(G1174,G1180)</f>
        <v>35.125</v>
      </c>
      <c r="H1177" s="49">
        <f t="shared" si="4416"/>
        <v>8.0124999999999993</v>
      </c>
      <c r="I1177" s="50">
        <f t="shared" si="4416"/>
        <v>3.7500000000000006E-2</v>
      </c>
      <c r="J1177" s="50">
        <f t="shared" si="4416"/>
        <v>4.3750000000000004E-3</v>
      </c>
      <c r="K1177" s="50">
        <f t="shared" si="4416"/>
        <v>8.0250000000000004</v>
      </c>
      <c r="L1177" s="49">
        <f t="shared" si="4416"/>
        <v>5.0125000000000002</v>
      </c>
      <c r="M1177" s="49">
        <f t="shared" si="4416"/>
        <v>4.8249999999999993</v>
      </c>
      <c r="N1177" s="51" t="s">
        <v>43</v>
      </c>
      <c r="O1177" s="51"/>
      <c r="P1177" s="51"/>
    </row>
    <row r="1178" spans="1:16" x14ac:dyDescent="0.25">
      <c r="A1178" s="46">
        <v>2019</v>
      </c>
      <c r="B1178" s="46" t="s">
        <v>35</v>
      </c>
      <c r="C1178" s="46">
        <v>20</v>
      </c>
      <c r="D1178" s="47" t="s">
        <v>37</v>
      </c>
      <c r="E1178" s="48" t="s">
        <v>1223</v>
      </c>
      <c r="F1178" s="49">
        <f>F1177</f>
        <v>29.125</v>
      </c>
      <c r="G1178" s="49">
        <f t="shared" ref="G1178" si="4417">G1177</f>
        <v>35.125</v>
      </c>
      <c r="H1178" s="49">
        <f t="shared" ref="H1178" si="4418">H1177</f>
        <v>8.0124999999999993</v>
      </c>
      <c r="I1178" s="50">
        <f t="shared" ref="I1178" si="4419">I1177</f>
        <v>3.7500000000000006E-2</v>
      </c>
      <c r="J1178" s="50">
        <f t="shared" ref="J1178" si="4420">J1177</f>
        <v>4.3750000000000004E-3</v>
      </c>
      <c r="K1178" s="50">
        <f t="shared" ref="K1178" si="4421">K1177</f>
        <v>8.0250000000000004</v>
      </c>
      <c r="L1178" s="49">
        <f t="shared" ref="L1178" si="4422">L1177</f>
        <v>5.0125000000000002</v>
      </c>
      <c r="M1178" s="49">
        <f t="shared" ref="M1178" si="4423">M1177</f>
        <v>4.8249999999999993</v>
      </c>
      <c r="N1178" s="51" t="s">
        <v>43</v>
      </c>
      <c r="O1178" s="51"/>
      <c r="P1178" s="51"/>
    </row>
    <row r="1179" spans="1:16" x14ac:dyDescent="0.25">
      <c r="A1179" s="46">
        <v>2019</v>
      </c>
      <c r="B1179" s="46" t="s">
        <v>35</v>
      </c>
      <c r="C1179" s="46">
        <v>20</v>
      </c>
      <c r="D1179" s="47" t="s">
        <v>38</v>
      </c>
      <c r="E1179" s="48" t="s">
        <v>1224</v>
      </c>
      <c r="F1179" s="49">
        <f>AVERAGE(F1180,F1177)</f>
        <v>29.1875</v>
      </c>
      <c r="G1179" s="49">
        <f t="shared" ref="G1179" si="4424">AVERAGE(G1180,G1177)</f>
        <v>35.1875</v>
      </c>
      <c r="H1179" s="49">
        <f t="shared" ref="H1179" si="4425">AVERAGE(H1180,H1177)</f>
        <v>8.0187500000000007</v>
      </c>
      <c r="I1179" s="50">
        <f t="shared" ref="I1179" si="4426">AVERAGE(I1180,I1177)</f>
        <v>3.6250000000000004E-2</v>
      </c>
      <c r="J1179" s="50">
        <f t="shared" ref="J1179" si="4427">AVERAGE(J1180,J1177)</f>
        <v>4.5625000000000006E-3</v>
      </c>
      <c r="K1179" s="50">
        <f t="shared" ref="K1179" si="4428">AVERAGE(K1180,K1177)</f>
        <v>8.1875</v>
      </c>
      <c r="L1179" s="49">
        <f t="shared" ref="L1179" si="4429">AVERAGE(L1180,L1177)</f>
        <v>5.0187500000000007</v>
      </c>
      <c r="M1179" s="49">
        <f t="shared" ref="M1179" si="4430">AVERAGE(M1180,M1177)</f>
        <v>4.9375</v>
      </c>
      <c r="N1179" s="51" t="s">
        <v>43</v>
      </c>
      <c r="O1179" s="51"/>
      <c r="P1179" s="51"/>
    </row>
    <row r="1180" spans="1:16" x14ac:dyDescent="0.25">
      <c r="A1180" s="27">
        <v>2019</v>
      </c>
      <c r="B1180" s="27" t="s">
        <v>35</v>
      </c>
      <c r="C1180" s="27">
        <v>20</v>
      </c>
      <c r="D1180" s="28" t="s">
        <v>39</v>
      </c>
      <c r="E1180" s="29" t="s">
        <v>1225</v>
      </c>
      <c r="F1180" s="30">
        <f>AVERAGE(F1168,F1174)</f>
        <v>29.25</v>
      </c>
      <c r="G1180" s="30">
        <f t="shared" ref="G1180:M1180" si="4431">AVERAGE(G1168,G1174)</f>
        <v>35.25</v>
      </c>
      <c r="H1180" s="30">
        <f t="shared" si="4431"/>
        <v>8.0250000000000004</v>
      </c>
      <c r="I1180" s="31">
        <f t="shared" si="4431"/>
        <v>3.5000000000000003E-2</v>
      </c>
      <c r="J1180" s="31">
        <f t="shared" si="4431"/>
        <v>4.7499999999999999E-3</v>
      </c>
      <c r="K1180" s="31">
        <f t="shared" si="4431"/>
        <v>8.35</v>
      </c>
      <c r="L1180" s="30">
        <f t="shared" si="4431"/>
        <v>5.0250000000000004</v>
      </c>
      <c r="M1180" s="30">
        <f t="shared" si="4431"/>
        <v>5.05</v>
      </c>
      <c r="N1180" s="32" t="s">
        <v>43</v>
      </c>
      <c r="O1180" s="32"/>
      <c r="P1180" s="32"/>
    </row>
    <row r="1181" spans="1:16" x14ac:dyDescent="0.25">
      <c r="A1181" s="40">
        <v>2019</v>
      </c>
      <c r="B1181" s="40" t="s">
        <v>35</v>
      </c>
      <c r="C1181" s="40">
        <v>20</v>
      </c>
      <c r="D1181" s="41" t="s">
        <v>40</v>
      </c>
      <c r="E1181" s="42" t="s">
        <v>1226</v>
      </c>
      <c r="F1181" s="43">
        <f>AVERAGE(F1169,F1175)</f>
        <v>30.5</v>
      </c>
      <c r="G1181" s="43">
        <f t="shared" ref="G1181:M1181" si="4432">AVERAGE(G1169,G1175)</f>
        <v>35.25</v>
      </c>
      <c r="H1181" s="43">
        <f t="shared" si="4432"/>
        <v>8.125</v>
      </c>
      <c r="I1181" s="44">
        <f t="shared" si="4432"/>
        <v>1.7500000000000002E-2</v>
      </c>
      <c r="J1181" s="44">
        <f t="shared" si="4432"/>
        <v>4.0000000000000001E-3</v>
      </c>
      <c r="K1181" s="44">
        <f t="shared" si="4432"/>
        <v>8.65</v>
      </c>
      <c r="L1181" s="43">
        <f t="shared" si="4432"/>
        <v>6</v>
      </c>
      <c r="M1181" s="43">
        <f t="shared" si="4432"/>
        <v>5.35</v>
      </c>
      <c r="N1181" s="45" t="s">
        <v>43</v>
      </c>
      <c r="O1181" s="45"/>
      <c r="P1181" s="45"/>
    </row>
    <row r="1182" spans="1:16" x14ac:dyDescent="0.25">
      <c r="A1182" s="46">
        <v>2019</v>
      </c>
      <c r="B1182" s="46" t="s">
        <v>35</v>
      </c>
      <c r="C1182" s="46">
        <v>20</v>
      </c>
      <c r="D1182" s="47" t="s">
        <v>41</v>
      </c>
      <c r="E1182" s="48" t="s">
        <v>1227</v>
      </c>
      <c r="F1182" s="49">
        <f>AVERAGE(F1181,F1187)</f>
        <v>30.625</v>
      </c>
      <c r="G1182" s="49">
        <f t="shared" ref="G1182" si="4433">AVERAGE(G1181,G1187)</f>
        <v>35.1875</v>
      </c>
      <c r="H1182" s="49">
        <f t="shared" ref="H1182" si="4434">AVERAGE(H1181,H1187)</f>
        <v>8.1187500000000004</v>
      </c>
      <c r="I1182" s="50">
        <f t="shared" ref="I1182" si="4435">AVERAGE(I1181,I1187)</f>
        <v>1.8125000000000002E-2</v>
      </c>
      <c r="J1182" s="50">
        <f t="shared" ref="J1182" si="4436">AVERAGE(J1181,J1187)</f>
        <v>4.0000000000000001E-3</v>
      </c>
      <c r="K1182" s="50">
        <f t="shared" ref="K1182" si="4437">AVERAGE(K1181,K1187)</f>
        <v>8.8375000000000004</v>
      </c>
      <c r="L1182" s="49">
        <f t="shared" ref="L1182" si="4438">AVERAGE(L1181,L1187)</f>
        <v>6</v>
      </c>
      <c r="M1182" s="49">
        <f t="shared" ref="M1182" si="4439">AVERAGE(M1181,M1187)</f>
        <v>5.4124999999999996</v>
      </c>
      <c r="N1182" s="51" t="s">
        <v>43</v>
      </c>
      <c r="O1182" s="51"/>
      <c r="P1182" s="51"/>
    </row>
    <row r="1183" spans="1:16" x14ac:dyDescent="0.25">
      <c r="A1183" s="46">
        <v>2019</v>
      </c>
      <c r="B1183" s="46" t="s">
        <v>35</v>
      </c>
      <c r="C1183" s="46">
        <v>20</v>
      </c>
      <c r="D1183" s="47" t="s">
        <v>42</v>
      </c>
      <c r="E1183" s="48" t="s">
        <v>1228</v>
      </c>
      <c r="F1183" s="49">
        <f>AVERAGE(F1180,F1186)</f>
        <v>29.1875</v>
      </c>
      <c r="G1183" s="49">
        <f t="shared" ref="G1183:M1183" si="4440">AVERAGE(G1180,G1186)</f>
        <v>35.1875</v>
      </c>
      <c r="H1183" s="49">
        <f t="shared" si="4440"/>
        <v>8.0187500000000007</v>
      </c>
      <c r="I1183" s="50">
        <f t="shared" si="4440"/>
        <v>3.6250000000000004E-2</v>
      </c>
      <c r="J1183" s="50">
        <f t="shared" si="4440"/>
        <v>4.5625000000000006E-3</v>
      </c>
      <c r="K1183" s="50">
        <f t="shared" si="4440"/>
        <v>8.1875</v>
      </c>
      <c r="L1183" s="49">
        <f t="shared" si="4440"/>
        <v>5.0187500000000007</v>
      </c>
      <c r="M1183" s="49">
        <f t="shared" si="4440"/>
        <v>4.9375</v>
      </c>
      <c r="N1183" s="51" t="s">
        <v>43</v>
      </c>
      <c r="O1183" s="51"/>
      <c r="P1183" s="51"/>
    </row>
    <row r="1184" spans="1:16" x14ac:dyDescent="0.25">
      <c r="A1184" s="46">
        <v>2019</v>
      </c>
      <c r="B1184" s="46" t="s">
        <v>35</v>
      </c>
      <c r="C1184" s="46">
        <v>21</v>
      </c>
      <c r="D1184" s="47" t="s">
        <v>37</v>
      </c>
      <c r="E1184" s="48" t="s">
        <v>1229</v>
      </c>
      <c r="F1184" s="49">
        <f>F1183</f>
        <v>29.1875</v>
      </c>
      <c r="G1184" s="49">
        <f t="shared" ref="G1184" si="4441">G1183</f>
        <v>35.1875</v>
      </c>
      <c r="H1184" s="49">
        <f t="shared" ref="H1184" si="4442">H1183</f>
        <v>8.0187500000000007</v>
      </c>
      <c r="I1184" s="50">
        <f t="shared" ref="I1184" si="4443">I1183</f>
        <v>3.6250000000000004E-2</v>
      </c>
      <c r="J1184" s="50">
        <f t="shared" ref="J1184" si="4444">J1183</f>
        <v>4.5625000000000006E-3</v>
      </c>
      <c r="K1184" s="50">
        <f t="shared" ref="K1184" si="4445">K1183</f>
        <v>8.1875</v>
      </c>
      <c r="L1184" s="49">
        <f t="shared" ref="L1184" si="4446">L1183</f>
        <v>5.0187500000000007</v>
      </c>
      <c r="M1184" s="49">
        <f t="shared" ref="M1184" si="4447">M1183</f>
        <v>4.9375</v>
      </c>
      <c r="N1184" s="51" t="s">
        <v>43</v>
      </c>
      <c r="O1184" s="51"/>
      <c r="P1184" s="51"/>
    </row>
    <row r="1185" spans="1:16" x14ac:dyDescent="0.25">
      <c r="A1185" s="46">
        <v>2019</v>
      </c>
      <c r="B1185" s="46" t="s">
        <v>35</v>
      </c>
      <c r="C1185" s="46">
        <v>21</v>
      </c>
      <c r="D1185" s="47" t="s">
        <v>38</v>
      </c>
      <c r="E1185" s="48" t="s">
        <v>1230</v>
      </c>
      <c r="F1185" s="49">
        <f>AVERAGE(F1186,F1183)</f>
        <v>29.15625</v>
      </c>
      <c r="G1185" s="49">
        <f t="shared" ref="G1185" si="4448">AVERAGE(G1186,G1183)</f>
        <v>35.15625</v>
      </c>
      <c r="H1185" s="49">
        <f t="shared" ref="H1185" si="4449">AVERAGE(H1186,H1183)</f>
        <v>8.015625</v>
      </c>
      <c r="I1185" s="50">
        <f t="shared" ref="I1185" si="4450">AVERAGE(I1186,I1183)</f>
        <v>3.6875000000000005E-2</v>
      </c>
      <c r="J1185" s="50">
        <f t="shared" ref="J1185" si="4451">AVERAGE(J1186,J1183)</f>
        <v>4.4687500000000005E-3</v>
      </c>
      <c r="K1185" s="50">
        <f t="shared" ref="K1185" si="4452">AVERAGE(K1186,K1183)</f>
        <v>8.1062499999999993</v>
      </c>
      <c r="L1185" s="49">
        <f t="shared" ref="L1185" si="4453">AVERAGE(L1186,L1183)</f>
        <v>5.015625</v>
      </c>
      <c r="M1185" s="49">
        <f t="shared" ref="M1185" si="4454">AVERAGE(M1186,M1183)</f>
        <v>4.8812499999999996</v>
      </c>
      <c r="N1185" s="51" t="s">
        <v>43</v>
      </c>
      <c r="O1185" s="51"/>
      <c r="P1185" s="51"/>
    </row>
    <row r="1186" spans="1:16" x14ac:dyDescent="0.25">
      <c r="A1186" s="27">
        <v>2019</v>
      </c>
      <c r="B1186" s="27" t="s">
        <v>35</v>
      </c>
      <c r="C1186" s="27">
        <v>21</v>
      </c>
      <c r="D1186" s="28" t="s">
        <v>39</v>
      </c>
      <c r="E1186" s="29" t="s">
        <v>1231</v>
      </c>
      <c r="F1186" s="30">
        <f>AVERAGE(F1174,F1180)</f>
        <v>29.125</v>
      </c>
      <c r="G1186" s="30">
        <f t="shared" ref="G1186:M1186" si="4455">AVERAGE(G1174,G1180)</f>
        <v>35.125</v>
      </c>
      <c r="H1186" s="30">
        <f t="shared" si="4455"/>
        <v>8.0124999999999993</v>
      </c>
      <c r="I1186" s="31">
        <f t="shared" si="4455"/>
        <v>3.7500000000000006E-2</v>
      </c>
      <c r="J1186" s="31">
        <f t="shared" si="4455"/>
        <v>4.3750000000000004E-3</v>
      </c>
      <c r="K1186" s="31">
        <f t="shared" si="4455"/>
        <v>8.0250000000000004</v>
      </c>
      <c r="L1186" s="30">
        <f t="shared" si="4455"/>
        <v>5.0125000000000002</v>
      </c>
      <c r="M1186" s="30">
        <f t="shared" si="4455"/>
        <v>4.8249999999999993</v>
      </c>
      <c r="N1186" s="32" t="s">
        <v>43</v>
      </c>
      <c r="O1186" s="32"/>
      <c r="P1186" s="32"/>
    </row>
    <row r="1187" spans="1:16" x14ac:dyDescent="0.25">
      <c r="A1187" s="40">
        <v>2019</v>
      </c>
      <c r="B1187" s="40" t="s">
        <v>35</v>
      </c>
      <c r="C1187" s="40">
        <v>21</v>
      </c>
      <c r="D1187" s="41" t="s">
        <v>40</v>
      </c>
      <c r="E1187" s="42" t="s">
        <v>1232</v>
      </c>
      <c r="F1187" s="43">
        <f>AVERAGE(F1175,F1181)</f>
        <v>30.75</v>
      </c>
      <c r="G1187" s="43">
        <f t="shared" ref="G1187:M1187" si="4456">AVERAGE(G1175,G1181)</f>
        <v>35.125</v>
      </c>
      <c r="H1187" s="43">
        <f t="shared" si="4456"/>
        <v>8.1125000000000007</v>
      </c>
      <c r="I1187" s="44">
        <f t="shared" si="4456"/>
        <v>1.8750000000000003E-2</v>
      </c>
      <c r="J1187" s="44">
        <f t="shared" si="4456"/>
        <v>4.0000000000000001E-3</v>
      </c>
      <c r="K1187" s="44">
        <f t="shared" si="4456"/>
        <v>9.0250000000000004</v>
      </c>
      <c r="L1187" s="43">
        <f t="shared" si="4456"/>
        <v>6</v>
      </c>
      <c r="M1187" s="43">
        <f t="shared" si="4456"/>
        <v>5.4749999999999996</v>
      </c>
      <c r="N1187" s="45" t="s">
        <v>43</v>
      </c>
      <c r="O1187" s="45"/>
      <c r="P1187" s="45"/>
    </row>
    <row r="1188" spans="1:16" x14ac:dyDescent="0.25">
      <c r="A1188" s="46">
        <v>2019</v>
      </c>
      <c r="B1188" s="46" t="s">
        <v>35</v>
      </c>
      <c r="C1188" s="46">
        <v>21</v>
      </c>
      <c r="D1188" s="47" t="s">
        <v>41</v>
      </c>
      <c r="E1188" s="48" t="s">
        <v>1233</v>
      </c>
      <c r="F1188" s="49">
        <f>AVERAGE(F1187,F1193)</f>
        <v>30.6875</v>
      </c>
      <c r="G1188" s="49">
        <f t="shared" ref="G1188" si="4457">AVERAGE(G1187,G1193)</f>
        <v>35.15625</v>
      </c>
      <c r="H1188" s="49">
        <f t="shared" ref="H1188" si="4458">AVERAGE(H1187,H1193)</f>
        <v>8.1156250000000014</v>
      </c>
      <c r="I1188" s="50">
        <f t="shared" ref="I1188" si="4459">AVERAGE(I1187,I1193)</f>
        <v>1.8437500000000002E-2</v>
      </c>
      <c r="J1188" s="50">
        <f t="shared" ref="J1188" si="4460">AVERAGE(J1187,J1193)</f>
        <v>4.0000000000000001E-3</v>
      </c>
      <c r="K1188" s="50">
        <f t="shared" ref="K1188" si="4461">AVERAGE(K1187,K1193)</f>
        <v>8.9312500000000004</v>
      </c>
      <c r="L1188" s="49">
        <f t="shared" ref="L1188" si="4462">AVERAGE(L1187,L1193)</f>
        <v>6</v>
      </c>
      <c r="M1188" s="49">
        <f t="shared" ref="M1188" si="4463">AVERAGE(M1187,M1193)</f>
        <v>5.4437499999999996</v>
      </c>
      <c r="N1188" s="51" t="s">
        <v>43</v>
      </c>
      <c r="O1188" s="51"/>
      <c r="P1188" s="51"/>
    </row>
    <row r="1189" spans="1:16" x14ac:dyDescent="0.25">
      <c r="A1189" s="46">
        <v>2019</v>
      </c>
      <c r="B1189" s="46" t="s">
        <v>35</v>
      </c>
      <c r="C1189" s="46">
        <v>21</v>
      </c>
      <c r="D1189" s="47" t="s">
        <v>42</v>
      </c>
      <c r="E1189" s="48" t="s">
        <v>1234</v>
      </c>
      <c r="F1189" s="49">
        <f>AVERAGE(F1186,F1192)</f>
        <v>29.15625</v>
      </c>
      <c r="G1189" s="49">
        <f t="shared" ref="G1189:M1189" si="4464">AVERAGE(G1186,G1192)</f>
        <v>35.15625</v>
      </c>
      <c r="H1189" s="49">
        <f t="shared" si="4464"/>
        <v>8.015625</v>
      </c>
      <c r="I1189" s="50">
        <f t="shared" si="4464"/>
        <v>3.6875000000000005E-2</v>
      </c>
      <c r="J1189" s="50">
        <f t="shared" si="4464"/>
        <v>4.4687500000000005E-3</v>
      </c>
      <c r="K1189" s="50">
        <f t="shared" si="4464"/>
        <v>8.1062499999999993</v>
      </c>
      <c r="L1189" s="49">
        <f t="shared" si="4464"/>
        <v>5.015625</v>
      </c>
      <c r="M1189" s="49">
        <f t="shared" si="4464"/>
        <v>4.8812499999999996</v>
      </c>
      <c r="N1189" s="51" t="s">
        <v>43</v>
      </c>
      <c r="O1189" s="51"/>
      <c r="P1189" s="51"/>
    </row>
    <row r="1190" spans="1:16" x14ac:dyDescent="0.25">
      <c r="A1190" s="46">
        <v>2019</v>
      </c>
      <c r="B1190" s="46" t="s">
        <v>35</v>
      </c>
      <c r="C1190" s="46">
        <v>22</v>
      </c>
      <c r="D1190" s="47" t="s">
        <v>37</v>
      </c>
      <c r="E1190" s="48" t="s">
        <v>1235</v>
      </c>
      <c r="F1190" s="49">
        <f>F1189</f>
        <v>29.15625</v>
      </c>
      <c r="G1190" s="49">
        <f t="shared" ref="G1190" si="4465">G1189</f>
        <v>35.15625</v>
      </c>
      <c r="H1190" s="49">
        <f t="shared" ref="H1190" si="4466">H1189</f>
        <v>8.015625</v>
      </c>
      <c r="I1190" s="50">
        <f t="shared" ref="I1190" si="4467">I1189</f>
        <v>3.6875000000000005E-2</v>
      </c>
      <c r="J1190" s="50">
        <f t="shared" ref="J1190" si="4468">J1189</f>
        <v>4.4687500000000005E-3</v>
      </c>
      <c r="K1190" s="50">
        <f t="shared" ref="K1190" si="4469">K1189</f>
        <v>8.1062499999999993</v>
      </c>
      <c r="L1190" s="49">
        <f t="shared" ref="L1190" si="4470">L1189</f>
        <v>5.015625</v>
      </c>
      <c r="M1190" s="49">
        <f t="shared" ref="M1190" si="4471">M1189</f>
        <v>4.8812499999999996</v>
      </c>
      <c r="N1190" s="51" t="s">
        <v>43</v>
      </c>
      <c r="O1190" s="51"/>
      <c r="P1190" s="51"/>
    </row>
    <row r="1191" spans="1:16" x14ac:dyDescent="0.25">
      <c r="A1191" s="46">
        <v>2019</v>
      </c>
      <c r="B1191" s="46" t="s">
        <v>35</v>
      </c>
      <c r="C1191" s="46">
        <v>22</v>
      </c>
      <c r="D1191" s="47" t="s">
        <v>38</v>
      </c>
      <c r="E1191" s="48" t="s">
        <v>1236</v>
      </c>
      <c r="F1191" s="49">
        <f>AVERAGE(F1192,F1189)</f>
        <v>29.171875</v>
      </c>
      <c r="G1191" s="49">
        <f t="shared" ref="G1191" si="4472">AVERAGE(G1192,G1189)</f>
        <v>35.171875</v>
      </c>
      <c r="H1191" s="49">
        <f t="shared" ref="H1191" si="4473">AVERAGE(H1192,H1189)</f>
        <v>8.0171875000000004</v>
      </c>
      <c r="I1191" s="50">
        <f t="shared" ref="I1191" si="4474">AVERAGE(I1192,I1189)</f>
        <v>3.6562500000000005E-2</v>
      </c>
      <c r="J1191" s="50">
        <f t="shared" ref="J1191" si="4475">AVERAGE(J1192,J1189)</f>
        <v>4.5156250000000005E-3</v>
      </c>
      <c r="K1191" s="50">
        <f t="shared" ref="K1191" si="4476">AVERAGE(K1192,K1189)</f>
        <v>8.1468749999999996</v>
      </c>
      <c r="L1191" s="49">
        <f t="shared" ref="L1191" si="4477">AVERAGE(L1192,L1189)</f>
        <v>5.0171875000000004</v>
      </c>
      <c r="M1191" s="49">
        <f t="shared" ref="M1191" si="4478">AVERAGE(M1192,M1189)</f>
        <v>4.9093749999999998</v>
      </c>
      <c r="N1191" s="51" t="s">
        <v>43</v>
      </c>
      <c r="O1191" s="51"/>
      <c r="P1191" s="51"/>
    </row>
    <row r="1192" spans="1:16" x14ac:dyDescent="0.25">
      <c r="A1192" s="27">
        <v>2019</v>
      </c>
      <c r="B1192" s="27" t="s">
        <v>35</v>
      </c>
      <c r="C1192" s="27">
        <v>22</v>
      </c>
      <c r="D1192" s="28" t="s">
        <v>39</v>
      </c>
      <c r="E1192" s="29" t="s">
        <v>1237</v>
      </c>
      <c r="F1192" s="30">
        <f>AVERAGE(F1180,F1186)</f>
        <v>29.1875</v>
      </c>
      <c r="G1192" s="30">
        <f t="shared" ref="G1192:M1192" si="4479">AVERAGE(G1180,G1186)</f>
        <v>35.1875</v>
      </c>
      <c r="H1192" s="30">
        <f t="shared" si="4479"/>
        <v>8.0187500000000007</v>
      </c>
      <c r="I1192" s="31">
        <f t="shared" si="4479"/>
        <v>3.6250000000000004E-2</v>
      </c>
      <c r="J1192" s="31">
        <f t="shared" si="4479"/>
        <v>4.5625000000000006E-3</v>
      </c>
      <c r="K1192" s="31">
        <f t="shared" si="4479"/>
        <v>8.1875</v>
      </c>
      <c r="L1192" s="30">
        <f t="shared" si="4479"/>
        <v>5.0187500000000007</v>
      </c>
      <c r="M1192" s="30">
        <f t="shared" si="4479"/>
        <v>4.9375</v>
      </c>
      <c r="N1192" s="32" t="s">
        <v>43</v>
      </c>
      <c r="O1192" s="32"/>
      <c r="P1192" s="32"/>
    </row>
    <row r="1193" spans="1:16" x14ac:dyDescent="0.25">
      <c r="A1193" s="40">
        <v>2019</v>
      </c>
      <c r="B1193" s="40" t="s">
        <v>35</v>
      </c>
      <c r="C1193" s="40">
        <v>22</v>
      </c>
      <c r="D1193" s="41" t="s">
        <v>40</v>
      </c>
      <c r="E1193" s="42" t="s">
        <v>1238</v>
      </c>
      <c r="F1193" s="43">
        <f>AVERAGE(F1181,F1187)</f>
        <v>30.625</v>
      </c>
      <c r="G1193" s="43">
        <f t="shared" ref="G1193:M1193" si="4480">AVERAGE(G1181,G1187)</f>
        <v>35.1875</v>
      </c>
      <c r="H1193" s="43">
        <f t="shared" si="4480"/>
        <v>8.1187500000000004</v>
      </c>
      <c r="I1193" s="44">
        <f t="shared" si="4480"/>
        <v>1.8125000000000002E-2</v>
      </c>
      <c r="J1193" s="44">
        <f t="shared" si="4480"/>
        <v>4.0000000000000001E-3</v>
      </c>
      <c r="K1193" s="44">
        <f t="shared" si="4480"/>
        <v>8.8375000000000004</v>
      </c>
      <c r="L1193" s="43">
        <f t="shared" si="4480"/>
        <v>6</v>
      </c>
      <c r="M1193" s="43">
        <f t="shared" si="4480"/>
        <v>5.4124999999999996</v>
      </c>
      <c r="N1193" s="45" t="s">
        <v>43</v>
      </c>
      <c r="O1193" s="45"/>
      <c r="P1193" s="45"/>
    </row>
    <row r="1194" spans="1:16" x14ac:dyDescent="0.25">
      <c r="A1194" s="46">
        <v>2019</v>
      </c>
      <c r="B1194" s="46" t="s">
        <v>35</v>
      </c>
      <c r="C1194" s="46">
        <v>22</v>
      </c>
      <c r="D1194" s="47" t="s">
        <v>41</v>
      </c>
      <c r="E1194" s="48" t="s">
        <v>1239</v>
      </c>
      <c r="F1194" s="49">
        <f>AVERAGE(F1193,F1199)</f>
        <v>30.71875</v>
      </c>
      <c r="G1194" s="49">
        <f t="shared" ref="G1194" si="4481">AVERAGE(G1193,G1199)</f>
        <v>35.140625</v>
      </c>
      <c r="H1194" s="49">
        <f t="shared" ref="H1194" si="4482">AVERAGE(H1193,H1199)</f>
        <v>8.0640625000000004</v>
      </c>
      <c r="I1194" s="50">
        <f t="shared" ref="I1194" si="4483">AVERAGE(I1193,I1199)</f>
        <v>5.109375E-2</v>
      </c>
      <c r="J1194" s="50">
        <f t="shared" ref="J1194" si="4484">AVERAGE(J1193,J1199)</f>
        <v>3.2500000000000003E-3</v>
      </c>
      <c r="K1194" s="50">
        <f t="shared" ref="K1194" si="4485">AVERAGE(K1193,K1199)</f>
        <v>9.9031249999999993</v>
      </c>
      <c r="L1194" s="49">
        <f t="shared" ref="L1194" si="4486">AVERAGE(L1193,L1199)</f>
        <v>5.4249999999999998</v>
      </c>
      <c r="M1194" s="49">
        <f t="shared" ref="M1194" si="4487">AVERAGE(M1193,M1199)</f>
        <v>5.0843749999999996</v>
      </c>
      <c r="N1194" s="51" t="s">
        <v>43</v>
      </c>
      <c r="O1194" s="51"/>
      <c r="P1194" s="51"/>
    </row>
    <row r="1195" spans="1:16" x14ac:dyDescent="0.25">
      <c r="A1195" s="46">
        <v>2019</v>
      </c>
      <c r="B1195" s="46" t="s">
        <v>35</v>
      </c>
      <c r="C1195" s="46">
        <v>22</v>
      </c>
      <c r="D1195" s="47" t="s">
        <v>42</v>
      </c>
      <c r="E1195" s="48" t="s">
        <v>1240</v>
      </c>
      <c r="F1195" s="49">
        <f>AVERAGE(F1192,F1198)</f>
        <v>29.890625</v>
      </c>
      <c r="G1195" s="49">
        <f t="shared" ref="G1195:M1195" si="4488">AVERAGE(G1192,G1198)</f>
        <v>35.140625</v>
      </c>
      <c r="H1195" s="49">
        <f t="shared" si="4488"/>
        <v>8.0390625</v>
      </c>
      <c r="I1195" s="50">
        <f t="shared" si="4488"/>
        <v>3.2187500000000008E-2</v>
      </c>
      <c r="J1195" s="50">
        <f t="shared" si="4488"/>
        <v>5.4218750000000005E-3</v>
      </c>
      <c r="K1195" s="50">
        <f t="shared" si="4488"/>
        <v>6.9156250000000004</v>
      </c>
      <c r="L1195" s="49">
        <f t="shared" si="4488"/>
        <v>5.2140625000000007</v>
      </c>
      <c r="M1195" s="49">
        <f t="shared" si="4488"/>
        <v>5.1031250000000004</v>
      </c>
      <c r="N1195" s="51" t="s">
        <v>43</v>
      </c>
      <c r="O1195" s="51"/>
      <c r="P1195" s="51"/>
    </row>
    <row r="1196" spans="1:16" x14ac:dyDescent="0.25">
      <c r="A1196" s="46">
        <v>2019</v>
      </c>
      <c r="B1196" s="46" t="s">
        <v>35</v>
      </c>
      <c r="C1196" s="46">
        <v>23</v>
      </c>
      <c r="D1196" s="47" t="s">
        <v>37</v>
      </c>
      <c r="E1196" s="48" t="s">
        <v>1241</v>
      </c>
      <c r="F1196" s="49">
        <f>F1195</f>
        <v>29.890625</v>
      </c>
      <c r="G1196" s="49">
        <f t="shared" ref="G1196" si="4489">G1195</f>
        <v>35.140625</v>
      </c>
      <c r="H1196" s="49">
        <f t="shared" ref="H1196" si="4490">H1195</f>
        <v>8.0390625</v>
      </c>
      <c r="I1196" s="50">
        <f t="shared" ref="I1196" si="4491">I1195</f>
        <v>3.2187500000000008E-2</v>
      </c>
      <c r="J1196" s="50">
        <f t="shared" ref="J1196" si="4492">J1195</f>
        <v>5.4218750000000005E-3</v>
      </c>
      <c r="K1196" s="50">
        <f t="shared" ref="K1196" si="4493">K1195</f>
        <v>6.9156250000000004</v>
      </c>
      <c r="L1196" s="49">
        <f t="shared" ref="L1196" si="4494">L1195</f>
        <v>5.2140625000000007</v>
      </c>
      <c r="M1196" s="49">
        <f t="shared" ref="M1196" si="4495">M1195</f>
        <v>5.1031250000000004</v>
      </c>
      <c r="N1196" s="51" t="s">
        <v>43</v>
      </c>
      <c r="O1196" s="51"/>
      <c r="P1196" s="51"/>
    </row>
    <row r="1197" spans="1:16" x14ac:dyDescent="0.25">
      <c r="A1197" s="46">
        <v>2019</v>
      </c>
      <c r="B1197" s="46" t="s">
        <v>35</v>
      </c>
      <c r="C1197" s="46">
        <v>23</v>
      </c>
      <c r="D1197" s="47" t="s">
        <v>38</v>
      </c>
      <c r="E1197" s="48" t="s">
        <v>1242</v>
      </c>
      <c r="F1197" s="49">
        <f>AVERAGE(F1198,F1195)</f>
        <v>30.2421875</v>
      </c>
      <c r="G1197" s="49">
        <f t="shared" ref="G1197" si="4496">AVERAGE(G1198,G1195)</f>
        <v>35.1171875</v>
      </c>
      <c r="H1197" s="49">
        <f t="shared" ref="H1197" si="4497">AVERAGE(H1198,H1195)</f>
        <v>8.0492187499999996</v>
      </c>
      <c r="I1197" s="50">
        <f t="shared" ref="I1197" si="4498">AVERAGE(I1198,I1195)</f>
        <v>3.0156250000000006E-2</v>
      </c>
      <c r="J1197" s="50">
        <f t="shared" ref="J1197" si="4499">AVERAGE(J1198,J1195)</f>
        <v>5.8515625000000009E-3</v>
      </c>
      <c r="K1197" s="50">
        <f t="shared" ref="K1197" si="4500">AVERAGE(K1198,K1195)</f>
        <v>6.2796874999999996</v>
      </c>
      <c r="L1197" s="49">
        <f t="shared" ref="L1197" si="4501">AVERAGE(L1198,L1195)</f>
        <v>5.3117187500000007</v>
      </c>
      <c r="M1197" s="49">
        <f t="shared" ref="M1197" si="4502">AVERAGE(M1198,M1195)</f>
        <v>5.1859374999999996</v>
      </c>
      <c r="N1197" s="51" t="s">
        <v>43</v>
      </c>
      <c r="O1197" s="51"/>
      <c r="P1197" s="51"/>
    </row>
    <row r="1198" spans="1:16" x14ac:dyDescent="0.25">
      <c r="A1198" s="27">
        <v>2019</v>
      </c>
      <c r="B1198" s="27" t="s">
        <v>35</v>
      </c>
      <c r="C1198" s="27">
        <v>23</v>
      </c>
      <c r="D1198" s="28" t="s">
        <v>39</v>
      </c>
      <c r="E1198" s="29" t="s">
        <v>1243</v>
      </c>
      <c r="F1198" s="30">
        <f>AVERAGE(F1192,F1204)</f>
        <v>30.59375</v>
      </c>
      <c r="G1198" s="30">
        <f t="shared" ref="G1198:M1198" si="4503">AVERAGE(G1192,G1204)</f>
        <v>35.09375</v>
      </c>
      <c r="H1198" s="30">
        <f t="shared" si="4503"/>
        <v>8.0593749999999993</v>
      </c>
      <c r="I1198" s="31">
        <f t="shared" si="4503"/>
        <v>2.8125000000000004E-2</v>
      </c>
      <c r="J1198" s="31">
        <f t="shared" si="4503"/>
        <v>6.2812500000000004E-3</v>
      </c>
      <c r="K1198" s="31">
        <f t="shared" si="4503"/>
        <v>5.6437499999999998</v>
      </c>
      <c r="L1198" s="30">
        <f t="shared" si="4503"/>
        <v>5.4093750000000007</v>
      </c>
      <c r="M1198" s="30">
        <f t="shared" si="4503"/>
        <v>5.2687499999999998</v>
      </c>
      <c r="N1198" s="32" t="s">
        <v>43</v>
      </c>
      <c r="O1198" s="32"/>
      <c r="P1198" s="32"/>
    </row>
    <row r="1199" spans="1:16" x14ac:dyDescent="0.25">
      <c r="A1199" s="40">
        <v>2019</v>
      </c>
      <c r="B1199" s="40" t="s">
        <v>35</v>
      </c>
      <c r="C1199" s="40">
        <v>23</v>
      </c>
      <c r="D1199" s="41" t="s">
        <v>40</v>
      </c>
      <c r="E1199" s="42" t="s">
        <v>1244</v>
      </c>
      <c r="F1199" s="43">
        <f>AVERAGE(F1193,F1205)</f>
        <v>30.8125</v>
      </c>
      <c r="G1199" s="43">
        <f t="shared" ref="G1199:M1199" si="4504">AVERAGE(G1193,G1205)</f>
        <v>35.09375</v>
      </c>
      <c r="H1199" s="43">
        <f t="shared" si="4504"/>
        <v>8.0093750000000004</v>
      </c>
      <c r="I1199" s="44">
        <f t="shared" si="4504"/>
        <v>8.4062499999999998E-2</v>
      </c>
      <c r="J1199" s="44">
        <f t="shared" si="4504"/>
        <v>2.5000000000000001E-3</v>
      </c>
      <c r="K1199" s="44">
        <f t="shared" si="4504"/>
        <v>10.96875</v>
      </c>
      <c r="L1199" s="43">
        <f t="shared" si="4504"/>
        <v>4.8499999999999996</v>
      </c>
      <c r="M1199" s="43">
        <f t="shared" si="4504"/>
        <v>4.7562499999999996</v>
      </c>
      <c r="N1199" s="45" t="s">
        <v>43</v>
      </c>
      <c r="O1199" s="45"/>
      <c r="P1199" s="45"/>
    </row>
    <row r="1200" spans="1:16" x14ac:dyDescent="0.25">
      <c r="A1200" s="46">
        <v>2019</v>
      </c>
      <c r="B1200" s="46" t="s">
        <v>35</v>
      </c>
      <c r="C1200" s="46">
        <v>23</v>
      </c>
      <c r="D1200" s="47" t="s">
        <v>41</v>
      </c>
      <c r="E1200" s="48" t="s">
        <v>1245</v>
      </c>
      <c r="F1200" s="49">
        <f>AVERAGE(F1199,F1205)</f>
        <v>30.90625</v>
      </c>
      <c r="G1200" s="49">
        <f t="shared" ref="G1200" si="4505">AVERAGE(G1199,G1205)</f>
        <v>35.046875</v>
      </c>
      <c r="H1200" s="49">
        <f t="shared" ref="H1200" si="4506">AVERAGE(H1199,H1205)</f>
        <v>7.9546875000000004</v>
      </c>
      <c r="I1200" s="50">
        <f t="shared" ref="I1200" si="4507">AVERAGE(I1199,I1205)</f>
        <v>0.11703125</v>
      </c>
      <c r="J1200" s="50">
        <f t="shared" ref="J1200" si="4508">AVERAGE(J1199,J1205)</f>
        <v>1.75E-3</v>
      </c>
      <c r="K1200" s="50">
        <f t="shared" ref="K1200" si="4509">AVERAGE(K1199,K1205)</f>
        <v>12.034375000000001</v>
      </c>
      <c r="L1200" s="49">
        <f t="shared" ref="L1200" si="4510">AVERAGE(L1199,L1205)</f>
        <v>4.2750000000000004</v>
      </c>
      <c r="M1200" s="49">
        <f t="shared" ref="M1200" si="4511">AVERAGE(M1199,M1205)</f>
        <v>4.4281249999999996</v>
      </c>
      <c r="N1200" s="51" t="s">
        <v>43</v>
      </c>
      <c r="O1200" s="51"/>
      <c r="P1200" s="51"/>
    </row>
    <row r="1201" spans="1:16" x14ac:dyDescent="0.25">
      <c r="A1201" s="46">
        <v>2019</v>
      </c>
      <c r="B1201" s="46" t="s">
        <v>35</v>
      </c>
      <c r="C1201" s="46">
        <v>23</v>
      </c>
      <c r="D1201" s="47" t="s">
        <v>42</v>
      </c>
      <c r="E1201" s="48" t="s">
        <v>1246</v>
      </c>
      <c r="F1201" s="49">
        <f>AVERAGE(F1198,F1204)</f>
        <v>31.296875</v>
      </c>
      <c r="G1201" s="49">
        <f t="shared" ref="G1201:M1201" si="4512">AVERAGE(G1198,G1204)</f>
        <v>35.046875</v>
      </c>
      <c r="H1201" s="49">
        <f t="shared" si="4512"/>
        <v>8.0796874999999986</v>
      </c>
      <c r="I1201" s="50">
        <f t="shared" si="4512"/>
        <v>2.4062500000000001E-2</v>
      </c>
      <c r="J1201" s="50">
        <f t="shared" si="4512"/>
        <v>7.1406250000000003E-3</v>
      </c>
      <c r="K1201" s="50">
        <f t="shared" si="4512"/>
        <v>4.3718750000000002</v>
      </c>
      <c r="L1201" s="49">
        <f t="shared" si="4512"/>
        <v>5.6046875000000007</v>
      </c>
      <c r="M1201" s="49">
        <f t="shared" si="4512"/>
        <v>5.4343749999999993</v>
      </c>
      <c r="N1201" s="51" t="s">
        <v>43</v>
      </c>
      <c r="O1201" s="51"/>
      <c r="P1201" s="51"/>
    </row>
    <row r="1202" spans="1:16" x14ac:dyDescent="0.25">
      <c r="A1202" s="46">
        <v>2019</v>
      </c>
      <c r="B1202" s="46" t="s">
        <v>35</v>
      </c>
      <c r="C1202" s="46">
        <v>24</v>
      </c>
      <c r="D1202" s="47" t="s">
        <v>37</v>
      </c>
      <c r="E1202" s="48" t="s">
        <v>1247</v>
      </c>
      <c r="F1202" s="49">
        <f>F1201</f>
        <v>31.296875</v>
      </c>
      <c r="G1202" s="49">
        <f t="shared" ref="G1202" si="4513">G1201</f>
        <v>35.046875</v>
      </c>
      <c r="H1202" s="49">
        <f t="shared" ref="H1202" si="4514">H1201</f>
        <v>8.0796874999999986</v>
      </c>
      <c r="I1202" s="50">
        <f t="shared" ref="I1202" si="4515">I1201</f>
        <v>2.4062500000000001E-2</v>
      </c>
      <c r="J1202" s="50">
        <f t="shared" ref="J1202" si="4516">J1201</f>
        <v>7.1406250000000003E-3</v>
      </c>
      <c r="K1202" s="50">
        <f t="shared" ref="K1202" si="4517">K1201</f>
        <v>4.3718750000000002</v>
      </c>
      <c r="L1202" s="49">
        <f t="shared" ref="L1202" si="4518">L1201</f>
        <v>5.6046875000000007</v>
      </c>
      <c r="M1202" s="49">
        <f t="shared" ref="M1202" si="4519">M1201</f>
        <v>5.4343749999999993</v>
      </c>
      <c r="N1202" s="51" t="s">
        <v>43</v>
      </c>
      <c r="O1202" s="51"/>
      <c r="P1202" s="51"/>
    </row>
    <row r="1203" spans="1:16" x14ac:dyDescent="0.25">
      <c r="A1203" s="46">
        <v>2019</v>
      </c>
      <c r="B1203" s="46" t="s">
        <v>35</v>
      </c>
      <c r="C1203" s="46">
        <v>24</v>
      </c>
      <c r="D1203" s="47" t="s">
        <v>38</v>
      </c>
      <c r="E1203" s="48" t="s">
        <v>1248</v>
      </c>
      <c r="F1203" s="49">
        <f>AVERAGE(F1204,F1201)</f>
        <v>31.6484375</v>
      </c>
      <c r="G1203" s="49">
        <f t="shared" ref="G1203" si="4520">AVERAGE(G1204,G1201)</f>
        <v>35.0234375</v>
      </c>
      <c r="H1203" s="49">
        <f t="shared" ref="H1203" si="4521">AVERAGE(H1204,H1201)</f>
        <v>8.08984375</v>
      </c>
      <c r="I1203" s="50">
        <f t="shared" ref="I1203" si="4522">AVERAGE(I1204,I1201)</f>
        <v>2.2031250000000002E-2</v>
      </c>
      <c r="J1203" s="50">
        <f t="shared" ref="J1203" si="4523">AVERAGE(J1204,J1201)</f>
        <v>7.5703125000000007E-3</v>
      </c>
      <c r="K1203" s="50">
        <f t="shared" ref="K1203" si="4524">AVERAGE(K1204,K1201)</f>
        <v>3.7359375000000004</v>
      </c>
      <c r="L1203" s="49">
        <f t="shared" ref="L1203" si="4525">AVERAGE(L1204,L1201)</f>
        <v>5.7023437500000007</v>
      </c>
      <c r="M1203" s="49">
        <f t="shared" ref="M1203" si="4526">AVERAGE(M1204,M1201)</f>
        <v>5.5171874999999995</v>
      </c>
      <c r="N1203" s="51" t="s">
        <v>43</v>
      </c>
      <c r="O1203" s="51"/>
      <c r="P1203" s="51"/>
    </row>
    <row r="1204" spans="1:16" x14ac:dyDescent="0.25">
      <c r="A1204" s="34">
        <v>2019</v>
      </c>
      <c r="B1204" s="34" t="s">
        <v>35</v>
      </c>
      <c r="C1204" s="34">
        <v>24</v>
      </c>
      <c r="D1204" s="35" t="s">
        <v>39</v>
      </c>
      <c r="E1204" s="39" t="s">
        <v>1249</v>
      </c>
      <c r="F1204" s="36">
        <v>32</v>
      </c>
      <c r="G1204" s="36">
        <v>35</v>
      </c>
      <c r="H1204" s="36">
        <v>8.1</v>
      </c>
      <c r="I1204" s="37">
        <v>0.02</v>
      </c>
      <c r="J1204" s="37">
        <v>8.0000000000000002E-3</v>
      </c>
      <c r="K1204" s="37">
        <v>3.1</v>
      </c>
      <c r="L1204" s="36">
        <v>5.8</v>
      </c>
      <c r="M1204" s="36">
        <v>5.6</v>
      </c>
      <c r="N1204" s="38">
        <v>2020</v>
      </c>
      <c r="O1204" s="38" t="s">
        <v>16</v>
      </c>
      <c r="P1204" s="38"/>
    </row>
    <row r="1205" spans="1:16" x14ac:dyDescent="0.25">
      <c r="A1205" s="34">
        <v>2019</v>
      </c>
      <c r="B1205" s="34" t="s">
        <v>35</v>
      </c>
      <c r="C1205" s="34">
        <v>24</v>
      </c>
      <c r="D1205" s="35" t="s">
        <v>40</v>
      </c>
      <c r="E1205" s="39" t="s">
        <v>1250</v>
      </c>
      <c r="F1205" s="36">
        <v>31</v>
      </c>
      <c r="G1205" s="36">
        <v>35</v>
      </c>
      <c r="H1205" s="36">
        <v>7.9</v>
      </c>
      <c r="I1205" s="37">
        <v>0.15</v>
      </c>
      <c r="J1205" s="37">
        <v>1E-3</v>
      </c>
      <c r="K1205" s="37">
        <v>13.1</v>
      </c>
      <c r="L1205" s="36">
        <v>3.7</v>
      </c>
      <c r="M1205" s="36">
        <v>4.0999999999999996</v>
      </c>
      <c r="N1205" s="38">
        <v>2020</v>
      </c>
      <c r="O1205" s="38" t="s">
        <v>16</v>
      </c>
      <c r="P1205" s="38"/>
    </row>
    <row r="1206" spans="1:16" x14ac:dyDescent="0.25">
      <c r="A1206" s="46">
        <v>2019</v>
      </c>
      <c r="B1206" s="46" t="s">
        <v>35</v>
      </c>
      <c r="C1206" s="46">
        <v>24</v>
      </c>
      <c r="D1206" s="47" t="s">
        <v>41</v>
      </c>
      <c r="E1206" s="48" t="s">
        <v>1251</v>
      </c>
      <c r="F1206" s="49">
        <f>AVERAGE(F1205,F1211)</f>
        <v>30.45</v>
      </c>
      <c r="G1206" s="49">
        <f t="shared" ref="G1206" si="4527">AVERAGE(G1205,G1211)</f>
        <v>34</v>
      </c>
      <c r="H1206" s="49">
        <f t="shared" ref="H1206" si="4528">AVERAGE(H1205,H1211)</f>
        <v>8.15</v>
      </c>
      <c r="I1206" s="50">
        <f t="shared" ref="I1206" si="4529">AVERAGE(I1205,I1211)</f>
        <v>9.8000000000000004E-2</v>
      </c>
      <c r="J1206" s="50">
        <f t="shared" ref="J1206" si="4530">AVERAGE(J1205,J1211)</f>
        <v>5.0000000000000001E-4</v>
      </c>
      <c r="K1206" s="50">
        <f t="shared" ref="K1206" si="4531">AVERAGE(K1205,K1211)</f>
        <v>11.275</v>
      </c>
      <c r="L1206" s="49">
        <f t="shared" ref="L1206" si="4532">AVERAGE(L1205,L1211)</f>
        <v>4.5500000000000007</v>
      </c>
      <c r="M1206" s="49">
        <f t="shared" ref="M1206" si="4533">AVERAGE(M1205,M1211)</f>
        <v>4.01</v>
      </c>
      <c r="N1206" s="51" t="s">
        <v>43</v>
      </c>
      <c r="O1206" s="51"/>
      <c r="P1206" s="51"/>
    </row>
    <row r="1207" spans="1:16" x14ac:dyDescent="0.25">
      <c r="A1207" s="46">
        <v>2019</v>
      </c>
      <c r="B1207" s="46" t="s">
        <v>35</v>
      </c>
      <c r="C1207" s="46">
        <v>24</v>
      </c>
      <c r="D1207" s="47" t="s">
        <v>42</v>
      </c>
      <c r="E1207" s="48" t="s">
        <v>1252</v>
      </c>
      <c r="F1207" s="49">
        <f>AVERAGE(F1204,F1210)</f>
        <v>30.9</v>
      </c>
      <c r="G1207" s="49">
        <f t="shared" ref="G1207:M1207" si="4534">AVERAGE(G1204,G1210)</f>
        <v>34</v>
      </c>
      <c r="H1207" s="49">
        <f t="shared" si="4534"/>
        <v>8.1999999999999993</v>
      </c>
      <c r="I1207" s="50">
        <f t="shared" si="4534"/>
        <v>4.5999999999999999E-2</v>
      </c>
      <c r="J1207" s="50">
        <f t="shared" si="4534"/>
        <v>4.0000000000000001E-3</v>
      </c>
      <c r="K1207" s="50">
        <f t="shared" si="4534"/>
        <v>5.5125000000000002</v>
      </c>
      <c r="L1207" s="49">
        <f t="shared" si="4534"/>
        <v>5.72</v>
      </c>
      <c r="M1207" s="49">
        <f t="shared" si="4534"/>
        <v>4.88</v>
      </c>
      <c r="N1207" s="51" t="s">
        <v>43</v>
      </c>
      <c r="O1207" s="51"/>
      <c r="P1207" s="51"/>
    </row>
    <row r="1208" spans="1:16" x14ac:dyDescent="0.25">
      <c r="A1208" s="46">
        <v>2019</v>
      </c>
      <c r="B1208" s="46" t="s">
        <v>35</v>
      </c>
      <c r="C1208" s="46">
        <v>25</v>
      </c>
      <c r="D1208" s="47" t="s">
        <v>37</v>
      </c>
      <c r="E1208" s="48" t="s">
        <v>1253</v>
      </c>
      <c r="F1208" s="49">
        <f>F1207</f>
        <v>30.9</v>
      </c>
      <c r="G1208" s="49">
        <f t="shared" ref="G1208" si="4535">G1207</f>
        <v>34</v>
      </c>
      <c r="H1208" s="49">
        <f t="shared" ref="H1208" si="4536">H1207</f>
        <v>8.1999999999999993</v>
      </c>
      <c r="I1208" s="50">
        <f t="shared" ref="I1208" si="4537">I1207</f>
        <v>4.5999999999999999E-2</v>
      </c>
      <c r="J1208" s="50">
        <f t="shared" ref="J1208" si="4538">J1207</f>
        <v>4.0000000000000001E-3</v>
      </c>
      <c r="K1208" s="50">
        <f t="shared" ref="K1208" si="4539">K1207</f>
        <v>5.5125000000000002</v>
      </c>
      <c r="L1208" s="49">
        <f t="shared" ref="L1208" si="4540">L1207</f>
        <v>5.72</v>
      </c>
      <c r="M1208" s="49">
        <f t="shared" ref="M1208" si="4541">M1207</f>
        <v>4.88</v>
      </c>
      <c r="N1208" s="51" t="s">
        <v>43</v>
      </c>
      <c r="O1208" s="51"/>
      <c r="P1208" s="51"/>
    </row>
    <row r="1209" spans="1:16" x14ac:dyDescent="0.25">
      <c r="A1209" s="46">
        <v>2019</v>
      </c>
      <c r="B1209" s="46" t="s">
        <v>35</v>
      </c>
      <c r="C1209" s="46">
        <v>25</v>
      </c>
      <c r="D1209" s="47" t="s">
        <v>38</v>
      </c>
      <c r="E1209" s="48" t="s">
        <v>1254</v>
      </c>
      <c r="F1209" s="49">
        <f>AVERAGE(F1210,F1207)</f>
        <v>30.35</v>
      </c>
      <c r="G1209" s="49">
        <f t="shared" ref="G1209" si="4542">AVERAGE(G1210,G1207)</f>
        <v>33.5</v>
      </c>
      <c r="H1209" s="49">
        <f t="shared" ref="H1209" si="4543">AVERAGE(H1210,H1207)</f>
        <v>8.25</v>
      </c>
      <c r="I1209" s="50">
        <f t="shared" ref="I1209" si="4544">AVERAGE(I1210,I1207)</f>
        <v>5.8999999999999997E-2</v>
      </c>
      <c r="J1209" s="50">
        <f t="shared" ref="J1209" si="4545">AVERAGE(J1210,J1207)</f>
        <v>2E-3</v>
      </c>
      <c r="K1209" s="50">
        <f t="shared" ref="K1209" si="4546">AVERAGE(K1210,K1207)</f>
        <v>6.71875</v>
      </c>
      <c r="L1209" s="49">
        <f t="shared" ref="L1209" si="4547">AVERAGE(L1210,L1207)</f>
        <v>5.68</v>
      </c>
      <c r="M1209" s="49">
        <f t="shared" ref="M1209" si="4548">AVERAGE(M1210,M1207)</f>
        <v>4.5199999999999996</v>
      </c>
      <c r="N1209" s="51" t="s">
        <v>43</v>
      </c>
      <c r="O1209" s="51"/>
      <c r="P1209" s="51"/>
    </row>
    <row r="1210" spans="1:16" x14ac:dyDescent="0.25">
      <c r="A1210" s="34">
        <v>2019</v>
      </c>
      <c r="B1210" s="34" t="s">
        <v>35</v>
      </c>
      <c r="C1210" s="34">
        <v>25</v>
      </c>
      <c r="D1210" s="35" t="s">
        <v>39</v>
      </c>
      <c r="E1210" s="39" t="s">
        <v>1255</v>
      </c>
      <c r="F1210" s="36">
        <v>29.8</v>
      </c>
      <c r="G1210" s="36">
        <v>33</v>
      </c>
      <c r="H1210" s="36">
        <v>8.3000000000000007</v>
      </c>
      <c r="I1210" s="37">
        <v>7.1999999999999995E-2</v>
      </c>
      <c r="J1210" s="37">
        <v>0</v>
      </c>
      <c r="K1210" s="37">
        <v>7.9250000000000007</v>
      </c>
      <c r="L1210" s="36">
        <v>5.64</v>
      </c>
      <c r="M1210" s="36">
        <v>4.16</v>
      </c>
      <c r="N1210" s="38">
        <v>2018</v>
      </c>
      <c r="O1210" s="38" t="s">
        <v>18</v>
      </c>
      <c r="P1210" s="38"/>
    </row>
    <row r="1211" spans="1:16" x14ac:dyDescent="0.25">
      <c r="A1211" s="34">
        <v>2019</v>
      </c>
      <c r="B1211" s="34" t="s">
        <v>35</v>
      </c>
      <c r="C1211" s="34">
        <v>25</v>
      </c>
      <c r="D1211" s="35" t="s">
        <v>40</v>
      </c>
      <c r="E1211" s="39" t="s">
        <v>1256</v>
      </c>
      <c r="F1211" s="36">
        <v>29.9</v>
      </c>
      <c r="G1211" s="36">
        <v>33</v>
      </c>
      <c r="H1211" s="36">
        <v>8.4</v>
      </c>
      <c r="I1211" s="37">
        <v>4.5999999999999999E-2</v>
      </c>
      <c r="J1211" s="37">
        <v>0</v>
      </c>
      <c r="K1211" s="37">
        <v>9.4500000000000011</v>
      </c>
      <c r="L1211" s="36">
        <v>5.4</v>
      </c>
      <c r="M1211" s="36">
        <v>3.92</v>
      </c>
      <c r="N1211" s="38">
        <v>2018</v>
      </c>
      <c r="O1211" s="38" t="s">
        <v>18</v>
      </c>
      <c r="P1211" s="38"/>
    </row>
    <row r="1212" spans="1:16" x14ac:dyDescent="0.25">
      <c r="A1212" s="46">
        <v>2019</v>
      </c>
      <c r="B1212" s="46" t="s">
        <v>35</v>
      </c>
      <c r="C1212" s="46">
        <v>25</v>
      </c>
      <c r="D1212" s="47" t="s">
        <v>41</v>
      </c>
      <c r="E1212" s="48" t="s">
        <v>1257</v>
      </c>
      <c r="F1212" s="49">
        <f>AVERAGE(F1211,F1217)</f>
        <v>30.45</v>
      </c>
      <c r="G1212" s="49">
        <f t="shared" ref="G1212" si="4549">AVERAGE(G1211,G1217)</f>
        <v>34</v>
      </c>
      <c r="H1212" s="49">
        <f t="shared" ref="H1212" si="4550">AVERAGE(H1211,H1217)</f>
        <v>8.25</v>
      </c>
      <c r="I1212" s="50">
        <f t="shared" ref="I1212" si="4551">AVERAGE(I1211,I1217)</f>
        <v>3.3000000000000002E-2</v>
      </c>
      <c r="J1212" s="50">
        <f t="shared" ref="J1212" si="4552">AVERAGE(J1211,J1217)</f>
        <v>2.5000000000000001E-3</v>
      </c>
      <c r="K1212" s="50">
        <f t="shared" ref="K1212" si="4553">AVERAGE(K1211,K1217)</f>
        <v>8.7750000000000004</v>
      </c>
      <c r="L1212" s="49">
        <f t="shared" ref="L1212" si="4554">AVERAGE(L1211,L1217)</f>
        <v>5.7</v>
      </c>
      <c r="M1212" s="49">
        <f t="shared" ref="M1212" si="4555">AVERAGE(M1211,M1217)</f>
        <v>4.26</v>
      </c>
      <c r="N1212" s="51" t="s">
        <v>43</v>
      </c>
      <c r="O1212" s="51"/>
      <c r="P1212" s="51"/>
    </row>
    <row r="1213" spans="1:16" x14ac:dyDescent="0.25">
      <c r="A1213" s="46">
        <v>2019</v>
      </c>
      <c r="B1213" s="46" t="s">
        <v>35</v>
      </c>
      <c r="C1213" s="46">
        <v>25</v>
      </c>
      <c r="D1213" s="47" t="s">
        <v>42</v>
      </c>
      <c r="E1213" s="48" t="s">
        <v>1258</v>
      </c>
      <c r="F1213" s="49">
        <f>AVERAGE(F1210,F1216)</f>
        <v>30.4</v>
      </c>
      <c r="G1213" s="49">
        <f t="shared" ref="G1213:M1213" si="4556">AVERAGE(G1210,G1216)</f>
        <v>34</v>
      </c>
      <c r="H1213" s="49">
        <f t="shared" si="4556"/>
        <v>8.1999999999999993</v>
      </c>
      <c r="I1213" s="50">
        <f t="shared" si="4556"/>
        <v>4.0999999999999995E-2</v>
      </c>
      <c r="J1213" s="50">
        <f t="shared" si="4556"/>
        <v>2E-3</v>
      </c>
      <c r="K1213" s="50">
        <f t="shared" si="4556"/>
        <v>7.6625000000000005</v>
      </c>
      <c r="L1213" s="49">
        <f t="shared" si="4556"/>
        <v>5.52</v>
      </c>
      <c r="M1213" s="49">
        <f t="shared" si="4556"/>
        <v>5.78</v>
      </c>
      <c r="N1213" s="51" t="s">
        <v>43</v>
      </c>
      <c r="O1213" s="51"/>
      <c r="P1213" s="51"/>
    </row>
    <row r="1214" spans="1:16" x14ac:dyDescent="0.25">
      <c r="A1214" s="46">
        <v>2019</v>
      </c>
      <c r="B1214" s="46" t="s">
        <v>35</v>
      </c>
      <c r="C1214" s="46">
        <v>26</v>
      </c>
      <c r="D1214" s="47" t="s">
        <v>37</v>
      </c>
      <c r="E1214" s="48" t="s">
        <v>1259</v>
      </c>
      <c r="F1214" s="49">
        <f>F1213</f>
        <v>30.4</v>
      </c>
      <c r="G1214" s="49">
        <f t="shared" ref="G1214" si="4557">G1213</f>
        <v>34</v>
      </c>
      <c r="H1214" s="49">
        <f t="shared" ref="H1214" si="4558">H1213</f>
        <v>8.1999999999999993</v>
      </c>
      <c r="I1214" s="50">
        <f t="shared" ref="I1214" si="4559">I1213</f>
        <v>4.0999999999999995E-2</v>
      </c>
      <c r="J1214" s="50">
        <f t="shared" ref="J1214" si="4560">J1213</f>
        <v>2E-3</v>
      </c>
      <c r="K1214" s="50">
        <f t="shared" ref="K1214" si="4561">K1213</f>
        <v>7.6625000000000005</v>
      </c>
      <c r="L1214" s="49">
        <f t="shared" ref="L1214" si="4562">L1213</f>
        <v>5.52</v>
      </c>
      <c r="M1214" s="49">
        <f t="shared" ref="M1214" si="4563">M1213</f>
        <v>5.78</v>
      </c>
      <c r="N1214" s="51" t="s">
        <v>43</v>
      </c>
      <c r="O1214" s="51"/>
      <c r="P1214" s="51"/>
    </row>
    <row r="1215" spans="1:16" x14ac:dyDescent="0.25">
      <c r="A1215" s="46">
        <v>2019</v>
      </c>
      <c r="B1215" s="46" t="s">
        <v>35</v>
      </c>
      <c r="C1215" s="46">
        <v>26</v>
      </c>
      <c r="D1215" s="47" t="s">
        <v>38</v>
      </c>
      <c r="E1215" s="48" t="s">
        <v>1260</v>
      </c>
      <c r="F1215" s="49">
        <f>AVERAGE(F1216,F1213)</f>
        <v>30.7</v>
      </c>
      <c r="G1215" s="49">
        <f t="shared" ref="G1215" si="4564">AVERAGE(G1216,G1213)</f>
        <v>34.5</v>
      </c>
      <c r="H1215" s="49">
        <f t="shared" ref="H1215" si="4565">AVERAGE(H1216,H1213)</f>
        <v>8.1499999999999986</v>
      </c>
      <c r="I1215" s="50">
        <f t="shared" ref="I1215" si="4566">AVERAGE(I1216,I1213)</f>
        <v>2.5499999999999998E-2</v>
      </c>
      <c r="J1215" s="50">
        <f t="shared" ref="J1215" si="4567">AVERAGE(J1216,J1213)</f>
        <v>3.0000000000000001E-3</v>
      </c>
      <c r="K1215" s="50">
        <f t="shared" ref="K1215" si="4568">AVERAGE(K1216,K1213)</f>
        <v>7.53125</v>
      </c>
      <c r="L1215" s="49">
        <f t="shared" ref="L1215" si="4569">AVERAGE(L1216,L1213)</f>
        <v>5.46</v>
      </c>
      <c r="M1215" s="49">
        <f t="shared" ref="M1215" si="4570">AVERAGE(M1216,M1213)</f>
        <v>6.59</v>
      </c>
      <c r="N1215" s="51" t="s">
        <v>43</v>
      </c>
      <c r="O1215" s="51"/>
      <c r="P1215" s="51"/>
    </row>
    <row r="1216" spans="1:16" x14ac:dyDescent="0.25">
      <c r="A1216" s="34">
        <v>2019</v>
      </c>
      <c r="B1216" s="34" t="s">
        <v>35</v>
      </c>
      <c r="C1216" s="34">
        <v>26</v>
      </c>
      <c r="D1216" s="35" t="s">
        <v>39</v>
      </c>
      <c r="E1216" s="39" t="s">
        <v>1261</v>
      </c>
      <c r="F1216" s="36">
        <v>31</v>
      </c>
      <c r="G1216" s="36">
        <v>35</v>
      </c>
      <c r="H1216" s="36">
        <v>8.1</v>
      </c>
      <c r="I1216" s="37">
        <v>0.01</v>
      </c>
      <c r="J1216" s="37">
        <v>4.0000000000000001E-3</v>
      </c>
      <c r="K1216" s="37">
        <v>7.4</v>
      </c>
      <c r="L1216" s="36">
        <v>5.4</v>
      </c>
      <c r="M1216" s="36">
        <v>7.4</v>
      </c>
      <c r="N1216" s="38">
        <v>2019</v>
      </c>
      <c r="O1216" s="38" t="s">
        <v>16</v>
      </c>
      <c r="P1216" s="38"/>
    </row>
    <row r="1217" spans="1:16" x14ac:dyDescent="0.25">
      <c r="A1217" s="34">
        <v>2019</v>
      </c>
      <c r="B1217" s="34" t="s">
        <v>35</v>
      </c>
      <c r="C1217" s="34">
        <v>26</v>
      </c>
      <c r="D1217" s="35" t="s">
        <v>40</v>
      </c>
      <c r="E1217" s="39" t="s">
        <v>1262</v>
      </c>
      <c r="F1217" s="36">
        <v>31</v>
      </c>
      <c r="G1217" s="36">
        <v>35</v>
      </c>
      <c r="H1217" s="36">
        <v>8.1</v>
      </c>
      <c r="I1217" s="37">
        <v>0.02</v>
      </c>
      <c r="J1217" s="37">
        <v>5.0000000000000001E-3</v>
      </c>
      <c r="K1217" s="37">
        <v>8.1</v>
      </c>
      <c r="L1217" s="36">
        <v>6</v>
      </c>
      <c r="M1217" s="36">
        <v>4.5999999999999996</v>
      </c>
      <c r="N1217" s="38">
        <v>2019</v>
      </c>
      <c r="O1217" s="38" t="s">
        <v>16</v>
      </c>
      <c r="P1217" s="38"/>
    </row>
    <row r="1218" spans="1:16" x14ac:dyDescent="0.25">
      <c r="A1218" s="46">
        <v>2019</v>
      </c>
      <c r="B1218" s="46" t="s">
        <v>35</v>
      </c>
      <c r="C1218" s="46">
        <v>26</v>
      </c>
      <c r="D1218" s="47" t="s">
        <v>41</v>
      </c>
      <c r="E1218" s="48" t="s">
        <v>1263</v>
      </c>
      <c r="F1218" s="49">
        <f>AVERAGE(F1217,F1223)</f>
        <v>30</v>
      </c>
      <c r="G1218" s="49">
        <f t="shared" ref="G1218" si="4571">AVERAGE(G1217,G1223)</f>
        <v>35</v>
      </c>
      <c r="H1218" s="49">
        <f t="shared" ref="H1218" si="4572">AVERAGE(H1217,H1223)</f>
        <v>8.1499999999999986</v>
      </c>
      <c r="I1218" s="50">
        <f t="shared" ref="I1218" si="4573">AVERAGE(I1217,I1223)</f>
        <v>1.4999999999999999E-2</v>
      </c>
      <c r="J1218" s="50">
        <f t="shared" ref="J1218" si="4574">AVERAGE(J1217,J1223)</f>
        <v>2.5000000000000001E-3</v>
      </c>
      <c r="K1218" s="50">
        <f t="shared" ref="K1218" si="4575">AVERAGE(K1217,K1223)</f>
        <v>7.15</v>
      </c>
      <c r="L1218" s="49">
        <f t="shared" ref="L1218" si="4576">AVERAGE(L1217,L1223)</f>
        <v>6</v>
      </c>
      <c r="M1218" s="49">
        <f t="shared" ref="M1218" si="4577">AVERAGE(M1217,M1223)</f>
        <v>5.9</v>
      </c>
      <c r="N1218" s="51" t="s">
        <v>43</v>
      </c>
      <c r="O1218" s="51"/>
      <c r="P1218" s="51"/>
    </row>
    <row r="1219" spans="1:16" x14ac:dyDescent="0.25">
      <c r="A1219" s="46">
        <v>2019</v>
      </c>
      <c r="B1219" s="46" t="s">
        <v>35</v>
      </c>
      <c r="C1219" s="46">
        <v>26</v>
      </c>
      <c r="D1219" s="47" t="s">
        <v>42</v>
      </c>
      <c r="E1219" s="48" t="s">
        <v>1264</v>
      </c>
      <c r="F1219" s="49">
        <f>AVERAGE(F1216,F1222)</f>
        <v>29.5</v>
      </c>
      <c r="G1219" s="49">
        <f t="shared" ref="G1219:M1219" si="4578">AVERAGE(G1216,G1222)</f>
        <v>35</v>
      </c>
      <c r="H1219" s="49">
        <f t="shared" si="4578"/>
        <v>8.1499999999999986</v>
      </c>
      <c r="I1219" s="50">
        <f t="shared" si="4578"/>
        <v>1.4999999999999999E-2</v>
      </c>
      <c r="J1219" s="50">
        <f t="shared" si="4578"/>
        <v>2E-3</v>
      </c>
      <c r="K1219" s="50">
        <f t="shared" si="4578"/>
        <v>6.5500000000000007</v>
      </c>
      <c r="L1219" s="49">
        <f t="shared" si="4578"/>
        <v>5.25</v>
      </c>
      <c r="M1219" s="49">
        <f t="shared" si="4578"/>
        <v>6.5</v>
      </c>
      <c r="N1219" s="51" t="s">
        <v>43</v>
      </c>
      <c r="O1219" s="51"/>
      <c r="P1219" s="51"/>
    </row>
    <row r="1220" spans="1:16" x14ac:dyDescent="0.25">
      <c r="A1220" s="46">
        <v>2019</v>
      </c>
      <c r="B1220" s="46" t="s">
        <v>35</v>
      </c>
      <c r="C1220" s="46">
        <v>27</v>
      </c>
      <c r="D1220" s="47" t="s">
        <v>37</v>
      </c>
      <c r="E1220" s="48" t="s">
        <v>1265</v>
      </c>
      <c r="F1220" s="49">
        <f>F1219</f>
        <v>29.5</v>
      </c>
      <c r="G1220" s="49">
        <f t="shared" ref="G1220" si="4579">G1219</f>
        <v>35</v>
      </c>
      <c r="H1220" s="49">
        <f t="shared" ref="H1220" si="4580">H1219</f>
        <v>8.1499999999999986</v>
      </c>
      <c r="I1220" s="50">
        <f t="shared" ref="I1220" si="4581">I1219</f>
        <v>1.4999999999999999E-2</v>
      </c>
      <c r="J1220" s="50">
        <f t="shared" ref="J1220" si="4582">J1219</f>
        <v>2E-3</v>
      </c>
      <c r="K1220" s="50">
        <f t="shared" ref="K1220" si="4583">K1219</f>
        <v>6.5500000000000007</v>
      </c>
      <c r="L1220" s="49">
        <f t="shared" ref="L1220" si="4584">L1219</f>
        <v>5.25</v>
      </c>
      <c r="M1220" s="49">
        <f t="shared" ref="M1220" si="4585">M1219</f>
        <v>6.5</v>
      </c>
      <c r="N1220" s="51" t="s">
        <v>43</v>
      </c>
      <c r="O1220" s="51"/>
      <c r="P1220" s="51"/>
    </row>
    <row r="1221" spans="1:16" x14ac:dyDescent="0.25">
      <c r="A1221" s="46">
        <v>2019</v>
      </c>
      <c r="B1221" s="46" t="s">
        <v>35</v>
      </c>
      <c r="C1221" s="46">
        <v>27</v>
      </c>
      <c r="D1221" s="47" t="s">
        <v>38</v>
      </c>
      <c r="E1221" s="48" t="s">
        <v>1266</v>
      </c>
      <c r="F1221" s="49">
        <f>AVERAGE(F1222,F1219)</f>
        <v>28.75</v>
      </c>
      <c r="G1221" s="49">
        <f t="shared" ref="G1221" si="4586">AVERAGE(G1222,G1219)</f>
        <v>35</v>
      </c>
      <c r="H1221" s="49">
        <f t="shared" ref="H1221" si="4587">AVERAGE(H1222,H1219)</f>
        <v>8.1749999999999989</v>
      </c>
      <c r="I1221" s="50">
        <f t="shared" ref="I1221" si="4588">AVERAGE(I1222,I1219)</f>
        <v>1.7500000000000002E-2</v>
      </c>
      <c r="J1221" s="50">
        <f t="shared" ref="J1221" si="4589">AVERAGE(J1222,J1219)</f>
        <v>1E-3</v>
      </c>
      <c r="K1221" s="50">
        <f t="shared" ref="K1221" si="4590">AVERAGE(K1222,K1219)</f>
        <v>6.125</v>
      </c>
      <c r="L1221" s="49">
        <f t="shared" ref="L1221" si="4591">AVERAGE(L1222,L1219)</f>
        <v>5.1749999999999998</v>
      </c>
      <c r="M1221" s="49">
        <f t="shared" ref="M1221" si="4592">AVERAGE(M1222,M1219)</f>
        <v>6.05</v>
      </c>
      <c r="N1221" s="51" t="s">
        <v>43</v>
      </c>
      <c r="O1221" s="51"/>
      <c r="P1221" s="51"/>
    </row>
    <row r="1222" spans="1:16" x14ac:dyDescent="0.25">
      <c r="A1222" s="34">
        <v>2019</v>
      </c>
      <c r="B1222" s="34" t="s">
        <v>35</v>
      </c>
      <c r="C1222" s="34">
        <v>27</v>
      </c>
      <c r="D1222" s="35" t="s">
        <v>39</v>
      </c>
      <c r="E1222" s="39" t="s">
        <v>1267</v>
      </c>
      <c r="F1222" s="36">
        <v>28</v>
      </c>
      <c r="G1222" s="36">
        <v>35</v>
      </c>
      <c r="H1222" s="36">
        <v>8.1999999999999993</v>
      </c>
      <c r="I1222" s="37">
        <v>0.02</v>
      </c>
      <c r="J1222" s="37">
        <v>0</v>
      </c>
      <c r="K1222" s="37">
        <v>5.7</v>
      </c>
      <c r="L1222" s="36">
        <v>5.0999999999999996</v>
      </c>
      <c r="M1222" s="36">
        <v>5.6</v>
      </c>
      <c r="N1222" s="38">
        <v>2018</v>
      </c>
      <c r="O1222" s="38" t="s">
        <v>16</v>
      </c>
      <c r="P1222" s="38"/>
    </row>
    <row r="1223" spans="1:16" x14ac:dyDescent="0.25">
      <c r="A1223" s="34">
        <v>2019</v>
      </c>
      <c r="B1223" s="34" t="s">
        <v>35</v>
      </c>
      <c r="C1223" s="34">
        <v>27</v>
      </c>
      <c r="D1223" s="35" t="s">
        <v>40</v>
      </c>
      <c r="E1223" s="39" t="s">
        <v>1268</v>
      </c>
      <c r="F1223" s="36">
        <v>29</v>
      </c>
      <c r="G1223" s="36">
        <v>35</v>
      </c>
      <c r="H1223" s="36">
        <v>8.1999999999999993</v>
      </c>
      <c r="I1223" s="37">
        <v>0.01</v>
      </c>
      <c r="J1223" s="37">
        <v>0</v>
      </c>
      <c r="K1223" s="37">
        <v>6.2</v>
      </c>
      <c r="L1223" s="36">
        <v>6</v>
      </c>
      <c r="M1223" s="36">
        <v>7.2</v>
      </c>
      <c r="N1223" s="38">
        <v>2018</v>
      </c>
      <c r="O1223" s="38" t="s">
        <v>16</v>
      </c>
      <c r="P1223" s="38"/>
    </row>
    <row r="1224" spans="1:16" x14ac:dyDescent="0.25">
      <c r="A1224" s="46">
        <v>2019</v>
      </c>
      <c r="B1224" s="46" t="s">
        <v>35</v>
      </c>
      <c r="C1224" s="46">
        <v>27</v>
      </c>
      <c r="D1224" s="47" t="s">
        <v>41</v>
      </c>
      <c r="E1224" s="48" t="s">
        <v>1269</v>
      </c>
      <c r="F1224" s="49">
        <f>AVERAGE(F1223,F1229)</f>
        <v>29</v>
      </c>
      <c r="G1224" s="49">
        <f t="shared" ref="G1224" si="4593">AVERAGE(G1223,G1229)</f>
        <v>34.5</v>
      </c>
      <c r="H1224" s="49">
        <f t="shared" ref="H1224" si="4594">AVERAGE(H1223,H1229)</f>
        <v>8.1499999999999986</v>
      </c>
      <c r="I1224" s="50">
        <f t="shared" ref="I1224" si="4595">AVERAGE(I1223,I1229)</f>
        <v>0.04</v>
      </c>
      <c r="J1224" s="50">
        <f t="shared" ref="J1224" si="4596">AVERAGE(J1223,J1229)</f>
        <v>0</v>
      </c>
      <c r="K1224" s="50">
        <f t="shared" ref="K1224" si="4597">AVERAGE(K1223,K1229)</f>
        <v>6.3673345810425506</v>
      </c>
      <c r="L1224" s="49">
        <f t="shared" ref="L1224" si="4598">AVERAGE(L1223,L1229)</f>
        <v>6.2</v>
      </c>
      <c r="M1224" s="49">
        <f t="shared" ref="M1224" si="4599">AVERAGE(M1223,M1229)</f>
        <v>4.8499999999999996</v>
      </c>
      <c r="N1224" s="51" t="s">
        <v>43</v>
      </c>
      <c r="O1224" s="51"/>
      <c r="P1224" s="51"/>
    </row>
    <row r="1225" spans="1:16" x14ac:dyDescent="0.25">
      <c r="A1225" s="46">
        <v>2019</v>
      </c>
      <c r="B1225" s="46" t="s">
        <v>35</v>
      </c>
      <c r="C1225" s="46">
        <v>27</v>
      </c>
      <c r="D1225" s="47" t="s">
        <v>42</v>
      </c>
      <c r="E1225" s="48" t="s">
        <v>1270</v>
      </c>
      <c r="F1225" s="49">
        <f>AVERAGE(F1222,F1228)</f>
        <v>27.5</v>
      </c>
      <c r="G1225" s="49">
        <f t="shared" ref="G1225:M1225" si="4600">AVERAGE(G1222,G1228)</f>
        <v>34.5</v>
      </c>
      <c r="H1225" s="49">
        <f t="shared" si="4600"/>
        <v>8.0500000000000007</v>
      </c>
      <c r="I1225" s="50">
        <f t="shared" si="4600"/>
        <v>4.5000000000000005E-2</v>
      </c>
      <c r="J1225" s="50">
        <f t="shared" si="4600"/>
        <v>0</v>
      </c>
      <c r="K1225" s="50">
        <f t="shared" si="4600"/>
        <v>6.3194516036653789</v>
      </c>
      <c r="L1225" s="49">
        <f t="shared" si="4600"/>
        <v>4.6999999999999993</v>
      </c>
      <c r="M1225" s="49">
        <f t="shared" si="4600"/>
        <v>3.9</v>
      </c>
      <c r="N1225" s="51" t="s">
        <v>43</v>
      </c>
      <c r="O1225" s="51"/>
      <c r="P1225" s="51"/>
    </row>
    <row r="1226" spans="1:16" x14ac:dyDescent="0.25">
      <c r="A1226" s="46">
        <v>2019</v>
      </c>
      <c r="B1226" s="46" t="s">
        <v>35</v>
      </c>
      <c r="C1226" s="46">
        <v>28</v>
      </c>
      <c r="D1226" s="47" t="s">
        <v>37</v>
      </c>
      <c r="E1226" s="48" t="s">
        <v>1271</v>
      </c>
      <c r="F1226" s="49">
        <f>F1225</f>
        <v>27.5</v>
      </c>
      <c r="G1226" s="49">
        <f t="shared" ref="G1226" si="4601">G1225</f>
        <v>34.5</v>
      </c>
      <c r="H1226" s="49">
        <f t="shared" ref="H1226" si="4602">H1225</f>
        <v>8.0500000000000007</v>
      </c>
      <c r="I1226" s="50">
        <f t="shared" ref="I1226" si="4603">I1225</f>
        <v>4.5000000000000005E-2</v>
      </c>
      <c r="J1226" s="50">
        <f t="shared" ref="J1226" si="4604">J1225</f>
        <v>0</v>
      </c>
      <c r="K1226" s="50">
        <f t="shared" ref="K1226" si="4605">K1225</f>
        <v>6.3194516036653789</v>
      </c>
      <c r="L1226" s="49">
        <f t="shared" ref="L1226" si="4606">L1225</f>
        <v>4.6999999999999993</v>
      </c>
      <c r="M1226" s="49">
        <f t="shared" ref="M1226" si="4607">M1225</f>
        <v>3.9</v>
      </c>
      <c r="N1226" s="51" t="s">
        <v>43</v>
      </c>
      <c r="O1226" s="51"/>
      <c r="P1226" s="51"/>
    </row>
    <row r="1227" spans="1:16" x14ac:dyDescent="0.25">
      <c r="A1227" s="46">
        <v>2019</v>
      </c>
      <c r="B1227" s="46" t="s">
        <v>35</v>
      </c>
      <c r="C1227" s="46">
        <v>28</v>
      </c>
      <c r="D1227" s="47" t="s">
        <v>38</v>
      </c>
      <c r="E1227" s="48" t="s">
        <v>1272</v>
      </c>
      <c r="F1227" s="49">
        <f>AVERAGE(F1228,F1225)</f>
        <v>27.25</v>
      </c>
      <c r="G1227" s="49">
        <f t="shared" ref="G1227" si="4608">AVERAGE(G1228,G1225)</f>
        <v>34.25</v>
      </c>
      <c r="H1227" s="49">
        <f t="shared" ref="H1227" si="4609">AVERAGE(H1228,H1225)</f>
        <v>7.9750000000000005</v>
      </c>
      <c r="I1227" s="50">
        <f t="shared" ref="I1227" si="4610">AVERAGE(I1228,I1225)</f>
        <v>5.7500000000000009E-2</v>
      </c>
      <c r="J1227" s="50">
        <f t="shared" ref="J1227" si="4611">AVERAGE(J1228,J1225)</f>
        <v>0</v>
      </c>
      <c r="K1227" s="50">
        <f t="shared" ref="K1227" si="4612">AVERAGE(K1228,K1225)</f>
        <v>6.6291774054980683</v>
      </c>
      <c r="L1227" s="49">
        <f t="shared" ref="L1227" si="4613">AVERAGE(L1228,L1225)</f>
        <v>4.5</v>
      </c>
      <c r="M1227" s="49">
        <f t="shared" ref="M1227" si="4614">AVERAGE(M1228,M1225)</f>
        <v>3.05</v>
      </c>
      <c r="N1227" s="51" t="s">
        <v>43</v>
      </c>
      <c r="O1227" s="51"/>
      <c r="P1227" s="51"/>
    </row>
    <row r="1228" spans="1:16" x14ac:dyDescent="0.25">
      <c r="A1228" s="34">
        <v>2019</v>
      </c>
      <c r="B1228" s="34" t="s">
        <v>35</v>
      </c>
      <c r="C1228" s="34">
        <v>28</v>
      </c>
      <c r="D1228" s="35" t="s">
        <v>39</v>
      </c>
      <c r="E1228" s="39" t="s">
        <v>1273</v>
      </c>
      <c r="F1228" s="36">
        <v>27</v>
      </c>
      <c r="G1228" s="36">
        <v>34</v>
      </c>
      <c r="H1228" s="36">
        <v>7.9</v>
      </c>
      <c r="I1228" s="37">
        <v>7.0000000000000007E-2</v>
      </c>
      <c r="J1228" s="37">
        <v>0</v>
      </c>
      <c r="K1228" s="37">
        <v>6.9389032073307577</v>
      </c>
      <c r="L1228" s="36">
        <v>4.3</v>
      </c>
      <c r="M1228" s="36">
        <v>2.2000000000000002</v>
      </c>
      <c r="N1228" s="38">
        <v>2017</v>
      </c>
      <c r="O1228" s="38" t="s">
        <v>16</v>
      </c>
      <c r="P1228" s="38"/>
    </row>
    <row r="1229" spans="1:16" x14ac:dyDescent="0.25">
      <c r="A1229" s="34">
        <v>2019</v>
      </c>
      <c r="B1229" s="34" t="s">
        <v>35</v>
      </c>
      <c r="C1229" s="34">
        <v>28</v>
      </c>
      <c r="D1229" s="35" t="s">
        <v>40</v>
      </c>
      <c r="E1229" s="39" t="s">
        <v>1274</v>
      </c>
      <c r="F1229" s="36">
        <v>29</v>
      </c>
      <c r="G1229" s="36">
        <v>34</v>
      </c>
      <c r="H1229" s="36">
        <v>8.1</v>
      </c>
      <c r="I1229" s="37">
        <v>7.0000000000000007E-2</v>
      </c>
      <c r="J1229" s="37">
        <v>0</v>
      </c>
      <c r="K1229" s="37">
        <v>6.5346691620851018</v>
      </c>
      <c r="L1229" s="36">
        <v>6.4</v>
      </c>
      <c r="M1229" s="36">
        <v>2.5</v>
      </c>
      <c r="N1229" s="38">
        <v>2017</v>
      </c>
      <c r="O1229" s="38" t="s">
        <v>16</v>
      </c>
      <c r="P1229" s="38"/>
    </row>
    <row r="1230" spans="1:16" x14ac:dyDescent="0.25">
      <c r="A1230" s="46">
        <v>2019</v>
      </c>
      <c r="B1230" s="46" t="s">
        <v>35</v>
      </c>
      <c r="C1230" s="46">
        <v>28</v>
      </c>
      <c r="D1230" s="47" t="s">
        <v>41</v>
      </c>
      <c r="E1230" s="48" t="s">
        <v>1275</v>
      </c>
      <c r="F1230" s="49">
        <f>AVERAGE(F1229,F1235)</f>
        <v>29</v>
      </c>
      <c r="G1230" s="49">
        <f t="shared" ref="G1230" si="4615">AVERAGE(G1229,G1235)</f>
        <v>34</v>
      </c>
      <c r="H1230" s="49">
        <f t="shared" ref="H1230" si="4616">AVERAGE(H1229,H1235)</f>
        <v>8.1</v>
      </c>
      <c r="I1230" s="50">
        <f t="shared" ref="I1230" si="4617">AVERAGE(I1229,I1235)</f>
        <v>7.0000000000000007E-2</v>
      </c>
      <c r="J1230" s="50">
        <f t="shared" ref="J1230" si="4618">AVERAGE(J1229,J1235)</f>
        <v>0</v>
      </c>
      <c r="K1230" s="50">
        <f t="shared" ref="K1230" si="4619">AVERAGE(K1229,K1235)</f>
        <v>6.7369764006557977</v>
      </c>
      <c r="L1230" s="49">
        <f t="shared" ref="L1230" si="4620">AVERAGE(L1229,L1235)</f>
        <v>6.4</v>
      </c>
      <c r="M1230" s="49">
        <f t="shared" ref="M1230" si="4621">AVERAGE(M1229,M1235)</f>
        <v>2.5</v>
      </c>
      <c r="N1230" s="51" t="s">
        <v>43</v>
      </c>
      <c r="O1230" s="51"/>
      <c r="P1230" s="51"/>
    </row>
    <row r="1231" spans="1:16" x14ac:dyDescent="0.25">
      <c r="A1231" s="46">
        <v>2019</v>
      </c>
      <c r="B1231" s="46" t="s">
        <v>35</v>
      </c>
      <c r="C1231" s="46">
        <v>28</v>
      </c>
      <c r="D1231" s="47" t="s">
        <v>42</v>
      </c>
      <c r="E1231" s="48" t="s">
        <v>1276</v>
      </c>
      <c r="F1231" s="49">
        <f>AVERAGE(F1228,F1234)</f>
        <v>27</v>
      </c>
      <c r="G1231" s="49">
        <f t="shared" ref="G1231:M1231" si="4622">AVERAGE(G1228,G1234)</f>
        <v>34</v>
      </c>
      <c r="H1231" s="49">
        <f t="shared" si="4622"/>
        <v>7.9</v>
      </c>
      <c r="I1231" s="50">
        <f t="shared" si="4622"/>
        <v>7.0000000000000007E-2</v>
      </c>
      <c r="J1231" s="50">
        <f t="shared" si="4622"/>
        <v>0</v>
      </c>
      <c r="K1231" s="50">
        <f t="shared" si="4622"/>
        <v>6.942467517481524</v>
      </c>
      <c r="L1231" s="49">
        <f t="shared" si="4622"/>
        <v>4.3</v>
      </c>
      <c r="M1231" s="49">
        <f t="shared" si="4622"/>
        <v>2.2000000000000002</v>
      </c>
      <c r="N1231" s="51" t="s">
        <v>43</v>
      </c>
      <c r="O1231" s="51"/>
      <c r="P1231" s="51"/>
    </row>
    <row r="1232" spans="1:16" x14ac:dyDescent="0.25">
      <c r="A1232" s="46">
        <v>2019</v>
      </c>
      <c r="B1232" s="46" t="s">
        <v>35</v>
      </c>
      <c r="C1232" s="46">
        <v>29</v>
      </c>
      <c r="D1232" s="47" t="s">
        <v>37</v>
      </c>
      <c r="E1232" s="48" t="s">
        <v>1277</v>
      </c>
      <c r="F1232" s="49">
        <f>F1231</f>
        <v>27</v>
      </c>
      <c r="G1232" s="49">
        <f t="shared" ref="G1232" si="4623">G1231</f>
        <v>34</v>
      </c>
      <c r="H1232" s="49">
        <f t="shared" ref="H1232" si="4624">H1231</f>
        <v>7.9</v>
      </c>
      <c r="I1232" s="50">
        <f t="shared" ref="I1232" si="4625">I1231</f>
        <v>7.0000000000000007E-2</v>
      </c>
      <c r="J1232" s="50">
        <f t="shared" ref="J1232" si="4626">J1231</f>
        <v>0</v>
      </c>
      <c r="K1232" s="50">
        <f t="shared" ref="K1232" si="4627">K1231</f>
        <v>6.942467517481524</v>
      </c>
      <c r="L1232" s="49">
        <f t="shared" ref="L1232" si="4628">L1231</f>
        <v>4.3</v>
      </c>
      <c r="M1232" s="49">
        <f t="shared" ref="M1232" si="4629">M1231</f>
        <v>2.2000000000000002</v>
      </c>
      <c r="N1232" s="51" t="s">
        <v>43</v>
      </c>
      <c r="O1232" s="51"/>
      <c r="P1232" s="51"/>
    </row>
    <row r="1233" spans="1:16" x14ac:dyDescent="0.25">
      <c r="A1233" s="46">
        <v>2019</v>
      </c>
      <c r="B1233" s="46" t="s">
        <v>35</v>
      </c>
      <c r="C1233" s="46">
        <v>29</v>
      </c>
      <c r="D1233" s="47" t="s">
        <v>38</v>
      </c>
      <c r="E1233" s="48" t="s">
        <v>1278</v>
      </c>
      <c r="F1233" s="49">
        <f>AVERAGE(F1234,F1231)</f>
        <v>27</v>
      </c>
      <c r="G1233" s="49">
        <f t="shared" ref="G1233" si="4630">AVERAGE(G1234,G1231)</f>
        <v>34</v>
      </c>
      <c r="H1233" s="49">
        <f t="shared" ref="H1233" si="4631">AVERAGE(H1234,H1231)</f>
        <v>7.9</v>
      </c>
      <c r="I1233" s="50">
        <f t="shared" ref="I1233" si="4632">AVERAGE(I1234,I1231)</f>
        <v>7.0000000000000007E-2</v>
      </c>
      <c r="J1233" s="50">
        <f t="shared" ref="J1233" si="4633">AVERAGE(J1234,J1231)</f>
        <v>0</v>
      </c>
      <c r="K1233" s="50">
        <f t="shared" ref="K1233" si="4634">AVERAGE(K1234,K1231)</f>
        <v>6.9442496725569072</v>
      </c>
      <c r="L1233" s="49">
        <f t="shared" ref="L1233" si="4635">AVERAGE(L1234,L1231)</f>
        <v>4.3</v>
      </c>
      <c r="M1233" s="49">
        <f t="shared" ref="M1233" si="4636">AVERAGE(M1234,M1231)</f>
        <v>2.2000000000000002</v>
      </c>
      <c r="N1233" s="51" t="s">
        <v>43</v>
      </c>
      <c r="O1233" s="51"/>
      <c r="P1233" s="51"/>
    </row>
    <row r="1234" spans="1:16" x14ac:dyDescent="0.25">
      <c r="A1234" s="34">
        <v>2019</v>
      </c>
      <c r="B1234" s="34" t="s">
        <v>35</v>
      </c>
      <c r="C1234" s="34">
        <v>29</v>
      </c>
      <c r="D1234" s="35" t="s">
        <v>39</v>
      </c>
      <c r="E1234" s="39" t="s">
        <v>1279</v>
      </c>
      <c r="F1234" s="36">
        <v>27</v>
      </c>
      <c r="G1234" s="36">
        <v>34</v>
      </c>
      <c r="H1234" s="36">
        <v>7.9</v>
      </c>
      <c r="I1234" s="37">
        <v>7.0000000000000007E-2</v>
      </c>
      <c r="J1234" s="37">
        <v>0</v>
      </c>
      <c r="K1234" s="37">
        <f>AVERAGE(K946:K1175,K1240:K1331)</f>
        <v>6.9460318276322903</v>
      </c>
      <c r="L1234" s="36">
        <v>4.3</v>
      </c>
      <c r="M1234" s="36">
        <v>2.2000000000000002</v>
      </c>
      <c r="N1234" s="38">
        <v>2017</v>
      </c>
      <c r="O1234" s="38" t="s">
        <v>16</v>
      </c>
      <c r="P1234" s="38"/>
    </row>
    <row r="1235" spans="1:16" x14ac:dyDescent="0.25">
      <c r="A1235" s="34">
        <v>2019</v>
      </c>
      <c r="B1235" s="34" t="s">
        <v>35</v>
      </c>
      <c r="C1235" s="34">
        <v>29</v>
      </c>
      <c r="D1235" s="35" t="s">
        <v>40</v>
      </c>
      <c r="E1235" s="39" t="s">
        <v>1280</v>
      </c>
      <c r="F1235" s="36">
        <v>29</v>
      </c>
      <c r="G1235" s="36">
        <v>34</v>
      </c>
      <c r="H1235" s="36">
        <v>8.1</v>
      </c>
      <c r="I1235" s="37">
        <v>7.0000000000000007E-2</v>
      </c>
      <c r="J1235" s="37">
        <v>0</v>
      </c>
      <c r="K1235" s="37">
        <f>AVERAGE(K947:K1176,K1241:K1332)</f>
        <v>6.9392836392264936</v>
      </c>
      <c r="L1235" s="36">
        <v>6.4</v>
      </c>
      <c r="M1235" s="36">
        <v>2.5</v>
      </c>
      <c r="N1235" s="38">
        <v>2017</v>
      </c>
      <c r="O1235" s="38" t="s">
        <v>16</v>
      </c>
      <c r="P1235" s="38"/>
    </row>
    <row r="1236" spans="1:16" x14ac:dyDescent="0.25">
      <c r="A1236" s="46">
        <v>2019</v>
      </c>
      <c r="B1236" s="46" t="s">
        <v>35</v>
      </c>
      <c r="C1236" s="46">
        <v>29</v>
      </c>
      <c r="D1236" s="47" t="s">
        <v>41</v>
      </c>
      <c r="E1236" s="48" t="s">
        <v>1281</v>
      </c>
      <c r="F1236" s="49">
        <f>AVERAGE(F1235,F1241)</f>
        <v>30.5</v>
      </c>
      <c r="G1236" s="49">
        <f t="shared" ref="G1236" si="4637">AVERAGE(G1235,G1241)</f>
        <v>33</v>
      </c>
      <c r="H1236" s="49">
        <f t="shared" ref="H1236" si="4638">AVERAGE(H1235,H1241)</f>
        <v>7.9499999999999993</v>
      </c>
      <c r="I1236" s="50">
        <f t="shared" ref="I1236" si="4639">AVERAGE(I1235,I1241)</f>
        <v>0.04</v>
      </c>
      <c r="J1236" s="50">
        <f t="shared" ref="J1236" si="4640">AVERAGE(J1235,J1241)</f>
        <v>1E-3</v>
      </c>
      <c r="K1236" s="50">
        <f t="shared" ref="K1236" si="4641">AVERAGE(K1235,K1241)</f>
        <v>7.7196418196132468</v>
      </c>
      <c r="L1236" s="49">
        <f t="shared" ref="L1236" si="4642">AVERAGE(L1235,L1241)</f>
        <v>6.0600000000000005</v>
      </c>
      <c r="M1236" s="49">
        <f t="shared" ref="M1236" si="4643">AVERAGE(M1235,M1241)</f>
        <v>2.5649999999999999</v>
      </c>
      <c r="N1236" s="51" t="s">
        <v>43</v>
      </c>
      <c r="O1236" s="51"/>
      <c r="P1236" s="51"/>
    </row>
    <row r="1237" spans="1:16" x14ac:dyDescent="0.25">
      <c r="A1237" s="46">
        <v>2019</v>
      </c>
      <c r="B1237" s="46" t="s">
        <v>35</v>
      </c>
      <c r="C1237" s="46">
        <v>29</v>
      </c>
      <c r="D1237" s="47" t="s">
        <v>42</v>
      </c>
      <c r="E1237" s="48" t="s">
        <v>1282</v>
      </c>
      <c r="F1237" s="49">
        <f>AVERAGE(F1234,F1240)</f>
        <v>29.25</v>
      </c>
      <c r="G1237" s="49">
        <f t="shared" ref="G1237:M1237" si="4644">AVERAGE(G1234,G1240)</f>
        <v>33</v>
      </c>
      <c r="H1237" s="49">
        <f t="shared" si="4644"/>
        <v>7.8000000000000007</v>
      </c>
      <c r="I1237" s="50">
        <f t="shared" si="4644"/>
        <v>3.9000000000000007E-2</v>
      </c>
      <c r="J1237" s="50">
        <f t="shared" si="4644"/>
        <v>1E-3</v>
      </c>
      <c r="K1237" s="50">
        <f t="shared" si="4644"/>
        <v>7.5730159138161444</v>
      </c>
      <c r="L1237" s="49">
        <f t="shared" si="4644"/>
        <v>5.22</v>
      </c>
      <c r="M1237" s="49">
        <f t="shared" si="4644"/>
        <v>2.2949999999999999</v>
      </c>
      <c r="N1237" s="51" t="s">
        <v>43</v>
      </c>
      <c r="O1237" s="51"/>
      <c r="P1237" s="51"/>
    </row>
    <row r="1238" spans="1:16" x14ac:dyDescent="0.25">
      <c r="A1238" s="46">
        <v>2019</v>
      </c>
      <c r="B1238" s="46" t="s">
        <v>35</v>
      </c>
      <c r="C1238" s="46">
        <v>30</v>
      </c>
      <c r="D1238" s="47" t="s">
        <v>37</v>
      </c>
      <c r="E1238" s="48" t="s">
        <v>1283</v>
      </c>
      <c r="F1238" s="49">
        <f>F1237</f>
        <v>29.25</v>
      </c>
      <c r="G1238" s="49">
        <f t="shared" ref="G1238" si="4645">G1237</f>
        <v>33</v>
      </c>
      <c r="H1238" s="49">
        <f t="shared" ref="H1238" si="4646">H1237</f>
        <v>7.8000000000000007</v>
      </c>
      <c r="I1238" s="50">
        <f t="shared" ref="I1238" si="4647">I1237</f>
        <v>3.9000000000000007E-2</v>
      </c>
      <c r="J1238" s="50">
        <f t="shared" ref="J1238" si="4648">J1237</f>
        <v>1E-3</v>
      </c>
      <c r="K1238" s="50">
        <f t="shared" ref="K1238" si="4649">K1237</f>
        <v>7.5730159138161444</v>
      </c>
      <c r="L1238" s="49">
        <f t="shared" ref="L1238" si="4650">L1237</f>
        <v>5.22</v>
      </c>
      <c r="M1238" s="49">
        <f t="shared" ref="M1238" si="4651">M1237</f>
        <v>2.2949999999999999</v>
      </c>
      <c r="N1238" s="51" t="s">
        <v>43</v>
      </c>
      <c r="O1238" s="51"/>
      <c r="P1238" s="51"/>
    </row>
    <row r="1239" spans="1:16" x14ac:dyDescent="0.25">
      <c r="A1239" s="46">
        <v>2019</v>
      </c>
      <c r="B1239" s="46" t="s">
        <v>35</v>
      </c>
      <c r="C1239" s="46">
        <v>30</v>
      </c>
      <c r="D1239" s="47" t="s">
        <v>38</v>
      </c>
      <c r="E1239" s="48" t="s">
        <v>1284</v>
      </c>
      <c r="F1239" s="49">
        <f>AVERAGE(F1240,F1237)</f>
        <v>30.375</v>
      </c>
      <c r="G1239" s="49">
        <f t="shared" ref="G1239" si="4652">AVERAGE(G1240,G1237)</f>
        <v>32.5</v>
      </c>
      <c r="H1239" s="49">
        <f t="shared" ref="H1239" si="4653">AVERAGE(H1240,H1237)</f>
        <v>7.75</v>
      </c>
      <c r="I1239" s="50">
        <f t="shared" ref="I1239" si="4654">AVERAGE(I1240,I1237)</f>
        <v>2.3500000000000004E-2</v>
      </c>
      <c r="J1239" s="50">
        <f t="shared" ref="J1239" si="4655">AVERAGE(J1240,J1237)</f>
        <v>1.5E-3</v>
      </c>
      <c r="K1239" s="50">
        <f t="shared" ref="K1239" si="4656">AVERAGE(K1240,K1237)</f>
        <v>7.8865079569080718</v>
      </c>
      <c r="L1239" s="49">
        <f t="shared" ref="L1239" si="4657">AVERAGE(L1240,L1237)</f>
        <v>5.68</v>
      </c>
      <c r="M1239" s="49">
        <f t="shared" ref="M1239" si="4658">AVERAGE(M1240,M1237)</f>
        <v>2.3425000000000002</v>
      </c>
      <c r="N1239" s="51" t="s">
        <v>43</v>
      </c>
      <c r="O1239" s="51"/>
      <c r="P1239" s="51"/>
    </row>
    <row r="1240" spans="1:16" x14ac:dyDescent="0.25">
      <c r="A1240" s="34">
        <v>2019</v>
      </c>
      <c r="B1240" s="34" t="s">
        <v>35</v>
      </c>
      <c r="C1240" s="34">
        <v>30</v>
      </c>
      <c r="D1240" s="35" t="s">
        <v>39</v>
      </c>
      <c r="E1240" s="39" t="s">
        <v>1285</v>
      </c>
      <c r="F1240" s="36">
        <v>31.5</v>
      </c>
      <c r="G1240" s="36">
        <v>32</v>
      </c>
      <c r="H1240" s="36">
        <v>7.7</v>
      </c>
      <c r="I1240" s="37">
        <v>8.0000000000000002E-3</v>
      </c>
      <c r="J1240" s="37">
        <v>2E-3</v>
      </c>
      <c r="K1240" s="37">
        <v>8.1999999999999993</v>
      </c>
      <c r="L1240" s="36">
        <v>6.14</v>
      </c>
      <c r="M1240" s="36">
        <v>2.39</v>
      </c>
      <c r="N1240" s="38">
        <v>2016</v>
      </c>
      <c r="O1240" s="38" t="s">
        <v>18</v>
      </c>
      <c r="P1240" s="38"/>
    </row>
    <row r="1241" spans="1:16" x14ac:dyDescent="0.25">
      <c r="A1241" s="34">
        <v>2019</v>
      </c>
      <c r="B1241" s="34" t="s">
        <v>35</v>
      </c>
      <c r="C1241" s="34">
        <v>30</v>
      </c>
      <c r="D1241" s="35" t="s">
        <v>40</v>
      </c>
      <c r="E1241" s="39" t="s">
        <v>1286</v>
      </c>
      <c r="F1241" s="36">
        <v>32</v>
      </c>
      <c r="G1241" s="36">
        <v>32</v>
      </c>
      <c r="H1241" s="36">
        <v>7.8</v>
      </c>
      <c r="I1241" s="37">
        <v>0.01</v>
      </c>
      <c r="J1241" s="37">
        <v>2E-3</v>
      </c>
      <c r="K1241" s="37">
        <v>8.5</v>
      </c>
      <c r="L1241" s="36">
        <v>5.72</v>
      </c>
      <c r="M1241" s="36">
        <v>2.63</v>
      </c>
      <c r="N1241" s="38">
        <v>2016</v>
      </c>
      <c r="O1241" s="38" t="s">
        <v>18</v>
      </c>
      <c r="P1241" s="38"/>
    </row>
    <row r="1242" spans="1:16" x14ac:dyDescent="0.25">
      <c r="A1242" s="46">
        <v>2019</v>
      </c>
      <c r="B1242" s="46" t="s">
        <v>35</v>
      </c>
      <c r="C1242" s="46">
        <v>30</v>
      </c>
      <c r="D1242" s="47" t="s">
        <v>41</v>
      </c>
      <c r="E1242" s="48" t="s">
        <v>1287</v>
      </c>
      <c r="F1242" s="49">
        <f>AVERAGE(F1241,F1247)</f>
        <v>32</v>
      </c>
      <c r="G1242" s="49">
        <f t="shared" ref="G1242" si="4659">AVERAGE(G1241,G1247)</f>
        <v>33.5</v>
      </c>
      <c r="H1242" s="49">
        <f t="shared" ref="H1242" si="4660">AVERAGE(H1241,H1247)</f>
        <v>8</v>
      </c>
      <c r="I1242" s="50">
        <f t="shared" ref="I1242" si="4661">AVERAGE(I1241,I1247)</f>
        <v>0.02</v>
      </c>
      <c r="J1242" s="50">
        <f t="shared" ref="J1242" si="4662">AVERAGE(J1241,J1247)</f>
        <v>1E-3</v>
      </c>
      <c r="K1242" s="50">
        <f t="shared" ref="K1242" si="4663">AVERAGE(K1241,K1247)</f>
        <v>8.6999999999999993</v>
      </c>
      <c r="L1242" s="49">
        <f t="shared" ref="L1242" si="4664">AVERAGE(L1241,L1247)</f>
        <v>5.66</v>
      </c>
      <c r="M1242" s="49">
        <f t="shared" ref="M1242" si="4665">AVERAGE(M1241,M1247)</f>
        <v>4.3650000000000002</v>
      </c>
      <c r="N1242" s="51" t="s">
        <v>43</v>
      </c>
      <c r="O1242" s="51"/>
      <c r="P1242" s="51"/>
    </row>
    <row r="1243" spans="1:16" x14ac:dyDescent="0.25">
      <c r="A1243" s="46">
        <v>2019</v>
      </c>
      <c r="B1243" s="46" t="s">
        <v>35</v>
      </c>
      <c r="C1243" s="46">
        <v>30</v>
      </c>
      <c r="D1243" s="47" t="s">
        <v>42</v>
      </c>
      <c r="E1243" s="48" t="s">
        <v>1288</v>
      </c>
      <c r="F1243" s="49">
        <f>AVERAGE(F1240,F1246)</f>
        <v>30.75</v>
      </c>
      <c r="G1243" s="49">
        <f t="shared" ref="G1243:M1243" si="4666">AVERAGE(G1240,G1246)</f>
        <v>33.5</v>
      </c>
      <c r="H1243" s="49">
        <f t="shared" si="4666"/>
        <v>7.85</v>
      </c>
      <c r="I1243" s="50">
        <f t="shared" si="4666"/>
        <v>2.9000000000000001E-2</v>
      </c>
      <c r="J1243" s="50">
        <f t="shared" si="4666"/>
        <v>1.5E-3</v>
      </c>
      <c r="K1243" s="50">
        <f t="shared" si="4666"/>
        <v>8.5500000000000007</v>
      </c>
      <c r="L1243" s="49">
        <f t="shared" si="4666"/>
        <v>5.47</v>
      </c>
      <c r="M1243" s="49">
        <f t="shared" si="4666"/>
        <v>3.0949999999999998</v>
      </c>
      <c r="N1243" s="51" t="s">
        <v>43</v>
      </c>
      <c r="O1243" s="51"/>
      <c r="P1243" s="51"/>
    </row>
    <row r="1244" spans="1:16" x14ac:dyDescent="0.25">
      <c r="A1244" s="46">
        <v>2019</v>
      </c>
      <c r="B1244" s="46" t="s">
        <v>35</v>
      </c>
      <c r="C1244" s="46">
        <v>31</v>
      </c>
      <c r="D1244" s="47" t="s">
        <v>37</v>
      </c>
      <c r="E1244" s="48" t="s">
        <v>1289</v>
      </c>
      <c r="F1244" s="49">
        <f>F1243</f>
        <v>30.75</v>
      </c>
      <c r="G1244" s="49">
        <f t="shared" ref="G1244" si="4667">G1243</f>
        <v>33.5</v>
      </c>
      <c r="H1244" s="49">
        <f t="shared" ref="H1244" si="4668">H1243</f>
        <v>7.85</v>
      </c>
      <c r="I1244" s="50">
        <f t="shared" ref="I1244" si="4669">I1243</f>
        <v>2.9000000000000001E-2</v>
      </c>
      <c r="J1244" s="50">
        <f t="shared" ref="J1244" si="4670">J1243</f>
        <v>1.5E-3</v>
      </c>
      <c r="K1244" s="50">
        <f t="shared" ref="K1244" si="4671">K1243</f>
        <v>8.5500000000000007</v>
      </c>
      <c r="L1244" s="49">
        <f t="shared" ref="L1244" si="4672">L1243</f>
        <v>5.47</v>
      </c>
      <c r="M1244" s="49">
        <f t="shared" ref="M1244" si="4673">M1243</f>
        <v>3.0949999999999998</v>
      </c>
      <c r="N1244" s="51" t="s">
        <v>43</v>
      </c>
      <c r="O1244" s="51"/>
      <c r="P1244" s="51"/>
    </row>
    <row r="1245" spans="1:16" x14ac:dyDescent="0.25">
      <c r="A1245" s="46">
        <v>2019</v>
      </c>
      <c r="B1245" s="46" t="s">
        <v>35</v>
      </c>
      <c r="C1245" s="46">
        <v>31</v>
      </c>
      <c r="D1245" s="47" t="s">
        <v>38</v>
      </c>
      <c r="E1245" s="48" t="s">
        <v>1290</v>
      </c>
      <c r="F1245" s="49">
        <f>AVERAGE(F1246,F1243)</f>
        <v>30.375</v>
      </c>
      <c r="G1245" s="49">
        <f t="shared" ref="G1245" si="4674">AVERAGE(G1246,G1243)</f>
        <v>34.25</v>
      </c>
      <c r="H1245" s="49">
        <f t="shared" ref="H1245" si="4675">AVERAGE(H1246,H1243)</f>
        <v>7.9249999999999998</v>
      </c>
      <c r="I1245" s="50">
        <f t="shared" ref="I1245" si="4676">AVERAGE(I1246,I1243)</f>
        <v>3.95E-2</v>
      </c>
      <c r="J1245" s="50">
        <f t="shared" ref="J1245" si="4677">AVERAGE(J1246,J1243)</f>
        <v>1.25E-3</v>
      </c>
      <c r="K1245" s="50">
        <f t="shared" ref="K1245" si="4678">AVERAGE(K1246,K1243)</f>
        <v>8.7250000000000014</v>
      </c>
      <c r="L1245" s="49">
        <f t="shared" ref="L1245" si="4679">AVERAGE(L1246,L1243)</f>
        <v>5.1349999999999998</v>
      </c>
      <c r="M1245" s="49">
        <f t="shared" ref="M1245" si="4680">AVERAGE(M1246,M1243)</f>
        <v>3.4474999999999998</v>
      </c>
      <c r="N1245" s="51" t="s">
        <v>43</v>
      </c>
      <c r="O1245" s="51"/>
      <c r="P1245" s="51"/>
    </row>
    <row r="1246" spans="1:16" x14ac:dyDescent="0.25">
      <c r="A1246" s="34">
        <v>2019</v>
      </c>
      <c r="B1246" s="34" t="s">
        <v>35</v>
      </c>
      <c r="C1246" s="34">
        <v>31</v>
      </c>
      <c r="D1246" s="35" t="s">
        <v>39</v>
      </c>
      <c r="E1246" s="39" t="s">
        <v>1291</v>
      </c>
      <c r="F1246" s="36">
        <v>30</v>
      </c>
      <c r="G1246" s="36">
        <v>35</v>
      </c>
      <c r="H1246" s="36">
        <v>8</v>
      </c>
      <c r="I1246" s="37">
        <v>0.05</v>
      </c>
      <c r="J1246" s="37">
        <v>1E-3</v>
      </c>
      <c r="K1246" s="37">
        <v>8.9</v>
      </c>
      <c r="L1246" s="36">
        <v>4.8</v>
      </c>
      <c r="M1246" s="36">
        <v>3.8</v>
      </c>
      <c r="N1246" s="38">
        <v>2020</v>
      </c>
      <c r="O1246" s="38" t="s">
        <v>16</v>
      </c>
      <c r="P1246" s="38"/>
    </row>
    <row r="1247" spans="1:16" x14ac:dyDescent="0.25">
      <c r="A1247" s="34">
        <v>2019</v>
      </c>
      <c r="B1247" s="34" t="s">
        <v>35</v>
      </c>
      <c r="C1247" s="34">
        <v>31</v>
      </c>
      <c r="D1247" s="35" t="s">
        <v>40</v>
      </c>
      <c r="E1247" s="39" t="s">
        <v>1292</v>
      </c>
      <c r="F1247" s="36">
        <v>32</v>
      </c>
      <c r="G1247" s="36">
        <v>35</v>
      </c>
      <c r="H1247" s="36">
        <v>8.1999999999999993</v>
      </c>
      <c r="I1247" s="37">
        <v>0.03</v>
      </c>
      <c r="J1247" s="37">
        <v>0</v>
      </c>
      <c r="K1247" s="37">
        <v>8.9</v>
      </c>
      <c r="L1247" s="36">
        <v>5.6</v>
      </c>
      <c r="M1247" s="36">
        <v>6.1</v>
      </c>
      <c r="N1247" s="38">
        <v>2020</v>
      </c>
      <c r="O1247" s="38" t="s">
        <v>16</v>
      </c>
      <c r="P1247" s="38"/>
    </row>
    <row r="1248" spans="1:16" x14ac:dyDescent="0.25">
      <c r="A1248" s="46">
        <v>2019</v>
      </c>
      <c r="B1248" s="46" t="s">
        <v>35</v>
      </c>
      <c r="C1248" s="46">
        <v>31</v>
      </c>
      <c r="D1248" s="47" t="s">
        <v>41</v>
      </c>
      <c r="E1248" s="48" t="s">
        <v>1293</v>
      </c>
      <c r="F1248" s="49">
        <f>AVERAGE(F1247,F1253)</f>
        <v>31.576000000000001</v>
      </c>
      <c r="G1248" s="49">
        <f t="shared" ref="G1248" si="4681">AVERAGE(G1247,G1253)</f>
        <v>35.164000000000001</v>
      </c>
      <c r="H1248" s="49">
        <f t="shared" ref="H1248" si="4682">AVERAGE(H1247,H1253)</f>
        <v>8.1835999999999984</v>
      </c>
      <c r="I1248" s="50">
        <f t="shared" ref="I1248" si="4683">AVERAGE(I1247,I1253)</f>
        <v>3.7999999999999999E-2</v>
      </c>
      <c r="J1248" s="50">
        <f t="shared" ref="J1248" si="4684">AVERAGE(J1247,J1253)</f>
        <v>6.8690000000000001E-3</v>
      </c>
      <c r="K1248" s="50">
        <f t="shared" ref="K1248" si="4685">AVERAGE(K1247,K1253)</f>
        <v>8.3436000000000003</v>
      </c>
      <c r="L1248" s="49">
        <f t="shared" ref="L1248" si="4686">AVERAGE(L1247,L1253)</f>
        <v>5.6795999999999998</v>
      </c>
      <c r="M1248" s="49">
        <f t="shared" ref="M1248" si="4687">AVERAGE(M1247,M1253)</f>
        <v>5.5283999999999995</v>
      </c>
      <c r="N1248" s="51" t="s">
        <v>43</v>
      </c>
      <c r="O1248" s="51"/>
      <c r="P1248" s="51"/>
    </row>
    <row r="1249" spans="1:16" x14ac:dyDescent="0.25">
      <c r="A1249" s="46">
        <v>2019</v>
      </c>
      <c r="B1249" s="46" t="s">
        <v>35</v>
      </c>
      <c r="C1249" s="46">
        <v>31</v>
      </c>
      <c r="D1249" s="47" t="s">
        <v>42</v>
      </c>
      <c r="E1249" s="48" t="s">
        <v>1294</v>
      </c>
      <c r="F1249" s="49">
        <f>AVERAGE(F1246,F1252)</f>
        <v>30.312000000000001</v>
      </c>
      <c r="G1249" s="49">
        <f t="shared" ref="G1249:M1249" si="4688">AVERAGE(G1246,G1252)</f>
        <v>34.815999999999995</v>
      </c>
      <c r="H1249" s="49">
        <f t="shared" si="4688"/>
        <v>8.0643999999999991</v>
      </c>
      <c r="I1249" s="50">
        <f t="shared" si="4688"/>
        <v>6.232E-2</v>
      </c>
      <c r="J1249" s="50">
        <f t="shared" si="4688"/>
        <v>5.3952500000000007E-3</v>
      </c>
      <c r="K1249" s="50">
        <f t="shared" si="4688"/>
        <v>7.226</v>
      </c>
      <c r="L1249" s="49">
        <f t="shared" si="4688"/>
        <v>5.0007999999999999</v>
      </c>
      <c r="M1249" s="49">
        <f t="shared" si="4688"/>
        <v>4.4732000000000003</v>
      </c>
      <c r="N1249" s="51" t="s">
        <v>43</v>
      </c>
      <c r="O1249" s="51"/>
      <c r="P1249" s="51"/>
    </row>
    <row r="1250" spans="1:16" s="8" customFormat="1" x14ac:dyDescent="0.25">
      <c r="A1250" s="46">
        <v>2019</v>
      </c>
      <c r="B1250" s="46" t="s">
        <v>36</v>
      </c>
      <c r="C1250" s="46" t="s">
        <v>28</v>
      </c>
      <c r="D1250" s="47" t="s">
        <v>37</v>
      </c>
      <c r="E1250" s="48" t="s">
        <v>1295</v>
      </c>
      <c r="F1250" s="49">
        <f>F1249</f>
        <v>30.312000000000001</v>
      </c>
      <c r="G1250" s="49">
        <f t="shared" ref="G1250" si="4689">G1249</f>
        <v>34.815999999999995</v>
      </c>
      <c r="H1250" s="49">
        <f t="shared" ref="H1250" si="4690">H1249</f>
        <v>8.0643999999999991</v>
      </c>
      <c r="I1250" s="50">
        <f t="shared" ref="I1250" si="4691">I1249</f>
        <v>6.232E-2</v>
      </c>
      <c r="J1250" s="50">
        <f t="shared" ref="J1250" si="4692">J1249</f>
        <v>5.3952500000000007E-3</v>
      </c>
      <c r="K1250" s="50">
        <f t="shared" ref="K1250" si="4693">K1249</f>
        <v>7.226</v>
      </c>
      <c r="L1250" s="49">
        <f t="shared" ref="L1250" si="4694">L1249</f>
        <v>5.0007999999999999</v>
      </c>
      <c r="M1250" s="49">
        <f t="shared" ref="M1250" si="4695">M1249</f>
        <v>4.4732000000000003</v>
      </c>
      <c r="N1250" s="51" t="s">
        <v>43</v>
      </c>
      <c r="O1250" s="51"/>
      <c r="P1250" s="51"/>
    </row>
    <row r="1251" spans="1:16" x14ac:dyDescent="0.25">
      <c r="A1251" s="46">
        <v>2019</v>
      </c>
      <c r="B1251" s="46" t="s">
        <v>36</v>
      </c>
      <c r="C1251" s="46" t="s">
        <v>28</v>
      </c>
      <c r="D1251" s="47" t="s">
        <v>38</v>
      </c>
      <c r="E1251" s="48" t="s">
        <v>1296</v>
      </c>
      <c r="F1251" s="49">
        <f>AVERAGE(F1252,F1249)</f>
        <v>30.468000000000004</v>
      </c>
      <c r="G1251" s="49">
        <f t="shared" ref="G1251" si="4696">AVERAGE(G1252,G1249)</f>
        <v>34.72399999999999</v>
      </c>
      <c r="H1251" s="49">
        <f t="shared" ref="H1251" si="4697">AVERAGE(H1252,H1249)</f>
        <v>8.0965999999999987</v>
      </c>
      <c r="I1251" s="50">
        <f t="shared" ref="I1251" si="4698">AVERAGE(I1252,I1249)</f>
        <v>6.8479999999999999E-2</v>
      </c>
      <c r="J1251" s="50">
        <f t="shared" ref="J1251" si="4699">AVERAGE(J1252,J1249)</f>
        <v>7.5928750000000015E-3</v>
      </c>
      <c r="K1251" s="50">
        <f t="shared" ref="K1251" si="4700">AVERAGE(K1252,K1249)</f>
        <v>6.3889999999999993</v>
      </c>
      <c r="L1251" s="49">
        <f t="shared" ref="L1251" si="4701">AVERAGE(L1252,L1249)</f>
        <v>5.1012000000000004</v>
      </c>
      <c r="M1251" s="49">
        <f t="shared" ref="M1251" si="4702">AVERAGE(M1252,M1249)</f>
        <v>4.8098000000000001</v>
      </c>
      <c r="N1251" s="51" t="s">
        <v>43</v>
      </c>
      <c r="O1251" s="51"/>
      <c r="P1251" s="51"/>
    </row>
    <row r="1252" spans="1:16" x14ac:dyDescent="0.25">
      <c r="A1252" s="27">
        <v>2019</v>
      </c>
      <c r="B1252" s="27" t="s">
        <v>36</v>
      </c>
      <c r="C1252" s="27" t="s">
        <v>28</v>
      </c>
      <c r="D1252" s="28" t="s">
        <v>39</v>
      </c>
      <c r="E1252" s="29" t="s">
        <v>1297</v>
      </c>
      <c r="F1252" s="30">
        <f>AVERAGE(F1288,F1282,F1276,F1270,F1264)</f>
        <v>30.624000000000002</v>
      </c>
      <c r="G1252" s="30">
        <f t="shared" ref="G1252:M1252" si="4703">AVERAGE(G1288,G1282,G1276,G1270,G1264)</f>
        <v>34.631999999999991</v>
      </c>
      <c r="H1252" s="30">
        <f t="shared" si="4703"/>
        <v>8.1287999999999982</v>
      </c>
      <c r="I1252" s="31">
        <f t="shared" si="4703"/>
        <v>7.4639999999999998E-2</v>
      </c>
      <c r="J1252" s="31">
        <f t="shared" si="4703"/>
        <v>9.7905000000000023E-3</v>
      </c>
      <c r="K1252" s="31">
        <f t="shared" si="4703"/>
        <v>5.5519999999999996</v>
      </c>
      <c r="L1252" s="30">
        <f t="shared" si="4703"/>
        <v>5.2016000000000009</v>
      </c>
      <c r="M1252" s="30">
        <f t="shared" si="4703"/>
        <v>5.1463999999999999</v>
      </c>
      <c r="N1252" s="32" t="s">
        <v>43</v>
      </c>
      <c r="O1252" s="32"/>
      <c r="P1252" s="32"/>
    </row>
    <row r="1253" spans="1:16" x14ac:dyDescent="0.25">
      <c r="A1253" s="40">
        <v>2019</v>
      </c>
      <c r="B1253" s="40" t="s">
        <v>36</v>
      </c>
      <c r="C1253" s="40" t="s">
        <v>28</v>
      </c>
      <c r="D1253" s="41" t="s">
        <v>40</v>
      </c>
      <c r="E1253" s="42" t="s">
        <v>1298</v>
      </c>
      <c r="F1253" s="43">
        <f>AVERAGE(F1289,F1283,F1277,F1271,F1265)</f>
        <v>31.152000000000005</v>
      </c>
      <c r="G1253" s="43">
        <f t="shared" ref="G1253:M1253" si="4704">AVERAGE(G1289,G1283,G1277,G1271,G1265)</f>
        <v>35.327999999999996</v>
      </c>
      <c r="H1253" s="43">
        <f t="shared" si="4704"/>
        <v>8.1671999999999993</v>
      </c>
      <c r="I1253" s="44">
        <f t="shared" si="4704"/>
        <v>4.5999999999999999E-2</v>
      </c>
      <c r="J1253" s="44">
        <f t="shared" si="4704"/>
        <v>1.3738E-2</v>
      </c>
      <c r="K1253" s="44">
        <f t="shared" si="4704"/>
        <v>7.7872000000000012</v>
      </c>
      <c r="L1253" s="43">
        <f t="shared" si="4704"/>
        <v>5.7591999999999999</v>
      </c>
      <c r="M1253" s="43">
        <f t="shared" si="4704"/>
        <v>4.9567999999999994</v>
      </c>
      <c r="N1253" s="45" t="s">
        <v>43</v>
      </c>
      <c r="O1253" s="45"/>
      <c r="P1253" s="45"/>
    </row>
    <row r="1254" spans="1:16" x14ac:dyDescent="0.25">
      <c r="A1254" s="46">
        <v>2019</v>
      </c>
      <c r="B1254" s="46" t="s">
        <v>36</v>
      </c>
      <c r="C1254" s="46" t="s">
        <v>28</v>
      </c>
      <c r="D1254" s="47" t="s">
        <v>41</v>
      </c>
      <c r="E1254" s="48" t="s">
        <v>1299</v>
      </c>
      <c r="F1254" s="49">
        <f>AVERAGE(F1253,F1259)</f>
        <v>31.244000000000003</v>
      </c>
      <c r="G1254" s="49">
        <f t="shared" ref="G1254" si="4705">AVERAGE(G1253,G1259)</f>
        <v>35.303999999999995</v>
      </c>
      <c r="H1254" s="49">
        <f t="shared" ref="H1254" si="4706">AVERAGE(H1253,H1259)</f>
        <v>8.1996000000000002</v>
      </c>
      <c r="I1254" s="50">
        <f t="shared" ref="I1254" si="4707">AVERAGE(I1253,I1259)</f>
        <v>5.1920000000000001E-2</v>
      </c>
      <c r="J1254" s="50">
        <f t="shared" ref="J1254" si="4708">AVERAGE(J1253,J1259)</f>
        <v>1.4253999999999999E-2</v>
      </c>
      <c r="K1254" s="50">
        <f t="shared" ref="K1254" si="4709">AVERAGE(K1253,K1259)</f>
        <v>7.6880000000000006</v>
      </c>
      <c r="L1254" s="49">
        <f t="shared" ref="L1254" si="4710">AVERAGE(L1253,L1259)</f>
        <v>5.7847999999999997</v>
      </c>
      <c r="M1254" s="49">
        <f t="shared" ref="M1254" si="4711">AVERAGE(M1253,M1259)</f>
        <v>4.8111999999999995</v>
      </c>
      <c r="N1254" s="51" t="s">
        <v>43</v>
      </c>
      <c r="O1254" s="51"/>
      <c r="P1254" s="51"/>
    </row>
    <row r="1255" spans="1:16" x14ac:dyDescent="0.25">
      <c r="A1255" s="46">
        <v>2019</v>
      </c>
      <c r="B1255" s="46" t="s">
        <v>36</v>
      </c>
      <c r="C1255" s="46" t="s">
        <v>28</v>
      </c>
      <c r="D1255" s="47" t="s">
        <v>42</v>
      </c>
      <c r="E1255" s="48" t="s">
        <v>1300</v>
      </c>
      <c r="F1255" s="49">
        <f>AVERAGE(F1258,F1252)</f>
        <v>30.752000000000002</v>
      </c>
      <c r="G1255" s="49">
        <f t="shared" ref="G1255:M1255" si="4712">AVERAGE(G1258,G1252)</f>
        <v>34.399999999999991</v>
      </c>
      <c r="H1255" s="49">
        <f t="shared" si="4712"/>
        <v>8.1283999999999992</v>
      </c>
      <c r="I1255" s="50">
        <f t="shared" si="4712"/>
        <v>8.9560000000000001E-2</v>
      </c>
      <c r="J1255" s="50">
        <f t="shared" si="4712"/>
        <v>1.0468000000000002E-2</v>
      </c>
      <c r="K1255" s="50">
        <f t="shared" si="4712"/>
        <v>5.6208</v>
      </c>
      <c r="L1255" s="49">
        <f t="shared" si="4712"/>
        <v>5.1555999999999997</v>
      </c>
      <c r="M1255" s="49">
        <f t="shared" si="4712"/>
        <v>4.97</v>
      </c>
      <c r="N1255" s="51" t="s">
        <v>43</v>
      </c>
      <c r="O1255" s="51"/>
      <c r="P1255" s="51"/>
    </row>
    <row r="1256" spans="1:16" x14ac:dyDescent="0.25">
      <c r="A1256" s="46">
        <v>2019</v>
      </c>
      <c r="B1256" s="46" t="s">
        <v>36</v>
      </c>
      <c r="C1256" s="46" t="s">
        <v>29</v>
      </c>
      <c r="D1256" s="47" t="s">
        <v>37</v>
      </c>
      <c r="E1256" s="48" t="s">
        <v>1301</v>
      </c>
      <c r="F1256" s="49">
        <f>AVERAGE(F1255,F1258)</f>
        <v>30.816000000000003</v>
      </c>
      <c r="G1256" s="49">
        <f t="shared" ref="G1256:G1257" si="4713">AVERAGE(G1255,G1258)</f>
        <v>34.283999999999992</v>
      </c>
      <c r="H1256" s="49">
        <f t="shared" ref="H1256:H1257" si="4714">AVERAGE(H1255,H1258)</f>
        <v>8.1281999999999996</v>
      </c>
      <c r="I1256" s="50">
        <f t="shared" ref="I1256:I1257" si="4715">AVERAGE(I1255,I1258)</f>
        <v>9.7019999999999995E-2</v>
      </c>
      <c r="J1256" s="50">
        <f t="shared" ref="J1256:J1257" si="4716">AVERAGE(J1255,J1258)</f>
        <v>1.080675E-2</v>
      </c>
      <c r="K1256" s="50">
        <f t="shared" ref="K1256:K1257" si="4717">AVERAGE(K1255,K1258)</f>
        <v>5.6552000000000007</v>
      </c>
      <c r="L1256" s="49">
        <f t="shared" ref="L1256:L1257" si="4718">AVERAGE(L1255,L1258)</f>
        <v>5.1326000000000001</v>
      </c>
      <c r="M1256" s="49">
        <f t="shared" ref="M1256:M1257" si="4719">AVERAGE(M1255,M1258)</f>
        <v>4.8818000000000001</v>
      </c>
      <c r="N1256" s="51" t="s">
        <v>43</v>
      </c>
      <c r="O1256" s="51"/>
      <c r="P1256" s="51"/>
    </row>
    <row r="1257" spans="1:16" x14ac:dyDescent="0.25">
      <c r="A1257" s="46">
        <v>2019</v>
      </c>
      <c r="B1257" s="46" t="s">
        <v>36</v>
      </c>
      <c r="C1257" s="46" t="s">
        <v>29</v>
      </c>
      <c r="D1257" s="47" t="s">
        <v>38</v>
      </c>
      <c r="E1257" s="48" t="s">
        <v>1302</v>
      </c>
      <c r="F1257" s="49">
        <f>AVERAGE(F1256,F1259)</f>
        <v>31.076000000000001</v>
      </c>
      <c r="G1257" s="49">
        <f t="shared" si="4713"/>
        <v>34.781999999999996</v>
      </c>
      <c r="H1257" s="49">
        <f t="shared" si="4714"/>
        <v>8.1800999999999995</v>
      </c>
      <c r="I1257" s="50">
        <f t="shared" si="4715"/>
        <v>7.7429999999999999E-2</v>
      </c>
      <c r="J1257" s="50">
        <f t="shared" si="4716"/>
        <v>1.2788375000000001E-2</v>
      </c>
      <c r="K1257" s="50">
        <f t="shared" si="4717"/>
        <v>6.6220000000000008</v>
      </c>
      <c r="L1257" s="49">
        <f t="shared" si="4718"/>
        <v>5.4714999999999998</v>
      </c>
      <c r="M1257" s="49">
        <f t="shared" si="4719"/>
        <v>4.7736999999999998</v>
      </c>
      <c r="N1257" s="51" t="s">
        <v>43</v>
      </c>
      <c r="O1257" s="51"/>
      <c r="P1257" s="51"/>
    </row>
    <row r="1258" spans="1:16" x14ac:dyDescent="0.25">
      <c r="A1258" s="27">
        <v>2019</v>
      </c>
      <c r="B1258" s="27" t="s">
        <v>36</v>
      </c>
      <c r="C1258" s="27" t="s">
        <v>29</v>
      </c>
      <c r="D1258" s="28" t="s">
        <v>39</v>
      </c>
      <c r="E1258" s="29" t="s">
        <v>1303</v>
      </c>
      <c r="F1258" s="30">
        <f>AVERAGE(F1294,F1288,F1282,F1276,F1270)</f>
        <v>30.880000000000003</v>
      </c>
      <c r="G1258" s="30">
        <f t="shared" ref="G1258:M1258" si="4720">AVERAGE(G1294,G1288,G1282,G1276,G1270)</f>
        <v>34.167999999999992</v>
      </c>
      <c r="H1258" s="30">
        <f t="shared" si="4720"/>
        <v>8.1280000000000001</v>
      </c>
      <c r="I1258" s="31">
        <f t="shared" si="4720"/>
        <v>0.10447999999999999</v>
      </c>
      <c r="J1258" s="31">
        <f t="shared" si="4720"/>
        <v>1.1145500000000001E-2</v>
      </c>
      <c r="K1258" s="31">
        <f t="shared" si="4720"/>
        <v>5.6896000000000004</v>
      </c>
      <c r="L1258" s="30">
        <f t="shared" si="4720"/>
        <v>5.1095999999999995</v>
      </c>
      <c r="M1258" s="30">
        <f t="shared" si="4720"/>
        <v>4.7935999999999996</v>
      </c>
      <c r="N1258" s="32" t="s">
        <v>43</v>
      </c>
      <c r="O1258" s="32"/>
      <c r="P1258" s="32"/>
    </row>
    <row r="1259" spans="1:16" x14ac:dyDescent="0.25">
      <c r="A1259" s="40">
        <v>2019</v>
      </c>
      <c r="B1259" s="40" t="s">
        <v>36</v>
      </c>
      <c r="C1259" s="40" t="s">
        <v>29</v>
      </c>
      <c r="D1259" s="41" t="s">
        <v>40</v>
      </c>
      <c r="E1259" s="42" t="s">
        <v>1304</v>
      </c>
      <c r="F1259" s="43">
        <f>AVERAGE(F1295,F1289,F1283,F1277,F1271)</f>
        <v>31.336000000000002</v>
      </c>
      <c r="G1259" s="43">
        <f t="shared" ref="G1259:M1259" si="4721">AVERAGE(G1295,G1289,G1283,G1277,G1271)</f>
        <v>35.279999999999994</v>
      </c>
      <c r="H1259" s="43">
        <f t="shared" si="4721"/>
        <v>8.2320000000000011</v>
      </c>
      <c r="I1259" s="44">
        <f t="shared" si="4721"/>
        <v>5.7840000000000003E-2</v>
      </c>
      <c r="J1259" s="44">
        <f t="shared" si="4721"/>
        <v>1.477E-2</v>
      </c>
      <c r="K1259" s="44">
        <f t="shared" si="4721"/>
        <v>7.5888000000000009</v>
      </c>
      <c r="L1259" s="43">
        <f t="shared" si="4721"/>
        <v>5.8103999999999996</v>
      </c>
      <c r="M1259" s="43">
        <f t="shared" si="4721"/>
        <v>4.6655999999999995</v>
      </c>
      <c r="N1259" s="45" t="s">
        <v>43</v>
      </c>
      <c r="O1259" s="45"/>
      <c r="P1259" s="45"/>
    </row>
    <row r="1260" spans="1:16" x14ac:dyDescent="0.25">
      <c r="A1260" s="46">
        <v>2019</v>
      </c>
      <c r="B1260" s="46" t="s">
        <v>36</v>
      </c>
      <c r="C1260" s="46" t="s">
        <v>29</v>
      </c>
      <c r="D1260" s="47" t="s">
        <v>41</v>
      </c>
      <c r="E1260" s="48" t="s">
        <v>1305</v>
      </c>
      <c r="F1260" s="49">
        <f>AVERAGE(F1259,F1265)</f>
        <v>31.208000000000002</v>
      </c>
      <c r="G1260" s="49">
        <f t="shared" ref="G1260" si="4722">AVERAGE(G1259,G1265)</f>
        <v>35.259999999999991</v>
      </c>
      <c r="H1260" s="49">
        <f t="shared" ref="H1260" si="4723">AVERAGE(H1259,H1265)</f>
        <v>8.2040000000000006</v>
      </c>
      <c r="I1260" s="50">
        <f t="shared" ref="I1260" si="4724">AVERAGE(I1259,I1265)</f>
        <v>5.9319999999999998E-2</v>
      </c>
      <c r="J1260" s="50">
        <f t="shared" ref="J1260" si="4725">AVERAGE(J1259,J1265)</f>
        <v>1.3867500000000001E-2</v>
      </c>
      <c r="K1260" s="50">
        <f t="shared" ref="K1260" si="4726">AVERAGE(K1259,K1265)</f>
        <v>7.6404000000000014</v>
      </c>
      <c r="L1260" s="49">
        <f t="shared" ref="L1260" si="4727">AVERAGE(L1259,L1265)</f>
        <v>5.7771999999999997</v>
      </c>
      <c r="M1260" s="49">
        <f t="shared" ref="M1260" si="4728">AVERAGE(M1259,M1265)</f>
        <v>4.5608000000000004</v>
      </c>
      <c r="N1260" s="51" t="s">
        <v>43</v>
      </c>
      <c r="O1260" s="51"/>
      <c r="P1260" s="51"/>
    </row>
    <row r="1261" spans="1:16" x14ac:dyDescent="0.25">
      <c r="A1261" s="46">
        <v>2019</v>
      </c>
      <c r="B1261" s="46" t="s">
        <v>36</v>
      </c>
      <c r="C1261" s="46" t="s">
        <v>29</v>
      </c>
      <c r="D1261" s="47" t="s">
        <v>42</v>
      </c>
      <c r="E1261" s="48" t="s">
        <v>1306</v>
      </c>
      <c r="F1261" s="49">
        <f>AVERAGE(F1264,F1258)</f>
        <v>30.8</v>
      </c>
      <c r="G1261" s="49">
        <f t="shared" ref="G1261:M1261" si="4729">AVERAGE(G1264,G1258)</f>
        <v>34.244</v>
      </c>
      <c r="H1261" s="49">
        <f t="shared" si="4729"/>
        <v>8.1159999999999997</v>
      </c>
      <c r="I1261" s="50">
        <f t="shared" si="4729"/>
        <v>9.7640000000000005E-2</v>
      </c>
      <c r="J1261" s="50">
        <f t="shared" si="4729"/>
        <v>1.0529E-2</v>
      </c>
      <c r="K1261" s="50">
        <f t="shared" si="4729"/>
        <v>5.8008000000000006</v>
      </c>
      <c r="L1261" s="49">
        <f t="shared" si="4729"/>
        <v>5.1848000000000001</v>
      </c>
      <c r="M1261" s="49">
        <f t="shared" si="4729"/>
        <v>4.7788000000000004</v>
      </c>
      <c r="N1261" s="51" t="s">
        <v>43</v>
      </c>
      <c r="O1261" s="51"/>
      <c r="P1261" s="51"/>
    </row>
    <row r="1262" spans="1:16" x14ac:dyDescent="0.25">
      <c r="A1262" s="46">
        <v>2019</v>
      </c>
      <c r="B1262" s="46" t="s">
        <v>36</v>
      </c>
      <c r="C1262" s="46" t="s">
        <v>30</v>
      </c>
      <c r="D1262" s="47" t="s">
        <v>37</v>
      </c>
      <c r="E1262" s="48" t="s">
        <v>1307</v>
      </c>
      <c r="F1262" s="49">
        <f>AVERAGE(F1261,F1264)</f>
        <v>30.759999999999998</v>
      </c>
      <c r="G1262" s="49">
        <f t="shared" ref="G1262:G1263" si="4730">AVERAGE(G1261,G1264)</f>
        <v>34.281999999999996</v>
      </c>
      <c r="H1262" s="49">
        <f t="shared" ref="H1262:H1263" si="4731">AVERAGE(H1261,H1264)</f>
        <v>8.11</v>
      </c>
      <c r="I1262" s="50">
        <f t="shared" ref="I1262:I1263" si="4732">AVERAGE(I1261,I1264)</f>
        <v>9.4219999999999998E-2</v>
      </c>
      <c r="J1262" s="50">
        <f t="shared" ref="J1262:J1263" si="4733">AVERAGE(J1261,J1264)</f>
        <v>1.0220750000000001E-2</v>
      </c>
      <c r="K1262" s="50">
        <f t="shared" ref="K1262:K1263" si="4734">AVERAGE(K1261,K1264)</f>
        <v>5.8564000000000007</v>
      </c>
      <c r="L1262" s="49">
        <f t="shared" ref="L1262:L1263" si="4735">AVERAGE(L1261,L1264)</f>
        <v>5.2224000000000004</v>
      </c>
      <c r="M1262" s="49">
        <f t="shared" ref="M1262:M1263" si="4736">AVERAGE(M1261,M1264)</f>
        <v>4.7713999999999999</v>
      </c>
      <c r="N1262" s="51" t="s">
        <v>43</v>
      </c>
      <c r="O1262" s="51"/>
      <c r="P1262" s="51"/>
    </row>
    <row r="1263" spans="1:16" x14ac:dyDescent="0.25">
      <c r="A1263" s="46">
        <v>2019</v>
      </c>
      <c r="B1263" s="46" t="s">
        <v>36</v>
      </c>
      <c r="C1263" s="46" t="s">
        <v>30</v>
      </c>
      <c r="D1263" s="47" t="s">
        <v>38</v>
      </c>
      <c r="E1263" s="48" t="s">
        <v>1308</v>
      </c>
      <c r="F1263" s="49">
        <f>AVERAGE(F1262,F1265)</f>
        <v>30.92</v>
      </c>
      <c r="G1263" s="49">
        <f t="shared" si="4730"/>
        <v>34.760999999999996</v>
      </c>
      <c r="H1263" s="49">
        <f t="shared" si="4731"/>
        <v>8.1430000000000007</v>
      </c>
      <c r="I1263" s="50">
        <f t="shared" si="4732"/>
        <v>7.7509999999999996E-2</v>
      </c>
      <c r="J1263" s="50">
        <f t="shared" si="4733"/>
        <v>1.1592875000000001E-2</v>
      </c>
      <c r="K1263" s="50">
        <f t="shared" si="4734"/>
        <v>6.7742000000000013</v>
      </c>
      <c r="L1263" s="49">
        <f t="shared" si="4735"/>
        <v>5.4832000000000001</v>
      </c>
      <c r="M1263" s="49">
        <f t="shared" si="4736"/>
        <v>4.6136999999999997</v>
      </c>
      <c r="N1263" s="51" t="s">
        <v>43</v>
      </c>
      <c r="O1263" s="51"/>
      <c r="P1263" s="51"/>
    </row>
    <row r="1264" spans="1:16" x14ac:dyDescent="0.25">
      <c r="A1264" s="27">
        <v>2019</v>
      </c>
      <c r="B1264" s="27" t="s">
        <v>36</v>
      </c>
      <c r="C1264" s="27" t="s">
        <v>30</v>
      </c>
      <c r="D1264" s="28" t="s">
        <v>39</v>
      </c>
      <c r="E1264" s="29" t="s">
        <v>1309</v>
      </c>
      <c r="F1264" s="30">
        <f>AVERAGE(F1300,F1294,F1288,F1282,F1276)</f>
        <v>30.72</v>
      </c>
      <c r="G1264" s="30">
        <f t="shared" ref="G1264:M1264" si="4737">AVERAGE(G1300,G1294,G1288,G1282,G1276)</f>
        <v>34.32</v>
      </c>
      <c r="H1264" s="30">
        <f t="shared" si="4737"/>
        <v>8.1039999999999992</v>
      </c>
      <c r="I1264" s="31">
        <f t="shared" si="4737"/>
        <v>9.0800000000000006E-2</v>
      </c>
      <c r="J1264" s="31">
        <f t="shared" si="4737"/>
        <v>9.9125000000000012E-3</v>
      </c>
      <c r="K1264" s="31">
        <f t="shared" si="4737"/>
        <v>5.9120000000000008</v>
      </c>
      <c r="L1264" s="30">
        <f t="shared" si="4737"/>
        <v>5.2600000000000007</v>
      </c>
      <c r="M1264" s="30">
        <f t="shared" si="4737"/>
        <v>4.7640000000000002</v>
      </c>
      <c r="N1264" s="32" t="s">
        <v>43</v>
      </c>
      <c r="O1264" s="32"/>
      <c r="P1264" s="32"/>
    </row>
    <row r="1265" spans="1:16" x14ac:dyDescent="0.25">
      <c r="A1265" s="40">
        <v>2019</v>
      </c>
      <c r="B1265" s="40" t="s">
        <v>36</v>
      </c>
      <c r="C1265" s="40" t="s">
        <v>30</v>
      </c>
      <c r="D1265" s="41" t="s">
        <v>40</v>
      </c>
      <c r="E1265" s="42" t="s">
        <v>1310</v>
      </c>
      <c r="F1265" s="43">
        <f>AVERAGE(F1301,F1295,F1289,F1283,F1277)</f>
        <v>31.080000000000002</v>
      </c>
      <c r="G1265" s="43">
        <f t="shared" ref="G1265:M1265" si="4738">AVERAGE(G1301,G1295,G1289,G1283,G1277)</f>
        <v>35.239999999999995</v>
      </c>
      <c r="H1265" s="43">
        <f t="shared" si="4738"/>
        <v>8.1760000000000002</v>
      </c>
      <c r="I1265" s="44">
        <f t="shared" si="4738"/>
        <v>6.08E-2</v>
      </c>
      <c r="J1265" s="44">
        <f t="shared" si="4738"/>
        <v>1.2965000000000001E-2</v>
      </c>
      <c r="K1265" s="44">
        <f t="shared" si="4738"/>
        <v>7.6920000000000019</v>
      </c>
      <c r="L1265" s="43">
        <f t="shared" si="4738"/>
        <v>5.7439999999999998</v>
      </c>
      <c r="M1265" s="43">
        <f t="shared" si="4738"/>
        <v>4.4560000000000004</v>
      </c>
      <c r="N1265" s="45" t="s">
        <v>43</v>
      </c>
      <c r="O1265" s="45"/>
      <c r="P1265" s="45"/>
    </row>
    <row r="1266" spans="1:16" x14ac:dyDescent="0.25">
      <c r="A1266" s="46">
        <v>2019</v>
      </c>
      <c r="B1266" s="46" t="s">
        <v>36</v>
      </c>
      <c r="C1266" s="46" t="s">
        <v>30</v>
      </c>
      <c r="D1266" s="47" t="s">
        <v>41</v>
      </c>
      <c r="E1266" s="48" t="s">
        <v>1311</v>
      </c>
      <c r="F1266" s="49">
        <f>AVERAGE(F1265,F1271)</f>
        <v>31.18</v>
      </c>
      <c r="G1266" s="49">
        <f t="shared" ref="G1266" si="4739">AVERAGE(G1265,G1271)</f>
        <v>35.22</v>
      </c>
      <c r="H1266" s="49">
        <f t="shared" ref="H1266" si="4740">AVERAGE(H1265,H1271)</f>
        <v>8.1780000000000008</v>
      </c>
      <c r="I1266" s="50">
        <f t="shared" ref="I1266" si="4741">AVERAGE(I1265,I1271)</f>
        <v>5.8000000000000003E-2</v>
      </c>
      <c r="J1266" s="50">
        <f t="shared" ref="J1266" si="4742">AVERAGE(J1265,J1271)</f>
        <v>1.3495E-2</v>
      </c>
      <c r="K1266" s="50">
        <f t="shared" ref="K1266" si="4743">AVERAGE(K1265,K1271)</f>
        <v>7.5380000000000011</v>
      </c>
      <c r="L1266" s="49">
        <f t="shared" ref="L1266" si="4744">AVERAGE(L1265,L1271)</f>
        <v>5.7880000000000003</v>
      </c>
      <c r="M1266" s="49">
        <f t="shared" ref="M1266" si="4745">AVERAGE(M1265,M1271)</f>
        <v>4.8019999999999996</v>
      </c>
      <c r="N1266" s="51" t="s">
        <v>43</v>
      </c>
      <c r="O1266" s="51"/>
      <c r="P1266" s="51"/>
    </row>
    <row r="1267" spans="1:16" x14ac:dyDescent="0.25">
      <c r="A1267" s="46">
        <v>2019</v>
      </c>
      <c r="B1267" s="46" t="s">
        <v>36</v>
      </c>
      <c r="C1267" s="46" t="s">
        <v>30</v>
      </c>
      <c r="D1267" s="47" t="s">
        <v>42</v>
      </c>
      <c r="E1267" s="48" t="s">
        <v>1312</v>
      </c>
      <c r="F1267" s="49">
        <f>AVERAGE(F1270,F1264)</f>
        <v>30.759999999999998</v>
      </c>
      <c r="G1267" s="49">
        <f t="shared" ref="G1267:M1267" si="4746">AVERAGE(G1270,G1264)</f>
        <v>34.28</v>
      </c>
      <c r="H1267" s="49">
        <f t="shared" si="4746"/>
        <v>8.1120000000000001</v>
      </c>
      <c r="I1267" s="50">
        <f t="shared" si="4746"/>
        <v>8.4600000000000009E-2</v>
      </c>
      <c r="J1267" s="50">
        <f t="shared" si="4746"/>
        <v>1.0038750000000003E-2</v>
      </c>
      <c r="K1267" s="50">
        <f t="shared" si="4746"/>
        <v>5.9</v>
      </c>
      <c r="L1267" s="49">
        <f t="shared" si="4746"/>
        <v>5.2540000000000004</v>
      </c>
      <c r="M1267" s="49">
        <f t="shared" si="4746"/>
        <v>5.0060000000000002</v>
      </c>
      <c r="N1267" s="51" t="s">
        <v>43</v>
      </c>
      <c r="O1267" s="51"/>
      <c r="P1267" s="51"/>
    </row>
    <row r="1268" spans="1:16" x14ac:dyDescent="0.25">
      <c r="A1268" s="46">
        <v>2019</v>
      </c>
      <c r="B1268" s="46" t="s">
        <v>36</v>
      </c>
      <c r="C1268" s="46" t="s">
        <v>31</v>
      </c>
      <c r="D1268" s="47" t="s">
        <v>37</v>
      </c>
      <c r="E1268" s="48" t="s">
        <v>1313</v>
      </c>
      <c r="F1268" s="49">
        <f>AVERAGE(F1267,F1270)</f>
        <v>30.78</v>
      </c>
      <c r="G1268" s="49">
        <f t="shared" ref="G1268:G1269" si="4747">AVERAGE(G1267,G1270)</f>
        <v>34.26</v>
      </c>
      <c r="H1268" s="49">
        <f t="shared" ref="H1268:H1269" si="4748">AVERAGE(H1267,H1270)</f>
        <v>8.1159999999999997</v>
      </c>
      <c r="I1268" s="50">
        <f t="shared" ref="I1268:I1269" si="4749">AVERAGE(I1267,I1270)</f>
        <v>8.1500000000000003E-2</v>
      </c>
      <c r="J1268" s="50">
        <f t="shared" ref="J1268:J1269" si="4750">AVERAGE(J1267,J1270)</f>
        <v>1.0101875000000003E-2</v>
      </c>
      <c r="K1268" s="50">
        <f t="shared" ref="K1268:K1269" si="4751">AVERAGE(K1267,K1270)</f>
        <v>5.8940000000000001</v>
      </c>
      <c r="L1268" s="49">
        <f t="shared" ref="L1268:L1269" si="4752">AVERAGE(L1267,L1270)</f>
        <v>5.2510000000000003</v>
      </c>
      <c r="M1268" s="49">
        <f t="shared" ref="M1268:M1269" si="4753">AVERAGE(M1267,M1270)</f>
        <v>5.1270000000000007</v>
      </c>
      <c r="N1268" s="51" t="s">
        <v>43</v>
      </c>
      <c r="O1268" s="51"/>
      <c r="P1268" s="51"/>
    </row>
    <row r="1269" spans="1:16" x14ac:dyDescent="0.25">
      <c r="A1269" s="46">
        <v>2019</v>
      </c>
      <c r="B1269" s="46" t="s">
        <v>36</v>
      </c>
      <c r="C1269" s="46" t="s">
        <v>31</v>
      </c>
      <c r="D1269" s="47" t="s">
        <v>38</v>
      </c>
      <c r="E1269" s="48" t="s">
        <v>1314</v>
      </c>
      <c r="F1269" s="49">
        <f>AVERAGE(F1268,F1271)</f>
        <v>31.03</v>
      </c>
      <c r="G1269" s="49">
        <f t="shared" si="4747"/>
        <v>34.730000000000004</v>
      </c>
      <c r="H1269" s="49">
        <f t="shared" si="4748"/>
        <v>8.1479999999999997</v>
      </c>
      <c r="I1269" s="50">
        <f t="shared" si="4749"/>
        <v>6.8350000000000008E-2</v>
      </c>
      <c r="J1269" s="50">
        <f t="shared" si="4750"/>
        <v>1.2063437500000003E-2</v>
      </c>
      <c r="K1269" s="50">
        <f t="shared" si="4751"/>
        <v>6.6390000000000002</v>
      </c>
      <c r="L1269" s="49">
        <f t="shared" si="4752"/>
        <v>5.5415000000000001</v>
      </c>
      <c r="M1269" s="49">
        <f t="shared" si="4753"/>
        <v>5.1375000000000002</v>
      </c>
      <c r="N1269" s="51" t="s">
        <v>43</v>
      </c>
      <c r="O1269" s="51"/>
      <c r="P1269" s="51"/>
    </row>
    <row r="1270" spans="1:16" x14ac:dyDescent="0.25">
      <c r="A1270" s="27">
        <v>2019</v>
      </c>
      <c r="B1270" s="27" t="s">
        <v>36</v>
      </c>
      <c r="C1270" s="27" t="s">
        <v>31</v>
      </c>
      <c r="D1270" s="28" t="s">
        <v>39</v>
      </c>
      <c r="E1270" s="29" t="s">
        <v>1315</v>
      </c>
      <c r="F1270" s="30">
        <f>AVERAGE(F1306,F1300,F1294,F1288,F1282)</f>
        <v>30.8</v>
      </c>
      <c r="G1270" s="30">
        <f t="shared" ref="G1270:M1270" si="4754">AVERAGE(G1306,G1300,G1294,G1288,G1282)</f>
        <v>34.239999999999995</v>
      </c>
      <c r="H1270" s="30">
        <f t="shared" si="4754"/>
        <v>8.120000000000001</v>
      </c>
      <c r="I1270" s="31">
        <f t="shared" si="4754"/>
        <v>7.8399999999999997E-2</v>
      </c>
      <c r="J1270" s="31">
        <f t="shared" si="4754"/>
        <v>1.0165000000000002E-2</v>
      </c>
      <c r="K1270" s="31">
        <f t="shared" si="4754"/>
        <v>5.8879999999999999</v>
      </c>
      <c r="L1270" s="30">
        <f t="shared" si="4754"/>
        <v>5.2480000000000002</v>
      </c>
      <c r="M1270" s="30">
        <f t="shared" si="4754"/>
        <v>5.2480000000000002</v>
      </c>
      <c r="N1270" s="32" t="s">
        <v>43</v>
      </c>
      <c r="O1270" s="32"/>
      <c r="P1270" s="32"/>
    </row>
    <row r="1271" spans="1:16" x14ac:dyDescent="0.25">
      <c r="A1271" s="40">
        <v>2019</v>
      </c>
      <c r="B1271" s="40" t="s">
        <v>36</v>
      </c>
      <c r="C1271" s="40" t="s">
        <v>31</v>
      </c>
      <c r="D1271" s="41" t="s">
        <v>40</v>
      </c>
      <c r="E1271" s="42" t="s">
        <v>1316</v>
      </c>
      <c r="F1271" s="43">
        <f>AVERAGE(F1307,F1301,F1295,F1289,F1283)</f>
        <v>31.28</v>
      </c>
      <c r="G1271" s="43">
        <f t="shared" ref="G1271:M1271" si="4755">AVERAGE(G1307,G1301,G1295,G1289,G1283)</f>
        <v>35.200000000000003</v>
      </c>
      <c r="H1271" s="43">
        <f t="shared" si="4755"/>
        <v>8.1800000000000015</v>
      </c>
      <c r="I1271" s="44">
        <f t="shared" si="4755"/>
        <v>5.5200000000000006E-2</v>
      </c>
      <c r="J1271" s="44">
        <f t="shared" si="4755"/>
        <v>1.4025000000000001E-2</v>
      </c>
      <c r="K1271" s="44">
        <f t="shared" si="4755"/>
        <v>7.3840000000000003</v>
      </c>
      <c r="L1271" s="43">
        <f t="shared" si="4755"/>
        <v>5.8319999999999999</v>
      </c>
      <c r="M1271" s="43">
        <f t="shared" si="4755"/>
        <v>5.1479999999999997</v>
      </c>
      <c r="N1271" s="45" t="s">
        <v>43</v>
      </c>
      <c r="O1271" s="45"/>
      <c r="P1271" s="45"/>
    </row>
    <row r="1272" spans="1:16" x14ac:dyDescent="0.25">
      <c r="A1272" s="46">
        <v>2019</v>
      </c>
      <c r="B1272" s="46" t="s">
        <v>36</v>
      </c>
      <c r="C1272" s="46" t="s">
        <v>31</v>
      </c>
      <c r="D1272" s="47" t="s">
        <v>41</v>
      </c>
      <c r="E1272" s="48" t="s">
        <v>1317</v>
      </c>
      <c r="F1272" s="49">
        <f>AVERAGE(F1271,F1277)</f>
        <v>31.14</v>
      </c>
      <c r="G1272" s="49">
        <f t="shared" ref="G1272" si="4756">AVERAGE(G1271,G1277)</f>
        <v>35.200000000000003</v>
      </c>
      <c r="H1272" s="49">
        <f t="shared" ref="H1272" si="4757">AVERAGE(H1271,H1277)</f>
        <v>8.18</v>
      </c>
      <c r="I1272" s="50">
        <f t="shared" ref="I1272" si="4758">AVERAGE(I1271,I1277)</f>
        <v>5.1600000000000007E-2</v>
      </c>
      <c r="J1272" s="50">
        <f t="shared" ref="J1272" si="4759">AVERAGE(J1271,J1277)</f>
        <v>1.43625E-2</v>
      </c>
      <c r="K1272" s="50">
        <f t="shared" ref="K1272" si="4760">AVERAGE(K1271,K1277)</f>
        <v>7.3620000000000001</v>
      </c>
      <c r="L1272" s="49">
        <f t="shared" ref="L1272" si="4761">AVERAGE(L1271,L1277)</f>
        <v>5.7959999999999994</v>
      </c>
      <c r="M1272" s="49">
        <f t="shared" ref="M1272" si="4762">AVERAGE(M1271,M1277)</f>
        <v>4.944</v>
      </c>
      <c r="N1272" s="51" t="s">
        <v>43</v>
      </c>
      <c r="O1272" s="51"/>
      <c r="P1272" s="51"/>
    </row>
    <row r="1273" spans="1:16" x14ac:dyDescent="0.25">
      <c r="A1273" s="46">
        <v>2019</v>
      </c>
      <c r="B1273" s="46" t="s">
        <v>36</v>
      </c>
      <c r="C1273" s="46" t="s">
        <v>31</v>
      </c>
      <c r="D1273" s="47" t="s">
        <v>42</v>
      </c>
      <c r="E1273" s="48" t="s">
        <v>1318</v>
      </c>
      <c r="F1273" s="49">
        <f>AVERAGE(F1276,F1270)</f>
        <v>30.700000000000003</v>
      </c>
      <c r="G1273" s="49">
        <f t="shared" ref="G1273:M1273" si="4763">AVERAGE(G1276,G1270)</f>
        <v>34.319999999999993</v>
      </c>
      <c r="H1273" s="49">
        <f t="shared" si="4763"/>
        <v>8.120000000000001</v>
      </c>
      <c r="I1273" s="50">
        <f t="shared" si="4763"/>
        <v>8.0199999999999994E-2</v>
      </c>
      <c r="J1273" s="50">
        <f t="shared" si="4763"/>
        <v>1.0701250000000002E-2</v>
      </c>
      <c r="K1273" s="50">
        <f t="shared" si="4763"/>
        <v>5.9039999999999999</v>
      </c>
      <c r="L1273" s="49">
        <f t="shared" si="4763"/>
        <v>5.1539999999999999</v>
      </c>
      <c r="M1273" s="49">
        <f t="shared" si="4763"/>
        <v>5.0139999999999993</v>
      </c>
      <c r="N1273" s="51" t="s">
        <v>43</v>
      </c>
      <c r="O1273" s="51"/>
      <c r="P1273" s="51"/>
    </row>
    <row r="1274" spans="1:16" x14ac:dyDescent="0.25">
      <c r="A1274" s="46">
        <v>2019</v>
      </c>
      <c r="B1274" s="46" t="s">
        <v>36</v>
      </c>
      <c r="C1274" s="46" t="s">
        <v>32</v>
      </c>
      <c r="D1274" s="47" t="s">
        <v>37</v>
      </c>
      <c r="E1274" s="48" t="s">
        <v>1319</v>
      </c>
      <c r="F1274" s="49">
        <f>AVERAGE(F1273,F1276)</f>
        <v>30.650000000000002</v>
      </c>
      <c r="G1274" s="49">
        <f t="shared" ref="G1274:G1275" si="4764">AVERAGE(G1273,G1276)</f>
        <v>34.36</v>
      </c>
      <c r="H1274" s="49">
        <f t="shared" ref="H1274:H1275" si="4765">AVERAGE(H1273,H1276)</f>
        <v>8.120000000000001</v>
      </c>
      <c r="I1274" s="50">
        <f t="shared" ref="I1274:I1275" si="4766">AVERAGE(I1273,I1276)</f>
        <v>8.1100000000000005E-2</v>
      </c>
      <c r="J1274" s="50">
        <f t="shared" ref="J1274:J1275" si="4767">AVERAGE(J1273,J1276)</f>
        <v>1.0969375000000002E-2</v>
      </c>
      <c r="K1274" s="50">
        <f t="shared" ref="K1274:K1275" si="4768">AVERAGE(K1273,K1276)</f>
        <v>5.9119999999999999</v>
      </c>
      <c r="L1274" s="49">
        <f t="shared" ref="L1274:L1275" si="4769">AVERAGE(L1273,L1276)</f>
        <v>5.1070000000000002</v>
      </c>
      <c r="M1274" s="49">
        <f t="shared" ref="M1274:M1275" si="4770">AVERAGE(M1273,M1276)</f>
        <v>4.8969999999999994</v>
      </c>
      <c r="N1274" s="51" t="s">
        <v>43</v>
      </c>
      <c r="O1274" s="51"/>
      <c r="P1274" s="51"/>
    </row>
    <row r="1275" spans="1:16" x14ac:dyDescent="0.25">
      <c r="A1275" s="46">
        <v>2019</v>
      </c>
      <c r="B1275" s="46" t="s">
        <v>36</v>
      </c>
      <c r="C1275" s="46" t="s">
        <v>32</v>
      </c>
      <c r="D1275" s="47" t="s">
        <v>38</v>
      </c>
      <c r="E1275" s="48" t="s">
        <v>1320</v>
      </c>
      <c r="F1275" s="49">
        <f>AVERAGE(F1274,F1277)</f>
        <v>30.825000000000003</v>
      </c>
      <c r="G1275" s="49">
        <f t="shared" si="4764"/>
        <v>34.78</v>
      </c>
      <c r="H1275" s="49">
        <f t="shared" si="4765"/>
        <v>8.15</v>
      </c>
      <c r="I1275" s="50">
        <f t="shared" si="4766"/>
        <v>6.4549999999999996E-2</v>
      </c>
      <c r="J1275" s="50">
        <f t="shared" si="4767"/>
        <v>1.2834687500000001E-2</v>
      </c>
      <c r="K1275" s="50">
        <f t="shared" si="4768"/>
        <v>6.6260000000000003</v>
      </c>
      <c r="L1275" s="49">
        <f t="shared" si="4769"/>
        <v>5.4335000000000004</v>
      </c>
      <c r="M1275" s="49">
        <f t="shared" si="4770"/>
        <v>4.8185000000000002</v>
      </c>
      <c r="N1275" s="51" t="s">
        <v>43</v>
      </c>
      <c r="O1275" s="51"/>
      <c r="P1275" s="51"/>
    </row>
    <row r="1276" spans="1:16" x14ac:dyDescent="0.25">
      <c r="A1276" s="27">
        <v>2019</v>
      </c>
      <c r="B1276" s="27" t="s">
        <v>36</v>
      </c>
      <c r="C1276" s="27" t="s">
        <v>32</v>
      </c>
      <c r="D1276" s="28" t="s">
        <v>39</v>
      </c>
      <c r="E1276" s="29" t="s">
        <v>1321</v>
      </c>
      <c r="F1276" s="30">
        <f>AVERAGE(F1312,F1306,F1300,F1294,F1288)</f>
        <v>30.6</v>
      </c>
      <c r="G1276" s="30">
        <f t="shared" ref="G1276:M1276" si="4771">AVERAGE(G1312,G1306,G1300,G1294,G1288)</f>
        <v>34.4</v>
      </c>
      <c r="H1276" s="30">
        <f t="shared" si="4771"/>
        <v>8.1199999999999992</v>
      </c>
      <c r="I1276" s="31">
        <f t="shared" si="4771"/>
        <v>8.2000000000000003E-2</v>
      </c>
      <c r="J1276" s="31">
        <f t="shared" si="4771"/>
        <v>1.1237500000000001E-2</v>
      </c>
      <c r="K1276" s="31">
        <f t="shared" si="4771"/>
        <v>5.92</v>
      </c>
      <c r="L1276" s="30">
        <f t="shared" si="4771"/>
        <v>5.0600000000000005</v>
      </c>
      <c r="M1276" s="30">
        <f t="shared" si="4771"/>
        <v>4.7799999999999994</v>
      </c>
      <c r="N1276" s="32" t="s">
        <v>43</v>
      </c>
      <c r="O1276" s="32"/>
      <c r="P1276" s="32"/>
    </row>
    <row r="1277" spans="1:16" x14ac:dyDescent="0.25">
      <c r="A1277" s="40">
        <v>2019</v>
      </c>
      <c r="B1277" s="40" t="s">
        <v>36</v>
      </c>
      <c r="C1277" s="40" t="s">
        <v>32</v>
      </c>
      <c r="D1277" s="41" t="s">
        <v>40</v>
      </c>
      <c r="E1277" s="42" t="s">
        <v>1322</v>
      </c>
      <c r="F1277" s="43">
        <f>AVERAGE(F1313,F1307,F1301,F1295,F1289)</f>
        <v>31</v>
      </c>
      <c r="G1277" s="43">
        <f t="shared" ref="G1277:M1277" si="4772">AVERAGE(G1313,G1307,G1301,G1295,G1289)</f>
        <v>35.200000000000003</v>
      </c>
      <c r="H1277" s="43">
        <f t="shared" si="4772"/>
        <v>8.18</v>
      </c>
      <c r="I1277" s="44">
        <f t="shared" si="4772"/>
        <v>4.8000000000000001E-2</v>
      </c>
      <c r="J1277" s="44">
        <f t="shared" si="4772"/>
        <v>1.47E-2</v>
      </c>
      <c r="K1277" s="44">
        <f t="shared" si="4772"/>
        <v>7.3400000000000007</v>
      </c>
      <c r="L1277" s="43">
        <f t="shared" si="4772"/>
        <v>5.76</v>
      </c>
      <c r="M1277" s="43">
        <f t="shared" si="4772"/>
        <v>4.74</v>
      </c>
      <c r="N1277" s="45" t="s">
        <v>43</v>
      </c>
      <c r="O1277" s="45"/>
      <c r="P1277" s="45"/>
    </row>
    <row r="1278" spans="1:16" x14ac:dyDescent="0.25">
      <c r="A1278" s="46">
        <v>2019</v>
      </c>
      <c r="B1278" s="46" t="s">
        <v>36</v>
      </c>
      <c r="C1278" s="46" t="s">
        <v>32</v>
      </c>
      <c r="D1278" s="47" t="s">
        <v>41</v>
      </c>
      <c r="E1278" s="48" t="s">
        <v>1323</v>
      </c>
      <c r="F1278" s="49">
        <f>AVERAGE(F1277,F1283)</f>
        <v>30.7</v>
      </c>
      <c r="G1278" s="49">
        <f t="shared" ref="G1278" si="4773">AVERAGE(G1277,G1283)</f>
        <v>35.1</v>
      </c>
      <c r="H1278" s="49">
        <f t="shared" ref="H1278" si="4774">AVERAGE(H1277,H1283)</f>
        <v>8.19</v>
      </c>
      <c r="I1278" s="50">
        <f t="shared" ref="I1278" si="4775">AVERAGE(I1277,I1283)</f>
        <v>4.7E-2</v>
      </c>
      <c r="J1278" s="50">
        <f t="shared" ref="J1278" si="4776">AVERAGE(J1277,J1283)</f>
        <v>1.5662499999999999E-2</v>
      </c>
      <c r="K1278" s="50">
        <f t="shared" ref="K1278" si="4777">AVERAGE(K1277,K1283)</f>
        <v>7.0300000000000011</v>
      </c>
      <c r="L1278" s="49">
        <f t="shared" ref="L1278" si="4778">AVERAGE(L1277,L1283)</f>
        <v>5.71</v>
      </c>
      <c r="M1278" s="49">
        <f t="shared" ref="M1278" si="4779">AVERAGE(M1277,M1283)</f>
        <v>4.24</v>
      </c>
      <c r="N1278" s="51" t="s">
        <v>43</v>
      </c>
      <c r="O1278" s="51"/>
      <c r="P1278" s="51"/>
    </row>
    <row r="1279" spans="1:16" x14ac:dyDescent="0.25">
      <c r="A1279" s="46">
        <v>2019</v>
      </c>
      <c r="B1279" s="46" t="s">
        <v>36</v>
      </c>
      <c r="C1279" s="46" t="s">
        <v>32</v>
      </c>
      <c r="D1279" s="47" t="s">
        <v>42</v>
      </c>
      <c r="E1279" s="48" t="s">
        <v>1324</v>
      </c>
      <c r="F1279" s="49">
        <f>AVERAGE(F1282,F1276)</f>
        <v>30.3</v>
      </c>
      <c r="G1279" s="49">
        <f t="shared" ref="G1279:M1279" si="4780">AVERAGE(G1282,G1276)</f>
        <v>34.299999999999997</v>
      </c>
      <c r="H1279" s="49">
        <f t="shared" si="4780"/>
        <v>8.11</v>
      </c>
      <c r="I1279" s="50">
        <f t="shared" si="4780"/>
        <v>9.1999999999999998E-2</v>
      </c>
      <c r="J1279" s="50">
        <f t="shared" si="4780"/>
        <v>1.2937500000000001E-2</v>
      </c>
      <c r="K1279" s="50">
        <f t="shared" si="4780"/>
        <v>6.23</v>
      </c>
      <c r="L1279" s="49">
        <f t="shared" si="4780"/>
        <v>4.8499999999999996</v>
      </c>
      <c r="M1279" s="49">
        <f t="shared" si="4780"/>
        <v>4.16</v>
      </c>
      <c r="N1279" s="51" t="s">
        <v>43</v>
      </c>
      <c r="O1279" s="51"/>
      <c r="P1279" s="51"/>
    </row>
    <row r="1280" spans="1:16" x14ac:dyDescent="0.25">
      <c r="A1280" s="46">
        <v>2019</v>
      </c>
      <c r="B1280" s="46" t="s">
        <v>36</v>
      </c>
      <c r="C1280" s="46" t="s">
        <v>33</v>
      </c>
      <c r="D1280" s="47" t="s">
        <v>37</v>
      </c>
      <c r="E1280" s="48" t="s">
        <v>1325</v>
      </c>
      <c r="F1280" s="49">
        <f>AVERAGE(F1279,F1282)</f>
        <v>30.15</v>
      </c>
      <c r="G1280" s="49">
        <f t="shared" ref="G1280:G1281" si="4781">AVERAGE(G1279,G1282)</f>
        <v>34.25</v>
      </c>
      <c r="H1280" s="49">
        <f t="shared" ref="H1280:H1281" si="4782">AVERAGE(H1279,H1282)</f>
        <v>8.1050000000000004</v>
      </c>
      <c r="I1280" s="50">
        <f t="shared" ref="I1280:I1281" si="4783">AVERAGE(I1279,I1282)</f>
        <v>9.7000000000000003E-2</v>
      </c>
      <c r="J1280" s="50">
        <f t="shared" ref="J1280:J1281" si="4784">AVERAGE(J1279,J1282)</f>
        <v>1.3787500000000001E-2</v>
      </c>
      <c r="K1280" s="50">
        <f t="shared" ref="K1280:K1281" si="4785">AVERAGE(K1279,K1282)</f>
        <v>6.3850000000000007</v>
      </c>
      <c r="L1280" s="49">
        <f t="shared" ref="L1280:L1281" si="4786">AVERAGE(L1279,L1282)</f>
        <v>4.7449999999999992</v>
      </c>
      <c r="M1280" s="49">
        <f t="shared" ref="M1280:M1281" si="4787">AVERAGE(M1279,M1282)</f>
        <v>3.85</v>
      </c>
      <c r="N1280" s="51" t="s">
        <v>43</v>
      </c>
      <c r="O1280" s="51"/>
      <c r="P1280" s="51"/>
    </row>
    <row r="1281" spans="1:16" x14ac:dyDescent="0.25">
      <c r="A1281" s="46">
        <v>2019</v>
      </c>
      <c r="B1281" s="46" t="s">
        <v>36</v>
      </c>
      <c r="C1281" s="46" t="s">
        <v>33</v>
      </c>
      <c r="D1281" s="47" t="s">
        <v>38</v>
      </c>
      <c r="E1281" s="48" t="s">
        <v>1326</v>
      </c>
      <c r="F1281" s="49">
        <f>AVERAGE(F1280,F1283)</f>
        <v>30.274999999999999</v>
      </c>
      <c r="G1281" s="49">
        <f t="shared" si="4781"/>
        <v>34.625</v>
      </c>
      <c r="H1281" s="49">
        <f t="shared" si="4782"/>
        <v>8.1524999999999999</v>
      </c>
      <c r="I1281" s="50">
        <f t="shared" si="4783"/>
        <v>7.1500000000000008E-2</v>
      </c>
      <c r="J1281" s="50">
        <f t="shared" si="4784"/>
        <v>1.5206250000000001E-2</v>
      </c>
      <c r="K1281" s="50">
        <f t="shared" si="4785"/>
        <v>6.5525000000000002</v>
      </c>
      <c r="L1281" s="49">
        <f t="shared" si="4786"/>
        <v>5.2024999999999997</v>
      </c>
      <c r="M1281" s="49">
        <f t="shared" si="4787"/>
        <v>3.7949999999999999</v>
      </c>
      <c r="N1281" s="51" t="s">
        <v>43</v>
      </c>
      <c r="O1281" s="51"/>
      <c r="P1281" s="51"/>
    </row>
    <row r="1282" spans="1:16" x14ac:dyDescent="0.25">
      <c r="A1282" s="27">
        <v>2019</v>
      </c>
      <c r="B1282" s="27" t="s">
        <v>36</v>
      </c>
      <c r="C1282" s="27" t="s">
        <v>33</v>
      </c>
      <c r="D1282" s="28" t="s">
        <v>39</v>
      </c>
      <c r="E1282" s="29" t="s">
        <v>1327</v>
      </c>
      <c r="F1282" s="30">
        <f>AVERAGE(F1318,F1312,F1306,F1300,F1294)</f>
        <v>30</v>
      </c>
      <c r="G1282" s="30">
        <f t="shared" ref="G1282:M1282" si="4788">AVERAGE(G1318,G1312,G1306,G1300,G1294)</f>
        <v>34.200000000000003</v>
      </c>
      <c r="H1282" s="30">
        <f t="shared" si="4788"/>
        <v>8.1</v>
      </c>
      <c r="I1282" s="31">
        <f t="shared" si="4788"/>
        <v>0.10200000000000001</v>
      </c>
      <c r="J1282" s="31">
        <f t="shared" si="4788"/>
        <v>1.4637500000000003E-2</v>
      </c>
      <c r="K1282" s="31">
        <f t="shared" si="4788"/>
        <v>6.5400000000000009</v>
      </c>
      <c r="L1282" s="30">
        <f t="shared" si="4788"/>
        <v>4.6399999999999997</v>
      </c>
      <c r="M1282" s="30">
        <f t="shared" si="4788"/>
        <v>3.54</v>
      </c>
      <c r="N1282" s="32" t="s">
        <v>43</v>
      </c>
      <c r="O1282" s="32"/>
      <c r="P1282" s="32"/>
    </row>
    <row r="1283" spans="1:16" x14ac:dyDescent="0.25">
      <c r="A1283" s="40">
        <v>2019</v>
      </c>
      <c r="B1283" s="40" t="s">
        <v>36</v>
      </c>
      <c r="C1283" s="40" t="s">
        <v>33</v>
      </c>
      <c r="D1283" s="41" t="s">
        <v>40</v>
      </c>
      <c r="E1283" s="42" t="s">
        <v>1328</v>
      </c>
      <c r="F1283" s="43">
        <f>AVERAGE(F1319,F1313,F1307,F1301,F1295)</f>
        <v>30.4</v>
      </c>
      <c r="G1283" s="43">
        <f t="shared" ref="G1283:M1283" si="4789">AVERAGE(G1319,G1313,G1307,G1301,G1295)</f>
        <v>35</v>
      </c>
      <c r="H1283" s="43">
        <f t="shared" si="4789"/>
        <v>8.1999999999999993</v>
      </c>
      <c r="I1283" s="44">
        <f t="shared" si="4789"/>
        <v>4.5999999999999999E-2</v>
      </c>
      <c r="J1283" s="44">
        <f t="shared" si="4789"/>
        <v>1.6625000000000001E-2</v>
      </c>
      <c r="K1283" s="44">
        <f t="shared" si="4789"/>
        <v>6.7200000000000006</v>
      </c>
      <c r="L1283" s="43">
        <f t="shared" si="4789"/>
        <v>5.66</v>
      </c>
      <c r="M1283" s="43">
        <f t="shared" si="4789"/>
        <v>3.7399999999999998</v>
      </c>
      <c r="N1283" s="45" t="s">
        <v>43</v>
      </c>
      <c r="O1283" s="45"/>
      <c r="P1283" s="45"/>
    </row>
    <row r="1284" spans="1:16" x14ac:dyDescent="0.25">
      <c r="A1284" s="46">
        <v>2019</v>
      </c>
      <c r="B1284" s="46" t="s">
        <v>36</v>
      </c>
      <c r="C1284" s="46" t="s">
        <v>33</v>
      </c>
      <c r="D1284" s="47" t="s">
        <v>41</v>
      </c>
      <c r="E1284" s="48" t="s">
        <v>1329</v>
      </c>
      <c r="F1284" s="49">
        <f>AVERAGE(F1283,F1289)</f>
        <v>31.2</v>
      </c>
      <c r="G1284" s="49">
        <f t="shared" ref="G1284" si="4790">AVERAGE(G1283,G1289)</f>
        <v>35.5</v>
      </c>
      <c r="H1284" s="49">
        <f t="shared" ref="H1284" si="4791">AVERAGE(H1283,H1289)</f>
        <v>8.1499999999999986</v>
      </c>
      <c r="I1284" s="50">
        <f t="shared" ref="I1284" si="4792">AVERAGE(I1283,I1289)</f>
        <v>3.3000000000000002E-2</v>
      </c>
      <c r="J1284" s="50">
        <f t="shared" ref="J1284" si="4793">AVERAGE(J1283,J1289)</f>
        <v>1.3500000000000002E-2</v>
      </c>
      <c r="K1284" s="50">
        <f t="shared" ref="K1284" si="4794">AVERAGE(K1283,K1289)</f>
        <v>8.2600000000000016</v>
      </c>
      <c r="L1284" s="49">
        <f t="shared" ref="L1284" si="4795">AVERAGE(L1283,L1289)</f>
        <v>5.73</v>
      </c>
      <c r="M1284" s="49">
        <f t="shared" ref="M1284" si="4796">AVERAGE(M1283,M1289)</f>
        <v>5.22</v>
      </c>
      <c r="N1284" s="51" t="s">
        <v>43</v>
      </c>
      <c r="O1284" s="51"/>
      <c r="P1284" s="51"/>
    </row>
    <row r="1285" spans="1:16" x14ac:dyDescent="0.25">
      <c r="A1285" s="46">
        <v>2019</v>
      </c>
      <c r="B1285" s="46" t="s">
        <v>36</v>
      </c>
      <c r="C1285" s="46" t="s">
        <v>33</v>
      </c>
      <c r="D1285" s="47" t="s">
        <v>42</v>
      </c>
      <c r="E1285" s="48" t="s">
        <v>1330</v>
      </c>
      <c r="F1285" s="49">
        <f>AVERAGE(F1288,F1282)</f>
        <v>30.5</v>
      </c>
      <c r="G1285" s="49">
        <f t="shared" ref="G1285:M1285" si="4797">AVERAGE(G1288,G1282)</f>
        <v>35.1</v>
      </c>
      <c r="H1285" s="49">
        <f t="shared" si="4797"/>
        <v>8.1499999999999986</v>
      </c>
      <c r="I1285" s="50">
        <f t="shared" si="4797"/>
        <v>6.1000000000000006E-2</v>
      </c>
      <c r="J1285" s="50">
        <f t="shared" si="4797"/>
        <v>8.8187500000000019E-3</v>
      </c>
      <c r="K1285" s="50">
        <f t="shared" si="4797"/>
        <v>5.0200000000000005</v>
      </c>
      <c r="L1285" s="49">
        <f t="shared" si="4797"/>
        <v>5.22</v>
      </c>
      <c r="M1285" s="49">
        <f t="shared" si="4797"/>
        <v>5.4700000000000006</v>
      </c>
      <c r="N1285" s="51" t="s">
        <v>43</v>
      </c>
      <c r="O1285" s="51"/>
      <c r="P1285" s="51"/>
    </row>
    <row r="1286" spans="1:16" x14ac:dyDescent="0.25">
      <c r="A1286" s="46">
        <v>2019</v>
      </c>
      <c r="B1286" s="46" t="s">
        <v>36</v>
      </c>
      <c r="C1286" s="46" t="s">
        <v>34</v>
      </c>
      <c r="D1286" s="47" t="s">
        <v>37</v>
      </c>
      <c r="E1286" s="48" t="s">
        <v>1331</v>
      </c>
      <c r="F1286" s="49">
        <f>AVERAGE(F1285,F1288)</f>
        <v>30.75</v>
      </c>
      <c r="G1286" s="49">
        <f t="shared" ref="G1286:G1287" si="4798">AVERAGE(G1285,G1288)</f>
        <v>35.549999999999997</v>
      </c>
      <c r="H1286" s="49">
        <f t="shared" ref="H1286:H1287" si="4799">AVERAGE(H1285,H1288)</f>
        <v>8.1749999999999989</v>
      </c>
      <c r="I1286" s="50">
        <f t="shared" ref="I1286:I1287" si="4800">AVERAGE(I1285,I1288)</f>
        <v>4.0500000000000001E-2</v>
      </c>
      <c r="J1286" s="50">
        <f t="shared" ref="J1286:J1287" si="4801">AVERAGE(J1285,J1288)</f>
        <v>5.9093750000000014E-3</v>
      </c>
      <c r="K1286" s="50">
        <f t="shared" ref="K1286:K1287" si="4802">AVERAGE(K1285,K1288)</f>
        <v>4.26</v>
      </c>
      <c r="L1286" s="49">
        <f t="shared" ref="L1286:L1287" si="4803">AVERAGE(L1285,L1288)</f>
        <v>5.51</v>
      </c>
      <c r="M1286" s="49">
        <f t="shared" ref="M1286:M1287" si="4804">AVERAGE(M1285,M1288)</f>
        <v>6.4350000000000005</v>
      </c>
      <c r="N1286" s="51" t="s">
        <v>43</v>
      </c>
      <c r="O1286" s="51"/>
      <c r="P1286" s="51"/>
    </row>
    <row r="1287" spans="1:16" x14ac:dyDescent="0.25">
      <c r="A1287" s="46">
        <v>2019</v>
      </c>
      <c r="B1287" s="46" t="s">
        <v>36</v>
      </c>
      <c r="C1287" s="46" t="s">
        <v>34</v>
      </c>
      <c r="D1287" s="47" t="s">
        <v>38</v>
      </c>
      <c r="E1287" s="48" t="s">
        <v>1332</v>
      </c>
      <c r="F1287" s="49">
        <f>AVERAGE(F1286,F1289)</f>
        <v>31.375</v>
      </c>
      <c r="G1287" s="49">
        <f t="shared" si="4798"/>
        <v>35.774999999999999</v>
      </c>
      <c r="H1287" s="49">
        <f t="shared" si="4799"/>
        <v>8.1374999999999993</v>
      </c>
      <c r="I1287" s="50">
        <f t="shared" si="4800"/>
        <v>3.0249999999999999E-2</v>
      </c>
      <c r="J1287" s="50">
        <f t="shared" si="4801"/>
        <v>8.1421875000000019E-3</v>
      </c>
      <c r="K1287" s="50">
        <f t="shared" si="4802"/>
        <v>7.03</v>
      </c>
      <c r="L1287" s="49">
        <f t="shared" si="4803"/>
        <v>5.6549999999999994</v>
      </c>
      <c r="M1287" s="49">
        <f t="shared" si="4804"/>
        <v>6.5675000000000008</v>
      </c>
      <c r="N1287" s="51" t="s">
        <v>43</v>
      </c>
      <c r="O1287" s="51"/>
      <c r="P1287" s="51"/>
    </row>
    <row r="1288" spans="1:16" x14ac:dyDescent="0.25">
      <c r="A1288" s="34">
        <v>2019</v>
      </c>
      <c r="B1288" s="34" t="s">
        <v>36</v>
      </c>
      <c r="C1288" s="34" t="s">
        <v>34</v>
      </c>
      <c r="D1288" s="35" t="s">
        <v>39</v>
      </c>
      <c r="E1288" s="39" t="s">
        <v>1333</v>
      </c>
      <c r="F1288" s="36">
        <v>31</v>
      </c>
      <c r="G1288" s="36">
        <v>36</v>
      </c>
      <c r="H1288" s="36">
        <v>8.1999999999999993</v>
      </c>
      <c r="I1288" s="37">
        <v>0.02</v>
      </c>
      <c r="J1288" s="37">
        <v>3.0000000000000001E-3</v>
      </c>
      <c r="K1288" s="37">
        <v>3.5</v>
      </c>
      <c r="L1288" s="36">
        <v>5.8</v>
      </c>
      <c r="M1288" s="36">
        <v>7.4</v>
      </c>
      <c r="N1288" s="38">
        <v>2020</v>
      </c>
      <c r="O1288" s="38" t="s">
        <v>16</v>
      </c>
      <c r="P1288" s="38"/>
    </row>
    <row r="1289" spans="1:16" x14ac:dyDescent="0.25">
      <c r="A1289" s="34">
        <v>2019</v>
      </c>
      <c r="B1289" s="34" t="s">
        <v>36</v>
      </c>
      <c r="C1289" s="34" t="s">
        <v>34</v>
      </c>
      <c r="D1289" s="35" t="s">
        <v>40</v>
      </c>
      <c r="E1289" s="39" t="s">
        <v>1334</v>
      </c>
      <c r="F1289" s="36">
        <v>32</v>
      </c>
      <c r="G1289" s="36">
        <v>36</v>
      </c>
      <c r="H1289" s="36">
        <v>8.1</v>
      </c>
      <c r="I1289" s="37">
        <v>0.02</v>
      </c>
      <c r="J1289" s="37">
        <f>AVERAGE(J1300,J1301,J1306,J1307)</f>
        <v>1.0375000000000001E-2</v>
      </c>
      <c r="K1289" s="37">
        <v>9.8000000000000007</v>
      </c>
      <c r="L1289" s="36">
        <v>5.8</v>
      </c>
      <c r="M1289" s="36">
        <v>6.7</v>
      </c>
      <c r="N1289" s="38">
        <v>2020</v>
      </c>
      <c r="O1289" s="38" t="s">
        <v>16</v>
      </c>
      <c r="P1289" s="38"/>
    </row>
    <row r="1290" spans="1:16" x14ac:dyDescent="0.25">
      <c r="A1290" s="46">
        <v>2019</v>
      </c>
      <c r="B1290" s="46" t="s">
        <v>36</v>
      </c>
      <c r="C1290" s="46" t="s">
        <v>34</v>
      </c>
      <c r="D1290" s="47" t="s">
        <v>41</v>
      </c>
      <c r="E1290" s="48" t="s">
        <v>1335</v>
      </c>
      <c r="F1290" s="49">
        <f>AVERAGE(F1289,F1295)</f>
        <v>32</v>
      </c>
      <c r="G1290" s="49">
        <f t="shared" ref="G1290" si="4805">AVERAGE(G1289,G1295)</f>
        <v>35.5</v>
      </c>
      <c r="H1290" s="49">
        <f t="shared" ref="H1290" si="4806">AVERAGE(H1289,H1295)</f>
        <v>8.3000000000000007</v>
      </c>
      <c r="I1290" s="50">
        <f t="shared" ref="I1290" si="4807">AVERAGE(I1289,I1295)</f>
        <v>6.9999999999999993E-2</v>
      </c>
      <c r="J1290" s="50">
        <f t="shared" ref="J1290" si="4808">AVERAGE(J1289,J1295)</f>
        <v>1.4250000000000002E-2</v>
      </c>
      <c r="K1290" s="50">
        <f t="shared" ref="K1290" si="4809">AVERAGE(K1289,K1295)</f>
        <v>8.25</v>
      </c>
      <c r="L1290" s="49">
        <f t="shared" ref="L1290" si="4810">AVERAGE(L1289,L1295)</f>
        <v>5.9</v>
      </c>
      <c r="M1290" s="49">
        <f t="shared" ref="M1290" si="4811">AVERAGE(M1289,M1295)</f>
        <v>4.8499999999999996</v>
      </c>
      <c r="N1290" s="51" t="s">
        <v>43</v>
      </c>
      <c r="O1290" s="51"/>
      <c r="P1290" s="51"/>
    </row>
    <row r="1291" spans="1:16" x14ac:dyDescent="0.25">
      <c r="A1291" s="46">
        <v>2019</v>
      </c>
      <c r="B1291" s="46" t="s">
        <v>36</v>
      </c>
      <c r="C1291" s="46" t="s">
        <v>34</v>
      </c>
      <c r="D1291" s="47" t="s">
        <v>42</v>
      </c>
      <c r="E1291" s="48" t="s">
        <v>1336</v>
      </c>
      <c r="F1291" s="49">
        <f>AVERAGE(F1294,F1288)</f>
        <v>31.5</v>
      </c>
      <c r="G1291" s="49">
        <f t="shared" ref="G1291:M1291" si="4812">AVERAGE(G1294,G1288)</f>
        <v>34</v>
      </c>
      <c r="H1291" s="49">
        <f t="shared" si="4812"/>
        <v>8.1499999999999986</v>
      </c>
      <c r="I1291" s="50">
        <f t="shared" si="4812"/>
        <v>0.13</v>
      </c>
      <c r="J1291" s="50">
        <f t="shared" si="4812"/>
        <v>9.8437500000000001E-3</v>
      </c>
      <c r="K1291" s="50">
        <f t="shared" si="4812"/>
        <v>5.05</v>
      </c>
      <c r="L1291" s="49">
        <f t="shared" si="4812"/>
        <v>5.3</v>
      </c>
      <c r="M1291" s="49">
        <f t="shared" si="4812"/>
        <v>5.2</v>
      </c>
      <c r="N1291" s="51" t="s">
        <v>43</v>
      </c>
      <c r="O1291" s="51"/>
      <c r="P1291" s="51"/>
    </row>
    <row r="1292" spans="1:16" x14ac:dyDescent="0.25">
      <c r="A1292" s="46">
        <v>2019</v>
      </c>
      <c r="B1292" s="46" t="s">
        <v>36</v>
      </c>
      <c r="C1292" s="46" t="s">
        <v>35</v>
      </c>
      <c r="D1292" s="47" t="s">
        <v>37</v>
      </c>
      <c r="E1292" s="48" t="s">
        <v>1337</v>
      </c>
      <c r="F1292" s="49">
        <f>AVERAGE(F1291,F1294)</f>
        <v>31.75</v>
      </c>
      <c r="G1292" s="49">
        <f t="shared" ref="G1292:G1293" si="4813">AVERAGE(G1291,G1294)</f>
        <v>33</v>
      </c>
      <c r="H1292" s="49">
        <f t="shared" ref="H1292:H1293" si="4814">AVERAGE(H1291,H1294)</f>
        <v>8.125</v>
      </c>
      <c r="I1292" s="50">
        <f t="shared" ref="I1292:I1293" si="4815">AVERAGE(I1291,I1294)</f>
        <v>0.185</v>
      </c>
      <c r="J1292" s="50">
        <f t="shared" ref="J1292:J1293" si="4816">AVERAGE(J1291,J1294)</f>
        <v>1.3265625E-2</v>
      </c>
      <c r="K1292" s="50">
        <f t="shared" ref="K1292:K1293" si="4817">AVERAGE(K1291,K1294)</f>
        <v>5.8249999999999993</v>
      </c>
      <c r="L1292" s="49">
        <f t="shared" ref="L1292:L1293" si="4818">AVERAGE(L1291,L1294)</f>
        <v>5.05</v>
      </c>
      <c r="M1292" s="49">
        <f t="shared" ref="M1292:M1293" si="4819">AVERAGE(M1291,M1294)</f>
        <v>4.0999999999999996</v>
      </c>
      <c r="N1292" s="51" t="s">
        <v>43</v>
      </c>
      <c r="O1292" s="51"/>
      <c r="P1292" s="51"/>
    </row>
    <row r="1293" spans="1:16" x14ac:dyDescent="0.25">
      <c r="A1293" s="46">
        <v>2019</v>
      </c>
      <c r="B1293" s="46" t="s">
        <v>36</v>
      </c>
      <c r="C1293" s="46" t="s">
        <v>35</v>
      </c>
      <c r="D1293" s="47" t="s">
        <v>38</v>
      </c>
      <c r="E1293" s="48" t="s">
        <v>1338</v>
      </c>
      <c r="F1293" s="49">
        <f>AVERAGE(F1292,F1295)</f>
        <v>31.875</v>
      </c>
      <c r="G1293" s="49">
        <f t="shared" si="4813"/>
        <v>34</v>
      </c>
      <c r="H1293" s="49">
        <f t="shared" si="4814"/>
        <v>8.3125</v>
      </c>
      <c r="I1293" s="50">
        <f t="shared" si="4815"/>
        <v>0.1525</v>
      </c>
      <c r="J1293" s="50">
        <f t="shared" si="4816"/>
        <v>1.5695312500000003E-2</v>
      </c>
      <c r="K1293" s="50">
        <f t="shared" si="4817"/>
        <v>6.2624999999999993</v>
      </c>
      <c r="L1293" s="49">
        <f t="shared" si="4818"/>
        <v>5.5250000000000004</v>
      </c>
      <c r="M1293" s="49">
        <f t="shared" si="4819"/>
        <v>3.55</v>
      </c>
      <c r="N1293" s="51" t="s">
        <v>43</v>
      </c>
      <c r="O1293" s="51"/>
      <c r="P1293" s="51"/>
    </row>
    <row r="1294" spans="1:16" x14ac:dyDescent="0.25">
      <c r="A1294" s="34">
        <v>2019</v>
      </c>
      <c r="B1294" s="34" t="s">
        <v>36</v>
      </c>
      <c r="C1294" s="34" t="s">
        <v>35</v>
      </c>
      <c r="D1294" s="35" t="s">
        <v>39</v>
      </c>
      <c r="E1294" s="39" t="s">
        <v>1339</v>
      </c>
      <c r="F1294" s="36">
        <v>32</v>
      </c>
      <c r="G1294" s="36">
        <v>32</v>
      </c>
      <c r="H1294" s="36">
        <v>8.1</v>
      </c>
      <c r="I1294" s="37">
        <v>0.24</v>
      </c>
      <c r="J1294" s="37">
        <f>AVERAGE(J1305,J1306,J1311,J1312)</f>
        <v>1.6687500000000001E-2</v>
      </c>
      <c r="K1294" s="37">
        <v>6.6</v>
      </c>
      <c r="L1294" s="36">
        <v>4.8</v>
      </c>
      <c r="M1294" s="36">
        <v>3</v>
      </c>
      <c r="N1294" s="38">
        <v>2015</v>
      </c>
      <c r="O1294" s="38" t="s">
        <v>16</v>
      </c>
      <c r="P1294" s="38"/>
    </row>
    <row r="1295" spans="1:16" x14ac:dyDescent="0.25">
      <c r="A1295" s="34">
        <v>2019</v>
      </c>
      <c r="B1295" s="34" t="s">
        <v>36</v>
      </c>
      <c r="C1295" s="34" t="s">
        <v>35</v>
      </c>
      <c r="D1295" s="35" t="s">
        <v>40</v>
      </c>
      <c r="E1295" s="39" t="s">
        <v>1340</v>
      </c>
      <c r="F1295" s="36">
        <v>32</v>
      </c>
      <c r="G1295" s="36">
        <v>35</v>
      </c>
      <c r="H1295" s="36">
        <v>8.5</v>
      </c>
      <c r="I1295" s="37">
        <v>0.12</v>
      </c>
      <c r="J1295" s="37">
        <f>AVERAGE(J1306,J1307,J1312,J1313)</f>
        <v>1.8125000000000002E-2</v>
      </c>
      <c r="K1295" s="37">
        <v>6.7</v>
      </c>
      <c r="L1295" s="36">
        <v>6</v>
      </c>
      <c r="M1295" s="36">
        <v>3</v>
      </c>
      <c r="N1295" s="38">
        <v>2015</v>
      </c>
      <c r="O1295" s="38" t="s">
        <v>16</v>
      </c>
      <c r="P1295" s="38"/>
    </row>
    <row r="1296" spans="1:16" x14ac:dyDescent="0.25">
      <c r="A1296" s="46">
        <v>2019</v>
      </c>
      <c r="B1296" s="46" t="s">
        <v>36</v>
      </c>
      <c r="C1296" s="46" t="s">
        <v>35</v>
      </c>
      <c r="D1296" s="47" t="s">
        <v>41</v>
      </c>
      <c r="E1296" s="48" t="s">
        <v>1341</v>
      </c>
      <c r="F1296" s="49">
        <f>AVERAGE(F1295,F1301)</f>
        <v>31</v>
      </c>
      <c r="G1296" s="49">
        <f t="shared" ref="G1296" si="4820">AVERAGE(G1295,G1301)</f>
        <v>35</v>
      </c>
      <c r="H1296" s="49">
        <f t="shared" ref="H1296" si="4821">AVERAGE(H1295,H1301)</f>
        <v>8.1999999999999993</v>
      </c>
      <c r="I1296" s="50">
        <f t="shared" ref="I1296" si="4822">AVERAGE(I1295,I1301)</f>
        <v>9.5000000000000001E-2</v>
      </c>
      <c r="J1296" s="50">
        <f t="shared" ref="J1296" si="4823">AVERAGE(J1295,J1301)</f>
        <v>1.1562500000000002E-2</v>
      </c>
      <c r="K1296" s="50">
        <f t="shared" ref="K1296" si="4824">AVERAGE(K1295,K1301)</f>
        <v>7.3000000000000007</v>
      </c>
      <c r="L1296" s="49">
        <f t="shared" ref="L1296" si="4825">AVERAGE(L1295,L1301)</f>
        <v>5.75</v>
      </c>
      <c r="M1296" s="49">
        <f t="shared" ref="M1296" si="4826">AVERAGE(M1295,M1301)</f>
        <v>3.55</v>
      </c>
      <c r="N1296" s="51" t="s">
        <v>43</v>
      </c>
      <c r="O1296" s="51"/>
      <c r="P1296" s="51"/>
    </row>
    <row r="1297" spans="1:16" x14ac:dyDescent="0.25">
      <c r="A1297" s="46">
        <v>2019</v>
      </c>
      <c r="B1297" s="46" t="s">
        <v>36</v>
      </c>
      <c r="C1297" s="46" t="s">
        <v>35</v>
      </c>
      <c r="D1297" s="47" t="s">
        <v>42</v>
      </c>
      <c r="E1297" s="48" t="s">
        <v>1342</v>
      </c>
      <c r="F1297" s="49">
        <f>AVERAGE(F1300,F1294)</f>
        <v>31</v>
      </c>
      <c r="G1297" s="49">
        <f t="shared" ref="G1297:M1297" si="4827">AVERAGE(G1300,G1294)</f>
        <v>33.5</v>
      </c>
      <c r="H1297" s="49">
        <f t="shared" si="4827"/>
        <v>8.0500000000000007</v>
      </c>
      <c r="I1297" s="50">
        <f t="shared" si="4827"/>
        <v>0.125</v>
      </c>
      <c r="J1297" s="50">
        <f t="shared" si="4827"/>
        <v>1.0343750000000001E-2</v>
      </c>
      <c r="K1297" s="50">
        <f t="shared" si="4827"/>
        <v>6.8</v>
      </c>
      <c r="L1297" s="49">
        <f t="shared" si="4827"/>
        <v>5.4</v>
      </c>
      <c r="M1297" s="49">
        <f t="shared" si="4827"/>
        <v>4.05</v>
      </c>
      <c r="N1297" s="51" t="s">
        <v>43</v>
      </c>
      <c r="O1297" s="51"/>
      <c r="P1297" s="51"/>
    </row>
    <row r="1298" spans="1:16" x14ac:dyDescent="0.25">
      <c r="A1298" s="46">
        <v>2019</v>
      </c>
      <c r="B1298" s="46" t="s">
        <v>36</v>
      </c>
      <c r="C1298" s="46" t="s">
        <v>36</v>
      </c>
      <c r="D1298" s="47" t="s">
        <v>37</v>
      </c>
      <c r="E1298" s="48" t="s">
        <v>1343</v>
      </c>
      <c r="F1298" s="49">
        <f>AVERAGE(F1297,F1300)</f>
        <v>30.5</v>
      </c>
      <c r="G1298" s="49">
        <f t="shared" ref="G1298:G1299" si="4828">AVERAGE(G1297,G1300)</f>
        <v>34.25</v>
      </c>
      <c r="H1298" s="49">
        <f t="shared" ref="H1298:H1299" si="4829">AVERAGE(H1297,H1300)</f>
        <v>8.0250000000000004</v>
      </c>
      <c r="I1298" s="50">
        <f t="shared" ref="I1298:I1299" si="4830">AVERAGE(I1297,I1300)</f>
        <v>6.7500000000000004E-2</v>
      </c>
      <c r="J1298" s="50">
        <f t="shared" ref="J1298:J1299" si="4831">AVERAGE(J1297,J1300)</f>
        <v>7.1718750000000003E-3</v>
      </c>
      <c r="K1298" s="50">
        <f t="shared" ref="K1298:K1299" si="4832">AVERAGE(K1297,K1300)</f>
        <v>6.9</v>
      </c>
      <c r="L1298" s="49">
        <f t="shared" ref="L1298:L1299" si="4833">AVERAGE(L1297,L1300)</f>
        <v>5.7</v>
      </c>
      <c r="M1298" s="49">
        <f t="shared" ref="M1298:M1299" si="4834">AVERAGE(M1297,M1300)</f>
        <v>4.5749999999999993</v>
      </c>
      <c r="N1298" s="51" t="s">
        <v>43</v>
      </c>
      <c r="O1298" s="51"/>
      <c r="P1298" s="51"/>
    </row>
    <row r="1299" spans="1:16" x14ac:dyDescent="0.25">
      <c r="A1299" s="46">
        <v>2019</v>
      </c>
      <c r="B1299" s="46" t="s">
        <v>36</v>
      </c>
      <c r="C1299" s="46" t="s">
        <v>36</v>
      </c>
      <c r="D1299" s="47" t="s">
        <v>38</v>
      </c>
      <c r="E1299" s="48" t="s">
        <v>1344</v>
      </c>
      <c r="F1299" s="49">
        <f>AVERAGE(F1298,F1301)</f>
        <v>30.25</v>
      </c>
      <c r="G1299" s="49">
        <f t="shared" si="4828"/>
        <v>34.625</v>
      </c>
      <c r="H1299" s="49">
        <f t="shared" si="4829"/>
        <v>7.9625000000000004</v>
      </c>
      <c r="I1299" s="50">
        <f t="shared" si="4830"/>
        <v>6.8750000000000006E-2</v>
      </c>
      <c r="J1299" s="50">
        <f t="shared" si="4831"/>
        <v>6.0859375000000002E-3</v>
      </c>
      <c r="K1299" s="50">
        <f t="shared" si="4832"/>
        <v>7.4</v>
      </c>
      <c r="L1299" s="49">
        <f t="shared" si="4833"/>
        <v>5.6</v>
      </c>
      <c r="M1299" s="49">
        <f t="shared" si="4834"/>
        <v>4.3374999999999995</v>
      </c>
      <c r="N1299" s="51" t="s">
        <v>43</v>
      </c>
      <c r="O1299" s="51"/>
      <c r="P1299" s="51"/>
    </row>
    <row r="1300" spans="1:16" x14ac:dyDescent="0.25">
      <c r="A1300" s="34">
        <v>2019</v>
      </c>
      <c r="B1300" s="34" t="s">
        <v>36</v>
      </c>
      <c r="C1300" s="34" t="s">
        <v>36</v>
      </c>
      <c r="D1300" s="35" t="s">
        <v>39</v>
      </c>
      <c r="E1300" s="39" t="s">
        <v>1345</v>
      </c>
      <c r="F1300" s="36">
        <v>30</v>
      </c>
      <c r="G1300" s="36">
        <v>35</v>
      </c>
      <c r="H1300" s="36">
        <v>8</v>
      </c>
      <c r="I1300" s="37">
        <v>0.01</v>
      </c>
      <c r="J1300" s="37">
        <v>4.0000000000000001E-3</v>
      </c>
      <c r="K1300" s="37">
        <v>7</v>
      </c>
      <c r="L1300" s="36">
        <v>6</v>
      </c>
      <c r="M1300" s="36">
        <v>5.0999999999999996</v>
      </c>
      <c r="N1300" s="38">
        <v>2019</v>
      </c>
      <c r="O1300" s="38" t="s">
        <v>16</v>
      </c>
      <c r="P1300" s="38"/>
    </row>
    <row r="1301" spans="1:16" x14ac:dyDescent="0.25">
      <c r="A1301" s="34">
        <v>2019</v>
      </c>
      <c r="B1301" s="34" t="s">
        <v>36</v>
      </c>
      <c r="C1301" s="34" t="s">
        <v>36</v>
      </c>
      <c r="D1301" s="35" t="s">
        <v>40</v>
      </c>
      <c r="E1301" s="39" t="s">
        <v>1346</v>
      </c>
      <c r="F1301" s="36">
        <v>30</v>
      </c>
      <c r="G1301" s="36">
        <v>35</v>
      </c>
      <c r="H1301" s="36">
        <v>7.9</v>
      </c>
      <c r="I1301" s="37">
        <v>7.0000000000000007E-2</v>
      </c>
      <c r="J1301" s="37">
        <v>5.0000000000000001E-3</v>
      </c>
      <c r="K1301" s="37">
        <v>7.9</v>
      </c>
      <c r="L1301" s="36">
        <v>5.5</v>
      </c>
      <c r="M1301" s="36">
        <v>4.0999999999999996</v>
      </c>
      <c r="N1301" s="38">
        <v>2019</v>
      </c>
      <c r="O1301" s="38" t="s">
        <v>16</v>
      </c>
      <c r="P1301" s="38"/>
    </row>
    <row r="1302" spans="1:16" x14ac:dyDescent="0.25">
      <c r="A1302" s="46">
        <v>2019</v>
      </c>
      <c r="B1302" s="46" t="s">
        <v>36</v>
      </c>
      <c r="C1302" s="46" t="s">
        <v>36</v>
      </c>
      <c r="D1302" s="47" t="s">
        <v>41</v>
      </c>
      <c r="E1302" s="48" t="s">
        <v>1347</v>
      </c>
      <c r="F1302" s="49">
        <f>AVERAGE(F1301,F1307)</f>
        <v>31</v>
      </c>
      <c r="G1302" s="49">
        <f t="shared" ref="G1302" si="4835">AVERAGE(G1301,G1307)</f>
        <v>35</v>
      </c>
      <c r="H1302" s="49">
        <f t="shared" ref="H1302" si="4836">AVERAGE(H1301,H1307)</f>
        <v>8.0500000000000007</v>
      </c>
      <c r="I1302" s="50">
        <f t="shared" ref="I1302" si="4837">AVERAGE(I1301,I1307)</f>
        <v>4.5000000000000005E-2</v>
      </c>
      <c r="J1302" s="50">
        <f t="shared" ref="J1302" si="4838">AVERAGE(J1301,J1307)</f>
        <v>1.2500000000000001E-2</v>
      </c>
      <c r="K1302" s="50">
        <f t="shared" ref="K1302" si="4839">AVERAGE(K1301,K1307)</f>
        <v>6.85</v>
      </c>
      <c r="L1302" s="49">
        <f t="shared" ref="L1302" si="4840">AVERAGE(L1301,L1307)</f>
        <v>5.85</v>
      </c>
      <c r="M1302" s="49">
        <f t="shared" ref="M1302" si="4841">AVERAGE(M1301,M1307)</f>
        <v>6.1499999999999995</v>
      </c>
      <c r="N1302" s="51" t="s">
        <v>43</v>
      </c>
      <c r="O1302" s="51"/>
      <c r="P1302" s="51"/>
    </row>
    <row r="1303" spans="1:16" x14ac:dyDescent="0.25">
      <c r="A1303" s="46">
        <v>2019</v>
      </c>
      <c r="B1303" s="46" t="s">
        <v>36</v>
      </c>
      <c r="C1303" s="46" t="s">
        <v>36</v>
      </c>
      <c r="D1303" s="47" t="s">
        <v>42</v>
      </c>
      <c r="E1303" s="48" t="s">
        <v>1348</v>
      </c>
      <c r="F1303" s="49">
        <f>AVERAGE(F1306,F1300)</f>
        <v>30.5</v>
      </c>
      <c r="G1303" s="49">
        <f t="shared" ref="G1303:M1303" si="4842">AVERAGE(G1306,G1300)</f>
        <v>34.5</v>
      </c>
      <c r="H1303" s="49">
        <f t="shared" si="4842"/>
        <v>8.1</v>
      </c>
      <c r="I1303" s="50">
        <f t="shared" si="4842"/>
        <v>1.4999999999999999E-2</v>
      </c>
      <c r="J1303" s="50">
        <f t="shared" si="4842"/>
        <v>8.2500000000000004E-3</v>
      </c>
      <c r="K1303" s="50">
        <f t="shared" si="4842"/>
        <v>6.4</v>
      </c>
      <c r="L1303" s="49">
        <f t="shared" si="4842"/>
        <v>5.5</v>
      </c>
      <c r="M1303" s="49">
        <f t="shared" si="4842"/>
        <v>6.15</v>
      </c>
      <c r="N1303" s="51" t="s">
        <v>43</v>
      </c>
      <c r="O1303" s="51"/>
      <c r="P1303" s="51"/>
    </row>
    <row r="1304" spans="1:16" x14ac:dyDescent="0.25">
      <c r="A1304" s="46">
        <v>2019</v>
      </c>
      <c r="B1304" s="46" t="s">
        <v>36</v>
      </c>
      <c r="C1304" s="46">
        <v>10</v>
      </c>
      <c r="D1304" s="47" t="s">
        <v>37</v>
      </c>
      <c r="E1304" s="48" t="s">
        <v>1349</v>
      </c>
      <c r="F1304" s="49">
        <f>AVERAGE(F1303,F1306)</f>
        <v>30.75</v>
      </c>
      <c r="G1304" s="49">
        <f t="shared" ref="G1304:G1305" si="4843">AVERAGE(G1303,G1306)</f>
        <v>34.25</v>
      </c>
      <c r="H1304" s="49">
        <f t="shared" ref="H1304:H1305" si="4844">AVERAGE(H1303,H1306)</f>
        <v>8.1499999999999986</v>
      </c>
      <c r="I1304" s="50">
        <f t="shared" ref="I1304:I1305" si="4845">AVERAGE(I1303,I1306)</f>
        <v>1.7500000000000002E-2</v>
      </c>
      <c r="J1304" s="50">
        <f t="shared" ref="J1304:J1305" si="4846">AVERAGE(J1303,J1306)</f>
        <v>1.0375000000000001E-2</v>
      </c>
      <c r="K1304" s="50">
        <f t="shared" ref="K1304:K1305" si="4847">AVERAGE(K1303,K1306)</f>
        <v>6.1</v>
      </c>
      <c r="L1304" s="49">
        <f t="shared" ref="L1304:L1305" si="4848">AVERAGE(L1303,L1306)</f>
        <v>5.25</v>
      </c>
      <c r="M1304" s="49">
        <f t="shared" ref="M1304:M1305" si="4849">AVERAGE(M1303,M1306)</f>
        <v>6.6750000000000007</v>
      </c>
      <c r="N1304" s="51" t="s">
        <v>43</v>
      </c>
      <c r="O1304" s="51"/>
      <c r="P1304" s="51"/>
    </row>
    <row r="1305" spans="1:16" x14ac:dyDescent="0.25">
      <c r="A1305" s="46">
        <v>2019</v>
      </c>
      <c r="B1305" s="46" t="s">
        <v>36</v>
      </c>
      <c r="C1305" s="46">
        <v>10</v>
      </c>
      <c r="D1305" s="47" t="s">
        <v>38</v>
      </c>
      <c r="E1305" s="48" t="s">
        <v>1350</v>
      </c>
      <c r="F1305" s="49">
        <f>AVERAGE(F1304,F1307)</f>
        <v>31.375</v>
      </c>
      <c r="G1305" s="49">
        <f t="shared" si="4843"/>
        <v>34.625</v>
      </c>
      <c r="H1305" s="49">
        <f t="shared" si="4844"/>
        <v>8.1749999999999989</v>
      </c>
      <c r="I1305" s="50">
        <f t="shared" si="4845"/>
        <v>1.8750000000000003E-2</v>
      </c>
      <c r="J1305" s="50">
        <f t="shared" si="4846"/>
        <v>1.51875E-2</v>
      </c>
      <c r="K1305" s="50">
        <f t="shared" si="4847"/>
        <v>5.9499999999999993</v>
      </c>
      <c r="L1305" s="49">
        <f t="shared" si="4848"/>
        <v>5.7249999999999996</v>
      </c>
      <c r="M1305" s="49">
        <f t="shared" si="4849"/>
        <v>7.4375</v>
      </c>
      <c r="N1305" s="51" t="s">
        <v>43</v>
      </c>
      <c r="O1305" s="51"/>
      <c r="P1305" s="51"/>
    </row>
    <row r="1306" spans="1:16" x14ac:dyDescent="0.25">
      <c r="A1306" s="34">
        <v>2019</v>
      </c>
      <c r="B1306" s="34" t="s">
        <v>36</v>
      </c>
      <c r="C1306" s="34">
        <v>10</v>
      </c>
      <c r="D1306" s="35" t="s">
        <v>39</v>
      </c>
      <c r="E1306" s="39" t="s">
        <v>1351</v>
      </c>
      <c r="F1306" s="36">
        <v>31</v>
      </c>
      <c r="G1306" s="36">
        <v>34</v>
      </c>
      <c r="H1306" s="36">
        <v>8.1999999999999993</v>
      </c>
      <c r="I1306" s="37">
        <v>0.02</v>
      </c>
      <c r="J1306" s="37">
        <f>AVERAGE(J1301,J1307)</f>
        <v>1.2500000000000001E-2</v>
      </c>
      <c r="K1306" s="37">
        <v>5.8</v>
      </c>
      <c r="L1306" s="36">
        <v>5</v>
      </c>
      <c r="M1306" s="36">
        <v>7.2</v>
      </c>
      <c r="N1306" s="38">
        <v>2018</v>
      </c>
      <c r="O1306" s="38" t="s">
        <v>16</v>
      </c>
      <c r="P1306" s="38"/>
    </row>
    <row r="1307" spans="1:16" x14ac:dyDescent="0.25">
      <c r="A1307" s="34">
        <v>2019</v>
      </c>
      <c r="B1307" s="34" t="s">
        <v>36</v>
      </c>
      <c r="C1307" s="34">
        <v>10</v>
      </c>
      <c r="D1307" s="35" t="s">
        <v>40</v>
      </c>
      <c r="E1307" s="39" t="s">
        <v>1352</v>
      </c>
      <c r="F1307" s="36">
        <v>32</v>
      </c>
      <c r="G1307" s="36">
        <v>35</v>
      </c>
      <c r="H1307" s="36">
        <v>8.1999999999999993</v>
      </c>
      <c r="I1307" s="37">
        <v>0.02</v>
      </c>
      <c r="J1307" s="37">
        <v>0.02</v>
      </c>
      <c r="K1307" s="37">
        <v>5.8</v>
      </c>
      <c r="L1307" s="36">
        <v>6.2</v>
      </c>
      <c r="M1307" s="36">
        <v>8.1999999999999993</v>
      </c>
      <c r="N1307" s="38">
        <v>2018</v>
      </c>
      <c r="O1307" s="38" t="s">
        <v>16</v>
      </c>
      <c r="P1307" s="38"/>
    </row>
    <row r="1308" spans="1:16" x14ac:dyDescent="0.25">
      <c r="A1308" s="46">
        <v>2019</v>
      </c>
      <c r="B1308" s="46" t="s">
        <v>36</v>
      </c>
      <c r="C1308" s="46">
        <v>10</v>
      </c>
      <c r="D1308" s="47" t="s">
        <v>41</v>
      </c>
      <c r="E1308" s="48" t="s">
        <v>1353</v>
      </c>
      <c r="F1308" s="49">
        <f>AVERAGE(F1307,F1313)</f>
        <v>30.5</v>
      </c>
      <c r="G1308" s="49">
        <f t="shared" ref="G1308" si="4850">AVERAGE(G1307,G1313)</f>
        <v>35</v>
      </c>
      <c r="H1308" s="49">
        <f t="shared" ref="H1308" si="4851">AVERAGE(H1307,H1313)</f>
        <v>8.1999999999999993</v>
      </c>
      <c r="I1308" s="50">
        <f t="shared" ref="I1308" si="4852">AVERAGE(I1307,I1313)</f>
        <v>1.4999999999999999E-2</v>
      </c>
      <c r="J1308" s="50">
        <f t="shared" ref="J1308" si="4853">AVERAGE(J1307,J1313)</f>
        <v>0.02</v>
      </c>
      <c r="K1308" s="50">
        <f t="shared" ref="K1308" si="4854">AVERAGE(K1307,K1313)</f>
        <v>6.15</v>
      </c>
      <c r="L1308" s="49">
        <f t="shared" ref="L1308" si="4855">AVERAGE(L1307,L1313)</f>
        <v>5.75</v>
      </c>
      <c r="M1308" s="49">
        <f t="shared" ref="M1308" si="4856">AVERAGE(M1307,M1313)</f>
        <v>4.9499999999999993</v>
      </c>
      <c r="N1308" s="51" t="s">
        <v>43</v>
      </c>
      <c r="O1308" s="51"/>
      <c r="P1308" s="51"/>
    </row>
    <row r="1309" spans="1:16" x14ac:dyDescent="0.25">
      <c r="A1309" s="46">
        <v>2019</v>
      </c>
      <c r="B1309" s="46" t="s">
        <v>36</v>
      </c>
      <c r="C1309" s="46">
        <v>10</v>
      </c>
      <c r="D1309" s="47" t="s">
        <v>42</v>
      </c>
      <c r="E1309" s="48" t="s">
        <v>1354</v>
      </c>
      <c r="F1309" s="49">
        <f>AVERAGE(F1312,F1306)</f>
        <v>30</v>
      </c>
      <c r="G1309" s="49">
        <f t="shared" ref="G1309:M1309" si="4857">AVERAGE(G1312,G1306)</f>
        <v>34.5</v>
      </c>
      <c r="H1309" s="49">
        <f t="shared" si="4857"/>
        <v>8.1499999999999986</v>
      </c>
      <c r="I1309" s="50">
        <f t="shared" si="4857"/>
        <v>6.9999999999999993E-2</v>
      </c>
      <c r="J1309" s="50">
        <f t="shared" si="4857"/>
        <v>1.6250000000000001E-2</v>
      </c>
      <c r="K1309" s="50">
        <f t="shared" si="4857"/>
        <v>6.25</v>
      </c>
      <c r="L1309" s="49">
        <f t="shared" si="4857"/>
        <v>4.3499999999999996</v>
      </c>
      <c r="M1309" s="49">
        <f t="shared" si="4857"/>
        <v>4.2</v>
      </c>
      <c r="N1309" s="51" t="s">
        <v>43</v>
      </c>
      <c r="O1309" s="51"/>
      <c r="P1309" s="51"/>
    </row>
    <row r="1310" spans="1:16" x14ac:dyDescent="0.25">
      <c r="A1310" s="46">
        <v>2019</v>
      </c>
      <c r="B1310" s="46" t="s">
        <v>36</v>
      </c>
      <c r="C1310" s="46">
        <v>11</v>
      </c>
      <c r="D1310" s="47" t="s">
        <v>37</v>
      </c>
      <c r="E1310" s="48" t="s">
        <v>1355</v>
      </c>
      <c r="F1310" s="49">
        <f>AVERAGE(F1309,F1312)</f>
        <v>29.5</v>
      </c>
      <c r="G1310" s="49">
        <f t="shared" ref="G1310:G1311" si="4858">AVERAGE(G1309,G1312)</f>
        <v>34.75</v>
      </c>
      <c r="H1310" s="49">
        <f t="shared" ref="H1310:H1311" si="4859">AVERAGE(H1309,H1312)</f>
        <v>8.125</v>
      </c>
      <c r="I1310" s="50">
        <f t="shared" ref="I1310:I1311" si="4860">AVERAGE(I1309,I1312)</f>
        <v>9.5000000000000001E-2</v>
      </c>
      <c r="J1310" s="50">
        <f t="shared" ref="J1310:J1311" si="4861">AVERAGE(J1309,J1312)</f>
        <v>1.8125000000000002E-2</v>
      </c>
      <c r="K1310" s="50">
        <f t="shared" ref="K1310:K1311" si="4862">AVERAGE(K1309,K1312)</f>
        <v>6.4749999999999996</v>
      </c>
      <c r="L1310" s="49">
        <f t="shared" ref="L1310:L1311" si="4863">AVERAGE(L1309,L1312)</f>
        <v>4.0250000000000004</v>
      </c>
      <c r="M1310" s="49">
        <f t="shared" ref="M1310:M1311" si="4864">AVERAGE(M1309,M1312)</f>
        <v>2.7</v>
      </c>
      <c r="N1310" s="51" t="s">
        <v>43</v>
      </c>
      <c r="O1310" s="51"/>
      <c r="P1310" s="51"/>
    </row>
    <row r="1311" spans="1:16" x14ac:dyDescent="0.25">
      <c r="A1311" s="46">
        <v>2019</v>
      </c>
      <c r="B1311" s="46" t="s">
        <v>36</v>
      </c>
      <c r="C1311" s="46">
        <v>11</v>
      </c>
      <c r="D1311" s="47" t="s">
        <v>38</v>
      </c>
      <c r="E1311" s="48" t="s">
        <v>1356</v>
      </c>
      <c r="F1311" s="49">
        <f>AVERAGE(F1310,F1313)</f>
        <v>29.25</v>
      </c>
      <c r="G1311" s="49">
        <f t="shared" si="4858"/>
        <v>34.875</v>
      </c>
      <c r="H1311" s="49">
        <f t="shared" si="4859"/>
        <v>8.1624999999999996</v>
      </c>
      <c r="I1311" s="50">
        <f t="shared" si="4860"/>
        <v>5.2499999999999998E-2</v>
      </c>
      <c r="J1311" s="50">
        <f t="shared" si="4861"/>
        <v>1.9062500000000003E-2</v>
      </c>
      <c r="K1311" s="50">
        <f t="shared" si="4862"/>
        <v>6.4874999999999998</v>
      </c>
      <c r="L1311" s="49">
        <f t="shared" si="4863"/>
        <v>4.6624999999999996</v>
      </c>
      <c r="M1311" s="49">
        <f t="shared" si="4864"/>
        <v>2.2000000000000002</v>
      </c>
      <c r="N1311" s="51" t="s">
        <v>43</v>
      </c>
      <c r="O1311" s="51"/>
      <c r="P1311" s="51"/>
    </row>
    <row r="1312" spans="1:16" x14ac:dyDescent="0.25">
      <c r="A1312" s="34">
        <v>2019</v>
      </c>
      <c r="B1312" s="34" t="s">
        <v>36</v>
      </c>
      <c r="C1312" s="34">
        <v>11</v>
      </c>
      <c r="D1312" s="35" t="s">
        <v>39</v>
      </c>
      <c r="E1312" s="39" t="s">
        <v>1357</v>
      </c>
      <c r="F1312" s="36">
        <v>29</v>
      </c>
      <c r="G1312" s="36">
        <v>35</v>
      </c>
      <c r="H1312" s="36">
        <v>8.1</v>
      </c>
      <c r="I1312" s="37">
        <v>0.12</v>
      </c>
      <c r="J1312" s="37">
        <v>0.02</v>
      </c>
      <c r="K1312" s="37">
        <v>6.7</v>
      </c>
      <c r="L1312" s="36">
        <v>3.7</v>
      </c>
      <c r="M1312" s="36">
        <v>1.2</v>
      </c>
      <c r="N1312" s="38">
        <v>2017</v>
      </c>
      <c r="O1312" s="38" t="s">
        <v>16</v>
      </c>
      <c r="P1312" s="38"/>
    </row>
    <row r="1313" spans="1:16" x14ac:dyDescent="0.25">
      <c r="A1313" s="34">
        <v>2019</v>
      </c>
      <c r="B1313" s="34" t="s">
        <v>36</v>
      </c>
      <c r="C1313" s="34">
        <v>11</v>
      </c>
      <c r="D1313" s="35" t="s">
        <v>40</v>
      </c>
      <c r="E1313" s="39" t="s">
        <v>1358</v>
      </c>
      <c r="F1313" s="36">
        <v>29</v>
      </c>
      <c r="G1313" s="36">
        <v>35</v>
      </c>
      <c r="H1313" s="36">
        <v>8.1999999999999993</v>
      </c>
      <c r="I1313" s="37">
        <v>0.01</v>
      </c>
      <c r="J1313" s="37">
        <v>0.02</v>
      </c>
      <c r="K1313" s="37">
        <v>6.5</v>
      </c>
      <c r="L1313" s="36">
        <v>5.3</v>
      </c>
      <c r="M1313" s="36">
        <v>1.7</v>
      </c>
      <c r="N1313" s="38">
        <v>2017</v>
      </c>
      <c r="O1313" s="38" t="s">
        <v>16</v>
      </c>
      <c r="P1313" s="38"/>
    </row>
    <row r="1314" spans="1:16" x14ac:dyDescent="0.25">
      <c r="A1314" s="46">
        <v>2019</v>
      </c>
      <c r="B1314" s="46" t="s">
        <v>36</v>
      </c>
      <c r="C1314" s="46">
        <v>11</v>
      </c>
      <c r="D1314" s="47" t="s">
        <v>41</v>
      </c>
      <c r="E1314" s="48" t="s">
        <v>1359</v>
      </c>
      <c r="F1314" s="49">
        <f>AVERAGE(F1313,F1319)</f>
        <v>29</v>
      </c>
      <c r="G1314" s="49">
        <f t="shared" ref="G1314" si="4865">AVERAGE(G1313,G1319)</f>
        <v>35</v>
      </c>
      <c r="H1314" s="49">
        <f t="shared" ref="H1314" si="4866">AVERAGE(H1313,H1319)</f>
        <v>8.1999999999999993</v>
      </c>
      <c r="I1314" s="50">
        <f t="shared" ref="I1314" si="4867">AVERAGE(I1313,I1319)</f>
        <v>0.01</v>
      </c>
      <c r="J1314" s="50">
        <f t="shared" ref="J1314" si="4868">AVERAGE(J1313,J1319)</f>
        <v>0.02</v>
      </c>
      <c r="K1314" s="50">
        <f t="shared" ref="K1314" si="4869">AVERAGE(K1313,K1319)</f>
        <v>6.6</v>
      </c>
      <c r="L1314" s="49">
        <f t="shared" ref="L1314" si="4870">AVERAGE(L1313,L1319)</f>
        <v>5.3</v>
      </c>
      <c r="M1314" s="49">
        <f t="shared" ref="M1314" si="4871">AVERAGE(M1313,M1319)</f>
        <v>1.7</v>
      </c>
      <c r="N1314" s="51" t="s">
        <v>43</v>
      </c>
      <c r="O1314" s="51"/>
      <c r="P1314" s="51"/>
    </row>
    <row r="1315" spans="1:16" x14ac:dyDescent="0.25">
      <c r="A1315" s="46">
        <v>2019</v>
      </c>
      <c r="B1315" s="46" t="s">
        <v>36</v>
      </c>
      <c r="C1315" s="46">
        <v>11</v>
      </c>
      <c r="D1315" s="47" t="s">
        <v>42</v>
      </c>
      <c r="E1315" s="48" t="s">
        <v>1360</v>
      </c>
      <c r="F1315" s="49">
        <f>AVERAGE(F1318,F1312)</f>
        <v>28.5</v>
      </c>
      <c r="G1315" s="49">
        <f t="shared" ref="G1315:M1315" si="4872">AVERAGE(G1318,G1312)</f>
        <v>35</v>
      </c>
      <c r="H1315" s="49">
        <f t="shared" si="4872"/>
        <v>8.1</v>
      </c>
      <c r="I1315" s="50">
        <f t="shared" si="4872"/>
        <v>0.12</v>
      </c>
      <c r="J1315" s="50">
        <f t="shared" si="4872"/>
        <v>0.02</v>
      </c>
      <c r="K1315" s="50">
        <f t="shared" si="4872"/>
        <v>6.65</v>
      </c>
      <c r="L1315" s="49">
        <f t="shared" si="4872"/>
        <v>3.7</v>
      </c>
      <c r="M1315" s="49">
        <f t="shared" si="4872"/>
        <v>1.2</v>
      </c>
      <c r="N1315" s="51" t="s">
        <v>43</v>
      </c>
      <c r="O1315" s="51"/>
      <c r="P1315" s="51"/>
    </row>
    <row r="1316" spans="1:16" x14ac:dyDescent="0.25">
      <c r="A1316" s="46">
        <v>2019</v>
      </c>
      <c r="B1316" s="46" t="s">
        <v>36</v>
      </c>
      <c r="C1316" s="46">
        <v>12</v>
      </c>
      <c r="D1316" s="47" t="s">
        <v>37</v>
      </c>
      <c r="E1316" s="48" t="s">
        <v>1361</v>
      </c>
      <c r="F1316" s="49">
        <f>AVERAGE(F1315,F1318)</f>
        <v>28.25</v>
      </c>
      <c r="G1316" s="49">
        <f t="shared" ref="G1316:G1317" si="4873">AVERAGE(G1315,G1318)</f>
        <v>35</v>
      </c>
      <c r="H1316" s="49">
        <f t="shared" ref="H1316:H1317" si="4874">AVERAGE(H1315,H1318)</f>
        <v>8.1</v>
      </c>
      <c r="I1316" s="50">
        <f t="shared" ref="I1316:I1317" si="4875">AVERAGE(I1315,I1318)</f>
        <v>0.12</v>
      </c>
      <c r="J1316" s="50">
        <f t="shared" ref="J1316:J1317" si="4876">AVERAGE(J1315,J1318)</f>
        <v>0.02</v>
      </c>
      <c r="K1316" s="50">
        <f t="shared" ref="K1316:K1317" si="4877">AVERAGE(K1315,K1318)</f>
        <v>6.625</v>
      </c>
      <c r="L1316" s="49">
        <f t="shared" ref="L1316:L1317" si="4878">AVERAGE(L1315,L1318)</f>
        <v>3.7</v>
      </c>
      <c r="M1316" s="49">
        <f t="shared" ref="M1316:M1317" si="4879">AVERAGE(M1315,M1318)</f>
        <v>1.2</v>
      </c>
      <c r="N1316" s="51" t="s">
        <v>43</v>
      </c>
      <c r="O1316" s="51"/>
      <c r="P1316" s="51"/>
    </row>
    <row r="1317" spans="1:16" x14ac:dyDescent="0.25">
      <c r="A1317" s="46">
        <v>2019</v>
      </c>
      <c r="B1317" s="46" t="s">
        <v>36</v>
      </c>
      <c r="C1317" s="46">
        <v>12</v>
      </c>
      <c r="D1317" s="47" t="s">
        <v>38</v>
      </c>
      <c r="E1317" s="48" t="s">
        <v>1362</v>
      </c>
      <c r="F1317" s="49">
        <f>AVERAGE(F1316,F1319)</f>
        <v>28.625</v>
      </c>
      <c r="G1317" s="49">
        <f t="shared" si="4873"/>
        <v>35</v>
      </c>
      <c r="H1317" s="49">
        <f t="shared" si="4874"/>
        <v>8.1499999999999986</v>
      </c>
      <c r="I1317" s="50">
        <f t="shared" si="4875"/>
        <v>6.5000000000000002E-2</v>
      </c>
      <c r="J1317" s="50">
        <f t="shared" si="4876"/>
        <v>0.02</v>
      </c>
      <c r="K1317" s="50">
        <f t="shared" si="4877"/>
        <v>6.6624999999999996</v>
      </c>
      <c r="L1317" s="49">
        <f t="shared" si="4878"/>
        <v>4.5</v>
      </c>
      <c r="M1317" s="49">
        <f t="shared" si="4879"/>
        <v>1.45</v>
      </c>
      <c r="N1317" s="51" t="s">
        <v>43</v>
      </c>
      <c r="O1317" s="51"/>
      <c r="P1317" s="51"/>
    </row>
    <row r="1318" spans="1:16" x14ac:dyDescent="0.25">
      <c r="A1318" s="34">
        <v>2019</v>
      </c>
      <c r="B1318" s="34" t="s">
        <v>36</v>
      </c>
      <c r="C1318" s="34">
        <v>12</v>
      </c>
      <c r="D1318" s="35" t="s">
        <v>39</v>
      </c>
      <c r="E1318" s="39" t="s">
        <v>1363</v>
      </c>
      <c r="F1318" s="36">
        <v>28</v>
      </c>
      <c r="G1318" s="36">
        <v>35</v>
      </c>
      <c r="H1318" s="36">
        <v>8.1</v>
      </c>
      <c r="I1318" s="37">
        <v>0.12</v>
      </c>
      <c r="J1318" s="37">
        <v>0.02</v>
      </c>
      <c r="K1318" s="37">
        <v>6.6</v>
      </c>
      <c r="L1318" s="36">
        <v>3.7</v>
      </c>
      <c r="M1318" s="36">
        <v>1.2</v>
      </c>
      <c r="N1318" s="38">
        <v>2017</v>
      </c>
      <c r="O1318" s="38" t="s">
        <v>16</v>
      </c>
      <c r="P1318" s="38"/>
    </row>
    <row r="1319" spans="1:16" x14ac:dyDescent="0.25">
      <c r="A1319" s="34">
        <v>2019</v>
      </c>
      <c r="B1319" s="34" t="s">
        <v>36</v>
      </c>
      <c r="C1319" s="34">
        <v>12</v>
      </c>
      <c r="D1319" s="35" t="s">
        <v>40</v>
      </c>
      <c r="E1319" s="39" t="s">
        <v>1364</v>
      </c>
      <c r="F1319" s="36">
        <v>29</v>
      </c>
      <c r="G1319" s="36">
        <v>35</v>
      </c>
      <c r="H1319" s="36">
        <v>8.1999999999999993</v>
      </c>
      <c r="I1319" s="37">
        <v>0.01</v>
      </c>
      <c r="J1319" s="37">
        <v>0.02</v>
      </c>
      <c r="K1319" s="37">
        <v>6.7</v>
      </c>
      <c r="L1319" s="36">
        <v>5.3</v>
      </c>
      <c r="M1319" s="36">
        <v>1.7</v>
      </c>
      <c r="N1319" s="38">
        <v>2017</v>
      </c>
      <c r="O1319" s="38" t="s">
        <v>16</v>
      </c>
      <c r="P1319" s="38"/>
    </row>
    <row r="1320" spans="1:16" x14ac:dyDescent="0.25">
      <c r="A1320" s="46">
        <v>2019</v>
      </c>
      <c r="B1320" s="46" t="s">
        <v>36</v>
      </c>
      <c r="C1320" s="46">
        <v>12</v>
      </c>
      <c r="D1320" s="47" t="s">
        <v>41</v>
      </c>
      <c r="E1320" s="48" t="s">
        <v>1365</v>
      </c>
      <c r="F1320" s="49">
        <f>AVERAGE(F1319,F1325)</f>
        <v>29.75</v>
      </c>
      <c r="G1320" s="49">
        <f t="shared" ref="G1320" si="4880">AVERAGE(G1319,G1325)</f>
        <v>35</v>
      </c>
      <c r="H1320" s="49">
        <f t="shared" ref="H1320" si="4881">AVERAGE(H1319,H1325)</f>
        <v>8.1749999999999989</v>
      </c>
      <c r="I1320" s="50">
        <f t="shared" ref="I1320" si="4882">AVERAGE(I1319,I1325)</f>
        <v>1.2500000000000001E-2</v>
      </c>
      <c r="J1320" s="50">
        <f t="shared" ref="J1320" si="4883">AVERAGE(J1319,J1325)</f>
        <v>1.575E-2</v>
      </c>
      <c r="K1320" s="50">
        <f t="shared" ref="K1320" si="4884">AVERAGE(K1319,K1325)</f>
        <v>6.35</v>
      </c>
      <c r="L1320" s="49">
        <f t="shared" ref="L1320" si="4885">AVERAGE(L1319,L1325)</f>
        <v>5.4249999999999998</v>
      </c>
      <c r="M1320" s="49">
        <f t="shared" ref="M1320" si="4886">AVERAGE(M1319,M1325)</f>
        <v>2.625</v>
      </c>
      <c r="N1320" s="51" t="s">
        <v>43</v>
      </c>
      <c r="O1320" s="51"/>
      <c r="P1320" s="51"/>
    </row>
    <row r="1321" spans="1:16" x14ac:dyDescent="0.25">
      <c r="A1321" s="46">
        <v>2019</v>
      </c>
      <c r="B1321" s="46" t="s">
        <v>36</v>
      </c>
      <c r="C1321" s="46">
        <v>12</v>
      </c>
      <c r="D1321" s="47" t="s">
        <v>42</v>
      </c>
      <c r="E1321" s="48" t="s">
        <v>1366</v>
      </c>
      <c r="F1321" s="49">
        <f>AVERAGE(F1324,F1318)</f>
        <v>28.875</v>
      </c>
      <c r="G1321" s="49">
        <f t="shared" ref="G1321:M1321" si="4887">AVERAGE(G1324,G1318)</f>
        <v>35</v>
      </c>
      <c r="H1321" s="49">
        <f t="shared" si="4887"/>
        <v>8.0749999999999993</v>
      </c>
      <c r="I1321" s="50">
        <f t="shared" si="4887"/>
        <v>0.1</v>
      </c>
      <c r="J1321" s="50">
        <f t="shared" si="4887"/>
        <v>1.7250000000000001E-2</v>
      </c>
      <c r="K1321" s="50">
        <f t="shared" si="4887"/>
        <v>7.1</v>
      </c>
      <c r="L1321" s="49">
        <f t="shared" si="4887"/>
        <v>3.95</v>
      </c>
      <c r="M1321" s="49">
        <f t="shared" si="4887"/>
        <v>2.4249999999999998</v>
      </c>
      <c r="N1321" s="51" t="s">
        <v>43</v>
      </c>
      <c r="O1321" s="51"/>
      <c r="P1321" s="51"/>
    </row>
    <row r="1322" spans="1:16" x14ac:dyDescent="0.25">
      <c r="A1322" s="46">
        <v>2019</v>
      </c>
      <c r="B1322" s="46" t="s">
        <v>36</v>
      </c>
      <c r="C1322" s="46">
        <v>13</v>
      </c>
      <c r="D1322" s="47" t="s">
        <v>37</v>
      </c>
      <c r="E1322" s="48" t="s">
        <v>1367</v>
      </c>
      <c r="F1322" s="49">
        <f>AVERAGE(F1321,F1324)</f>
        <v>29.3125</v>
      </c>
      <c r="G1322" s="49">
        <f t="shared" ref="G1322:G1323" si="4888">AVERAGE(G1321,G1324)</f>
        <v>35</v>
      </c>
      <c r="H1322" s="49">
        <f t="shared" ref="H1322:H1323" si="4889">AVERAGE(H1321,H1324)</f>
        <v>8.0625</v>
      </c>
      <c r="I1322" s="50">
        <f t="shared" ref="I1322:I1323" si="4890">AVERAGE(I1321,I1324)</f>
        <v>0.09</v>
      </c>
      <c r="J1322" s="50">
        <f t="shared" ref="J1322:J1323" si="4891">AVERAGE(J1321,J1324)</f>
        <v>1.5875E-2</v>
      </c>
      <c r="K1322" s="50">
        <f t="shared" ref="K1322:K1323" si="4892">AVERAGE(K1321,K1324)</f>
        <v>7.35</v>
      </c>
      <c r="L1322" s="49">
        <f t="shared" ref="L1322:L1323" si="4893">AVERAGE(L1321,L1324)</f>
        <v>4.0750000000000002</v>
      </c>
      <c r="M1322" s="49">
        <f t="shared" ref="M1322:M1323" si="4894">AVERAGE(M1321,M1324)</f>
        <v>3.0374999999999996</v>
      </c>
      <c r="N1322" s="51" t="s">
        <v>43</v>
      </c>
      <c r="O1322" s="51"/>
      <c r="P1322" s="51"/>
    </row>
    <row r="1323" spans="1:16" x14ac:dyDescent="0.25">
      <c r="A1323" s="46">
        <v>2019</v>
      </c>
      <c r="B1323" s="46" t="s">
        <v>36</v>
      </c>
      <c r="C1323" s="46">
        <v>13</v>
      </c>
      <c r="D1323" s="47" t="s">
        <v>38</v>
      </c>
      <c r="E1323" s="48" t="s">
        <v>1368</v>
      </c>
      <c r="F1323" s="49">
        <f>AVERAGE(F1322,F1325)</f>
        <v>29.90625</v>
      </c>
      <c r="G1323" s="49">
        <f t="shared" si="4888"/>
        <v>35</v>
      </c>
      <c r="H1323" s="49">
        <f t="shared" si="4889"/>
        <v>8.1062499999999993</v>
      </c>
      <c r="I1323" s="50">
        <f t="shared" si="4890"/>
        <v>5.2499999999999998E-2</v>
      </c>
      <c r="J1323" s="50">
        <f t="shared" si="4891"/>
        <v>1.36875E-2</v>
      </c>
      <c r="K1323" s="50">
        <f t="shared" si="4892"/>
        <v>6.6749999999999998</v>
      </c>
      <c r="L1323" s="49">
        <f t="shared" si="4893"/>
        <v>4.8125</v>
      </c>
      <c r="M1323" s="49">
        <f t="shared" si="4894"/>
        <v>3.2937500000000002</v>
      </c>
      <c r="N1323" s="51" t="s">
        <v>43</v>
      </c>
      <c r="O1323" s="51"/>
      <c r="P1323" s="51"/>
    </row>
    <row r="1324" spans="1:16" x14ac:dyDescent="0.25">
      <c r="A1324" s="27">
        <v>2019</v>
      </c>
      <c r="B1324" s="27" t="s">
        <v>36</v>
      </c>
      <c r="C1324" s="27">
        <v>13</v>
      </c>
      <c r="D1324" s="28" t="s">
        <v>39</v>
      </c>
      <c r="E1324" s="29" t="s">
        <v>1369</v>
      </c>
      <c r="F1324" s="30">
        <f>AVERAGE(F1318,F1330)</f>
        <v>29.75</v>
      </c>
      <c r="G1324" s="30">
        <f t="shared" ref="G1324:M1324" si="4895">AVERAGE(G1318,G1330)</f>
        <v>35</v>
      </c>
      <c r="H1324" s="30">
        <f t="shared" si="4895"/>
        <v>8.0500000000000007</v>
      </c>
      <c r="I1324" s="31">
        <f t="shared" si="4895"/>
        <v>0.08</v>
      </c>
      <c r="J1324" s="31">
        <f t="shared" si="4895"/>
        <v>1.4499999999999999E-2</v>
      </c>
      <c r="K1324" s="31">
        <f t="shared" si="4895"/>
        <v>7.6</v>
      </c>
      <c r="L1324" s="30">
        <f t="shared" si="4895"/>
        <v>4.2</v>
      </c>
      <c r="M1324" s="30">
        <f t="shared" si="4895"/>
        <v>3.65</v>
      </c>
      <c r="N1324" s="32" t="s">
        <v>43</v>
      </c>
      <c r="O1324" s="32"/>
      <c r="P1324" s="32"/>
    </row>
    <row r="1325" spans="1:16" x14ac:dyDescent="0.25">
      <c r="A1325" s="40">
        <v>2019</v>
      </c>
      <c r="B1325" s="40" t="s">
        <v>36</v>
      </c>
      <c r="C1325" s="40">
        <v>13</v>
      </c>
      <c r="D1325" s="41" t="s">
        <v>40</v>
      </c>
      <c r="E1325" s="42" t="s">
        <v>1370</v>
      </c>
      <c r="F1325" s="43">
        <f>AVERAGE(F1319,F1331)</f>
        <v>30.5</v>
      </c>
      <c r="G1325" s="43">
        <f t="shared" ref="G1325:M1325" si="4896">AVERAGE(G1319,G1331)</f>
        <v>35</v>
      </c>
      <c r="H1325" s="43">
        <f t="shared" si="4896"/>
        <v>8.1499999999999986</v>
      </c>
      <c r="I1325" s="44">
        <f t="shared" si="4896"/>
        <v>1.4999999999999999E-2</v>
      </c>
      <c r="J1325" s="44">
        <f t="shared" si="4896"/>
        <v>1.15E-2</v>
      </c>
      <c r="K1325" s="44">
        <f t="shared" si="4896"/>
        <v>6</v>
      </c>
      <c r="L1325" s="43">
        <f t="shared" si="4896"/>
        <v>5.55</v>
      </c>
      <c r="M1325" s="43">
        <f t="shared" si="4896"/>
        <v>3.5500000000000003</v>
      </c>
      <c r="N1325" s="45" t="s">
        <v>43</v>
      </c>
      <c r="O1325" s="45"/>
      <c r="P1325" s="45"/>
    </row>
    <row r="1326" spans="1:16" x14ac:dyDescent="0.25">
      <c r="A1326" s="46">
        <v>2019</v>
      </c>
      <c r="B1326" s="46" t="s">
        <v>36</v>
      </c>
      <c r="C1326" s="46">
        <v>13</v>
      </c>
      <c r="D1326" s="47" t="s">
        <v>41</v>
      </c>
      <c r="E1326" s="48" t="s">
        <v>1371</v>
      </c>
      <c r="F1326" s="49">
        <f>AVERAGE(F1325,F1331)</f>
        <v>31.25</v>
      </c>
      <c r="G1326" s="49">
        <f t="shared" ref="G1326" si="4897">AVERAGE(G1325,G1331)</f>
        <v>35</v>
      </c>
      <c r="H1326" s="49">
        <f t="shared" ref="H1326" si="4898">AVERAGE(H1325,H1331)</f>
        <v>8.125</v>
      </c>
      <c r="I1326" s="50">
        <f t="shared" ref="I1326" si="4899">AVERAGE(I1325,I1331)</f>
        <v>1.7500000000000002E-2</v>
      </c>
      <c r="J1326" s="50">
        <f t="shared" ref="J1326" si="4900">AVERAGE(J1325,J1331)</f>
        <v>7.2499999999999995E-3</v>
      </c>
      <c r="K1326" s="50">
        <f t="shared" ref="K1326" si="4901">AVERAGE(K1325,K1331)</f>
        <v>5.65</v>
      </c>
      <c r="L1326" s="49">
        <f t="shared" ref="L1326" si="4902">AVERAGE(L1325,L1331)</f>
        <v>5.6749999999999998</v>
      </c>
      <c r="M1326" s="49">
        <f t="shared" ref="M1326" si="4903">AVERAGE(M1325,M1331)</f>
        <v>4.4750000000000005</v>
      </c>
      <c r="N1326" s="51" t="s">
        <v>43</v>
      </c>
      <c r="O1326" s="51"/>
      <c r="P1326" s="51"/>
    </row>
    <row r="1327" spans="1:16" x14ac:dyDescent="0.25">
      <c r="A1327" s="46">
        <v>2019</v>
      </c>
      <c r="B1327" s="46" t="s">
        <v>36</v>
      </c>
      <c r="C1327" s="46">
        <v>13</v>
      </c>
      <c r="D1327" s="47" t="s">
        <v>42</v>
      </c>
      <c r="E1327" s="48" t="s">
        <v>1372</v>
      </c>
      <c r="F1327" s="49">
        <f>AVERAGE(F1330,F1324)</f>
        <v>30.625</v>
      </c>
      <c r="G1327" s="49">
        <f t="shared" ref="G1327:M1327" si="4904">AVERAGE(G1330,G1324)</f>
        <v>35</v>
      </c>
      <c r="H1327" s="49">
        <f t="shared" si="4904"/>
        <v>8.0250000000000004</v>
      </c>
      <c r="I1327" s="50">
        <f t="shared" si="4904"/>
        <v>0.06</v>
      </c>
      <c r="J1327" s="50">
        <f t="shared" si="4904"/>
        <v>1.175E-2</v>
      </c>
      <c r="K1327" s="50">
        <f t="shared" si="4904"/>
        <v>8.1</v>
      </c>
      <c r="L1327" s="49">
        <f t="shared" si="4904"/>
        <v>4.45</v>
      </c>
      <c r="M1327" s="49">
        <f t="shared" si="4904"/>
        <v>4.875</v>
      </c>
      <c r="N1327" s="51" t="s">
        <v>43</v>
      </c>
      <c r="O1327" s="51"/>
      <c r="P1327" s="51"/>
    </row>
    <row r="1328" spans="1:16" x14ac:dyDescent="0.25">
      <c r="A1328" s="46">
        <v>2019</v>
      </c>
      <c r="B1328" s="46" t="s">
        <v>36</v>
      </c>
      <c r="C1328" s="46">
        <v>14</v>
      </c>
      <c r="D1328" s="47" t="s">
        <v>37</v>
      </c>
      <c r="E1328" s="48" t="s">
        <v>1373</v>
      </c>
      <c r="F1328" s="49">
        <f>AVERAGE(F1327,F1330)</f>
        <v>31.0625</v>
      </c>
      <c r="G1328" s="49">
        <f t="shared" ref="G1328:G1329" si="4905">AVERAGE(G1327,G1330)</f>
        <v>35</v>
      </c>
      <c r="H1328" s="49">
        <f t="shared" ref="H1328:H1329" si="4906">AVERAGE(H1327,H1330)</f>
        <v>8.0124999999999993</v>
      </c>
      <c r="I1328" s="50">
        <f t="shared" ref="I1328:I1329" si="4907">AVERAGE(I1327,I1330)</f>
        <v>0.05</v>
      </c>
      <c r="J1328" s="50">
        <f t="shared" ref="J1328:J1329" si="4908">AVERAGE(J1327,J1330)</f>
        <v>1.0374999999999999E-2</v>
      </c>
      <c r="K1328" s="50">
        <f t="shared" ref="K1328:K1329" si="4909">AVERAGE(K1327,K1330)</f>
        <v>8.35</v>
      </c>
      <c r="L1328" s="49">
        <f t="shared" ref="L1328:L1329" si="4910">AVERAGE(L1327,L1330)</f>
        <v>4.5750000000000002</v>
      </c>
      <c r="M1328" s="49">
        <f t="shared" ref="M1328:M1329" si="4911">AVERAGE(M1327,M1330)</f>
        <v>5.4874999999999998</v>
      </c>
      <c r="N1328" s="51" t="s">
        <v>43</v>
      </c>
      <c r="O1328" s="51"/>
      <c r="P1328" s="51"/>
    </row>
    <row r="1329" spans="1:16" x14ac:dyDescent="0.25">
      <c r="A1329" s="46">
        <v>2019</v>
      </c>
      <c r="B1329" s="46" t="s">
        <v>36</v>
      </c>
      <c r="C1329" s="46">
        <v>14</v>
      </c>
      <c r="D1329" s="47" t="s">
        <v>38</v>
      </c>
      <c r="E1329" s="48" t="s">
        <v>1374</v>
      </c>
      <c r="F1329" s="49">
        <f>AVERAGE(F1328,F1331)</f>
        <v>31.53125</v>
      </c>
      <c r="G1329" s="49">
        <f t="shared" si="4905"/>
        <v>35</v>
      </c>
      <c r="H1329" s="49">
        <f t="shared" si="4906"/>
        <v>8.0562499999999986</v>
      </c>
      <c r="I1329" s="50">
        <f t="shared" si="4907"/>
        <v>3.5000000000000003E-2</v>
      </c>
      <c r="J1329" s="50">
        <f t="shared" si="4908"/>
        <v>6.687499999999999E-3</v>
      </c>
      <c r="K1329" s="50">
        <f t="shared" si="4909"/>
        <v>6.8249999999999993</v>
      </c>
      <c r="L1329" s="49">
        <f t="shared" si="4910"/>
        <v>5.1875</v>
      </c>
      <c r="M1329" s="49">
        <f t="shared" si="4911"/>
        <v>5.4437499999999996</v>
      </c>
      <c r="N1329" s="51" t="s">
        <v>43</v>
      </c>
      <c r="O1329" s="51"/>
      <c r="P1329" s="51"/>
    </row>
    <row r="1330" spans="1:16" x14ac:dyDescent="0.25">
      <c r="A1330" s="34">
        <v>2019</v>
      </c>
      <c r="B1330" s="34" t="s">
        <v>36</v>
      </c>
      <c r="C1330" s="34">
        <v>14</v>
      </c>
      <c r="D1330" s="35" t="s">
        <v>39</v>
      </c>
      <c r="E1330" s="39" t="s">
        <v>1375</v>
      </c>
      <c r="F1330" s="36">
        <v>31.5</v>
      </c>
      <c r="G1330" s="36">
        <v>35</v>
      </c>
      <c r="H1330" s="36">
        <v>8</v>
      </c>
      <c r="I1330" s="37">
        <v>0.04</v>
      </c>
      <c r="J1330" s="37">
        <v>8.9999999999999993E-3</v>
      </c>
      <c r="K1330" s="37">
        <v>8.6</v>
      </c>
      <c r="L1330" s="36">
        <v>4.7</v>
      </c>
      <c r="M1330" s="36">
        <v>6.1</v>
      </c>
      <c r="N1330" s="38">
        <v>2020</v>
      </c>
      <c r="O1330" s="38" t="s">
        <v>16</v>
      </c>
      <c r="P1330" s="38"/>
    </row>
    <row r="1331" spans="1:16" x14ac:dyDescent="0.25">
      <c r="A1331" s="34">
        <v>2019</v>
      </c>
      <c r="B1331" s="34" t="s">
        <v>36</v>
      </c>
      <c r="C1331" s="34">
        <v>14</v>
      </c>
      <c r="D1331" s="35" t="s">
        <v>40</v>
      </c>
      <c r="E1331" s="39" t="s">
        <v>1376</v>
      </c>
      <c r="F1331" s="36">
        <v>32</v>
      </c>
      <c r="G1331" s="36">
        <v>35</v>
      </c>
      <c r="H1331" s="36">
        <v>8.1</v>
      </c>
      <c r="I1331" s="37">
        <v>0.02</v>
      </c>
      <c r="J1331" s="37">
        <v>3.0000000000000001E-3</v>
      </c>
      <c r="K1331" s="37">
        <v>5.3</v>
      </c>
      <c r="L1331" s="36">
        <v>5.8</v>
      </c>
      <c r="M1331" s="36">
        <v>5.4</v>
      </c>
      <c r="N1331" s="38">
        <v>2020</v>
      </c>
      <c r="O1331" s="38" t="s">
        <v>16</v>
      </c>
      <c r="P1331" s="38"/>
    </row>
    <row r="1332" spans="1:16" x14ac:dyDescent="0.25">
      <c r="A1332" s="46">
        <v>2019</v>
      </c>
      <c r="B1332" s="46" t="s">
        <v>36</v>
      </c>
      <c r="C1332" s="46">
        <v>14</v>
      </c>
      <c r="D1332" s="47" t="s">
        <v>41</v>
      </c>
      <c r="E1332" s="48" t="s">
        <v>1377</v>
      </c>
      <c r="F1332" s="49">
        <f>AVERAGE(F1331,F1337)</f>
        <v>31.84375</v>
      </c>
      <c r="G1332" s="49">
        <f t="shared" ref="G1332" si="4912">AVERAGE(G1331,G1337)</f>
        <v>35.0625</v>
      </c>
      <c r="H1332" s="49">
        <f t="shared" ref="H1332" si="4913">AVERAGE(H1331,H1337)</f>
        <v>8.109375</v>
      </c>
      <c r="I1332" s="50">
        <f t="shared" ref="I1332" si="4914">AVERAGE(I1331,I1337)</f>
        <v>2.2187499999999999E-2</v>
      </c>
      <c r="J1332" s="50">
        <f t="shared" ref="J1332" si="4915">AVERAGE(J1331,J1337)</f>
        <v>3.90625E-3</v>
      </c>
      <c r="K1332" s="50">
        <f t="shared" ref="K1332" si="4916">AVERAGE(K1331,K1337)</f>
        <v>5.4874999999999998</v>
      </c>
      <c r="L1332" s="49">
        <f t="shared" ref="L1332" si="4917">AVERAGE(L1331,L1337)</f>
        <v>5.7156249999999993</v>
      </c>
      <c r="M1332" s="49">
        <f t="shared" ref="M1332" si="4918">AVERAGE(M1331,M1337)</f>
        <v>5.1656250000000004</v>
      </c>
      <c r="N1332" s="51" t="s">
        <v>43</v>
      </c>
      <c r="O1332" s="51"/>
      <c r="P1332" s="51"/>
    </row>
    <row r="1333" spans="1:16" x14ac:dyDescent="0.25">
      <c r="A1333" s="46">
        <v>2019</v>
      </c>
      <c r="B1333" s="46" t="s">
        <v>36</v>
      </c>
      <c r="C1333" s="46">
        <v>14</v>
      </c>
      <c r="D1333" s="47" t="s">
        <v>42</v>
      </c>
      <c r="E1333" s="48" t="s">
        <v>1378</v>
      </c>
      <c r="F1333" s="49">
        <f>AVERAGE(F1336,F1330)</f>
        <v>31.378125000000001</v>
      </c>
      <c r="G1333" s="49">
        <f t="shared" ref="G1333:M1333" si="4919">AVERAGE(G1336,G1330)</f>
        <v>35.0625</v>
      </c>
      <c r="H1333" s="49">
        <f t="shared" si="4919"/>
        <v>8.0218749999999996</v>
      </c>
      <c r="I1333" s="50">
        <f t="shared" si="4919"/>
        <v>4.2499999999999996E-2</v>
      </c>
      <c r="J1333" s="50">
        <f t="shared" si="4919"/>
        <v>8.6875000000000008E-3</v>
      </c>
      <c r="K1333" s="50">
        <f t="shared" si="4919"/>
        <v>8.4375</v>
      </c>
      <c r="L1333" s="49">
        <f t="shared" si="4919"/>
        <v>4.7</v>
      </c>
      <c r="M1333" s="49">
        <f t="shared" si="4919"/>
        <v>5.8781249999999998</v>
      </c>
      <c r="N1333" s="51" t="s">
        <v>43</v>
      </c>
      <c r="O1333" s="51"/>
      <c r="P1333" s="51"/>
    </row>
    <row r="1334" spans="1:16" x14ac:dyDescent="0.25">
      <c r="A1334" s="46">
        <v>2019</v>
      </c>
      <c r="B1334" s="46" t="s">
        <v>36</v>
      </c>
      <c r="C1334" s="46">
        <v>15</v>
      </c>
      <c r="D1334" s="47" t="s">
        <v>37</v>
      </c>
      <c r="E1334" s="48" t="s">
        <v>1379</v>
      </c>
      <c r="F1334" s="49">
        <f>AVERAGE(F1333,F1336)</f>
        <v>31.317187500000003</v>
      </c>
      <c r="G1334" s="49">
        <f t="shared" ref="G1334:G1335" si="4920">AVERAGE(G1333,G1336)</f>
        <v>35.09375</v>
      </c>
      <c r="H1334" s="49">
        <f t="shared" ref="H1334:H1335" si="4921">AVERAGE(H1333,H1336)</f>
        <v>8.0328124999999986</v>
      </c>
      <c r="I1334" s="50">
        <f t="shared" ref="I1334:I1335" si="4922">AVERAGE(I1333,I1336)</f>
        <v>4.3749999999999997E-2</v>
      </c>
      <c r="J1334" s="50">
        <f t="shared" ref="J1334:J1335" si="4923">AVERAGE(J1333,J1336)</f>
        <v>8.5312500000000006E-3</v>
      </c>
      <c r="K1334" s="50">
        <f t="shared" ref="K1334:K1335" si="4924">AVERAGE(K1333,K1336)</f>
        <v>8.3562499999999993</v>
      </c>
      <c r="L1334" s="49">
        <f t="shared" ref="L1334:L1335" si="4925">AVERAGE(L1333,L1336)</f>
        <v>4.7</v>
      </c>
      <c r="M1334" s="49">
        <f t="shared" ref="M1334:M1335" si="4926">AVERAGE(M1333,M1336)</f>
        <v>5.7671875000000004</v>
      </c>
      <c r="N1334" s="51" t="s">
        <v>43</v>
      </c>
      <c r="O1334" s="51"/>
      <c r="P1334" s="51"/>
    </row>
    <row r="1335" spans="1:16" x14ac:dyDescent="0.25">
      <c r="A1335" s="46">
        <v>2019</v>
      </c>
      <c r="B1335" s="46" t="s">
        <v>36</v>
      </c>
      <c r="C1335" s="46">
        <v>15</v>
      </c>
      <c r="D1335" s="47" t="s">
        <v>38</v>
      </c>
      <c r="E1335" s="48" t="s">
        <v>1380</v>
      </c>
      <c r="F1335" s="49">
        <f>AVERAGE(F1334,F1337)</f>
        <v>31.502343750000001</v>
      </c>
      <c r="G1335" s="49">
        <f t="shared" si="4920"/>
        <v>35.109375</v>
      </c>
      <c r="H1335" s="49">
        <f t="shared" si="4921"/>
        <v>8.0757812499999986</v>
      </c>
      <c r="I1335" s="50">
        <f t="shared" si="4922"/>
        <v>3.4062499999999996E-2</v>
      </c>
      <c r="J1335" s="50">
        <f t="shared" si="4923"/>
        <v>6.6718750000000007E-3</v>
      </c>
      <c r="K1335" s="50">
        <f t="shared" si="4924"/>
        <v>7.015625</v>
      </c>
      <c r="L1335" s="49">
        <f t="shared" si="4925"/>
        <v>5.1656250000000004</v>
      </c>
      <c r="M1335" s="49">
        <f t="shared" si="4926"/>
        <v>5.3492187500000004</v>
      </c>
      <c r="N1335" s="51" t="s">
        <v>43</v>
      </c>
      <c r="O1335" s="51"/>
      <c r="P1335" s="51"/>
    </row>
    <row r="1336" spans="1:16" x14ac:dyDescent="0.25">
      <c r="A1336" s="27">
        <v>2019</v>
      </c>
      <c r="B1336" s="27" t="s">
        <v>36</v>
      </c>
      <c r="C1336" s="27">
        <v>15</v>
      </c>
      <c r="D1336" s="28" t="s">
        <v>39</v>
      </c>
      <c r="E1336" s="29" t="s">
        <v>1381</v>
      </c>
      <c r="F1336" s="30">
        <f>AVERAGE(F1330,F1342)</f>
        <v>31.256250000000001</v>
      </c>
      <c r="G1336" s="30">
        <f t="shared" ref="G1336:M1336" si="4927">AVERAGE(G1330,G1342)</f>
        <v>35.125</v>
      </c>
      <c r="H1336" s="30">
        <f t="shared" si="4927"/>
        <v>8.0437499999999993</v>
      </c>
      <c r="I1336" s="31">
        <f t="shared" si="4927"/>
        <v>4.4999999999999998E-2</v>
      </c>
      <c r="J1336" s="31">
        <f t="shared" si="4927"/>
        <v>8.3750000000000005E-3</v>
      </c>
      <c r="K1336" s="31">
        <f t="shared" si="4927"/>
        <v>8.2749999999999986</v>
      </c>
      <c r="L1336" s="30">
        <f t="shared" si="4927"/>
        <v>4.7</v>
      </c>
      <c r="M1336" s="30">
        <f t="shared" si="4927"/>
        <v>5.65625</v>
      </c>
      <c r="N1336" s="32" t="s">
        <v>43</v>
      </c>
      <c r="O1336" s="32"/>
      <c r="P1336" s="32"/>
    </row>
    <row r="1337" spans="1:16" x14ac:dyDescent="0.25">
      <c r="A1337" s="40">
        <v>2019</v>
      </c>
      <c r="B1337" s="40" t="s">
        <v>36</v>
      </c>
      <c r="C1337" s="40">
        <v>15</v>
      </c>
      <c r="D1337" s="41" t="s">
        <v>40</v>
      </c>
      <c r="E1337" s="42" t="s">
        <v>1382</v>
      </c>
      <c r="F1337" s="43">
        <f>AVERAGE(F1331,F1343)</f>
        <v>31.6875</v>
      </c>
      <c r="G1337" s="43">
        <f t="shared" ref="G1337:M1337" si="4928">AVERAGE(G1331,G1343)</f>
        <v>35.125</v>
      </c>
      <c r="H1337" s="43">
        <f t="shared" si="4928"/>
        <v>8.1187499999999986</v>
      </c>
      <c r="I1337" s="44">
        <f t="shared" si="4928"/>
        <v>2.4375000000000001E-2</v>
      </c>
      <c r="J1337" s="44">
        <f t="shared" si="4928"/>
        <v>4.8124999999999999E-3</v>
      </c>
      <c r="K1337" s="44">
        <f t="shared" si="4928"/>
        <v>5.6749999999999998</v>
      </c>
      <c r="L1337" s="43">
        <f t="shared" si="4928"/>
        <v>5.6312499999999996</v>
      </c>
      <c r="M1337" s="43">
        <f t="shared" si="4928"/>
        <v>4.9312500000000004</v>
      </c>
      <c r="N1337" s="45" t="s">
        <v>43</v>
      </c>
      <c r="O1337" s="45"/>
      <c r="P1337" s="45"/>
    </row>
    <row r="1338" spans="1:16" x14ac:dyDescent="0.25">
      <c r="A1338" s="46">
        <v>2019</v>
      </c>
      <c r="B1338" s="46" t="s">
        <v>36</v>
      </c>
      <c r="C1338" s="46">
        <v>15</v>
      </c>
      <c r="D1338" s="47" t="s">
        <v>41</v>
      </c>
      <c r="E1338" s="48" t="s">
        <v>1383</v>
      </c>
      <c r="F1338" s="49">
        <f>AVERAGE(F1337,F1343)</f>
        <v>31.53125</v>
      </c>
      <c r="G1338" s="49">
        <f t="shared" ref="G1338" si="4929">AVERAGE(G1337,G1343)</f>
        <v>35.1875</v>
      </c>
      <c r="H1338" s="49">
        <f t="shared" ref="H1338" si="4930">AVERAGE(H1337,H1343)</f>
        <v>8.1281249999999989</v>
      </c>
      <c r="I1338" s="50">
        <f t="shared" ref="I1338" si="4931">AVERAGE(I1337,I1343)</f>
        <v>2.6562500000000003E-2</v>
      </c>
      <c r="J1338" s="50">
        <f t="shared" ref="J1338" si="4932">AVERAGE(J1337,J1343)</f>
        <v>5.7187499999999999E-3</v>
      </c>
      <c r="K1338" s="50">
        <f t="shared" ref="K1338" si="4933">AVERAGE(K1337,K1343)</f>
        <v>5.8624999999999998</v>
      </c>
      <c r="L1338" s="49">
        <f t="shared" ref="L1338" si="4934">AVERAGE(L1337,L1343)</f>
        <v>5.546875</v>
      </c>
      <c r="M1338" s="49">
        <f t="shared" ref="M1338" si="4935">AVERAGE(M1337,M1343)</f>
        <v>4.6968750000000004</v>
      </c>
      <c r="N1338" s="51" t="s">
        <v>43</v>
      </c>
      <c r="O1338" s="51"/>
      <c r="P1338" s="51"/>
    </row>
    <row r="1339" spans="1:16" x14ac:dyDescent="0.25">
      <c r="A1339" s="46">
        <v>2019</v>
      </c>
      <c r="B1339" s="46" t="s">
        <v>36</v>
      </c>
      <c r="C1339" s="46">
        <v>15</v>
      </c>
      <c r="D1339" s="47" t="s">
        <v>42</v>
      </c>
      <c r="E1339" s="48" t="s">
        <v>1384</v>
      </c>
      <c r="F1339" s="49">
        <f>AVERAGE(F1342,F1336)</f>
        <v>31.134374999999999</v>
      </c>
      <c r="G1339" s="49">
        <f t="shared" ref="G1339:M1339" si="4936">AVERAGE(G1342,G1336)</f>
        <v>35.1875</v>
      </c>
      <c r="H1339" s="49">
        <f t="shared" si="4936"/>
        <v>8.0656250000000007</v>
      </c>
      <c r="I1339" s="50">
        <f t="shared" si="4936"/>
        <v>4.7500000000000001E-2</v>
      </c>
      <c r="J1339" s="50">
        <f t="shared" si="4936"/>
        <v>8.0625000000000002E-3</v>
      </c>
      <c r="K1339" s="50">
        <f t="shared" si="4936"/>
        <v>8.1124999999999989</v>
      </c>
      <c r="L1339" s="49">
        <f t="shared" si="4936"/>
        <v>4.7</v>
      </c>
      <c r="M1339" s="49">
        <f t="shared" si="4936"/>
        <v>5.4343750000000002</v>
      </c>
      <c r="N1339" s="51" t="s">
        <v>43</v>
      </c>
      <c r="O1339" s="51"/>
      <c r="P1339" s="51"/>
    </row>
    <row r="1340" spans="1:16" x14ac:dyDescent="0.25">
      <c r="A1340" s="46">
        <v>2019</v>
      </c>
      <c r="B1340" s="46" t="s">
        <v>36</v>
      </c>
      <c r="C1340" s="46">
        <v>16</v>
      </c>
      <c r="D1340" s="47" t="s">
        <v>37</v>
      </c>
      <c r="E1340" s="48" t="s">
        <v>1385</v>
      </c>
      <c r="F1340" s="49">
        <f>AVERAGE(F1339,F1342)</f>
        <v>31.073437499999997</v>
      </c>
      <c r="G1340" s="49">
        <f t="shared" ref="G1340:G1341" si="4937">AVERAGE(G1339,G1342)</f>
        <v>35.21875</v>
      </c>
      <c r="H1340" s="49">
        <f t="shared" ref="H1340:H1341" si="4938">AVERAGE(H1339,H1342)</f>
        <v>8.0765625000000014</v>
      </c>
      <c r="I1340" s="50">
        <f t="shared" ref="I1340:I1341" si="4939">AVERAGE(I1339,I1342)</f>
        <v>4.8750000000000002E-2</v>
      </c>
      <c r="J1340" s="50">
        <f t="shared" ref="J1340:J1341" si="4940">AVERAGE(J1339,J1342)</f>
        <v>7.9062500000000001E-3</v>
      </c>
      <c r="K1340" s="50">
        <f t="shared" ref="K1340:K1341" si="4941">AVERAGE(K1339,K1342)</f>
        <v>8.03125</v>
      </c>
      <c r="L1340" s="49">
        <f t="shared" ref="L1340:L1341" si="4942">AVERAGE(L1339,L1342)</f>
        <v>4.7</v>
      </c>
      <c r="M1340" s="49">
        <f t="shared" ref="M1340:M1341" si="4943">AVERAGE(M1339,M1342)</f>
        <v>5.3234375000000007</v>
      </c>
      <c r="N1340" s="51" t="s">
        <v>43</v>
      </c>
      <c r="O1340" s="51"/>
      <c r="P1340" s="51"/>
    </row>
    <row r="1341" spans="1:16" x14ac:dyDescent="0.25">
      <c r="A1341" s="46">
        <v>2019</v>
      </c>
      <c r="B1341" s="46" t="s">
        <v>36</v>
      </c>
      <c r="C1341" s="46">
        <v>16</v>
      </c>
      <c r="D1341" s="47" t="s">
        <v>38</v>
      </c>
      <c r="E1341" s="48" t="s">
        <v>1386</v>
      </c>
      <c r="F1341" s="49">
        <f>AVERAGE(F1340,F1343)</f>
        <v>31.224218749999999</v>
      </c>
      <c r="G1341" s="49">
        <f t="shared" si="4937"/>
        <v>35.234375</v>
      </c>
      <c r="H1341" s="49">
        <f t="shared" si="4938"/>
        <v>8.1070312500000004</v>
      </c>
      <c r="I1341" s="50">
        <f t="shared" si="4939"/>
        <v>3.875E-2</v>
      </c>
      <c r="J1341" s="50">
        <f t="shared" si="4940"/>
        <v>7.2656249999999995E-3</v>
      </c>
      <c r="K1341" s="50">
        <f t="shared" si="4941"/>
        <v>7.0406250000000004</v>
      </c>
      <c r="L1341" s="49">
        <f t="shared" si="4942"/>
        <v>5.0812500000000007</v>
      </c>
      <c r="M1341" s="49">
        <f t="shared" si="4943"/>
        <v>4.8929687500000005</v>
      </c>
      <c r="N1341" s="51" t="s">
        <v>43</v>
      </c>
      <c r="O1341" s="51"/>
      <c r="P1341" s="51"/>
    </row>
    <row r="1342" spans="1:16" x14ac:dyDescent="0.25">
      <c r="A1342" s="27">
        <v>2019</v>
      </c>
      <c r="B1342" s="27" t="s">
        <v>36</v>
      </c>
      <c r="C1342" s="27">
        <v>16</v>
      </c>
      <c r="D1342" s="28" t="s">
        <v>39</v>
      </c>
      <c r="E1342" s="29" t="s">
        <v>1387</v>
      </c>
      <c r="F1342" s="30">
        <f>AVERAGE(F1324,F1330,F1360,F1372)</f>
        <v>31.012499999999999</v>
      </c>
      <c r="G1342" s="30">
        <f t="shared" ref="G1342:M1342" si="4944">AVERAGE(G1324,G1330,G1360,G1372)</f>
        <v>35.25</v>
      </c>
      <c r="H1342" s="30">
        <f t="shared" si="4944"/>
        <v>8.0875000000000004</v>
      </c>
      <c r="I1342" s="31">
        <f t="shared" si="4944"/>
        <v>0.05</v>
      </c>
      <c r="J1342" s="31">
        <f t="shared" si="4944"/>
        <v>7.7499999999999999E-3</v>
      </c>
      <c r="K1342" s="31">
        <f t="shared" si="4944"/>
        <v>7.9499999999999993</v>
      </c>
      <c r="L1342" s="30">
        <f t="shared" si="4944"/>
        <v>4.7</v>
      </c>
      <c r="M1342" s="30">
        <f t="shared" si="4944"/>
        <v>5.2125000000000004</v>
      </c>
      <c r="N1342" s="32" t="s">
        <v>43</v>
      </c>
      <c r="O1342" s="32"/>
      <c r="P1342" s="32"/>
    </row>
    <row r="1343" spans="1:16" x14ac:dyDescent="0.25">
      <c r="A1343" s="40">
        <v>2019</v>
      </c>
      <c r="B1343" s="40" t="s">
        <v>36</v>
      </c>
      <c r="C1343" s="40">
        <v>16</v>
      </c>
      <c r="D1343" s="41" t="s">
        <v>40</v>
      </c>
      <c r="E1343" s="42" t="s">
        <v>1388</v>
      </c>
      <c r="F1343" s="43">
        <f>AVERAGE(F1325,F1331,F1361,F1373)</f>
        <v>31.375</v>
      </c>
      <c r="G1343" s="43">
        <f t="shared" ref="G1343:M1343" si="4945">AVERAGE(G1325,G1331,G1361,G1373)</f>
        <v>35.25</v>
      </c>
      <c r="H1343" s="43">
        <f t="shared" si="4945"/>
        <v>8.1374999999999993</v>
      </c>
      <c r="I1343" s="44">
        <f t="shared" si="4945"/>
        <v>2.8750000000000001E-2</v>
      </c>
      <c r="J1343" s="44">
        <f t="shared" si="4945"/>
        <v>6.6249999999999998E-3</v>
      </c>
      <c r="K1343" s="44">
        <f t="shared" si="4945"/>
        <v>6.05</v>
      </c>
      <c r="L1343" s="43">
        <f t="shared" si="4945"/>
        <v>5.4625000000000004</v>
      </c>
      <c r="M1343" s="43">
        <f t="shared" si="4945"/>
        <v>4.4625000000000004</v>
      </c>
      <c r="N1343" s="45" t="s">
        <v>43</v>
      </c>
      <c r="O1343" s="45"/>
      <c r="P1343" s="45"/>
    </row>
    <row r="1344" spans="1:16" x14ac:dyDescent="0.25">
      <c r="A1344" s="46">
        <v>2019</v>
      </c>
      <c r="B1344" s="46" t="s">
        <v>36</v>
      </c>
      <c r="C1344" s="46">
        <v>16</v>
      </c>
      <c r="D1344" s="47" t="s">
        <v>41</v>
      </c>
      <c r="E1344" s="48" t="s">
        <v>1389</v>
      </c>
      <c r="F1344" s="49">
        <f>AVERAGE(F1343,F1349)</f>
        <v>31.3828125</v>
      </c>
      <c r="G1344" s="49">
        <f t="shared" ref="G1344" si="4946">AVERAGE(G1343,G1349)</f>
        <v>35.234375</v>
      </c>
      <c r="H1344" s="49">
        <f t="shared" ref="H1344" si="4947">AVERAGE(H1343,H1349)</f>
        <v>8.1570312499999993</v>
      </c>
      <c r="I1344" s="50">
        <f t="shared" ref="I1344" si="4948">AVERAGE(I1343,I1349)</f>
        <v>3.3515625E-2</v>
      </c>
      <c r="J1344" s="50">
        <f t="shared" ref="J1344" si="4949">AVERAGE(J1343,J1349)</f>
        <v>5.9921874999999993E-3</v>
      </c>
      <c r="K1344" s="50">
        <f t="shared" ref="K1344" si="4950">AVERAGE(K1343,K1349)</f>
        <v>6.1968750000000004</v>
      </c>
      <c r="L1344" s="49">
        <f t="shared" ref="L1344" si="4951">AVERAGE(L1343,L1349)</f>
        <v>5.3992187500000002</v>
      </c>
      <c r="M1344" s="49">
        <f t="shared" ref="M1344" si="4952">AVERAGE(M1343,M1349)</f>
        <v>4.3992187500000002</v>
      </c>
      <c r="N1344" s="51" t="s">
        <v>43</v>
      </c>
      <c r="O1344" s="51"/>
      <c r="P1344" s="51"/>
    </row>
    <row r="1345" spans="1:16" x14ac:dyDescent="0.25">
      <c r="A1345" s="46">
        <v>2019</v>
      </c>
      <c r="B1345" s="46" t="s">
        <v>36</v>
      </c>
      <c r="C1345" s="46">
        <v>16</v>
      </c>
      <c r="D1345" s="47" t="s">
        <v>42</v>
      </c>
      <c r="E1345" s="48" t="s">
        <v>1390</v>
      </c>
      <c r="F1345" s="49">
        <f>AVERAGE(F1348,F1342)</f>
        <v>31.064843750000001</v>
      </c>
      <c r="G1345" s="49">
        <f t="shared" ref="G1345:M1345" si="4953">AVERAGE(G1348,G1342)</f>
        <v>35.234375</v>
      </c>
      <c r="H1345" s="49">
        <f t="shared" si="4953"/>
        <v>8.1164062500000007</v>
      </c>
      <c r="I1345" s="50">
        <f t="shared" si="4953"/>
        <v>5.0625000000000003E-2</v>
      </c>
      <c r="J1345" s="50">
        <f t="shared" si="4953"/>
        <v>6.796875E-3</v>
      </c>
      <c r="K1345" s="50">
        <f t="shared" si="4953"/>
        <v>7.8656249999999996</v>
      </c>
      <c r="L1345" s="49">
        <f t="shared" si="4953"/>
        <v>4.7937500000000002</v>
      </c>
      <c r="M1345" s="49">
        <f t="shared" si="4953"/>
        <v>5.2835937499999996</v>
      </c>
      <c r="N1345" s="51" t="s">
        <v>43</v>
      </c>
      <c r="O1345" s="51"/>
      <c r="P1345" s="51"/>
    </row>
    <row r="1346" spans="1:16" x14ac:dyDescent="0.25">
      <c r="A1346" s="46">
        <v>2019</v>
      </c>
      <c r="B1346" s="46" t="s">
        <v>36</v>
      </c>
      <c r="C1346" s="46">
        <v>17</v>
      </c>
      <c r="D1346" s="47" t="s">
        <v>37</v>
      </c>
      <c r="E1346" s="48" t="s">
        <v>1391</v>
      </c>
      <c r="F1346" s="49">
        <f>AVERAGE(F1345,F1348)</f>
        <v>31.091015625000001</v>
      </c>
      <c r="G1346" s="49">
        <f t="shared" ref="G1346:G1347" si="4954">AVERAGE(G1345,G1348)</f>
        <v>35.2265625</v>
      </c>
      <c r="H1346" s="49">
        <f t="shared" ref="H1346:H1347" si="4955">AVERAGE(H1345,H1348)</f>
        <v>8.130859375</v>
      </c>
      <c r="I1346" s="50">
        <f t="shared" ref="I1346:I1347" si="4956">AVERAGE(I1345,I1348)</f>
        <v>5.0937500000000004E-2</v>
      </c>
      <c r="J1346" s="50">
        <f t="shared" ref="J1346:J1347" si="4957">AVERAGE(J1345,J1348)</f>
        <v>6.3203124999999995E-3</v>
      </c>
      <c r="K1346" s="50">
        <f t="shared" ref="K1346:K1347" si="4958">AVERAGE(K1345,K1348)</f>
        <v>7.8234374999999989</v>
      </c>
      <c r="L1346" s="49">
        <f t="shared" ref="L1346:L1347" si="4959">AVERAGE(L1345,L1348)</f>
        <v>4.8406250000000002</v>
      </c>
      <c r="M1346" s="49">
        <f t="shared" ref="M1346:M1347" si="4960">AVERAGE(M1345,M1348)</f>
        <v>5.3191406249999993</v>
      </c>
      <c r="N1346" s="51" t="s">
        <v>43</v>
      </c>
      <c r="O1346" s="51"/>
      <c r="P1346" s="51"/>
    </row>
    <row r="1347" spans="1:16" x14ac:dyDescent="0.25">
      <c r="A1347" s="46">
        <v>2019</v>
      </c>
      <c r="B1347" s="46" t="s">
        <v>36</v>
      </c>
      <c r="C1347" s="46">
        <v>17</v>
      </c>
      <c r="D1347" s="47" t="s">
        <v>38</v>
      </c>
      <c r="E1347" s="48" t="s">
        <v>1392</v>
      </c>
      <c r="F1347" s="49">
        <f>AVERAGE(F1346,F1349)</f>
        <v>31.240820312499999</v>
      </c>
      <c r="G1347" s="49">
        <f t="shared" si="4954"/>
        <v>35.22265625</v>
      </c>
      <c r="H1347" s="49">
        <f t="shared" si="4955"/>
        <v>8.1537109374999996</v>
      </c>
      <c r="I1347" s="50">
        <f t="shared" si="4956"/>
        <v>4.4609375000000007E-2</v>
      </c>
      <c r="J1347" s="50">
        <f t="shared" si="4957"/>
        <v>5.8398437499999995E-3</v>
      </c>
      <c r="K1347" s="50">
        <f t="shared" si="4958"/>
        <v>7.0835937499999995</v>
      </c>
      <c r="L1347" s="49">
        <f t="shared" si="4959"/>
        <v>5.0882812499999996</v>
      </c>
      <c r="M1347" s="49">
        <f t="shared" si="4960"/>
        <v>4.8275390624999996</v>
      </c>
      <c r="N1347" s="51" t="s">
        <v>43</v>
      </c>
      <c r="O1347" s="51"/>
      <c r="P1347" s="51"/>
    </row>
    <row r="1348" spans="1:16" x14ac:dyDescent="0.25">
      <c r="A1348" s="27">
        <v>2019</v>
      </c>
      <c r="B1348" s="27" t="s">
        <v>36</v>
      </c>
      <c r="C1348" s="27">
        <v>17</v>
      </c>
      <c r="D1348" s="28" t="s">
        <v>39</v>
      </c>
      <c r="E1348" s="29" t="s">
        <v>1393</v>
      </c>
      <c r="F1348" s="30">
        <f>AVERAGE(F1336,F1342,F1360,F1366)</f>
        <v>31.1171875</v>
      </c>
      <c r="G1348" s="30">
        <f t="shared" ref="G1348:M1348" si="4961">AVERAGE(G1336,G1342,G1360,G1366)</f>
        <v>35.21875</v>
      </c>
      <c r="H1348" s="30">
        <f t="shared" si="4961"/>
        <v>8.1453125000000011</v>
      </c>
      <c r="I1348" s="31">
        <f t="shared" si="4961"/>
        <v>5.1250000000000004E-2</v>
      </c>
      <c r="J1348" s="31">
        <f t="shared" si="4961"/>
        <v>5.84375E-3</v>
      </c>
      <c r="K1348" s="31">
        <f t="shared" si="4961"/>
        <v>7.7812499999999991</v>
      </c>
      <c r="L1348" s="30">
        <f t="shared" si="4961"/>
        <v>4.8875000000000002</v>
      </c>
      <c r="M1348" s="30">
        <f t="shared" si="4961"/>
        <v>5.3546874999999998</v>
      </c>
      <c r="N1348" s="32" t="s">
        <v>43</v>
      </c>
      <c r="O1348" s="32"/>
      <c r="P1348" s="32"/>
    </row>
    <row r="1349" spans="1:16" x14ac:dyDescent="0.25">
      <c r="A1349" s="40">
        <v>2019</v>
      </c>
      <c r="B1349" s="40" t="s">
        <v>36</v>
      </c>
      <c r="C1349" s="40">
        <v>17</v>
      </c>
      <c r="D1349" s="41" t="s">
        <v>40</v>
      </c>
      <c r="E1349" s="42" t="s">
        <v>1394</v>
      </c>
      <c r="F1349" s="43">
        <f>AVERAGE(F1337,F1343,F1361,F1367)</f>
        <v>31.390625</v>
      </c>
      <c r="G1349" s="43">
        <f t="shared" ref="G1349:M1349" si="4962">AVERAGE(G1337,G1343,G1361,G1367)</f>
        <v>35.21875</v>
      </c>
      <c r="H1349" s="43">
        <f t="shared" si="4962"/>
        <v>8.1765624999999993</v>
      </c>
      <c r="I1349" s="44">
        <f t="shared" si="4962"/>
        <v>3.8281250000000003E-2</v>
      </c>
      <c r="J1349" s="44">
        <f t="shared" si="4962"/>
        <v>5.3593749999999996E-3</v>
      </c>
      <c r="K1349" s="44">
        <f t="shared" si="4962"/>
        <v>6.34375</v>
      </c>
      <c r="L1349" s="43">
        <f t="shared" si="4962"/>
        <v>5.3359375</v>
      </c>
      <c r="M1349" s="43">
        <f t="shared" si="4962"/>
        <v>4.3359375</v>
      </c>
      <c r="N1349" s="45" t="s">
        <v>43</v>
      </c>
      <c r="O1349" s="45"/>
      <c r="P1349" s="45"/>
    </row>
    <row r="1350" spans="1:16" x14ac:dyDescent="0.25">
      <c r="A1350" s="46">
        <v>2019</v>
      </c>
      <c r="B1350" s="46" t="s">
        <v>36</v>
      </c>
      <c r="C1350" s="46">
        <v>17</v>
      </c>
      <c r="D1350" s="47" t="s">
        <v>41</v>
      </c>
      <c r="E1350" s="48" t="s">
        <v>1395</v>
      </c>
      <c r="F1350" s="49">
        <f>AVERAGE(F1349,F1355)</f>
        <v>31.353515625</v>
      </c>
      <c r="G1350" s="49">
        <f t="shared" ref="G1350" si="4963">AVERAGE(G1349,G1355)</f>
        <v>35.23046875</v>
      </c>
      <c r="H1350" s="49">
        <f t="shared" ref="H1350" si="4964">AVERAGE(H1349,H1355)</f>
        <v>8.1837890625000007</v>
      </c>
      <c r="I1350" s="50">
        <f t="shared" ref="I1350" si="4965">AVERAGE(I1349,I1355)</f>
        <v>4.0019531250000004E-2</v>
      </c>
      <c r="J1350" s="50">
        <f t="shared" ref="J1350" si="4966">AVERAGE(J1349,J1355)</f>
        <v>5.4277343749999998E-3</v>
      </c>
      <c r="K1350" s="50">
        <f t="shared" ref="K1350" si="4967">AVERAGE(K1349,K1355)</f>
        <v>6.4273437500000004</v>
      </c>
      <c r="L1350" s="49">
        <f t="shared" ref="L1350" si="4968">AVERAGE(L1349,L1355)</f>
        <v>5.2990234374999998</v>
      </c>
      <c r="M1350" s="49">
        <f t="shared" ref="M1350" si="4969">AVERAGE(M1349,M1355)</f>
        <v>4.2615234375000002</v>
      </c>
      <c r="N1350" s="51" t="s">
        <v>43</v>
      </c>
      <c r="O1350" s="51"/>
      <c r="P1350" s="51"/>
    </row>
    <row r="1351" spans="1:16" x14ac:dyDescent="0.25">
      <c r="A1351" s="46">
        <v>2019</v>
      </c>
      <c r="B1351" s="46" t="s">
        <v>36</v>
      </c>
      <c r="C1351" s="46">
        <v>17</v>
      </c>
      <c r="D1351" s="47" t="s">
        <v>42</v>
      </c>
      <c r="E1351" s="48" t="s">
        <v>1396</v>
      </c>
      <c r="F1351" s="49">
        <f>AVERAGE(F1354,F1348)</f>
        <v>31.099804687500001</v>
      </c>
      <c r="G1351" s="49">
        <f t="shared" ref="G1351:M1351" si="4970">AVERAGE(G1354,G1348)</f>
        <v>35.23046875</v>
      </c>
      <c r="H1351" s="49">
        <f t="shared" si="4970"/>
        <v>8.1580078125000011</v>
      </c>
      <c r="I1351" s="50">
        <f t="shared" si="4970"/>
        <v>5.2031250000000001E-2</v>
      </c>
      <c r="J1351" s="50">
        <f t="shared" si="4970"/>
        <v>5.5273437500000001E-3</v>
      </c>
      <c r="K1351" s="50">
        <f t="shared" si="4970"/>
        <v>7.7195312499999993</v>
      </c>
      <c r="L1351" s="49">
        <f t="shared" si="4970"/>
        <v>4.9109375000000002</v>
      </c>
      <c r="M1351" s="49">
        <f t="shared" si="4970"/>
        <v>5.3169921875000004</v>
      </c>
      <c r="N1351" s="51" t="s">
        <v>43</v>
      </c>
      <c r="O1351" s="51"/>
      <c r="P1351" s="51"/>
    </row>
    <row r="1352" spans="1:16" x14ac:dyDescent="0.25">
      <c r="A1352" s="46">
        <v>2019</v>
      </c>
      <c r="B1352" s="46" t="s">
        <v>36</v>
      </c>
      <c r="C1352" s="46">
        <v>18</v>
      </c>
      <c r="D1352" s="47" t="s">
        <v>37</v>
      </c>
      <c r="E1352" s="48" t="s">
        <v>1397</v>
      </c>
      <c r="F1352" s="49">
        <f>AVERAGE(F1351,F1354)</f>
        <v>31.091113281250003</v>
      </c>
      <c r="G1352" s="49">
        <f t="shared" ref="G1352:G1353" si="4971">AVERAGE(G1351,G1354)</f>
        <v>35.236328125</v>
      </c>
      <c r="H1352" s="49">
        <f t="shared" ref="H1352:H1353" si="4972">AVERAGE(H1351,H1354)</f>
        <v>8.1643554687500011</v>
      </c>
      <c r="I1352" s="50">
        <f t="shared" ref="I1352:I1353" si="4973">AVERAGE(I1351,I1354)</f>
        <v>5.2421875000000007E-2</v>
      </c>
      <c r="J1352" s="50">
        <f t="shared" ref="J1352:J1353" si="4974">AVERAGE(J1351,J1354)</f>
        <v>5.3691406250000002E-3</v>
      </c>
      <c r="K1352" s="50">
        <f t="shared" ref="K1352:K1353" si="4975">AVERAGE(K1351,K1354)</f>
        <v>7.6886718749999989</v>
      </c>
      <c r="L1352" s="49">
        <f t="shared" ref="L1352:L1353" si="4976">AVERAGE(L1351,L1354)</f>
        <v>4.9226562500000002</v>
      </c>
      <c r="M1352" s="49">
        <f t="shared" ref="M1352:M1353" si="4977">AVERAGE(M1351,M1354)</f>
        <v>5.2981445312500002</v>
      </c>
      <c r="N1352" s="51" t="s">
        <v>43</v>
      </c>
      <c r="O1352" s="51"/>
      <c r="P1352" s="51"/>
    </row>
    <row r="1353" spans="1:16" x14ac:dyDescent="0.25">
      <c r="A1353" s="46">
        <v>2019</v>
      </c>
      <c r="B1353" s="46" t="s">
        <v>36</v>
      </c>
      <c r="C1353" s="46">
        <v>18</v>
      </c>
      <c r="D1353" s="47" t="s">
        <v>38</v>
      </c>
      <c r="E1353" s="48" t="s">
        <v>1398</v>
      </c>
      <c r="F1353" s="49">
        <f>AVERAGE(F1352,F1355)</f>
        <v>31.203759765625001</v>
      </c>
      <c r="G1353" s="49">
        <f t="shared" si="4971"/>
        <v>35.2392578125</v>
      </c>
      <c r="H1353" s="49">
        <f t="shared" si="4972"/>
        <v>8.1776855468750007</v>
      </c>
      <c r="I1353" s="50">
        <f t="shared" si="4973"/>
        <v>4.7089843749999999E-2</v>
      </c>
      <c r="J1353" s="50">
        <f t="shared" si="4974"/>
        <v>5.4326171875000006E-3</v>
      </c>
      <c r="K1353" s="50">
        <f t="shared" si="4975"/>
        <v>7.0998046874999989</v>
      </c>
      <c r="L1353" s="49">
        <f t="shared" si="4976"/>
        <v>5.0923828125000004</v>
      </c>
      <c r="M1353" s="49">
        <f t="shared" si="4977"/>
        <v>4.7426269531250007</v>
      </c>
      <c r="N1353" s="51" t="s">
        <v>43</v>
      </c>
      <c r="O1353" s="51"/>
      <c r="P1353" s="51"/>
    </row>
    <row r="1354" spans="1:16" x14ac:dyDescent="0.25">
      <c r="A1354" s="27">
        <v>2019</v>
      </c>
      <c r="B1354" s="27" t="s">
        <v>36</v>
      </c>
      <c r="C1354" s="27">
        <v>18</v>
      </c>
      <c r="D1354" s="28" t="s">
        <v>39</v>
      </c>
      <c r="E1354" s="29" t="s">
        <v>1399</v>
      </c>
      <c r="F1354" s="30">
        <f>AVERAGE(F1342,F1348,F1360,F1366)</f>
        <v>31.082421875000001</v>
      </c>
      <c r="G1354" s="30">
        <f t="shared" ref="G1354:M1354" si="4978">AVERAGE(G1342,G1348,G1360,G1366)</f>
        <v>35.2421875</v>
      </c>
      <c r="H1354" s="30">
        <f t="shared" si="4978"/>
        <v>8.1707031250000011</v>
      </c>
      <c r="I1354" s="31">
        <f t="shared" si="4978"/>
        <v>5.2812500000000005E-2</v>
      </c>
      <c r="J1354" s="31">
        <f t="shared" si="4978"/>
        <v>5.2109375000000003E-3</v>
      </c>
      <c r="K1354" s="31">
        <f t="shared" si="4978"/>
        <v>7.6578124999999995</v>
      </c>
      <c r="L1354" s="30">
        <f t="shared" si="4978"/>
        <v>4.9343750000000002</v>
      </c>
      <c r="M1354" s="30">
        <f t="shared" si="4978"/>
        <v>5.279296875</v>
      </c>
      <c r="N1354" s="32" t="s">
        <v>43</v>
      </c>
      <c r="O1354" s="32"/>
      <c r="P1354" s="32"/>
    </row>
    <row r="1355" spans="1:16" x14ac:dyDescent="0.25">
      <c r="A1355" s="40">
        <v>2019</v>
      </c>
      <c r="B1355" s="40" t="s">
        <v>36</v>
      </c>
      <c r="C1355" s="40">
        <v>18</v>
      </c>
      <c r="D1355" s="41" t="s">
        <v>40</v>
      </c>
      <c r="E1355" s="42" t="s">
        <v>1400</v>
      </c>
      <c r="F1355" s="43">
        <f>AVERAGE(F1343,F1349,F1361,F1367)</f>
        <v>31.31640625</v>
      </c>
      <c r="G1355" s="43">
        <f t="shared" ref="G1355:M1355" si="4979">AVERAGE(G1343,G1349,G1361,G1367)</f>
        <v>35.2421875</v>
      </c>
      <c r="H1355" s="43">
        <f t="shared" si="4979"/>
        <v>8.1910156250000004</v>
      </c>
      <c r="I1355" s="44">
        <f t="shared" si="4979"/>
        <v>4.1757812499999998E-2</v>
      </c>
      <c r="J1355" s="44">
        <f t="shared" si="4979"/>
        <v>5.4960937500000001E-3</v>
      </c>
      <c r="K1355" s="44">
        <f t="shared" si="4979"/>
        <v>6.5109374999999998</v>
      </c>
      <c r="L1355" s="43">
        <f t="shared" si="4979"/>
        <v>5.2621093749999996</v>
      </c>
      <c r="M1355" s="43">
        <f t="shared" si="4979"/>
        <v>4.1871093750000004</v>
      </c>
      <c r="N1355" s="45" t="s">
        <v>43</v>
      </c>
      <c r="O1355" s="45"/>
      <c r="P1355" s="45"/>
    </row>
    <row r="1356" spans="1:16" x14ac:dyDescent="0.25">
      <c r="A1356" s="46">
        <v>2019</v>
      </c>
      <c r="B1356" s="46" t="s">
        <v>36</v>
      </c>
      <c r="C1356" s="46">
        <v>18</v>
      </c>
      <c r="D1356" s="47" t="s">
        <v>41</v>
      </c>
      <c r="E1356" s="48" t="s">
        <v>1401</v>
      </c>
      <c r="F1356" s="49">
        <f>AVERAGE(F1355,F1361)</f>
        <v>31.158203125</v>
      </c>
      <c r="G1356" s="49">
        <f t="shared" ref="G1356" si="4980">AVERAGE(G1355,G1361)</f>
        <v>35.12109375</v>
      </c>
      <c r="H1356" s="49">
        <f t="shared" ref="H1356" si="4981">AVERAGE(H1355,H1361)</f>
        <v>8.2455078125000014</v>
      </c>
      <c r="I1356" s="50">
        <f t="shared" ref="I1356" si="4982">AVERAGE(I1355,I1361)</f>
        <v>5.0878906249999994E-2</v>
      </c>
      <c r="J1356" s="50">
        <f t="shared" ref="J1356" si="4983">AVERAGE(J1355,J1361)</f>
        <v>4.7480468750000001E-3</v>
      </c>
      <c r="K1356" s="50">
        <f t="shared" ref="K1356" si="4984">AVERAGE(K1355,K1361)</f>
        <v>6.85546875</v>
      </c>
      <c r="L1356" s="49">
        <f t="shared" ref="L1356" si="4985">AVERAGE(L1355,L1361)</f>
        <v>5.1310546874999998</v>
      </c>
      <c r="M1356" s="49">
        <f t="shared" ref="M1356" si="4986">AVERAGE(M1355,M1361)</f>
        <v>3.8435546875000002</v>
      </c>
      <c r="N1356" s="51" t="s">
        <v>43</v>
      </c>
      <c r="O1356" s="51"/>
      <c r="P1356" s="51"/>
    </row>
    <row r="1357" spans="1:16" x14ac:dyDescent="0.25">
      <c r="A1357" s="46">
        <v>2019</v>
      </c>
      <c r="B1357" s="46" t="s">
        <v>36</v>
      </c>
      <c r="C1357" s="46">
        <v>18</v>
      </c>
      <c r="D1357" s="47" t="s">
        <v>42</v>
      </c>
      <c r="E1357" s="48" t="s">
        <v>1402</v>
      </c>
      <c r="F1357" s="49">
        <f>AVERAGE(F1360,F1354)</f>
        <v>30.941210937500003</v>
      </c>
      <c r="G1357" s="49">
        <f t="shared" ref="G1357:M1357" si="4987">AVERAGE(G1360,G1354)</f>
        <v>35.12109375</v>
      </c>
      <c r="H1357" s="49">
        <f t="shared" si="4987"/>
        <v>8.2353515625</v>
      </c>
      <c r="I1357" s="50">
        <f t="shared" si="4987"/>
        <v>6.1406250000000009E-2</v>
      </c>
      <c r="J1357" s="50">
        <f t="shared" si="4987"/>
        <v>4.35546875E-3</v>
      </c>
      <c r="K1357" s="50">
        <f t="shared" si="4987"/>
        <v>7.37890625</v>
      </c>
      <c r="L1357" s="49">
        <f t="shared" si="4987"/>
        <v>5.0671875000000002</v>
      </c>
      <c r="M1357" s="49">
        <f t="shared" si="4987"/>
        <v>5.1396484375</v>
      </c>
      <c r="N1357" s="51" t="s">
        <v>43</v>
      </c>
      <c r="O1357" s="51"/>
      <c r="P1357" s="51"/>
    </row>
    <row r="1358" spans="1:16" x14ac:dyDescent="0.25">
      <c r="A1358" s="46">
        <v>2019</v>
      </c>
      <c r="B1358" s="46" t="s">
        <v>36</v>
      </c>
      <c r="C1358" s="46">
        <v>19</v>
      </c>
      <c r="D1358" s="47" t="s">
        <v>37</v>
      </c>
      <c r="E1358" s="48" t="s">
        <v>1403</v>
      </c>
      <c r="F1358" s="49">
        <f>AVERAGE(F1357,F1360)</f>
        <v>30.87060546875</v>
      </c>
      <c r="G1358" s="49">
        <f t="shared" ref="G1358:G1359" si="4988">AVERAGE(G1357,G1360)</f>
        <v>35.060546875</v>
      </c>
      <c r="H1358" s="49">
        <f t="shared" ref="H1358:H1359" si="4989">AVERAGE(H1357,H1360)</f>
        <v>8.2676757812500004</v>
      </c>
      <c r="I1358" s="50">
        <f t="shared" ref="I1358:I1359" si="4990">AVERAGE(I1357,I1360)</f>
        <v>6.5703125000000001E-2</v>
      </c>
      <c r="J1358" s="50">
        <f t="shared" ref="J1358:J1359" si="4991">AVERAGE(J1357,J1360)</f>
        <v>3.9277343750000002E-3</v>
      </c>
      <c r="K1358" s="50">
        <f t="shared" ref="K1358:K1359" si="4992">AVERAGE(K1357,K1360)</f>
        <v>7.2394531249999998</v>
      </c>
      <c r="L1358" s="49">
        <f t="shared" ref="L1358:L1359" si="4993">AVERAGE(L1357,L1360)</f>
        <v>5.1335937500000002</v>
      </c>
      <c r="M1358" s="49">
        <f t="shared" ref="M1358:M1359" si="4994">AVERAGE(M1357,M1360)</f>
        <v>5.06982421875</v>
      </c>
      <c r="N1358" s="51" t="s">
        <v>43</v>
      </c>
      <c r="O1358" s="51"/>
      <c r="P1358" s="51"/>
    </row>
    <row r="1359" spans="1:16" x14ac:dyDescent="0.25">
      <c r="A1359" s="46">
        <v>2019</v>
      </c>
      <c r="B1359" s="46" t="s">
        <v>36</v>
      </c>
      <c r="C1359" s="46">
        <v>19</v>
      </c>
      <c r="D1359" s="47" t="s">
        <v>38</v>
      </c>
      <c r="E1359" s="48" t="s">
        <v>1404</v>
      </c>
      <c r="F1359" s="49">
        <f>AVERAGE(F1358,F1361)</f>
        <v>30.935302734375</v>
      </c>
      <c r="G1359" s="49">
        <f t="shared" si="4988"/>
        <v>35.0302734375</v>
      </c>
      <c r="H1359" s="49">
        <f t="shared" si="4989"/>
        <v>8.2838378906250014</v>
      </c>
      <c r="I1359" s="50">
        <f t="shared" si="4990"/>
        <v>6.2851562499999999E-2</v>
      </c>
      <c r="J1359" s="50">
        <f t="shared" si="4991"/>
        <v>3.9638671875000002E-3</v>
      </c>
      <c r="K1359" s="50">
        <f t="shared" si="4992"/>
        <v>7.2197265625</v>
      </c>
      <c r="L1359" s="49">
        <f t="shared" si="4993"/>
        <v>5.0667968749999996</v>
      </c>
      <c r="M1359" s="49">
        <f t="shared" si="4994"/>
        <v>4.284912109375</v>
      </c>
      <c r="N1359" s="51" t="s">
        <v>43</v>
      </c>
      <c r="O1359" s="51"/>
      <c r="P1359" s="51"/>
    </row>
    <row r="1360" spans="1:16" x14ac:dyDescent="0.25">
      <c r="A1360" s="34">
        <v>2019</v>
      </c>
      <c r="B1360" s="34" t="s">
        <v>36</v>
      </c>
      <c r="C1360" s="34">
        <v>19</v>
      </c>
      <c r="D1360" s="35" t="s">
        <v>39</v>
      </c>
      <c r="E1360" s="39" t="s">
        <v>1405</v>
      </c>
      <c r="F1360" s="36">
        <v>30.8</v>
      </c>
      <c r="G1360" s="36">
        <v>35</v>
      </c>
      <c r="H1360" s="36">
        <v>8.3000000000000007</v>
      </c>
      <c r="I1360" s="37">
        <v>7.0000000000000007E-2</v>
      </c>
      <c r="J1360" s="37">
        <f>AVERAGE(J1331,J1372)</f>
        <v>3.5000000000000001E-3</v>
      </c>
      <c r="K1360" s="37">
        <v>7.1</v>
      </c>
      <c r="L1360" s="36">
        <v>5.2</v>
      </c>
      <c r="M1360" s="36">
        <v>5</v>
      </c>
      <c r="N1360" s="38">
        <v>2016</v>
      </c>
      <c r="O1360" s="38" t="s">
        <v>16</v>
      </c>
      <c r="P1360" s="38"/>
    </row>
    <row r="1361" spans="1:16" x14ac:dyDescent="0.25">
      <c r="A1361" s="34">
        <v>2019</v>
      </c>
      <c r="B1361" s="34" t="s">
        <v>36</v>
      </c>
      <c r="C1361" s="34">
        <v>19</v>
      </c>
      <c r="D1361" s="35" t="s">
        <v>40</v>
      </c>
      <c r="E1361" s="39" t="s">
        <v>1406</v>
      </c>
      <c r="F1361" s="36">
        <v>31</v>
      </c>
      <c r="G1361" s="36">
        <v>35</v>
      </c>
      <c r="H1361" s="36">
        <v>8.3000000000000007</v>
      </c>
      <c r="I1361" s="37">
        <v>0.06</v>
      </c>
      <c r="J1361" s="37">
        <v>4.0000000000000001E-3</v>
      </c>
      <c r="K1361" s="37">
        <v>7.2</v>
      </c>
      <c r="L1361" s="36">
        <v>5</v>
      </c>
      <c r="M1361" s="36">
        <v>3.5</v>
      </c>
      <c r="N1361" s="38">
        <v>2016</v>
      </c>
      <c r="O1361" s="38" t="s">
        <v>16</v>
      </c>
      <c r="P1361" s="38"/>
    </row>
    <row r="1362" spans="1:16" x14ac:dyDescent="0.25">
      <c r="A1362" s="46">
        <v>2019</v>
      </c>
      <c r="B1362" s="46" t="s">
        <v>36</v>
      </c>
      <c r="C1362" s="46">
        <v>19</v>
      </c>
      <c r="D1362" s="47" t="s">
        <v>41</v>
      </c>
      <c r="E1362" s="48" t="s">
        <v>1407</v>
      </c>
      <c r="F1362" s="49">
        <f>AVERAGE(F1361,F1367)</f>
        <v>31.25</v>
      </c>
      <c r="G1362" s="49">
        <f t="shared" ref="G1362" si="4995">AVERAGE(G1361,G1367)</f>
        <v>35.25</v>
      </c>
      <c r="H1362" s="49">
        <f t="shared" ref="H1362" si="4996">AVERAGE(H1361,H1367)</f>
        <v>8.2250000000000014</v>
      </c>
      <c r="I1362" s="50">
        <f t="shared" ref="I1362" si="4997">AVERAGE(I1361,I1367)</f>
        <v>0.05</v>
      </c>
      <c r="J1362" s="50">
        <f t="shared" ref="J1362" si="4998">AVERAGE(J1361,J1367)</f>
        <v>5.0000000000000001E-3</v>
      </c>
      <c r="K1362" s="50">
        <f t="shared" ref="K1362" si="4999">AVERAGE(K1361,K1367)</f>
        <v>6.8250000000000002</v>
      </c>
      <c r="L1362" s="49">
        <f t="shared" ref="L1362" si="5000">AVERAGE(L1361,L1367)</f>
        <v>5.125</v>
      </c>
      <c r="M1362" s="49">
        <f t="shared" ref="M1362" si="5001">AVERAGE(M1361,M1367)</f>
        <v>3.9750000000000001</v>
      </c>
      <c r="N1362" s="51" t="s">
        <v>43</v>
      </c>
      <c r="O1362" s="51"/>
      <c r="P1362" s="51"/>
    </row>
    <row r="1363" spans="1:16" x14ac:dyDescent="0.25">
      <c r="A1363" s="46">
        <v>2019</v>
      </c>
      <c r="B1363" s="46" t="s">
        <v>36</v>
      </c>
      <c r="C1363" s="46">
        <v>19</v>
      </c>
      <c r="D1363" s="47" t="s">
        <v>42</v>
      </c>
      <c r="E1363" s="48" t="s">
        <v>1408</v>
      </c>
      <c r="F1363" s="49">
        <f>AVERAGE(F1366,F1360)</f>
        <v>31.1</v>
      </c>
      <c r="G1363" s="49">
        <f t="shared" ref="G1363:M1363" si="5002">AVERAGE(G1366,G1360)</f>
        <v>35.25</v>
      </c>
      <c r="H1363" s="49">
        <f t="shared" si="5002"/>
        <v>8.2250000000000014</v>
      </c>
      <c r="I1363" s="50">
        <f t="shared" si="5002"/>
        <v>5.5000000000000007E-2</v>
      </c>
      <c r="J1363" s="50">
        <f t="shared" si="5002"/>
        <v>3.6249999999999998E-3</v>
      </c>
      <c r="K1363" s="50">
        <f t="shared" si="5002"/>
        <v>7.4499999999999993</v>
      </c>
      <c r="L1363" s="49">
        <f t="shared" si="5002"/>
        <v>5.0750000000000002</v>
      </c>
      <c r="M1363" s="49">
        <f t="shared" si="5002"/>
        <v>5.2750000000000004</v>
      </c>
      <c r="N1363" s="51" t="s">
        <v>43</v>
      </c>
      <c r="O1363" s="51"/>
      <c r="P1363" s="51"/>
    </row>
    <row r="1364" spans="1:16" x14ac:dyDescent="0.25">
      <c r="A1364" s="46">
        <v>2019</v>
      </c>
      <c r="B1364" s="46" t="s">
        <v>36</v>
      </c>
      <c r="C1364" s="46">
        <v>20</v>
      </c>
      <c r="D1364" s="47" t="s">
        <v>37</v>
      </c>
      <c r="E1364" s="48" t="s">
        <v>1409</v>
      </c>
      <c r="F1364" s="49">
        <f>AVERAGE(F1363,F1366)</f>
        <v>31.25</v>
      </c>
      <c r="G1364" s="49">
        <f t="shared" ref="G1364:G1365" si="5003">AVERAGE(G1363,G1366)</f>
        <v>35.375</v>
      </c>
      <c r="H1364" s="49">
        <f t="shared" ref="H1364:H1365" si="5004">AVERAGE(H1363,H1366)</f>
        <v>8.1875</v>
      </c>
      <c r="I1364" s="50">
        <f t="shared" ref="I1364:I1365" si="5005">AVERAGE(I1363,I1366)</f>
        <v>4.7500000000000001E-2</v>
      </c>
      <c r="J1364" s="50">
        <f t="shared" ref="J1364:J1365" si="5006">AVERAGE(J1363,J1366)</f>
        <v>3.6874999999999998E-3</v>
      </c>
      <c r="K1364" s="50">
        <f t="shared" ref="K1364:K1365" si="5007">AVERAGE(K1363,K1366)</f>
        <v>7.625</v>
      </c>
      <c r="L1364" s="49">
        <f t="shared" ref="L1364:L1365" si="5008">AVERAGE(L1363,L1366)</f>
        <v>5.0125000000000002</v>
      </c>
      <c r="M1364" s="49">
        <f t="shared" ref="M1364:M1365" si="5009">AVERAGE(M1363,M1366)</f>
        <v>5.4124999999999996</v>
      </c>
      <c r="N1364" s="51" t="s">
        <v>43</v>
      </c>
      <c r="O1364" s="51"/>
      <c r="P1364" s="51"/>
    </row>
    <row r="1365" spans="1:16" x14ac:dyDescent="0.25">
      <c r="A1365" s="46">
        <v>2019</v>
      </c>
      <c r="B1365" s="46" t="s">
        <v>36</v>
      </c>
      <c r="C1365" s="46">
        <v>20</v>
      </c>
      <c r="D1365" s="47" t="s">
        <v>38</v>
      </c>
      <c r="E1365" s="48" t="s">
        <v>1410</v>
      </c>
      <c r="F1365" s="49">
        <f>AVERAGE(F1364,F1367)</f>
        <v>31.375</v>
      </c>
      <c r="G1365" s="49">
        <f t="shared" si="5003"/>
        <v>35.4375</v>
      </c>
      <c r="H1365" s="49">
        <f t="shared" si="5004"/>
        <v>8.1687499999999993</v>
      </c>
      <c r="I1365" s="50">
        <f t="shared" si="5005"/>
        <v>4.3749999999999997E-2</v>
      </c>
      <c r="J1365" s="50">
        <f t="shared" si="5006"/>
        <v>4.84375E-3</v>
      </c>
      <c r="K1365" s="50">
        <f t="shared" si="5007"/>
        <v>7.0374999999999996</v>
      </c>
      <c r="L1365" s="49">
        <f t="shared" si="5008"/>
        <v>5.1312499999999996</v>
      </c>
      <c r="M1365" s="49">
        <f t="shared" si="5009"/>
        <v>4.9312500000000004</v>
      </c>
      <c r="N1365" s="51" t="s">
        <v>43</v>
      </c>
      <c r="O1365" s="51"/>
      <c r="P1365" s="51"/>
    </row>
    <row r="1366" spans="1:16" x14ac:dyDescent="0.25">
      <c r="A1366" s="27">
        <v>2019</v>
      </c>
      <c r="B1366" s="27" t="s">
        <v>36</v>
      </c>
      <c r="C1366" s="27">
        <v>20</v>
      </c>
      <c r="D1366" s="28" t="s">
        <v>39</v>
      </c>
      <c r="E1366" s="29" t="s">
        <v>1411</v>
      </c>
      <c r="F1366" s="30">
        <f>AVERAGE(F1360,F1372)</f>
        <v>31.4</v>
      </c>
      <c r="G1366" s="30">
        <f t="shared" ref="G1366:M1366" si="5010">AVERAGE(G1360,G1372)</f>
        <v>35.5</v>
      </c>
      <c r="H1366" s="30">
        <f t="shared" si="5010"/>
        <v>8.15</v>
      </c>
      <c r="I1366" s="31">
        <f t="shared" si="5010"/>
        <v>0.04</v>
      </c>
      <c r="J1366" s="31">
        <f t="shared" si="5010"/>
        <v>3.7499999999999999E-3</v>
      </c>
      <c r="K1366" s="31">
        <f t="shared" si="5010"/>
        <v>7.8</v>
      </c>
      <c r="L1366" s="30">
        <f t="shared" si="5010"/>
        <v>4.95</v>
      </c>
      <c r="M1366" s="30">
        <f t="shared" si="5010"/>
        <v>5.55</v>
      </c>
      <c r="N1366" s="32" t="s">
        <v>43</v>
      </c>
      <c r="O1366" s="32"/>
      <c r="P1366" s="32"/>
    </row>
    <row r="1367" spans="1:16" x14ac:dyDescent="0.25">
      <c r="A1367" s="40">
        <v>2019</v>
      </c>
      <c r="B1367" s="40" t="s">
        <v>36</v>
      </c>
      <c r="C1367" s="40">
        <v>20</v>
      </c>
      <c r="D1367" s="41" t="s">
        <v>40</v>
      </c>
      <c r="E1367" s="42" t="s">
        <v>1412</v>
      </c>
      <c r="F1367" s="43">
        <f>AVERAGE(F1361,F1373)</f>
        <v>31.5</v>
      </c>
      <c r="G1367" s="43">
        <f t="shared" ref="G1367:M1367" si="5011">AVERAGE(G1361,G1373)</f>
        <v>35.5</v>
      </c>
      <c r="H1367" s="43">
        <f t="shared" si="5011"/>
        <v>8.15</v>
      </c>
      <c r="I1367" s="44">
        <f t="shared" si="5011"/>
        <v>0.04</v>
      </c>
      <c r="J1367" s="44">
        <f t="shared" si="5011"/>
        <v>6.0000000000000001E-3</v>
      </c>
      <c r="K1367" s="44">
        <f t="shared" si="5011"/>
        <v>6.45</v>
      </c>
      <c r="L1367" s="43">
        <f t="shared" si="5011"/>
        <v>5.25</v>
      </c>
      <c r="M1367" s="43">
        <f t="shared" si="5011"/>
        <v>4.45</v>
      </c>
      <c r="N1367" s="45" t="s">
        <v>43</v>
      </c>
      <c r="O1367" s="45"/>
      <c r="P1367" s="45"/>
    </row>
    <row r="1368" spans="1:16" x14ac:dyDescent="0.25">
      <c r="A1368" s="46">
        <v>2019</v>
      </c>
      <c r="B1368" s="46" t="s">
        <v>36</v>
      </c>
      <c r="C1368" s="46">
        <v>20</v>
      </c>
      <c r="D1368" s="47" t="s">
        <v>41</v>
      </c>
      <c r="E1368" s="48" t="s">
        <v>1413</v>
      </c>
      <c r="F1368" s="49">
        <f>AVERAGE(F1367,F1373)</f>
        <v>31.75</v>
      </c>
      <c r="G1368" s="49">
        <f t="shared" ref="G1368" si="5012">AVERAGE(G1367,G1373)</f>
        <v>35.75</v>
      </c>
      <c r="H1368" s="49">
        <f t="shared" ref="H1368" si="5013">AVERAGE(H1367,H1373)</f>
        <v>8.0749999999999993</v>
      </c>
      <c r="I1368" s="50">
        <f t="shared" ref="I1368" si="5014">AVERAGE(I1367,I1373)</f>
        <v>0.03</v>
      </c>
      <c r="J1368" s="50">
        <f t="shared" ref="J1368" si="5015">AVERAGE(J1367,J1373)</f>
        <v>7.0000000000000001E-3</v>
      </c>
      <c r="K1368" s="50">
        <f t="shared" ref="K1368" si="5016">AVERAGE(K1367,K1373)</f>
        <v>6.0750000000000002</v>
      </c>
      <c r="L1368" s="49">
        <f t="shared" ref="L1368" si="5017">AVERAGE(L1367,L1373)</f>
        <v>5.375</v>
      </c>
      <c r="M1368" s="49">
        <f t="shared" ref="M1368" si="5018">AVERAGE(M1367,M1373)</f>
        <v>4.9250000000000007</v>
      </c>
      <c r="N1368" s="51" t="s">
        <v>43</v>
      </c>
      <c r="O1368" s="51"/>
      <c r="P1368" s="51"/>
    </row>
    <row r="1369" spans="1:16" x14ac:dyDescent="0.25">
      <c r="A1369" s="46">
        <v>2019</v>
      </c>
      <c r="B1369" s="46" t="s">
        <v>36</v>
      </c>
      <c r="C1369" s="46">
        <v>20</v>
      </c>
      <c r="D1369" s="47" t="s">
        <v>42</v>
      </c>
      <c r="E1369" s="48" t="s">
        <v>1414</v>
      </c>
      <c r="F1369" s="49">
        <f>AVERAGE(F1372,F1366)</f>
        <v>31.7</v>
      </c>
      <c r="G1369" s="49">
        <f t="shared" ref="G1369:M1369" si="5019">AVERAGE(G1372,G1366)</f>
        <v>35.75</v>
      </c>
      <c r="H1369" s="49">
        <f t="shared" si="5019"/>
        <v>8.0749999999999993</v>
      </c>
      <c r="I1369" s="50">
        <f t="shared" si="5019"/>
        <v>2.5000000000000001E-2</v>
      </c>
      <c r="J1369" s="50">
        <f t="shared" si="5019"/>
        <v>3.875E-3</v>
      </c>
      <c r="K1369" s="50">
        <f t="shared" si="5019"/>
        <v>8.15</v>
      </c>
      <c r="L1369" s="49">
        <f t="shared" si="5019"/>
        <v>4.8250000000000002</v>
      </c>
      <c r="M1369" s="49">
        <f t="shared" si="5019"/>
        <v>5.8249999999999993</v>
      </c>
      <c r="N1369" s="51" t="s">
        <v>43</v>
      </c>
      <c r="O1369" s="51"/>
      <c r="P1369" s="51"/>
    </row>
    <row r="1370" spans="1:16" x14ac:dyDescent="0.25">
      <c r="A1370" s="46">
        <v>2019</v>
      </c>
      <c r="B1370" s="46" t="s">
        <v>36</v>
      </c>
      <c r="C1370" s="46">
        <v>21</v>
      </c>
      <c r="D1370" s="47" t="s">
        <v>37</v>
      </c>
      <c r="E1370" s="48" t="s">
        <v>1415</v>
      </c>
      <c r="F1370" s="49">
        <f>AVERAGE(F1369,F1372)</f>
        <v>31.85</v>
      </c>
      <c r="G1370" s="49">
        <f t="shared" ref="G1370:G1371" si="5020">AVERAGE(G1369,G1372)</f>
        <v>35.875</v>
      </c>
      <c r="H1370" s="49">
        <f t="shared" ref="H1370:H1371" si="5021">AVERAGE(H1369,H1372)</f>
        <v>8.0374999999999996</v>
      </c>
      <c r="I1370" s="50">
        <f t="shared" ref="I1370:I1371" si="5022">AVERAGE(I1369,I1372)</f>
        <v>1.7500000000000002E-2</v>
      </c>
      <c r="J1370" s="50">
        <f t="shared" ref="J1370:J1371" si="5023">AVERAGE(J1369,J1372)</f>
        <v>3.9375E-3</v>
      </c>
      <c r="K1370" s="50">
        <f t="shared" ref="K1370:K1371" si="5024">AVERAGE(K1369,K1372)</f>
        <v>8.3249999999999993</v>
      </c>
      <c r="L1370" s="49">
        <f t="shared" ref="L1370:L1371" si="5025">AVERAGE(L1369,L1372)</f>
        <v>4.7625000000000002</v>
      </c>
      <c r="M1370" s="49">
        <f t="shared" ref="M1370:M1371" si="5026">AVERAGE(M1369,M1372)</f>
        <v>5.9624999999999995</v>
      </c>
      <c r="N1370" s="51" t="s">
        <v>43</v>
      </c>
      <c r="O1370" s="51"/>
      <c r="P1370" s="51"/>
    </row>
    <row r="1371" spans="1:16" x14ac:dyDescent="0.25">
      <c r="A1371" s="46">
        <v>2019</v>
      </c>
      <c r="B1371" s="46" t="s">
        <v>36</v>
      </c>
      <c r="C1371" s="46">
        <v>21</v>
      </c>
      <c r="D1371" s="47" t="s">
        <v>38</v>
      </c>
      <c r="E1371" s="48" t="s">
        <v>1416</v>
      </c>
      <c r="F1371" s="49">
        <f>AVERAGE(F1370,F1373)</f>
        <v>31.925000000000001</v>
      </c>
      <c r="G1371" s="49">
        <f t="shared" si="5020"/>
        <v>35.9375</v>
      </c>
      <c r="H1371" s="49">
        <f t="shared" si="5021"/>
        <v>8.0187500000000007</v>
      </c>
      <c r="I1371" s="50">
        <f t="shared" si="5022"/>
        <v>1.8750000000000003E-2</v>
      </c>
      <c r="J1371" s="50">
        <f t="shared" si="5023"/>
        <v>5.9687500000000001E-3</v>
      </c>
      <c r="K1371" s="50">
        <f t="shared" si="5024"/>
        <v>7.0124999999999993</v>
      </c>
      <c r="L1371" s="49">
        <f t="shared" si="5025"/>
        <v>5.1312499999999996</v>
      </c>
      <c r="M1371" s="49">
        <f t="shared" si="5026"/>
        <v>5.6812500000000004</v>
      </c>
      <c r="N1371" s="51" t="s">
        <v>43</v>
      </c>
      <c r="O1371" s="51"/>
      <c r="P1371" s="51"/>
    </row>
    <row r="1372" spans="1:16" x14ac:dyDescent="0.25">
      <c r="A1372" s="34">
        <v>2019</v>
      </c>
      <c r="B1372" s="34" t="s">
        <v>36</v>
      </c>
      <c r="C1372" s="34">
        <v>21</v>
      </c>
      <c r="D1372" s="35" t="s">
        <v>39</v>
      </c>
      <c r="E1372" s="39" t="s">
        <v>1417</v>
      </c>
      <c r="F1372" s="36">
        <v>32</v>
      </c>
      <c r="G1372" s="36">
        <v>36</v>
      </c>
      <c r="H1372" s="36">
        <v>8</v>
      </c>
      <c r="I1372" s="37">
        <v>0.01</v>
      </c>
      <c r="J1372" s="37">
        <v>4.0000000000000001E-3</v>
      </c>
      <c r="K1372" s="37">
        <v>8.5</v>
      </c>
      <c r="L1372" s="36">
        <v>4.7</v>
      </c>
      <c r="M1372" s="36">
        <v>6.1</v>
      </c>
      <c r="N1372" s="38">
        <v>2020</v>
      </c>
      <c r="O1372" s="38" t="s">
        <v>16</v>
      </c>
      <c r="P1372" s="38"/>
    </row>
    <row r="1373" spans="1:16" x14ac:dyDescent="0.25">
      <c r="A1373" s="34">
        <v>2019</v>
      </c>
      <c r="B1373" s="34" t="s">
        <v>36</v>
      </c>
      <c r="C1373" s="34">
        <v>21</v>
      </c>
      <c r="D1373" s="35" t="s">
        <v>40</v>
      </c>
      <c r="E1373" s="39" t="s">
        <v>1418</v>
      </c>
      <c r="F1373" s="36">
        <v>32</v>
      </c>
      <c r="G1373" s="36">
        <v>36</v>
      </c>
      <c r="H1373" s="36">
        <v>8</v>
      </c>
      <c r="I1373" s="37">
        <v>0.02</v>
      </c>
      <c r="J1373" s="37">
        <v>8.0000000000000002E-3</v>
      </c>
      <c r="K1373" s="37">
        <v>5.7</v>
      </c>
      <c r="L1373" s="36">
        <v>5.5</v>
      </c>
      <c r="M1373" s="36">
        <v>5.4</v>
      </c>
      <c r="N1373" s="38">
        <v>2020</v>
      </c>
      <c r="O1373" s="38" t="s">
        <v>16</v>
      </c>
      <c r="P1373" s="38"/>
    </row>
    <row r="1374" spans="1:16" x14ac:dyDescent="0.25">
      <c r="A1374" s="46">
        <v>2019</v>
      </c>
      <c r="B1374" s="46" t="s">
        <v>36</v>
      </c>
      <c r="C1374" s="46">
        <v>21</v>
      </c>
      <c r="D1374" s="47" t="s">
        <v>41</v>
      </c>
      <c r="E1374" s="48" t="s">
        <v>1419</v>
      </c>
      <c r="F1374" s="49">
        <f>AVERAGE(F1373,F1379)</f>
        <v>31.25</v>
      </c>
      <c r="G1374" s="49">
        <f t="shared" ref="G1374" si="5027">AVERAGE(G1373,G1379)</f>
        <v>35</v>
      </c>
      <c r="H1374" s="49">
        <f t="shared" ref="H1374" si="5028">AVERAGE(H1373,H1379)</f>
        <v>8.0250000000000004</v>
      </c>
      <c r="I1374" s="50">
        <f t="shared" ref="I1374" si="5029">AVERAGE(I1373,I1379)</f>
        <v>3.2500000000000001E-2</v>
      </c>
      <c r="J1374" s="50">
        <f t="shared" ref="J1374" si="5030">AVERAGE(J1373,J1379)</f>
        <v>7.2500000000000004E-3</v>
      </c>
      <c r="K1374" s="50">
        <f t="shared" ref="K1374" si="5031">AVERAGE(K1373,K1379)</f>
        <v>5.7</v>
      </c>
      <c r="L1374" s="49">
        <f t="shared" ref="L1374" si="5032">AVERAGE(L1373,L1379)</f>
        <v>5.55</v>
      </c>
      <c r="M1374" s="49">
        <f t="shared" ref="M1374" si="5033">AVERAGE(M1373,M1379)</f>
        <v>4.625</v>
      </c>
      <c r="N1374" s="51" t="s">
        <v>43</v>
      </c>
      <c r="O1374" s="51"/>
      <c r="P1374" s="51"/>
    </row>
    <row r="1375" spans="1:16" x14ac:dyDescent="0.25">
      <c r="A1375" s="46">
        <v>2019</v>
      </c>
      <c r="B1375" s="46" t="s">
        <v>36</v>
      </c>
      <c r="C1375" s="46">
        <v>21</v>
      </c>
      <c r="D1375" s="47" t="s">
        <v>42</v>
      </c>
      <c r="E1375" s="48" t="s">
        <v>1420</v>
      </c>
      <c r="F1375" s="49">
        <f>AVERAGE(F1378,F1372)</f>
        <v>31.25</v>
      </c>
      <c r="G1375" s="49">
        <f t="shared" ref="G1375:M1375" si="5034">AVERAGE(G1378,G1372)</f>
        <v>35</v>
      </c>
      <c r="H1375" s="49">
        <f t="shared" si="5034"/>
        <v>8.0250000000000004</v>
      </c>
      <c r="I1375" s="50">
        <f t="shared" si="5034"/>
        <v>1.4999999999999999E-2</v>
      </c>
      <c r="J1375" s="50">
        <f t="shared" si="5034"/>
        <v>3.7499999999999999E-3</v>
      </c>
      <c r="K1375" s="50">
        <f t="shared" si="5034"/>
        <v>8.1750000000000007</v>
      </c>
      <c r="L1375" s="49">
        <f t="shared" si="5034"/>
        <v>4.9000000000000004</v>
      </c>
      <c r="M1375" s="49">
        <f t="shared" si="5034"/>
        <v>5.4749999999999996</v>
      </c>
      <c r="N1375" s="51" t="s">
        <v>43</v>
      </c>
      <c r="O1375" s="51"/>
      <c r="P1375" s="51"/>
    </row>
    <row r="1376" spans="1:16" x14ac:dyDescent="0.25">
      <c r="A1376" s="46">
        <v>2019</v>
      </c>
      <c r="B1376" s="46" t="s">
        <v>36</v>
      </c>
      <c r="C1376" s="46">
        <v>22</v>
      </c>
      <c r="D1376" s="47" t="s">
        <v>37</v>
      </c>
      <c r="E1376" s="48" t="s">
        <v>1421</v>
      </c>
      <c r="F1376" s="49">
        <f>AVERAGE(F1375,F1378)</f>
        <v>30.875</v>
      </c>
      <c r="G1376" s="49">
        <f t="shared" ref="G1376:G1377" si="5035">AVERAGE(G1375,G1378)</f>
        <v>34.5</v>
      </c>
      <c r="H1376" s="49">
        <f t="shared" ref="H1376:H1377" si="5036">AVERAGE(H1375,H1378)</f>
        <v>8.0375000000000014</v>
      </c>
      <c r="I1376" s="50">
        <f t="shared" ref="I1376:I1377" si="5037">AVERAGE(I1375,I1378)</f>
        <v>1.7500000000000002E-2</v>
      </c>
      <c r="J1376" s="50">
        <f t="shared" ref="J1376:J1377" si="5038">AVERAGE(J1375,J1378)</f>
        <v>3.6249999999999998E-3</v>
      </c>
      <c r="K1376" s="50">
        <f t="shared" ref="K1376:K1377" si="5039">AVERAGE(K1375,K1378)</f>
        <v>8.0124999999999993</v>
      </c>
      <c r="L1376" s="49">
        <f t="shared" ref="L1376:L1377" si="5040">AVERAGE(L1375,L1378)</f>
        <v>5</v>
      </c>
      <c r="M1376" s="49">
        <f t="shared" ref="M1376:M1377" si="5041">AVERAGE(M1375,M1378)</f>
        <v>5.1624999999999996</v>
      </c>
      <c r="N1376" s="51" t="s">
        <v>43</v>
      </c>
      <c r="O1376" s="51"/>
      <c r="P1376" s="51"/>
    </row>
    <row r="1377" spans="1:16" x14ac:dyDescent="0.25">
      <c r="A1377" s="46">
        <v>2019</v>
      </c>
      <c r="B1377" s="46" t="s">
        <v>36</v>
      </c>
      <c r="C1377" s="46">
        <v>22</v>
      </c>
      <c r="D1377" s="47" t="s">
        <v>38</v>
      </c>
      <c r="E1377" s="48" t="s">
        <v>1422</v>
      </c>
      <c r="F1377" s="49">
        <f>AVERAGE(F1376,F1379)</f>
        <v>30.6875</v>
      </c>
      <c r="G1377" s="49">
        <f t="shared" si="5035"/>
        <v>34.25</v>
      </c>
      <c r="H1377" s="49">
        <f t="shared" si="5036"/>
        <v>8.0437500000000011</v>
      </c>
      <c r="I1377" s="50">
        <f t="shared" si="5037"/>
        <v>3.125E-2</v>
      </c>
      <c r="J1377" s="50">
        <f t="shared" si="5038"/>
        <v>5.0625000000000002E-3</v>
      </c>
      <c r="K1377" s="50">
        <f t="shared" si="5039"/>
        <v>6.8562499999999993</v>
      </c>
      <c r="L1377" s="49">
        <f t="shared" si="5040"/>
        <v>5.3</v>
      </c>
      <c r="M1377" s="49">
        <f t="shared" si="5041"/>
        <v>4.5062499999999996</v>
      </c>
      <c r="N1377" s="51" t="s">
        <v>43</v>
      </c>
      <c r="O1377" s="51"/>
      <c r="P1377" s="51"/>
    </row>
    <row r="1378" spans="1:16" x14ac:dyDescent="0.25">
      <c r="A1378" s="27">
        <v>2019</v>
      </c>
      <c r="B1378" s="27" t="s">
        <v>36</v>
      </c>
      <c r="C1378" s="27">
        <v>22</v>
      </c>
      <c r="D1378" s="28" t="s">
        <v>39</v>
      </c>
      <c r="E1378" s="29" t="s">
        <v>1423</v>
      </c>
      <c r="F1378" s="30">
        <f>AVERAGE(F1372,F1384)</f>
        <v>30.5</v>
      </c>
      <c r="G1378" s="30">
        <f t="shared" ref="G1378:M1378" si="5042">AVERAGE(G1372,G1384)</f>
        <v>34</v>
      </c>
      <c r="H1378" s="30">
        <f t="shared" si="5042"/>
        <v>8.0500000000000007</v>
      </c>
      <c r="I1378" s="31">
        <f t="shared" si="5042"/>
        <v>0.02</v>
      </c>
      <c r="J1378" s="31">
        <f t="shared" si="5042"/>
        <v>3.5000000000000001E-3</v>
      </c>
      <c r="K1378" s="31">
        <f t="shared" si="5042"/>
        <v>7.85</v>
      </c>
      <c r="L1378" s="30">
        <f t="shared" si="5042"/>
        <v>5.0999999999999996</v>
      </c>
      <c r="M1378" s="30">
        <f t="shared" si="5042"/>
        <v>4.8499999999999996</v>
      </c>
      <c r="N1378" s="32" t="s">
        <v>43</v>
      </c>
      <c r="O1378" s="32"/>
      <c r="P1378" s="32"/>
    </row>
    <row r="1379" spans="1:16" x14ac:dyDescent="0.25">
      <c r="A1379" s="40">
        <v>2019</v>
      </c>
      <c r="B1379" s="40" t="s">
        <v>36</v>
      </c>
      <c r="C1379" s="40">
        <v>22</v>
      </c>
      <c r="D1379" s="41" t="s">
        <v>40</v>
      </c>
      <c r="E1379" s="42" t="s">
        <v>1424</v>
      </c>
      <c r="F1379" s="43">
        <f>AVERAGE(F1373,F1385)</f>
        <v>30.5</v>
      </c>
      <c r="G1379" s="43">
        <f t="shared" ref="G1379:M1379" si="5043">AVERAGE(G1373,G1385)</f>
        <v>34</v>
      </c>
      <c r="H1379" s="43">
        <f t="shared" si="5043"/>
        <v>8.0500000000000007</v>
      </c>
      <c r="I1379" s="44">
        <f t="shared" si="5043"/>
        <v>4.5000000000000005E-2</v>
      </c>
      <c r="J1379" s="44">
        <f t="shared" si="5043"/>
        <v>6.5000000000000006E-3</v>
      </c>
      <c r="K1379" s="44">
        <f t="shared" si="5043"/>
        <v>5.7</v>
      </c>
      <c r="L1379" s="43">
        <f t="shared" si="5043"/>
        <v>5.6</v>
      </c>
      <c r="M1379" s="43">
        <f t="shared" si="5043"/>
        <v>3.85</v>
      </c>
      <c r="N1379" s="45" t="s">
        <v>43</v>
      </c>
      <c r="O1379" s="45"/>
      <c r="P1379" s="45"/>
    </row>
    <row r="1380" spans="1:16" x14ac:dyDescent="0.25">
      <c r="A1380" s="46">
        <v>2019</v>
      </c>
      <c r="B1380" s="46" t="s">
        <v>36</v>
      </c>
      <c r="C1380" s="46">
        <v>22</v>
      </c>
      <c r="D1380" s="47" t="s">
        <v>41</v>
      </c>
      <c r="E1380" s="48" t="s">
        <v>1425</v>
      </c>
      <c r="F1380" s="49">
        <f>AVERAGE(F1379,F1385)</f>
        <v>29.75</v>
      </c>
      <c r="G1380" s="49">
        <f t="shared" ref="G1380" si="5044">AVERAGE(G1379,G1385)</f>
        <v>33</v>
      </c>
      <c r="H1380" s="49">
        <f t="shared" ref="H1380" si="5045">AVERAGE(H1379,H1385)</f>
        <v>8.0749999999999993</v>
      </c>
      <c r="I1380" s="50">
        <f t="shared" ref="I1380" si="5046">AVERAGE(I1379,I1385)</f>
        <v>5.7500000000000009E-2</v>
      </c>
      <c r="J1380" s="50">
        <f t="shared" ref="J1380" si="5047">AVERAGE(J1379,J1385)</f>
        <v>5.7499999999999999E-3</v>
      </c>
      <c r="K1380" s="50">
        <f t="shared" ref="K1380" si="5048">AVERAGE(K1379,K1385)</f>
        <v>5.7</v>
      </c>
      <c r="L1380" s="49">
        <f t="shared" ref="L1380" si="5049">AVERAGE(L1379,L1385)</f>
        <v>5.65</v>
      </c>
      <c r="M1380" s="49">
        <f t="shared" ref="M1380" si="5050">AVERAGE(M1379,M1385)</f>
        <v>3.0750000000000002</v>
      </c>
      <c r="N1380" s="51" t="s">
        <v>43</v>
      </c>
      <c r="O1380" s="51"/>
      <c r="P1380" s="51"/>
    </row>
    <row r="1381" spans="1:16" x14ac:dyDescent="0.25">
      <c r="A1381" s="46">
        <v>2019</v>
      </c>
      <c r="B1381" s="46" t="s">
        <v>36</v>
      </c>
      <c r="C1381" s="46">
        <v>22</v>
      </c>
      <c r="D1381" s="47" t="s">
        <v>42</v>
      </c>
      <c r="E1381" s="48" t="s">
        <v>1426</v>
      </c>
      <c r="F1381" s="49">
        <f>AVERAGE(F1384,F1378)</f>
        <v>29.75</v>
      </c>
      <c r="G1381" s="49">
        <f t="shared" ref="G1381:M1381" si="5051">AVERAGE(G1384,G1378)</f>
        <v>33</v>
      </c>
      <c r="H1381" s="49">
        <f t="shared" si="5051"/>
        <v>8.0749999999999993</v>
      </c>
      <c r="I1381" s="50">
        <f t="shared" si="5051"/>
        <v>2.5000000000000001E-2</v>
      </c>
      <c r="J1381" s="50">
        <f t="shared" si="5051"/>
        <v>3.2500000000000003E-3</v>
      </c>
      <c r="K1381" s="50">
        <f t="shared" si="5051"/>
        <v>7.5250000000000004</v>
      </c>
      <c r="L1381" s="49">
        <f t="shared" si="5051"/>
        <v>5.3</v>
      </c>
      <c r="M1381" s="49">
        <f t="shared" si="5051"/>
        <v>4.2249999999999996</v>
      </c>
      <c r="N1381" s="51" t="s">
        <v>43</v>
      </c>
      <c r="O1381" s="51"/>
      <c r="P1381" s="51"/>
    </row>
    <row r="1382" spans="1:16" x14ac:dyDescent="0.25">
      <c r="A1382" s="46">
        <v>2019</v>
      </c>
      <c r="B1382" s="46" t="s">
        <v>36</v>
      </c>
      <c r="C1382" s="46">
        <v>23</v>
      </c>
      <c r="D1382" s="47" t="s">
        <v>37</v>
      </c>
      <c r="E1382" s="48" t="s">
        <v>1427</v>
      </c>
      <c r="F1382" s="49">
        <f>AVERAGE(F1381,F1384)</f>
        <v>29.375</v>
      </c>
      <c r="G1382" s="49">
        <f t="shared" ref="G1382:G1383" si="5052">AVERAGE(G1381,G1384)</f>
        <v>32.5</v>
      </c>
      <c r="H1382" s="49">
        <f t="shared" ref="H1382:H1383" si="5053">AVERAGE(H1381,H1384)</f>
        <v>8.0874999999999986</v>
      </c>
      <c r="I1382" s="50">
        <f t="shared" ref="I1382:I1383" si="5054">AVERAGE(I1381,I1384)</f>
        <v>2.75E-2</v>
      </c>
      <c r="J1382" s="50">
        <f t="shared" ref="J1382:J1383" si="5055">AVERAGE(J1381,J1384)</f>
        <v>3.1250000000000002E-3</v>
      </c>
      <c r="K1382" s="50">
        <f t="shared" ref="K1382:K1383" si="5056">AVERAGE(K1381,K1384)</f>
        <v>7.3625000000000007</v>
      </c>
      <c r="L1382" s="49">
        <f t="shared" ref="L1382:L1383" si="5057">AVERAGE(L1381,L1384)</f>
        <v>5.4</v>
      </c>
      <c r="M1382" s="49">
        <f t="shared" ref="M1382:M1383" si="5058">AVERAGE(M1381,M1384)</f>
        <v>3.9124999999999996</v>
      </c>
      <c r="N1382" s="51" t="s">
        <v>43</v>
      </c>
      <c r="O1382" s="51"/>
      <c r="P1382" s="51"/>
    </row>
    <row r="1383" spans="1:16" x14ac:dyDescent="0.25">
      <c r="A1383" s="46">
        <v>2019</v>
      </c>
      <c r="B1383" s="46" t="s">
        <v>36</v>
      </c>
      <c r="C1383" s="46">
        <v>23</v>
      </c>
      <c r="D1383" s="47" t="s">
        <v>38</v>
      </c>
      <c r="E1383" s="48" t="s">
        <v>1428</v>
      </c>
      <c r="F1383" s="49">
        <f>AVERAGE(F1382,F1385)</f>
        <v>29.1875</v>
      </c>
      <c r="G1383" s="49">
        <f t="shared" si="5052"/>
        <v>32.25</v>
      </c>
      <c r="H1383" s="49">
        <f t="shared" si="5053"/>
        <v>8.09375</v>
      </c>
      <c r="I1383" s="50">
        <f t="shared" si="5054"/>
        <v>4.8750000000000002E-2</v>
      </c>
      <c r="J1383" s="50">
        <f t="shared" si="5055"/>
        <v>4.0625000000000001E-3</v>
      </c>
      <c r="K1383" s="50">
        <f t="shared" si="5056"/>
        <v>6.53125</v>
      </c>
      <c r="L1383" s="49">
        <f t="shared" si="5057"/>
        <v>5.5500000000000007</v>
      </c>
      <c r="M1383" s="49">
        <f t="shared" si="5058"/>
        <v>3.1062499999999997</v>
      </c>
      <c r="N1383" s="51" t="s">
        <v>43</v>
      </c>
      <c r="O1383" s="51"/>
      <c r="P1383" s="51"/>
    </row>
    <row r="1384" spans="1:16" x14ac:dyDescent="0.25">
      <c r="A1384" s="34">
        <v>2019</v>
      </c>
      <c r="B1384" s="34" t="s">
        <v>36</v>
      </c>
      <c r="C1384" s="34">
        <v>23</v>
      </c>
      <c r="D1384" s="35" t="s">
        <v>39</v>
      </c>
      <c r="E1384" s="39" t="s">
        <v>1429</v>
      </c>
      <c r="F1384" s="36">
        <v>29</v>
      </c>
      <c r="G1384" s="36">
        <v>32</v>
      </c>
      <c r="H1384" s="36">
        <v>8.1</v>
      </c>
      <c r="I1384" s="37">
        <v>0.03</v>
      </c>
      <c r="J1384" s="37">
        <v>3.0000000000000001E-3</v>
      </c>
      <c r="K1384" s="37">
        <v>7.2</v>
      </c>
      <c r="L1384" s="36">
        <v>5.5</v>
      </c>
      <c r="M1384" s="36">
        <v>3.6</v>
      </c>
      <c r="N1384" s="38">
        <v>2019</v>
      </c>
      <c r="O1384" s="38" t="s">
        <v>16</v>
      </c>
      <c r="P1384" s="38"/>
    </row>
    <row r="1385" spans="1:16" x14ac:dyDescent="0.25">
      <c r="A1385" s="34">
        <v>2019</v>
      </c>
      <c r="B1385" s="34" t="s">
        <v>36</v>
      </c>
      <c r="C1385" s="34">
        <v>23</v>
      </c>
      <c r="D1385" s="35" t="s">
        <v>40</v>
      </c>
      <c r="E1385" s="39" t="s">
        <v>1430</v>
      </c>
      <c r="F1385" s="36">
        <v>29</v>
      </c>
      <c r="G1385" s="36">
        <v>32</v>
      </c>
      <c r="H1385" s="36">
        <v>8.1</v>
      </c>
      <c r="I1385" s="37">
        <v>7.0000000000000007E-2</v>
      </c>
      <c r="J1385" s="37">
        <v>5.0000000000000001E-3</v>
      </c>
      <c r="K1385" s="37">
        <v>5.7</v>
      </c>
      <c r="L1385" s="36">
        <v>5.7</v>
      </c>
      <c r="M1385" s="36">
        <v>2.2999999999999998</v>
      </c>
      <c r="N1385" s="38">
        <v>2019</v>
      </c>
      <c r="O1385" s="38" t="s">
        <v>16</v>
      </c>
      <c r="P1385" s="38"/>
    </row>
    <row r="1386" spans="1:16" x14ac:dyDescent="0.25">
      <c r="A1386" s="46">
        <v>2019</v>
      </c>
      <c r="B1386" s="46" t="s">
        <v>36</v>
      </c>
      <c r="C1386" s="46">
        <v>23</v>
      </c>
      <c r="D1386" s="47" t="s">
        <v>41</v>
      </c>
      <c r="E1386" s="48" t="s">
        <v>1431</v>
      </c>
      <c r="F1386" s="49">
        <f>AVERAGE(F1385,F1391)</f>
        <v>30.5</v>
      </c>
      <c r="G1386" s="49">
        <f t="shared" ref="G1386" si="5059">AVERAGE(G1385,G1391)</f>
        <v>33.5</v>
      </c>
      <c r="H1386" s="49">
        <f t="shared" ref="H1386" si="5060">AVERAGE(H1385,H1391)</f>
        <v>8.1499999999999986</v>
      </c>
      <c r="I1386" s="50">
        <f t="shared" ref="I1386" si="5061">AVERAGE(I1385,I1391)</f>
        <v>0.04</v>
      </c>
      <c r="J1386" s="50">
        <f t="shared" ref="J1386" si="5062">AVERAGE(J1385,J1391)</f>
        <v>5.2499999999999995E-3</v>
      </c>
      <c r="K1386" s="50">
        <f t="shared" ref="K1386" si="5063">AVERAGE(K1385,K1391)</f>
        <v>5.95</v>
      </c>
      <c r="L1386" s="49">
        <f t="shared" ref="L1386" si="5064">AVERAGE(L1385,L1391)</f>
        <v>5.7</v>
      </c>
      <c r="M1386" s="49">
        <f t="shared" ref="M1386" si="5065">AVERAGE(M1385,M1391)</f>
        <v>5.5</v>
      </c>
      <c r="N1386" s="51" t="s">
        <v>43</v>
      </c>
      <c r="O1386" s="51"/>
      <c r="P1386" s="51"/>
    </row>
    <row r="1387" spans="1:16" x14ac:dyDescent="0.25">
      <c r="A1387" s="46">
        <v>2019</v>
      </c>
      <c r="B1387" s="46" t="s">
        <v>36</v>
      </c>
      <c r="C1387" s="46">
        <v>23</v>
      </c>
      <c r="D1387" s="47" t="s">
        <v>42</v>
      </c>
      <c r="E1387" s="48" t="s">
        <v>1432</v>
      </c>
      <c r="F1387" s="49">
        <f>AVERAGE(F1390,F1384)</f>
        <v>29.75</v>
      </c>
      <c r="G1387" s="49">
        <f t="shared" ref="G1387:M1387" si="5066">AVERAGE(G1390,G1384)</f>
        <v>32.5</v>
      </c>
      <c r="H1387" s="49">
        <f t="shared" si="5066"/>
        <v>8.125</v>
      </c>
      <c r="I1387" s="50">
        <f t="shared" si="5066"/>
        <v>0.04</v>
      </c>
      <c r="J1387" s="50">
        <f t="shared" si="5066"/>
        <v>4.1250000000000002E-3</v>
      </c>
      <c r="K1387" s="50">
        <f t="shared" si="5066"/>
        <v>6.5</v>
      </c>
      <c r="L1387" s="49">
        <f t="shared" si="5066"/>
        <v>5.25</v>
      </c>
      <c r="M1387" s="49">
        <f t="shared" si="5066"/>
        <v>4.3499999999999996</v>
      </c>
      <c r="N1387" s="51" t="s">
        <v>43</v>
      </c>
      <c r="O1387" s="51"/>
      <c r="P1387" s="51"/>
    </row>
    <row r="1388" spans="1:16" x14ac:dyDescent="0.25">
      <c r="A1388" s="46">
        <v>2019</v>
      </c>
      <c r="B1388" s="46" t="s">
        <v>36</v>
      </c>
      <c r="C1388" s="46">
        <v>24</v>
      </c>
      <c r="D1388" s="47" t="s">
        <v>37</v>
      </c>
      <c r="E1388" s="48" t="s">
        <v>1433</v>
      </c>
      <c r="F1388" s="49">
        <f>AVERAGE(F1387,F1390)</f>
        <v>30.125</v>
      </c>
      <c r="G1388" s="49">
        <f t="shared" ref="G1388:G1389" si="5067">AVERAGE(G1387,G1390)</f>
        <v>32.75</v>
      </c>
      <c r="H1388" s="49">
        <f t="shared" ref="H1388:H1389" si="5068">AVERAGE(H1387,H1390)</f>
        <v>8.1374999999999993</v>
      </c>
      <c r="I1388" s="50">
        <f t="shared" ref="I1388:I1389" si="5069">AVERAGE(I1387,I1390)</f>
        <v>4.4999999999999998E-2</v>
      </c>
      <c r="J1388" s="50">
        <f t="shared" ref="J1388:J1389" si="5070">AVERAGE(J1387,J1390)</f>
        <v>4.6874999999999998E-3</v>
      </c>
      <c r="K1388" s="50">
        <f t="shared" ref="K1388:K1389" si="5071">AVERAGE(K1387,K1390)</f>
        <v>6.15</v>
      </c>
      <c r="L1388" s="49">
        <f t="shared" ref="L1388:L1389" si="5072">AVERAGE(L1387,L1390)</f>
        <v>5.125</v>
      </c>
      <c r="M1388" s="49">
        <f t="shared" ref="M1388:M1389" si="5073">AVERAGE(M1387,M1390)</f>
        <v>4.7249999999999996</v>
      </c>
      <c r="N1388" s="51" t="s">
        <v>43</v>
      </c>
      <c r="O1388" s="51"/>
      <c r="P1388" s="51"/>
    </row>
    <row r="1389" spans="1:16" x14ac:dyDescent="0.25">
      <c r="A1389" s="46">
        <v>2019</v>
      </c>
      <c r="B1389" s="46" t="s">
        <v>36</v>
      </c>
      <c r="C1389" s="46">
        <v>24</v>
      </c>
      <c r="D1389" s="47" t="s">
        <v>38</v>
      </c>
      <c r="E1389" s="48" t="s">
        <v>1434</v>
      </c>
      <c r="F1389" s="49">
        <f>AVERAGE(F1388,F1391)</f>
        <v>31.0625</v>
      </c>
      <c r="G1389" s="49">
        <f t="shared" si="5067"/>
        <v>33.875</v>
      </c>
      <c r="H1389" s="49">
        <f t="shared" si="5068"/>
        <v>8.1687499999999993</v>
      </c>
      <c r="I1389" s="50">
        <f t="shared" si="5069"/>
        <v>2.75E-2</v>
      </c>
      <c r="J1389" s="50">
        <f t="shared" si="5070"/>
        <v>5.0937499999999993E-3</v>
      </c>
      <c r="K1389" s="50">
        <f t="shared" si="5071"/>
        <v>6.1750000000000007</v>
      </c>
      <c r="L1389" s="49">
        <f t="shared" si="5072"/>
        <v>5.4124999999999996</v>
      </c>
      <c r="M1389" s="49">
        <f t="shared" si="5073"/>
        <v>6.7124999999999995</v>
      </c>
      <c r="N1389" s="51" t="s">
        <v>43</v>
      </c>
      <c r="O1389" s="51"/>
      <c r="P1389" s="51"/>
    </row>
    <row r="1390" spans="1:16" x14ac:dyDescent="0.25">
      <c r="A1390" s="34">
        <v>2019</v>
      </c>
      <c r="B1390" s="34" t="s">
        <v>36</v>
      </c>
      <c r="C1390" s="34">
        <v>24</v>
      </c>
      <c r="D1390" s="35" t="s">
        <v>39</v>
      </c>
      <c r="E1390" s="39" t="s">
        <v>1435</v>
      </c>
      <c r="F1390" s="36">
        <v>30.5</v>
      </c>
      <c r="G1390" s="36">
        <v>33</v>
      </c>
      <c r="H1390" s="36">
        <v>8.15</v>
      </c>
      <c r="I1390" s="37">
        <v>0.05</v>
      </c>
      <c r="J1390" s="37">
        <f>AVERAGE(J1391,J1385)</f>
        <v>5.2499999999999995E-3</v>
      </c>
      <c r="K1390" s="37">
        <v>5.8</v>
      </c>
      <c r="L1390" s="36">
        <v>5</v>
      </c>
      <c r="M1390" s="36">
        <v>5.0999999999999996</v>
      </c>
      <c r="N1390" s="38">
        <v>2018</v>
      </c>
      <c r="O1390" s="38" t="s">
        <v>16</v>
      </c>
      <c r="P1390" s="38"/>
    </row>
    <row r="1391" spans="1:16" x14ac:dyDescent="0.25">
      <c r="A1391" s="34">
        <v>2019</v>
      </c>
      <c r="B1391" s="34" t="s">
        <v>36</v>
      </c>
      <c r="C1391" s="34">
        <v>24</v>
      </c>
      <c r="D1391" s="35" t="s">
        <v>40</v>
      </c>
      <c r="E1391" s="39" t="s">
        <v>1436</v>
      </c>
      <c r="F1391" s="36">
        <v>32</v>
      </c>
      <c r="G1391" s="36">
        <v>35</v>
      </c>
      <c r="H1391" s="36">
        <v>8.1999999999999993</v>
      </c>
      <c r="I1391" s="37">
        <v>0.01</v>
      </c>
      <c r="J1391" s="37">
        <f>AVERAGE(J1414,J1385)</f>
        <v>5.4999999999999997E-3</v>
      </c>
      <c r="K1391" s="37">
        <v>6.2</v>
      </c>
      <c r="L1391" s="36">
        <v>5.7</v>
      </c>
      <c r="M1391" s="36">
        <v>8.6999999999999993</v>
      </c>
      <c r="N1391" s="38">
        <v>2018</v>
      </c>
      <c r="O1391" s="38" t="s">
        <v>16</v>
      </c>
      <c r="P1391" s="38"/>
    </row>
    <row r="1392" spans="1:16" x14ac:dyDescent="0.25">
      <c r="A1392" s="46">
        <v>2019</v>
      </c>
      <c r="B1392" s="46" t="s">
        <v>36</v>
      </c>
      <c r="C1392" s="46">
        <v>24</v>
      </c>
      <c r="D1392" s="47" t="s">
        <v>41</v>
      </c>
      <c r="E1392" s="48" t="s">
        <v>1437</v>
      </c>
      <c r="F1392" s="49">
        <f>AVERAGE(F1391,F1397)</f>
        <v>31.5</v>
      </c>
      <c r="G1392" s="49">
        <f t="shared" ref="G1392" si="5074">AVERAGE(G1391,G1397)</f>
        <v>34.625</v>
      </c>
      <c r="H1392" s="49">
        <f t="shared" ref="H1392" si="5075">AVERAGE(H1391,H1397)</f>
        <v>8.1749999999999989</v>
      </c>
      <c r="I1392" s="50">
        <f t="shared" ref="I1392" si="5076">AVERAGE(I1391,I1397)</f>
        <v>3.5000000000000003E-2</v>
      </c>
      <c r="J1392" s="50">
        <f t="shared" ref="J1392" si="5077">AVERAGE(J1391,J1397)</f>
        <v>4.9999999999999992E-3</v>
      </c>
      <c r="K1392" s="50">
        <f t="shared" ref="K1392" si="5078">AVERAGE(K1391,K1397)</f>
        <v>5.9124999999999996</v>
      </c>
      <c r="L1392" s="49">
        <f t="shared" ref="L1392" si="5079">AVERAGE(L1391,L1397)</f>
        <v>5.4499999999999993</v>
      </c>
      <c r="M1392" s="49">
        <f t="shared" ref="M1392" si="5080">AVERAGE(M1391,M1397)</f>
        <v>6.7749999999999995</v>
      </c>
      <c r="N1392" s="51" t="s">
        <v>43</v>
      </c>
      <c r="O1392" s="51"/>
      <c r="P1392" s="51"/>
    </row>
    <row r="1393" spans="1:16" x14ac:dyDescent="0.25">
      <c r="A1393" s="46">
        <v>2019</v>
      </c>
      <c r="B1393" s="46" t="s">
        <v>36</v>
      </c>
      <c r="C1393" s="46">
        <v>24</v>
      </c>
      <c r="D1393" s="47" t="s">
        <v>42</v>
      </c>
      <c r="E1393" s="48" t="s">
        <v>1438</v>
      </c>
      <c r="F1393" s="49">
        <f>AVERAGE(F1396,F1390)</f>
        <v>30.5625</v>
      </c>
      <c r="G1393" s="49">
        <f t="shared" ref="G1393:M1393" si="5081">AVERAGE(G1396,G1390)</f>
        <v>33.375</v>
      </c>
      <c r="H1393" s="49">
        <f t="shared" si="5081"/>
        <v>8.1312500000000014</v>
      </c>
      <c r="I1393" s="50">
        <f t="shared" si="5081"/>
        <v>5.8750000000000004E-2</v>
      </c>
      <c r="J1393" s="50">
        <f t="shared" si="5081"/>
        <v>4.9687500000000001E-3</v>
      </c>
      <c r="K1393" s="50">
        <f t="shared" si="5081"/>
        <v>5.8125</v>
      </c>
      <c r="L1393" s="49">
        <f t="shared" si="5081"/>
        <v>5.1375000000000002</v>
      </c>
      <c r="M1393" s="49">
        <f t="shared" si="5081"/>
        <v>4.5625</v>
      </c>
      <c r="N1393" s="51" t="s">
        <v>43</v>
      </c>
      <c r="O1393" s="51"/>
      <c r="P1393" s="51"/>
    </row>
    <row r="1394" spans="1:16" x14ac:dyDescent="0.25">
      <c r="A1394" s="46">
        <v>2019</v>
      </c>
      <c r="B1394" s="46" t="s">
        <v>36</v>
      </c>
      <c r="C1394" s="46">
        <v>25</v>
      </c>
      <c r="D1394" s="47" t="s">
        <v>37</v>
      </c>
      <c r="E1394" s="48" t="s">
        <v>1439</v>
      </c>
      <c r="F1394" s="49">
        <f>AVERAGE(F1393,F1396)</f>
        <v>30.59375</v>
      </c>
      <c r="G1394" s="49">
        <f t="shared" ref="G1394:G1395" si="5082">AVERAGE(G1393,G1396)</f>
        <v>33.5625</v>
      </c>
      <c r="H1394" s="49">
        <f t="shared" ref="H1394:H1395" si="5083">AVERAGE(H1393,H1396)</f>
        <v>8.1218750000000011</v>
      </c>
      <c r="I1394" s="50">
        <f t="shared" ref="I1394:I1395" si="5084">AVERAGE(I1393,I1396)</f>
        <v>6.3125000000000001E-2</v>
      </c>
      <c r="J1394" s="50">
        <f t="shared" ref="J1394:J1395" si="5085">AVERAGE(J1393,J1396)</f>
        <v>4.8281250000000008E-3</v>
      </c>
      <c r="K1394" s="50">
        <f t="shared" ref="K1394:K1395" si="5086">AVERAGE(K1393,K1396)</f>
        <v>5.8187499999999996</v>
      </c>
      <c r="L1394" s="49">
        <f t="shared" ref="L1394:L1395" si="5087">AVERAGE(L1393,L1396)</f>
        <v>5.2062500000000007</v>
      </c>
      <c r="M1394" s="49">
        <f t="shared" ref="M1394:M1395" si="5088">AVERAGE(M1393,M1396)</f>
        <v>4.2937500000000002</v>
      </c>
      <c r="N1394" s="51" t="s">
        <v>43</v>
      </c>
      <c r="O1394" s="51"/>
      <c r="P1394" s="51"/>
    </row>
    <row r="1395" spans="1:16" x14ac:dyDescent="0.25">
      <c r="A1395" s="46">
        <v>2019</v>
      </c>
      <c r="B1395" s="46" t="s">
        <v>36</v>
      </c>
      <c r="C1395" s="46">
        <v>25</v>
      </c>
      <c r="D1395" s="47" t="s">
        <v>38</v>
      </c>
      <c r="E1395" s="48" t="s">
        <v>1440</v>
      </c>
      <c r="F1395" s="49">
        <f>AVERAGE(F1394,F1397)</f>
        <v>30.796875</v>
      </c>
      <c r="G1395" s="49">
        <f t="shared" si="5082"/>
        <v>33.90625</v>
      </c>
      <c r="H1395" s="49">
        <f t="shared" si="5083"/>
        <v>8.1359375000000007</v>
      </c>
      <c r="I1395" s="50">
        <f t="shared" si="5084"/>
        <v>6.1562500000000006E-2</v>
      </c>
      <c r="J1395" s="50">
        <f t="shared" si="5085"/>
        <v>4.6640624999999998E-3</v>
      </c>
      <c r="K1395" s="50">
        <f t="shared" si="5086"/>
        <v>5.7218749999999998</v>
      </c>
      <c r="L1395" s="49">
        <f t="shared" si="5087"/>
        <v>5.203125</v>
      </c>
      <c r="M1395" s="49">
        <f t="shared" si="5088"/>
        <v>4.5718750000000004</v>
      </c>
      <c r="N1395" s="51" t="s">
        <v>43</v>
      </c>
      <c r="O1395" s="51"/>
      <c r="P1395" s="51"/>
    </row>
    <row r="1396" spans="1:16" x14ac:dyDescent="0.25">
      <c r="A1396" s="27">
        <v>2019</v>
      </c>
      <c r="B1396" s="27" t="s">
        <v>36</v>
      </c>
      <c r="C1396" s="27">
        <v>25</v>
      </c>
      <c r="D1396" s="28" t="s">
        <v>39</v>
      </c>
      <c r="E1396" s="29" t="s">
        <v>1441</v>
      </c>
      <c r="F1396" s="30">
        <f>AVERAGE(F1384,F1390,F1414,F1420)</f>
        <v>30.625</v>
      </c>
      <c r="G1396" s="30">
        <f t="shared" ref="G1396:M1396" si="5089">AVERAGE(G1384,G1390,G1414,G1420)</f>
        <v>33.75</v>
      </c>
      <c r="H1396" s="30">
        <f t="shared" si="5089"/>
        <v>8.1125000000000007</v>
      </c>
      <c r="I1396" s="31">
        <f t="shared" si="5089"/>
        <v>6.7500000000000004E-2</v>
      </c>
      <c r="J1396" s="31">
        <f t="shared" si="5089"/>
        <v>4.6875000000000007E-3</v>
      </c>
      <c r="K1396" s="31">
        <f t="shared" si="5089"/>
        <v>5.8250000000000002</v>
      </c>
      <c r="L1396" s="30">
        <f t="shared" si="5089"/>
        <v>5.2750000000000004</v>
      </c>
      <c r="M1396" s="30">
        <f t="shared" si="5089"/>
        <v>4.0250000000000004</v>
      </c>
      <c r="N1396" s="32" t="s">
        <v>43</v>
      </c>
      <c r="O1396" s="32"/>
      <c r="P1396" s="32"/>
    </row>
    <row r="1397" spans="1:16" x14ac:dyDescent="0.25">
      <c r="A1397" s="40">
        <v>2019</v>
      </c>
      <c r="B1397" s="40" t="s">
        <v>36</v>
      </c>
      <c r="C1397" s="40">
        <v>25</v>
      </c>
      <c r="D1397" s="41" t="s">
        <v>40</v>
      </c>
      <c r="E1397" s="42" t="s">
        <v>1442</v>
      </c>
      <c r="F1397" s="43">
        <f>AVERAGE(F1385,F1391,F1415,F1421)</f>
        <v>31</v>
      </c>
      <c r="G1397" s="43">
        <f t="shared" ref="G1397:M1397" si="5090">AVERAGE(G1385,G1391,G1415,G1421)</f>
        <v>34.25</v>
      </c>
      <c r="H1397" s="43">
        <f t="shared" si="5090"/>
        <v>8.1499999999999986</v>
      </c>
      <c r="I1397" s="44">
        <f t="shared" si="5090"/>
        <v>6.0000000000000005E-2</v>
      </c>
      <c r="J1397" s="44">
        <f t="shared" si="5090"/>
        <v>4.4999999999999997E-3</v>
      </c>
      <c r="K1397" s="44">
        <f t="shared" si="5090"/>
        <v>5.625</v>
      </c>
      <c r="L1397" s="43">
        <f t="shared" si="5090"/>
        <v>5.1999999999999993</v>
      </c>
      <c r="M1397" s="43">
        <f t="shared" si="5090"/>
        <v>4.8499999999999996</v>
      </c>
      <c r="N1397" s="45" t="s">
        <v>43</v>
      </c>
      <c r="O1397" s="45"/>
      <c r="P1397" s="45"/>
    </row>
    <row r="1398" spans="1:16" x14ac:dyDescent="0.25">
      <c r="A1398" s="46">
        <v>2019</v>
      </c>
      <c r="B1398" s="46" t="s">
        <v>36</v>
      </c>
      <c r="C1398" s="46">
        <v>25</v>
      </c>
      <c r="D1398" s="47" t="s">
        <v>41</v>
      </c>
      <c r="E1398" s="48" t="s">
        <v>1443</v>
      </c>
      <c r="F1398" s="49">
        <f>AVERAGE(F1397,F1403)</f>
        <v>31.25</v>
      </c>
      <c r="G1398" s="49">
        <f t="shared" ref="G1398" si="5091">AVERAGE(G1397,G1403)</f>
        <v>34.53125</v>
      </c>
      <c r="H1398" s="49">
        <f t="shared" ref="H1398" si="5092">AVERAGE(H1397,H1403)</f>
        <v>8.15625</v>
      </c>
      <c r="I1398" s="50">
        <f t="shared" ref="I1398" si="5093">AVERAGE(I1397,I1403)</f>
        <v>5.8750000000000011E-2</v>
      </c>
      <c r="J1398" s="50">
        <f t="shared" ref="J1398" si="5094">AVERAGE(J1397,J1403)</f>
        <v>4.4374999999999996E-3</v>
      </c>
      <c r="K1398" s="50">
        <f t="shared" ref="K1398" si="5095">AVERAGE(K1397,K1403)</f>
        <v>5.6156249999999996</v>
      </c>
      <c r="L1398" s="49">
        <f t="shared" ref="L1398" si="5096">AVERAGE(L1397,L1403)</f>
        <v>5.1374999999999993</v>
      </c>
      <c r="M1398" s="49">
        <f t="shared" ref="M1398" si="5097">AVERAGE(M1397,M1403)</f>
        <v>5.1687499999999993</v>
      </c>
      <c r="N1398" s="51" t="s">
        <v>43</v>
      </c>
      <c r="O1398" s="51"/>
      <c r="P1398" s="51"/>
    </row>
    <row r="1399" spans="1:16" x14ac:dyDescent="0.25">
      <c r="A1399" s="46">
        <v>2019</v>
      </c>
      <c r="B1399" s="46" t="s">
        <v>36</v>
      </c>
      <c r="C1399" s="46">
        <v>25</v>
      </c>
      <c r="D1399" s="47" t="s">
        <v>42</v>
      </c>
      <c r="E1399" s="48" t="s">
        <v>1444</v>
      </c>
      <c r="F1399" s="49">
        <f>AVERAGE(F1402,F1396)</f>
        <v>30.828125</v>
      </c>
      <c r="G1399" s="49">
        <f t="shared" ref="G1399:M1399" si="5098">AVERAGE(G1402,G1396)</f>
        <v>33.96875</v>
      </c>
      <c r="H1399" s="49">
        <f t="shared" si="5098"/>
        <v>8.1140625000000011</v>
      </c>
      <c r="I1399" s="50">
        <f t="shared" si="5098"/>
        <v>7.2187500000000002E-2</v>
      </c>
      <c r="J1399" s="50">
        <f t="shared" si="5098"/>
        <v>4.8984375E-3</v>
      </c>
      <c r="K1399" s="50">
        <f t="shared" si="5098"/>
        <v>5.6531250000000002</v>
      </c>
      <c r="L1399" s="49">
        <f t="shared" si="5098"/>
        <v>5.2468750000000002</v>
      </c>
      <c r="M1399" s="49">
        <f t="shared" si="5098"/>
        <v>4.078125</v>
      </c>
      <c r="N1399" s="51" t="s">
        <v>43</v>
      </c>
      <c r="O1399" s="51"/>
      <c r="P1399" s="51"/>
    </row>
    <row r="1400" spans="1:16" x14ac:dyDescent="0.25">
      <c r="A1400" s="46">
        <v>2019</v>
      </c>
      <c r="B1400" s="46" t="s">
        <v>36</v>
      </c>
      <c r="C1400" s="46">
        <v>26</v>
      </c>
      <c r="D1400" s="47" t="s">
        <v>37</v>
      </c>
      <c r="E1400" s="48" t="s">
        <v>1445</v>
      </c>
      <c r="F1400" s="49">
        <f>AVERAGE(F1399,F1402)</f>
        <v>30.9296875</v>
      </c>
      <c r="G1400" s="49">
        <f t="shared" ref="G1400:G1401" si="5099">AVERAGE(G1399,G1402)</f>
        <v>34.078125</v>
      </c>
      <c r="H1400" s="49">
        <f t="shared" ref="H1400:H1401" si="5100">AVERAGE(H1399,H1402)</f>
        <v>8.1148437500000021</v>
      </c>
      <c r="I1400" s="50">
        <f t="shared" ref="I1400:I1401" si="5101">AVERAGE(I1399,I1402)</f>
        <v>7.4531249999999993E-2</v>
      </c>
      <c r="J1400" s="50">
        <f t="shared" ref="J1400:J1401" si="5102">AVERAGE(J1399,J1402)</f>
        <v>5.0039062500000005E-3</v>
      </c>
      <c r="K1400" s="50">
        <f t="shared" ref="K1400:K1401" si="5103">AVERAGE(K1399,K1402)</f>
        <v>5.5671875000000002</v>
      </c>
      <c r="L1400" s="49">
        <f t="shared" ref="L1400:L1401" si="5104">AVERAGE(L1399,L1402)</f>
        <v>5.2328124999999996</v>
      </c>
      <c r="M1400" s="49">
        <f t="shared" ref="M1400:M1401" si="5105">AVERAGE(M1399,M1402)</f>
        <v>4.1046874999999998</v>
      </c>
      <c r="N1400" s="51" t="s">
        <v>43</v>
      </c>
      <c r="O1400" s="51"/>
      <c r="P1400" s="51"/>
    </row>
    <row r="1401" spans="1:16" x14ac:dyDescent="0.25">
      <c r="A1401" s="46">
        <v>2019</v>
      </c>
      <c r="B1401" s="46" t="s">
        <v>36</v>
      </c>
      <c r="C1401" s="46">
        <v>26</v>
      </c>
      <c r="D1401" s="47" t="s">
        <v>38</v>
      </c>
      <c r="E1401" s="48" t="s">
        <v>1446</v>
      </c>
      <c r="F1401" s="49">
        <f>AVERAGE(F1400,F1403)</f>
        <v>31.21484375</v>
      </c>
      <c r="G1401" s="49">
        <f t="shared" si="5099"/>
        <v>34.4453125</v>
      </c>
      <c r="H1401" s="49">
        <f t="shared" si="5100"/>
        <v>8.138671875</v>
      </c>
      <c r="I1401" s="50">
        <f t="shared" si="5101"/>
        <v>6.6015624999999994E-2</v>
      </c>
      <c r="J1401" s="50">
        <f t="shared" si="5102"/>
        <v>4.6894531249999996E-3</v>
      </c>
      <c r="K1401" s="50">
        <f t="shared" si="5103"/>
        <v>5.5867187499999993</v>
      </c>
      <c r="L1401" s="49">
        <f t="shared" si="5104"/>
        <v>5.1539062499999995</v>
      </c>
      <c r="M1401" s="49">
        <f t="shared" si="5105"/>
        <v>4.7960937499999998</v>
      </c>
      <c r="N1401" s="51" t="s">
        <v>43</v>
      </c>
      <c r="O1401" s="51"/>
      <c r="P1401" s="51"/>
    </row>
    <row r="1402" spans="1:16" x14ac:dyDescent="0.25">
      <c r="A1402" s="27">
        <v>2019</v>
      </c>
      <c r="B1402" s="27" t="s">
        <v>36</v>
      </c>
      <c r="C1402" s="27">
        <v>26</v>
      </c>
      <c r="D1402" s="28" t="s">
        <v>39</v>
      </c>
      <c r="E1402" s="29" t="s">
        <v>1447</v>
      </c>
      <c r="F1402" s="30">
        <f>AVERAGE(F1390,F1396,F1414,F1420)</f>
        <v>31.03125</v>
      </c>
      <c r="G1402" s="30">
        <f t="shared" ref="G1402:M1402" si="5106">AVERAGE(G1390,G1396,G1414,G1420)</f>
        <v>34.1875</v>
      </c>
      <c r="H1402" s="30">
        <f t="shared" si="5106"/>
        <v>8.1156250000000014</v>
      </c>
      <c r="I1402" s="31">
        <f t="shared" si="5106"/>
        <v>7.6874999999999999E-2</v>
      </c>
      <c r="J1402" s="31">
        <f t="shared" si="5106"/>
        <v>5.1093750000000002E-3</v>
      </c>
      <c r="K1402" s="31">
        <f t="shared" si="5106"/>
        <v>5.4812500000000002</v>
      </c>
      <c r="L1402" s="30">
        <f t="shared" si="5106"/>
        <v>5.21875</v>
      </c>
      <c r="M1402" s="30">
        <f t="shared" si="5106"/>
        <v>4.1312499999999996</v>
      </c>
      <c r="N1402" s="32" t="s">
        <v>43</v>
      </c>
      <c r="O1402" s="32"/>
      <c r="P1402" s="32"/>
    </row>
    <row r="1403" spans="1:16" x14ac:dyDescent="0.25">
      <c r="A1403" s="40">
        <v>2019</v>
      </c>
      <c r="B1403" s="40" t="s">
        <v>36</v>
      </c>
      <c r="C1403" s="40">
        <v>26</v>
      </c>
      <c r="D1403" s="41" t="s">
        <v>40</v>
      </c>
      <c r="E1403" s="42" t="s">
        <v>1448</v>
      </c>
      <c r="F1403" s="43">
        <f>AVERAGE(F1391,F1397,F1415,F1421)</f>
        <v>31.5</v>
      </c>
      <c r="G1403" s="43">
        <f t="shared" ref="G1403:M1403" si="5107">AVERAGE(G1391,G1397,G1415,G1421)</f>
        <v>34.8125</v>
      </c>
      <c r="H1403" s="43">
        <f t="shared" si="5107"/>
        <v>8.1624999999999996</v>
      </c>
      <c r="I1403" s="44">
        <f t="shared" si="5107"/>
        <v>5.7500000000000009E-2</v>
      </c>
      <c r="J1403" s="44">
        <f t="shared" si="5107"/>
        <v>4.3749999999999995E-3</v>
      </c>
      <c r="K1403" s="44">
        <f t="shared" si="5107"/>
        <v>5.6062499999999993</v>
      </c>
      <c r="L1403" s="43">
        <f t="shared" si="5107"/>
        <v>5.0749999999999993</v>
      </c>
      <c r="M1403" s="43">
        <f t="shared" si="5107"/>
        <v>5.4874999999999998</v>
      </c>
      <c r="N1403" s="45" t="s">
        <v>43</v>
      </c>
      <c r="O1403" s="45"/>
      <c r="P1403" s="45"/>
    </row>
    <row r="1404" spans="1:16" x14ac:dyDescent="0.25">
      <c r="A1404" s="46">
        <v>2019</v>
      </c>
      <c r="B1404" s="46" t="s">
        <v>36</v>
      </c>
      <c r="C1404" s="46">
        <v>26</v>
      </c>
      <c r="D1404" s="47" t="s">
        <v>41</v>
      </c>
      <c r="E1404" s="48" t="s">
        <v>1449</v>
      </c>
      <c r="F1404" s="49">
        <f>AVERAGE(F1403,F1409)</f>
        <v>31.5</v>
      </c>
      <c r="G1404" s="49">
        <f t="shared" ref="G1404" si="5108">AVERAGE(G1403,G1409)</f>
        <v>34.7890625</v>
      </c>
      <c r="H1404" s="49">
        <f t="shared" ref="H1404" si="5109">AVERAGE(H1403,H1409)</f>
        <v>8.1765624999999993</v>
      </c>
      <c r="I1404" s="50">
        <f t="shared" ref="I1404" si="5110">AVERAGE(I1403,I1409)</f>
        <v>7.0937500000000014E-2</v>
      </c>
      <c r="J1404" s="50">
        <f t="shared" ref="J1404" si="5111">AVERAGE(J1403,J1409)</f>
        <v>4.3281250000000004E-3</v>
      </c>
      <c r="K1404" s="50">
        <f t="shared" ref="K1404" si="5112">AVERAGE(K1403,K1409)</f>
        <v>5.5445312500000004</v>
      </c>
      <c r="L1404" s="49">
        <f t="shared" ref="L1404" si="5113">AVERAGE(L1403,L1409)</f>
        <v>4.9843749999999991</v>
      </c>
      <c r="M1404" s="49">
        <f t="shared" ref="M1404" si="5114">AVERAGE(M1403,M1409)</f>
        <v>4.9359374999999996</v>
      </c>
      <c r="N1404" s="51" t="s">
        <v>43</v>
      </c>
      <c r="O1404" s="51"/>
      <c r="P1404" s="51"/>
    </row>
    <row r="1405" spans="1:16" x14ac:dyDescent="0.25">
      <c r="A1405" s="46">
        <v>2019</v>
      </c>
      <c r="B1405" s="46" t="s">
        <v>36</v>
      </c>
      <c r="C1405" s="46">
        <v>26</v>
      </c>
      <c r="D1405" s="47" t="s">
        <v>42</v>
      </c>
      <c r="E1405" s="48" t="s">
        <v>1450</v>
      </c>
      <c r="F1405" s="49">
        <f>AVERAGE(F1408,F1402)</f>
        <v>31.03515625</v>
      </c>
      <c r="G1405" s="49">
        <f t="shared" ref="G1405:M1405" si="5115">AVERAGE(G1408,G1402)</f>
        <v>34.3359375</v>
      </c>
      <c r="H1405" s="49">
        <f t="shared" si="5115"/>
        <v>8.1363281250000021</v>
      </c>
      <c r="I1405" s="50">
        <f t="shared" si="5115"/>
        <v>8.4609375000000001E-2</v>
      </c>
      <c r="J1405" s="50">
        <f t="shared" si="5115"/>
        <v>4.9980468750000003E-3</v>
      </c>
      <c r="K1405" s="50">
        <f t="shared" si="5115"/>
        <v>5.4601562500000007</v>
      </c>
      <c r="L1405" s="49">
        <f t="shared" si="5115"/>
        <v>5.2085937500000004</v>
      </c>
      <c r="M1405" s="49">
        <f t="shared" si="5115"/>
        <v>3.8601562499999997</v>
      </c>
      <c r="N1405" s="51" t="s">
        <v>43</v>
      </c>
      <c r="O1405" s="51"/>
      <c r="P1405" s="51"/>
    </row>
    <row r="1406" spans="1:16" x14ac:dyDescent="0.25">
      <c r="A1406" s="46">
        <v>2019</v>
      </c>
      <c r="B1406" s="46" t="s">
        <v>36</v>
      </c>
      <c r="C1406" s="46">
        <v>27</v>
      </c>
      <c r="D1406" s="47" t="s">
        <v>37</v>
      </c>
      <c r="E1406" s="48" t="s">
        <v>1451</v>
      </c>
      <c r="F1406" s="49">
        <f>AVERAGE(F1405,F1408)</f>
        <v>31.037109375</v>
      </c>
      <c r="G1406" s="49">
        <f t="shared" ref="G1406:G1407" si="5116">AVERAGE(G1405,G1408)</f>
        <v>34.41015625</v>
      </c>
      <c r="H1406" s="49">
        <f t="shared" ref="H1406:H1407" si="5117">AVERAGE(H1405,H1408)</f>
        <v>8.1466796875000007</v>
      </c>
      <c r="I1406" s="50">
        <f t="shared" ref="I1406:I1407" si="5118">AVERAGE(I1405,I1408)</f>
        <v>8.8476562499999994E-2</v>
      </c>
      <c r="J1406" s="50">
        <f t="shared" ref="J1406:J1407" si="5119">AVERAGE(J1405,J1408)</f>
        <v>4.9423828124999999E-3</v>
      </c>
      <c r="K1406" s="50">
        <f t="shared" ref="K1406:K1407" si="5120">AVERAGE(K1405,K1408)</f>
        <v>5.4496093750000005</v>
      </c>
      <c r="L1406" s="49">
        <f t="shared" ref="L1406:L1407" si="5121">AVERAGE(L1405,L1408)</f>
        <v>5.2035156249999996</v>
      </c>
      <c r="M1406" s="49">
        <f t="shared" ref="M1406:M1407" si="5122">AVERAGE(M1405,M1408)</f>
        <v>3.724609375</v>
      </c>
      <c r="N1406" s="51" t="s">
        <v>43</v>
      </c>
      <c r="O1406" s="51"/>
      <c r="P1406" s="51"/>
    </row>
    <row r="1407" spans="1:16" x14ac:dyDescent="0.25">
      <c r="A1407" s="46">
        <v>2019</v>
      </c>
      <c r="B1407" s="46" t="s">
        <v>36</v>
      </c>
      <c r="C1407" s="46">
        <v>27</v>
      </c>
      <c r="D1407" s="47" t="s">
        <v>38</v>
      </c>
      <c r="E1407" s="48" t="s">
        <v>1452</v>
      </c>
      <c r="F1407" s="49">
        <f>AVERAGE(F1406,F1409)</f>
        <v>31.2685546875</v>
      </c>
      <c r="G1407" s="49">
        <f t="shared" si="5116"/>
        <v>34.587890625</v>
      </c>
      <c r="H1407" s="49">
        <f t="shared" si="5117"/>
        <v>8.1686523437500007</v>
      </c>
      <c r="I1407" s="50">
        <f t="shared" si="5118"/>
        <v>8.642578125E-2</v>
      </c>
      <c r="J1407" s="50">
        <f t="shared" si="5119"/>
        <v>4.6118164062500001E-3</v>
      </c>
      <c r="K1407" s="50">
        <f t="shared" si="5120"/>
        <v>5.4662109375000005</v>
      </c>
      <c r="L1407" s="49">
        <f t="shared" si="5121"/>
        <v>5.0486328124999993</v>
      </c>
      <c r="M1407" s="49">
        <f t="shared" si="5122"/>
        <v>4.0544921874999993</v>
      </c>
      <c r="N1407" s="51" t="s">
        <v>43</v>
      </c>
      <c r="O1407" s="51"/>
      <c r="P1407" s="51"/>
    </row>
    <row r="1408" spans="1:16" x14ac:dyDescent="0.25">
      <c r="A1408" s="27">
        <v>2019</v>
      </c>
      <c r="B1408" s="27" t="s">
        <v>36</v>
      </c>
      <c r="C1408" s="27">
        <v>27</v>
      </c>
      <c r="D1408" s="28" t="s">
        <v>39</v>
      </c>
      <c r="E1408" s="29" t="s">
        <v>1453</v>
      </c>
      <c r="F1408" s="30">
        <f>AVERAGE(F1396,F1402,F1420,F1426)</f>
        <v>31.0390625</v>
      </c>
      <c r="G1408" s="30">
        <f t="shared" ref="G1408:M1408" si="5123">AVERAGE(G1396,G1402,G1420,G1426)</f>
        <v>34.484375</v>
      </c>
      <c r="H1408" s="30">
        <f t="shared" si="5123"/>
        <v>8.1570312500000011</v>
      </c>
      <c r="I1408" s="31">
        <f t="shared" si="5123"/>
        <v>9.2343750000000002E-2</v>
      </c>
      <c r="J1408" s="31">
        <f t="shared" si="5123"/>
        <v>4.8867187500000004E-3</v>
      </c>
      <c r="K1408" s="31">
        <f t="shared" si="5123"/>
        <v>5.4390625000000004</v>
      </c>
      <c r="L1408" s="30">
        <f t="shared" si="5123"/>
        <v>5.1984374999999998</v>
      </c>
      <c r="M1408" s="30">
        <f t="shared" si="5123"/>
        <v>3.5890624999999998</v>
      </c>
      <c r="N1408" s="32" t="s">
        <v>43</v>
      </c>
      <c r="O1408" s="32"/>
      <c r="P1408" s="32"/>
    </row>
    <row r="1409" spans="1:16" x14ac:dyDescent="0.25">
      <c r="A1409" s="40">
        <v>2019</v>
      </c>
      <c r="B1409" s="40" t="s">
        <v>36</v>
      </c>
      <c r="C1409" s="40">
        <v>27</v>
      </c>
      <c r="D1409" s="41" t="s">
        <v>40</v>
      </c>
      <c r="E1409" s="42" t="s">
        <v>1454</v>
      </c>
      <c r="F1409" s="43">
        <f>AVERAGE(F1397,F1403,F1421,F1427)</f>
        <v>31.5</v>
      </c>
      <c r="G1409" s="43">
        <f t="shared" ref="G1409:M1409" si="5124">AVERAGE(G1397,G1403,G1421,G1427)</f>
        <v>34.765625</v>
      </c>
      <c r="H1409" s="43">
        <f t="shared" si="5124"/>
        <v>8.1906250000000007</v>
      </c>
      <c r="I1409" s="44">
        <f t="shared" si="5124"/>
        <v>8.4375000000000019E-2</v>
      </c>
      <c r="J1409" s="44">
        <f t="shared" si="5124"/>
        <v>4.2812500000000003E-3</v>
      </c>
      <c r="K1409" s="44">
        <f t="shared" si="5124"/>
        <v>5.4828125000000005</v>
      </c>
      <c r="L1409" s="43">
        <f t="shared" si="5124"/>
        <v>4.8937499999999989</v>
      </c>
      <c r="M1409" s="43">
        <f t="shared" si="5124"/>
        <v>4.3843749999999995</v>
      </c>
      <c r="N1409" s="45" t="s">
        <v>43</v>
      </c>
      <c r="O1409" s="45"/>
      <c r="P1409" s="45"/>
    </row>
    <row r="1410" spans="1:16" x14ac:dyDescent="0.25">
      <c r="A1410" s="46">
        <v>2019</v>
      </c>
      <c r="B1410" s="46" t="s">
        <v>36</v>
      </c>
      <c r="C1410" s="46">
        <v>27</v>
      </c>
      <c r="D1410" s="47" t="s">
        <v>41</v>
      </c>
      <c r="E1410" s="48" t="s">
        <v>1455</v>
      </c>
      <c r="F1410" s="49">
        <f>AVERAGE(F1409,F1415)</f>
        <v>31.25</v>
      </c>
      <c r="G1410" s="49">
        <f t="shared" ref="G1410" si="5125">AVERAGE(G1409,G1415)</f>
        <v>34.8828125</v>
      </c>
      <c r="H1410" s="49">
        <f t="shared" ref="H1410" si="5126">AVERAGE(H1409,H1415)</f>
        <v>8.0953125000000004</v>
      </c>
      <c r="I1410" s="50">
        <f t="shared" ref="I1410" si="5127">AVERAGE(I1409,I1415)</f>
        <v>5.2187500000000012E-2</v>
      </c>
      <c r="J1410" s="50">
        <f t="shared" ref="J1410" si="5128">AVERAGE(J1409,J1415)</f>
        <v>3.6406250000000002E-3</v>
      </c>
      <c r="K1410" s="50">
        <f t="shared" ref="K1410" si="5129">AVERAGE(K1409,K1415)</f>
        <v>5.3414062500000004</v>
      </c>
      <c r="L1410" s="49">
        <f t="shared" ref="L1410" si="5130">AVERAGE(L1409,L1415)</f>
        <v>4.8468749999999989</v>
      </c>
      <c r="M1410" s="49">
        <f t="shared" ref="M1410" si="5131">AVERAGE(M1409,M1415)</f>
        <v>4.8921875000000004</v>
      </c>
      <c r="N1410" s="51" t="s">
        <v>43</v>
      </c>
      <c r="O1410" s="51"/>
      <c r="P1410" s="51"/>
    </row>
    <row r="1411" spans="1:16" x14ac:dyDescent="0.25">
      <c r="A1411" s="46">
        <v>2019</v>
      </c>
      <c r="B1411" s="46" t="s">
        <v>36</v>
      </c>
      <c r="C1411" s="46">
        <v>27</v>
      </c>
      <c r="D1411" s="47" t="s">
        <v>42</v>
      </c>
      <c r="E1411" s="48" t="s">
        <v>1456</v>
      </c>
      <c r="F1411" s="49">
        <f>AVERAGE(F1414,F1408)</f>
        <v>31.51953125</v>
      </c>
      <c r="G1411" s="49">
        <f t="shared" ref="G1411:M1411" si="5132">AVERAGE(G1414,G1408)</f>
        <v>34.7421875</v>
      </c>
      <c r="H1411" s="49">
        <f t="shared" si="5132"/>
        <v>8.0285156250000007</v>
      </c>
      <c r="I1411" s="50">
        <f t="shared" si="5132"/>
        <v>7.6171875E-2</v>
      </c>
      <c r="J1411" s="50">
        <f t="shared" si="5132"/>
        <v>5.4433593749999998E-3</v>
      </c>
      <c r="K1411" s="50">
        <f t="shared" si="5132"/>
        <v>5.2195312500000002</v>
      </c>
      <c r="L1411" s="49">
        <f t="shared" si="5132"/>
        <v>5.3992187499999993</v>
      </c>
      <c r="M1411" s="49">
        <f t="shared" si="5132"/>
        <v>4.2445312499999996</v>
      </c>
      <c r="N1411" s="51" t="s">
        <v>43</v>
      </c>
      <c r="O1411" s="51"/>
      <c r="P1411" s="51"/>
    </row>
    <row r="1412" spans="1:16" x14ac:dyDescent="0.25">
      <c r="A1412" s="46">
        <v>2019</v>
      </c>
      <c r="B1412" s="46" t="s">
        <v>36</v>
      </c>
      <c r="C1412" s="46">
        <v>28</v>
      </c>
      <c r="D1412" s="47" t="s">
        <v>37</v>
      </c>
      <c r="E1412" s="48" t="s">
        <v>1457</v>
      </c>
      <c r="F1412" s="49">
        <f>AVERAGE(F1411,F1414)</f>
        <v>31.759765625</v>
      </c>
      <c r="G1412" s="49">
        <f t="shared" ref="G1412:G1413" si="5133">AVERAGE(G1411,G1414)</f>
        <v>34.87109375</v>
      </c>
      <c r="H1412" s="49">
        <f t="shared" ref="H1412:H1413" si="5134">AVERAGE(H1411,H1414)</f>
        <v>7.9642578125000005</v>
      </c>
      <c r="I1412" s="50">
        <f t="shared" ref="I1412:I1413" si="5135">AVERAGE(I1411,I1414)</f>
        <v>6.8085937499999999E-2</v>
      </c>
      <c r="J1412" s="50">
        <f t="shared" ref="J1412:J1413" si="5136">AVERAGE(J1411,J1414)</f>
        <v>5.7216796875E-3</v>
      </c>
      <c r="K1412" s="50">
        <f t="shared" ref="K1412:K1413" si="5137">AVERAGE(K1411,K1414)</f>
        <v>5.1097656249999996</v>
      </c>
      <c r="L1412" s="49">
        <f t="shared" ref="L1412:L1413" si="5138">AVERAGE(L1411,L1414)</f>
        <v>5.4996093749999995</v>
      </c>
      <c r="M1412" s="49">
        <f t="shared" ref="M1412:M1413" si="5139">AVERAGE(M1411,M1414)</f>
        <v>4.572265625</v>
      </c>
      <c r="N1412" s="51" t="s">
        <v>43</v>
      </c>
      <c r="O1412" s="51"/>
      <c r="P1412" s="51"/>
    </row>
    <row r="1413" spans="1:16" x14ac:dyDescent="0.25">
      <c r="A1413" s="46">
        <v>2019</v>
      </c>
      <c r="B1413" s="46" t="s">
        <v>36</v>
      </c>
      <c r="C1413" s="46">
        <v>28</v>
      </c>
      <c r="D1413" s="47" t="s">
        <v>38</v>
      </c>
      <c r="E1413" s="48" t="s">
        <v>1458</v>
      </c>
      <c r="F1413" s="49">
        <f>AVERAGE(F1412,F1415)</f>
        <v>31.3798828125</v>
      </c>
      <c r="G1413" s="49">
        <f t="shared" si="5133"/>
        <v>34.935546875</v>
      </c>
      <c r="H1413" s="49">
        <f t="shared" si="5134"/>
        <v>7.9821289062500007</v>
      </c>
      <c r="I1413" s="50">
        <f t="shared" si="5135"/>
        <v>4.4042968750000001E-2</v>
      </c>
      <c r="J1413" s="50">
        <f t="shared" si="5136"/>
        <v>4.3608398437500005E-3</v>
      </c>
      <c r="K1413" s="50">
        <f t="shared" si="5137"/>
        <v>5.1548828125000004</v>
      </c>
      <c r="L1413" s="49">
        <f t="shared" si="5138"/>
        <v>5.1498046874999996</v>
      </c>
      <c r="M1413" s="49">
        <f t="shared" si="5139"/>
        <v>4.9861328125000002</v>
      </c>
      <c r="N1413" s="51" t="s">
        <v>43</v>
      </c>
      <c r="O1413" s="51"/>
      <c r="P1413" s="51"/>
    </row>
    <row r="1414" spans="1:16" x14ac:dyDescent="0.25">
      <c r="A1414" s="34">
        <v>2019</v>
      </c>
      <c r="B1414" s="34" t="s">
        <v>36</v>
      </c>
      <c r="C1414" s="34">
        <v>28</v>
      </c>
      <c r="D1414" s="35" t="s">
        <v>39</v>
      </c>
      <c r="E1414" s="39" t="s">
        <v>1459</v>
      </c>
      <c r="F1414" s="36">
        <v>32</v>
      </c>
      <c r="G1414" s="36">
        <v>35</v>
      </c>
      <c r="H1414" s="36">
        <v>7.9</v>
      </c>
      <c r="I1414" s="37">
        <v>0.06</v>
      </c>
      <c r="J1414" s="37">
        <v>6.0000000000000001E-3</v>
      </c>
      <c r="K1414" s="37">
        <v>5</v>
      </c>
      <c r="L1414" s="36">
        <v>5.6</v>
      </c>
      <c r="M1414" s="36">
        <v>4.9000000000000004</v>
      </c>
      <c r="N1414" s="38">
        <v>2020</v>
      </c>
      <c r="O1414" s="38" t="s">
        <v>16</v>
      </c>
      <c r="P1414" s="38"/>
    </row>
    <row r="1415" spans="1:16" x14ac:dyDescent="0.25">
      <c r="A1415" s="34">
        <v>2019</v>
      </c>
      <c r="B1415" s="34" t="s">
        <v>36</v>
      </c>
      <c r="C1415" s="34">
        <v>28</v>
      </c>
      <c r="D1415" s="35" t="s">
        <v>40</v>
      </c>
      <c r="E1415" s="39" t="s">
        <v>1460</v>
      </c>
      <c r="F1415" s="36">
        <v>31</v>
      </c>
      <c r="G1415" s="36">
        <v>35</v>
      </c>
      <c r="H1415" s="36">
        <v>8</v>
      </c>
      <c r="I1415" s="37">
        <v>0.02</v>
      </c>
      <c r="J1415" s="37">
        <v>3.0000000000000001E-3</v>
      </c>
      <c r="K1415" s="37">
        <v>5.2</v>
      </c>
      <c r="L1415" s="36">
        <v>4.8</v>
      </c>
      <c r="M1415" s="36">
        <v>5.4</v>
      </c>
      <c r="N1415" s="38">
        <v>2020</v>
      </c>
      <c r="O1415" s="38" t="s">
        <v>16</v>
      </c>
      <c r="P1415" s="38"/>
    </row>
    <row r="1416" spans="1:16" x14ac:dyDescent="0.25">
      <c r="A1416" s="46">
        <v>2019</v>
      </c>
      <c r="B1416" s="46" t="s">
        <v>36</v>
      </c>
      <c r="C1416" s="46">
        <v>28</v>
      </c>
      <c r="D1416" s="47" t="s">
        <v>41</v>
      </c>
      <c r="E1416" s="48" t="s">
        <v>1461</v>
      </c>
      <c r="F1416" s="49">
        <f>AVERAGE(F1415,F1421)</f>
        <v>31.5</v>
      </c>
      <c r="G1416" s="49">
        <f t="shared" ref="G1416:M1416" si="5140">AVERAGE(G1415,G1421)</f>
        <v>35</v>
      </c>
      <c r="H1416" s="49">
        <f t="shared" si="5140"/>
        <v>8.15</v>
      </c>
      <c r="I1416" s="50">
        <f t="shared" si="5140"/>
        <v>0.08</v>
      </c>
      <c r="J1416" s="50">
        <f t="shared" si="5140"/>
        <v>3.7500000000000003E-3</v>
      </c>
      <c r="K1416" s="50">
        <f t="shared" si="5140"/>
        <v>5.3000000000000007</v>
      </c>
      <c r="L1416" s="49">
        <f t="shared" si="5140"/>
        <v>4.6999999999999993</v>
      </c>
      <c r="M1416" s="49">
        <f t="shared" si="5140"/>
        <v>4.2</v>
      </c>
      <c r="N1416" s="51" t="s">
        <v>43</v>
      </c>
      <c r="O1416" s="51"/>
      <c r="P1416" s="51"/>
    </row>
    <row r="1417" spans="1:16" x14ac:dyDescent="0.25">
      <c r="A1417" s="46">
        <v>2019</v>
      </c>
      <c r="B1417" s="46" t="s">
        <v>36</v>
      </c>
      <c r="C1417" s="46">
        <v>28</v>
      </c>
      <c r="D1417" s="47" t="s">
        <v>42</v>
      </c>
      <c r="E1417" s="48" t="s">
        <v>1462</v>
      </c>
      <c r="F1417" s="49">
        <f>AVERAGE(F1420,F1414)</f>
        <v>31.5</v>
      </c>
      <c r="G1417" s="49">
        <f t="shared" ref="G1417:M1417" si="5141">AVERAGE(G1420,G1414)</f>
        <v>35</v>
      </c>
      <c r="H1417" s="49">
        <f t="shared" si="5141"/>
        <v>8.1000000000000014</v>
      </c>
      <c r="I1417" s="50">
        <f t="shared" si="5141"/>
        <v>9.5000000000000001E-2</v>
      </c>
      <c r="J1417" s="50">
        <f t="shared" si="5141"/>
        <v>5.2500000000000003E-3</v>
      </c>
      <c r="K1417" s="50">
        <f t="shared" si="5141"/>
        <v>5.15</v>
      </c>
      <c r="L1417" s="49">
        <f t="shared" si="5141"/>
        <v>5.3</v>
      </c>
      <c r="M1417" s="49">
        <f t="shared" si="5141"/>
        <v>3.7</v>
      </c>
      <c r="N1417" s="51" t="s">
        <v>43</v>
      </c>
      <c r="O1417" s="51"/>
      <c r="P1417" s="51"/>
    </row>
    <row r="1418" spans="1:16" x14ac:dyDescent="0.25">
      <c r="A1418" s="46">
        <v>2019</v>
      </c>
      <c r="B1418" s="46" t="s">
        <v>36</v>
      </c>
      <c r="C1418" s="46">
        <v>29</v>
      </c>
      <c r="D1418" s="47" t="s">
        <v>37</v>
      </c>
      <c r="E1418" s="48" t="s">
        <v>1463</v>
      </c>
      <c r="F1418" s="49">
        <f>AVERAGE(F1417,F1420)</f>
        <v>31.25</v>
      </c>
      <c r="G1418" s="49">
        <f t="shared" ref="G1418:M1418" si="5142">AVERAGE(G1417,G1420)</f>
        <v>35</v>
      </c>
      <c r="H1418" s="49">
        <f t="shared" si="5142"/>
        <v>8.2000000000000011</v>
      </c>
      <c r="I1418" s="50">
        <f t="shared" si="5142"/>
        <v>0.1125</v>
      </c>
      <c r="J1418" s="50">
        <f t="shared" si="5142"/>
        <v>4.8750000000000009E-3</v>
      </c>
      <c r="K1418" s="50">
        <f t="shared" si="5142"/>
        <v>5.2249999999999996</v>
      </c>
      <c r="L1418" s="49">
        <f t="shared" si="5142"/>
        <v>5.15</v>
      </c>
      <c r="M1418" s="49">
        <f t="shared" si="5142"/>
        <v>3.1</v>
      </c>
      <c r="N1418" s="51" t="s">
        <v>43</v>
      </c>
      <c r="O1418" s="51"/>
      <c r="P1418" s="51"/>
    </row>
    <row r="1419" spans="1:16" x14ac:dyDescent="0.25">
      <c r="A1419" s="46">
        <v>2019</v>
      </c>
      <c r="B1419" s="46" t="s">
        <v>36</v>
      </c>
      <c r="C1419" s="46">
        <v>29</v>
      </c>
      <c r="D1419" s="47" t="s">
        <v>38</v>
      </c>
      <c r="E1419" s="48" t="s">
        <v>1464</v>
      </c>
      <c r="F1419" s="49">
        <f>AVERAGE(F1418,F1421)</f>
        <v>31.625</v>
      </c>
      <c r="G1419" s="49">
        <f t="shared" ref="G1419:M1419" si="5143">AVERAGE(G1418,G1421)</f>
        <v>35</v>
      </c>
      <c r="H1419" s="49">
        <f t="shared" si="5143"/>
        <v>8.25</v>
      </c>
      <c r="I1419" s="50">
        <f t="shared" si="5143"/>
        <v>0.12625</v>
      </c>
      <c r="J1419" s="50">
        <f t="shared" si="5143"/>
        <v>4.6875000000000007E-3</v>
      </c>
      <c r="K1419" s="50">
        <f t="shared" si="5143"/>
        <v>5.3125</v>
      </c>
      <c r="L1419" s="49">
        <f t="shared" si="5143"/>
        <v>4.875</v>
      </c>
      <c r="M1419" s="49">
        <f t="shared" si="5143"/>
        <v>3.05</v>
      </c>
      <c r="N1419" s="51" t="s">
        <v>43</v>
      </c>
      <c r="O1419" s="51"/>
      <c r="P1419" s="51"/>
    </row>
    <row r="1420" spans="1:16" x14ac:dyDescent="0.25">
      <c r="A1420" s="34">
        <v>2019</v>
      </c>
      <c r="B1420" s="34" t="s">
        <v>36</v>
      </c>
      <c r="C1420" s="34">
        <v>29</v>
      </c>
      <c r="D1420" s="35" t="s">
        <v>39</v>
      </c>
      <c r="E1420" s="39" t="s">
        <v>1465</v>
      </c>
      <c r="F1420" s="36">
        <v>31</v>
      </c>
      <c r="G1420" s="36">
        <v>35</v>
      </c>
      <c r="H1420" s="36">
        <v>8.3000000000000007</v>
      </c>
      <c r="I1420" s="37">
        <v>0.13</v>
      </c>
      <c r="J1420" s="37">
        <f>AVERAGE(J1415,J1414)</f>
        <v>4.5000000000000005E-3</v>
      </c>
      <c r="K1420" s="37">
        <v>5.3</v>
      </c>
      <c r="L1420" s="36">
        <v>5</v>
      </c>
      <c r="M1420" s="36">
        <v>2.5</v>
      </c>
      <c r="N1420" s="38">
        <v>2015</v>
      </c>
      <c r="O1420" s="38" t="s">
        <v>16</v>
      </c>
      <c r="P1420" s="38"/>
    </row>
    <row r="1421" spans="1:16" x14ac:dyDescent="0.25">
      <c r="A1421" s="34">
        <v>2019</v>
      </c>
      <c r="B1421" s="34" t="s">
        <v>36</v>
      </c>
      <c r="C1421" s="34">
        <v>29</v>
      </c>
      <c r="D1421" s="35" t="s">
        <v>40</v>
      </c>
      <c r="E1421" s="39" t="s">
        <v>1466</v>
      </c>
      <c r="F1421" s="36">
        <v>32</v>
      </c>
      <c r="G1421" s="36">
        <v>35</v>
      </c>
      <c r="H1421" s="36">
        <v>8.3000000000000007</v>
      </c>
      <c r="I1421" s="37">
        <v>0.14000000000000001</v>
      </c>
      <c r="J1421" s="37">
        <f>AVERAGE(J1415,J1414)</f>
        <v>4.5000000000000005E-3</v>
      </c>
      <c r="K1421" s="37">
        <v>5.4</v>
      </c>
      <c r="L1421" s="36">
        <v>4.5999999999999996</v>
      </c>
      <c r="M1421" s="36">
        <v>3</v>
      </c>
      <c r="N1421" s="38">
        <v>2015</v>
      </c>
      <c r="O1421" s="38" t="s">
        <v>16</v>
      </c>
      <c r="P1421" s="38"/>
    </row>
    <row r="1422" spans="1:16" x14ac:dyDescent="0.25">
      <c r="A1422" s="46">
        <v>2019</v>
      </c>
      <c r="B1422" s="46" t="s">
        <v>36</v>
      </c>
      <c r="C1422" s="46">
        <v>29</v>
      </c>
      <c r="D1422" s="47" t="s">
        <v>41</v>
      </c>
      <c r="E1422" s="48" t="s">
        <v>1467</v>
      </c>
      <c r="F1422" s="49">
        <f>AVERAGE(F1421,F1427)</f>
        <v>31.75</v>
      </c>
      <c r="G1422" s="49">
        <f t="shared" ref="G1422" si="5144">AVERAGE(G1421,G1427)</f>
        <v>35</v>
      </c>
      <c r="H1422" s="49">
        <f t="shared" ref="H1422" si="5145">AVERAGE(H1421,H1427)</f>
        <v>8.2250000000000014</v>
      </c>
      <c r="I1422" s="50">
        <f t="shared" ref="I1422" si="5146">AVERAGE(I1421,I1427)</f>
        <v>0.11000000000000001</v>
      </c>
      <c r="J1422" s="50">
        <f t="shared" ref="J1422" si="5147">AVERAGE(J1421,J1427)</f>
        <v>4.1250000000000002E-3</v>
      </c>
      <c r="K1422" s="50">
        <f t="shared" ref="K1422" si="5148">AVERAGE(K1421,K1427)</f>
        <v>5.3500000000000005</v>
      </c>
      <c r="L1422" s="49">
        <f t="shared" ref="L1422" si="5149">AVERAGE(L1421,L1427)</f>
        <v>4.6499999999999995</v>
      </c>
      <c r="M1422" s="49">
        <f t="shared" ref="M1422" si="5150">AVERAGE(M1421,M1427)</f>
        <v>3.6</v>
      </c>
      <c r="N1422" s="51" t="s">
        <v>43</v>
      </c>
      <c r="O1422" s="51"/>
      <c r="P1422" s="51"/>
    </row>
    <row r="1423" spans="1:16" x14ac:dyDescent="0.25">
      <c r="A1423" s="46">
        <v>2019</v>
      </c>
      <c r="B1423" s="46" t="s">
        <v>36</v>
      </c>
      <c r="C1423" s="46">
        <v>29</v>
      </c>
      <c r="D1423" s="47" t="s">
        <v>42</v>
      </c>
      <c r="E1423" s="48" t="s">
        <v>1468</v>
      </c>
      <c r="F1423" s="49">
        <f>AVERAGE(F1426,F1420)</f>
        <v>31.25</v>
      </c>
      <c r="G1423" s="49">
        <f t="shared" ref="G1423:M1423" si="5151">AVERAGE(G1426,G1420)</f>
        <v>35</v>
      </c>
      <c r="H1423" s="49">
        <f t="shared" si="5151"/>
        <v>8.2000000000000011</v>
      </c>
      <c r="I1423" s="50">
        <f t="shared" si="5151"/>
        <v>0.1125</v>
      </c>
      <c r="J1423" s="50">
        <f t="shared" si="5151"/>
        <v>4.8750000000000009E-3</v>
      </c>
      <c r="K1423" s="50">
        <f t="shared" si="5151"/>
        <v>5.2249999999999996</v>
      </c>
      <c r="L1423" s="49">
        <f t="shared" si="5151"/>
        <v>5.15</v>
      </c>
      <c r="M1423" s="49">
        <f t="shared" si="5151"/>
        <v>3.1</v>
      </c>
      <c r="N1423" s="51" t="s">
        <v>43</v>
      </c>
      <c r="O1423" s="51"/>
      <c r="P1423" s="51"/>
    </row>
    <row r="1424" spans="1:16" x14ac:dyDescent="0.25">
      <c r="A1424" s="46">
        <v>2019</v>
      </c>
      <c r="B1424" s="46" t="s">
        <v>36</v>
      </c>
      <c r="C1424" s="46">
        <v>30</v>
      </c>
      <c r="D1424" s="47" t="s">
        <v>37</v>
      </c>
      <c r="E1424" s="48" t="s">
        <v>1469</v>
      </c>
      <c r="F1424" s="49">
        <f>AVERAGE(F1423,F1426)</f>
        <v>31.375</v>
      </c>
      <c r="G1424" s="49">
        <f t="shared" ref="G1424:G1425" si="5152">AVERAGE(G1423,G1426)</f>
        <v>35</v>
      </c>
      <c r="H1424" s="49">
        <f t="shared" ref="H1424:H1425" si="5153">AVERAGE(H1423,H1426)</f>
        <v>8.1500000000000021</v>
      </c>
      <c r="I1424" s="50">
        <f t="shared" ref="I1424:I1425" si="5154">AVERAGE(I1423,I1426)</f>
        <v>0.10375000000000001</v>
      </c>
      <c r="J1424" s="50">
        <f t="shared" ref="J1424:J1425" si="5155">AVERAGE(J1423,J1426)</f>
        <v>5.062500000000001E-3</v>
      </c>
      <c r="K1424" s="50">
        <f t="shared" ref="K1424:K1425" si="5156">AVERAGE(K1423,K1426)</f>
        <v>5.1875</v>
      </c>
      <c r="L1424" s="49">
        <f t="shared" ref="L1424:L1425" si="5157">AVERAGE(L1423,L1426)</f>
        <v>5.2249999999999996</v>
      </c>
      <c r="M1424" s="49">
        <f t="shared" ref="M1424:M1425" si="5158">AVERAGE(M1423,M1426)</f>
        <v>3.4000000000000004</v>
      </c>
      <c r="N1424" s="51" t="s">
        <v>43</v>
      </c>
      <c r="O1424" s="51"/>
      <c r="P1424" s="51"/>
    </row>
    <row r="1425" spans="1:16" x14ac:dyDescent="0.25">
      <c r="A1425" s="46">
        <v>2019</v>
      </c>
      <c r="B1425" s="46" t="s">
        <v>36</v>
      </c>
      <c r="C1425" s="46">
        <v>30</v>
      </c>
      <c r="D1425" s="47" t="s">
        <v>38</v>
      </c>
      <c r="E1425" s="48" t="s">
        <v>1470</v>
      </c>
      <c r="F1425" s="49">
        <f>AVERAGE(F1424,F1427)</f>
        <v>31.4375</v>
      </c>
      <c r="G1425" s="49">
        <f t="shared" si="5152"/>
        <v>35</v>
      </c>
      <c r="H1425" s="49">
        <f t="shared" si="5153"/>
        <v>8.1500000000000021</v>
      </c>
      <c r="I1425" s="50">
        <f t="shared" si="5154"/>
        <v>9.1875000000000012E-2</v>
      </c>
      <c r="J1425" s="50">
        <f t="shared" si="5155"/>
        <v>4.4062500000000004E-3</v>
      </c>
      <c r="K1425" s="50">
        <f t="shared" si="5156"/>
        <v>5.2437500000000004</v>
      </c>
      <c r="L1425" s="49">
        <f t="shared" si="5157"/>
        <v>4.9624999999999995</v>
      </c>
      <c r="M1425" s="49">
        <f t="shared" si="5158"/>
        <v>3.8000000000000003</v>
      </c>
      <c r="N1425" s="51" t="s">
        <v>43</v>
      </c>
      <c r="O1425" s="51"/>
      <c r="P1425" s="51"/>
    </row>
    <row r="1426" spans="1:16" x14ac:dyDescent="0.25">
      <c r="A1426" s="27">
        <v>2019</v>
      </c>
      <c r="B1426" s="27" t="s">
        <v>36</v>
      </c>
      <c r="C1426" s="27">
        <v>30</v>
      </c>
      <c r="D1426" s="28" t="s">
        <v>39</v>
      </c>
      <c r="E1426" s="29" t="s">
        <v>1471</v>
      </c>
      <c r="F1426" s="30">
        <f>AVERAGE(F1414,F1420)</f>
        <v>31.5</v>
      </c>
      <c r="G1426" s="30">
        <f t="shared" ref="G1426:M1426" si="5159">AVERAGE(G1414,G1420)</f>
        <v>35</v>
      </c>
      <c r="H1426" s="30">
        <f t="shared" si="5159"/>
        <v>8.1000000000000014</v>
      </c>
      <c r="I1426" s="31">
        <f t="shared" si="5159"/>
        <v>9.5000000000000001E-2</v>
      </c>
      <c r="J1426" s="31">
        <f t="shared" si="5159"/>
        <v>5.2500000000000003E-3</v>
      </c>
      <c r="K1426" s="31">
        <f t="shared" si="5159"/>
        <v>5.15</v>
      </c>
      <c r="L1426" s="30">
        <f t="shared" si="5159"/>
        <v>5.3</v>
      </c>
      <c r="M1426" s="30">
        <f t="shared" si="5159"/>
        <v>3.7</v>
      </c>
      <c r="N1426" s="32" t="s">
        <v>43</v>
      </c>
      <c r="O1426" s="32"/>
      <c r="P1426" s="32"/>
    </row>
    <row r="1427" spans="1:16" x14ac:dyDescent="0.25">
      <c r="A1427" s="40">
        <v>2019</v>
      </c>
      <c r="B1427" s="40" t="s">
        <v>36</v>
      </c>
      <c r="C1427" s="40">
        <v>30</v>
      </c>
      <c r="D1427" s="41" t="s">
        <v>40</v>
      </c>
      <c r="E1427" s="42" t="s">
        <v>1472</v>
      </c>
      <c r="F1427" s="43">
        <f>AVERAGE(F1415,F1421)</f>
        <v>31.5</v>
      </c>
      <c r="G1427" s="43">
        <f t="shared" ref="G1427:M1427" si="5160">AVERAGE(G1415,G1421)</f>
        <v>35</v>
      </c>
      <c r="H1427" s="43">
        <f t="shared" si="5160"/>
        <v>8.15</v>
      </c>
      <c r="I1427" s="44">
        <f t="shared" si="5160"/>
        <v>0.08</v>
      </c>
      <c r="J1427" s="44">
        <f t="shared" si="5160"/>
        <v>3.7500000000000003E-3</v>
      </c>
      <c r="K1427" s="44">
        <f t="shared" si="5160"/>
        <v>5.3000000000000007</v>
      </c>
      <c r="L1427" s="43">
        <f t="shared" si="5160"/>
        <v>4.6999999999999993</v>
      </c>
      <c r="M1427" s="43">
        <f t="shared" si="5160"/>
        <v>4.2</v>
      </c>
      <c r="N1427" s="45" t="s">
        <v>43</v>
      </c>
      <c r="O1427" s="45"/>
      <c r="P1427" s="45"/>
    </row>
    <row r="1428" spans="1:16" x14ac:dyDescent="0.25">
      <c r="A1428" s="46">
        <v>2019</v>
      </c>
      <c r="B1428" s="46" t="s">
        <v>36</v>
      </c>
      <c r="C1428" s="46">
        <v>30</v>
      </c>
      <c r="D1428" s="47" t="s">
        <v>41</v>
      </c>
      <c r="E1428" s="48" t="s">
        <v>1473</v>
      </c>
      <c r="F1428" s="49">
        <f>AVERAGE(F1427,F1433)</f>
        <v>31.1875</v>
      </c>
      <c r="G1428" s="49">
        <f t="shared" ref="G1428" si="5161">AVERAGE(G1427,G1433)</f>
        <v>35</v>
      </c>
      <c r="H1428" s="49">
        <f t="shared" ref="H1428" si="5162">AVERAGE(H1427,H1433)</f>
        <v>8.1625000000000014</v>
      </c>
      <c r="I1428" s="50">
        <f t="shared" ref="I1428" si="5163">AVERAGE(I1427,I1433)</f>
        <v>8.7499999999999994E-2</v>
      </c>
      <c r="J1428" s="50">
        <f t="shared" ref="J1428" si="5164">AVERAGE(J1427,J1433)</f>
        <v>3.3750000000000004E-3</v>
      </c>
      <c r="K1428" s="50">
        <f t="shared" ref="K1428" si="5165">AVERAGE(K1427,K1433)</f>
        <v>5.8500000000000005</v>
      </c>
      <c r="L1428" s="49">
        <f t="shared" ref="L1428" si="5166">AVERAGE(L1427,L1433)</f>
        <v>4.7749999999999995</v>
      </c>
      <c r="M1428" s="49">
        <f t="shared" ref="M1428" si="5167">AVERAGE(M1427,M1433)</f>
        <v>4.1375000000000002</v>
      </c>
      <c r="N1428" s="51" t="s">
        <v>43</v>
      </c>
      <c r="O1428" s="51"/>
      <c r="P1428" s="51"/>
    </row>
    <row r="1429" spans="1:16" x14ac:dyDescent="0.25">
      <c r="A1429" s="46">
        <v>2019</v>
      </c>
      <c r="B1429" s="46" t="s">
        <v>36</v>
      </c>
      <c r="C1429" s="46">
        <v>30</v>
      </c>
      <c r="D1429" s="47" t="s">
        <v>42</v>
      </c>
      <c r="E1429" s="48" t="s">
        <v>1474</v>
      </c>
      <c r="F1429" s="49">
        <f>AVERAGE(F1432,F1426)</f>
        <v>31.25</v>
      </c>
      <c r="G1429" s="49">
        <f t="shared" ref="G1429:M1429" si="5168">AVERAGE(G1432,G1426)</f>
        <v>35</v>
      </c>
      <c r="H1429" s="49">
        <f t="shared" si="5168"/>
        <v>8.1375000000000011</v>
      </c>
      <c r="I1429" s="50">
        <f t="shared" si="5168"/>
        <v>8.8749999999999996E-2</v>
      </c>
      <c r="J1429" s="50">
        <f t="shared" si="5168"/>
        <v>4.8750000000000009E-3</v>
      </c>
      <c r="K1429" s="50">
        <f t="shared" si="5168"/>
        <v>4.7875000000000005</v>
      </c>
      <c r="L1429" s="49">
        <f t="shared" si="5168"/>
        <v>5.1624999999999996</v>
      </c>
      <c r="M1429" s="49">
        <f t="shared" si="5168"/>
        <v>3.8125</v>
      </c>
      <c r="N1429" s="51" t="s">
        <v>43</v>
      </c>
      <c r="O1429" s="51"/>
      <c r="P1429" s="51"/>
    </row>
    <row r="1430" spans="1:16" s="8" customFormat="1" x14ac:dyDescent="0.25">
      <c r="A1430" s="46">
        <v>2019</v>
      </c>
      <c r="B1430" s="46">
        <v>10</v>
      </c>
      <c r="C1430" s="46" t="s">
        <v>28</v>
      </c>
      <c r="D1430" s="47" t="s">
        <v>37</v>
      </c>
      <c r="E1430" s="48" t="s">
        <v>1475</v>
      </c>
      <c r="F1430" s="49">
        <f>AVERAGE(F1429,F1432)</f>
        <v>31.125</v>
      </c>
      <c r="G1430" s="49">
        <f t="shared" ref="G1430:G1431" si="5169">AVERAGE(G1429,G1432)</f>
        <v>35</v>
      </c>
      <c r="H1430" s="49">
        <f t="shared" ref="H1430:H1431" si="5170">AVERAGE(H1429,H1432)</f>
        <v>8.15625</v>
      </c>
      <c r="I1430" s="50">
        <f t="shared" ref="I1430:I1431" si="5171">AVERAGE(I1429,I1432)</f>
        <v>8.5625000000000007E-2</v>
      </c>
      <c r="J1430" s="50">
        <f t="shared" ref="J1430:J1431" si="5172">AVERAGE(J1429,J1432)</f>
        <v>4.6875000000000007E-3</v>
      </c>
      <c r="K1430" s="50">
        <f t="shared" ref="K1430:K1431" si="5173">AVERAGE(K1429,K1432)</f>
        <v>4.6062500000000011</v>
      </c>
      <c r="L1430" s="49">
        <f t="shared" ref="L1430:L1431" si="5174">AVERAGE(L1429,L1432)</f>
        <v>5.09375</v>
      </c>
      <c r="M1430" s="49">
        <f t="shared" ref="M1430:M1431" si="5175">AVERAGE(M1429,M1432)</f>
        <v>3.8687500000000004</v>
      </c>
      <c r="N1430" s="51" t="s">
        <v>43</v>
      </c>
      <c r="O1430" s="51"/>
      <c r="P1430" s="51"/>
    </row>
    <row r="1431" spans="1:16" x14ac:dyDescent="0.25">
      <c r="A1431" s="46">
        <v>2019</v>
      </c>
      <c r="B1431" s="46">
        <v>10</v>
      </c>
      <c r="C1431" s="46" t="s">
        <v>28</v>
      </c>
      <c r="D1431" s="47" t="s">
        <v>38</v>
      </c>
      <c r="E1431" s="48" t="s">
        <v>1476</v>
      </c>
      <c r="F1431" s="49">
        <f>AVERAGE(F1430,F1433)</f>
        <v>31</v>
      </c>
      <c r="G1431" s="49">
        <f t="shared" si="5169"/>
        <v>35</v>
      </c>
      <c r="H1431" s="49">
        <f t="shared" si="5170"/>
        <v>8.1656250000000004</v>
      </c>
      <c r="I1431" s="50">
        <f t="shared" si="5171"/>
        <v>9.0312500000000004E-2</v>
      </c>
      <c r="J1431" s="50">
        <f t="shared" si="5172"/>
        <v>3.8437500000000004E-3</v>
      </c>
      <c r="K1431" s="50">
        <f t="shared" si="5173"/>
        <v>5.5031250000000007</v>
      </c>
      <c r="L1431" s="49">
        <f t="shared" si="5174"/>
        <v>4.9718749999999998</v>
      </c>
      <c r="M1431" s="49">
        <f t="shared" si="5175"/>
        <v>3.9718750000000003</v>
      </c>
      <c r="N1431" s="51" t="s">
        <v>43</v>
      </c>
      <c r="O1431" s="51"/>
      <c r="P1431" s="51"/>
    </row>
    <row r="1432" spans="1:16" x14ac:dyDescent="0.25">
      <c r="A1432" s="27">
        <v>2019</v>
      </c>
      <c r="B1432" s="27">
        <v>10</v>
      </c>
      <c r="C1432" s="27" t="s">
        <v>28</v>
      </c>
      <c r="D1432" s="28" t="s">
        <v>39</v>
      </c>
      <c r="E1432" s="29" t="s">
        <v>1477</v>
      </c>
      <c r="F1432" s="30">
        <f>AVERAGE(F1426,F1438)</f>
        <v>31</v>
      </c>
      <c r="G1432" s="30">
        <f t="shared" ref="G1432:M1432" si="5176">AVERAGE(G1426,G1438)</f>
        <v>35</v>
      </c>
      <c r="H1432" s="30">
        <f t="shared" si="5176"/>
        <v>8.1750000000000007</v>
      </c>
      <c r="I1432" s="31">
        <f t="shared" si="5176"/>
        <v>8.2500000000000004E-2</v>
      </c>
      <c r="J1432" s="31">
        <f t="shared" si="5176"/>
        <v>4.5000000000000005E-3</v>
      </c>
      <c r="K1432" s="31">
        <f t="shared" si="5176"/>
        <v>4.4250000000000007</v>
      </c>
      <c r="L1432" s="30">
        <f t="shared" si="5176"/>
        <v>5.0250000000000004</v>
      </c>
      <c r="M1432" s="30">
        <f t="shared" si="5176"/>
        <v>3.9250000000000003</v>
      </c>
      <c r="N1432" s="32" t="s">
        <v>43</v>
      </c>
      <c r="O1432" s="32"/>
      <c r="P1432" s="32"/>
    </row>
    <row r="1433" spans="1:16" x14ac:dyDescent="0.25">
      <c r="A1433" s="40">
        <v>2019</v>
      </c>
      <c r="B1433" s="40">
        <v>10</v>
      </c>
      <c r="C1433" s="40" t="s">
        <v>28</v>
      </c>
      <c r="D1433" s="41" t="s">
        <v>40</v>
      </c>
      <c r="E1433" s="42" t="s">
        <v>1478</v>
      </c>
      <c r="F1433" s="43">
        <f>AVERAGE(F1427,F1439)</f>
        <v>30.875</v>
      </c>
      <c r="G1433" s="43">
        <f t="shared" ref="G1433:M1433" si="5177">AVERAGE(G1427,G1439)</f>
        <v>35</v>
      </c>
      <c r="H1433" s="43">
        <f t="shared" si="5177"/>
        <v>8.1750000000000007</v>
      </c>
      <c r="I1433" s="44">
        <f t="shared" si="5177"/>
        <v>9.5000000000000001E-2</v>
      </c>
      <c r="J1433" s="44">
        <f t="shared" si="5177"/>
        <v>3.0000000000000001E-3</v>
      </c>
      <c r="K1433" s="44">
        <f t="shared" si="5177"/>
        <v>6.4</v>
      </c>
      <c r="L1433" s="43">
        <f t="shared" si="5177"/>
        <v>4.8499999999999996</v>
      </c>
      <c r="M1433" s="43">
        <f t="shared" si="5177"/>
        <v>4.0750000000000002</v>
      </c>
      <c r="N1433" s="45" t="s">
        <v>43</v>
      </c>
      <c r="O1433" s="45"/>
      <c r="P1433" s="45"/>
    </row>
    <row r="1434" spans="1:16" x14ac:dyDescent="0.25">
      <c r="A1434" s="46">
        <v>2019</v>
      </c>
      <c r="B1434" s="46">
        <v>10</v>
      </c>
      <c r="C1434" s="46" t="s">
        <v>28</v>
      </c>
      <c r="D1434" s="47" t="s">
        <v>41</v>
      </c>
      <c r="E1434" s="48" t="s">
        <v>1479</v>
      </c>
      <c r="F1434" s="49">
        <f>AVERAGE(F1433,F1439)</f>
        <v>30.5625</v>
      </c>
      <c r="G1434" s="49">
        <f t="shared" ref="G1434" si="5178">AVERAGE(G1433,G1439)</f>
        <v>35</v>
      </c>
      <c r="H1434" s="49">
        <f t="shared" ref="H1434" si="5179">AVERAGE(H1433,H1439)</f>
        <v>8.1875</v>
      </c>
      <c r="I1434" s="50">
        <f t="shared" ref="I1434" si="5180">AVERAGE(I1433,I1439)</f>
        <v>0.10250000000000001</v>
      </c>
      <c r="J1434" s="50">
        <f t="shared" ref="J1434" si="5181">AVERAGE(J1433,J1439)</f>
        <v>2.6250000000000002E-3</v>
      </c>
      <c r="K1434" s="50">
        <f t="shared" ref="K1434" si="5182">AVERAGE(K1433,K1439)</f>
        <v>6.95</v>
      </c>
      <c r="L1434" s="49">
        <f t="shared" ref="L1434" si="5183">AVERAGE(L1433,L1439)</f>
        <v>4.9249999999999998</v>
      </c>
      <c r="M1434" s="49">
        <f t="shared" ref="M1434" si="5184">AVERAGE(M1433,M1439)</f>
        <v>4.0125000000000002</v>
      </c>
      <c r="N1434" s="51" t="s">
        <v>43</v>
      </c>
      <c r="O1434" s="51"/>
      <c r="P1434" s="51"/>
    </row>
    <row r="1435" spans="1:16" x14ac:dyDescent="0.25">
      <c r="A1435" s="46">
        <v>2019</v>
      </c>
      <c r="B1435" s="46">
        <v>10</v>
      </c>
      <c r="C1435" s="46" t="s">
        <v>28</v>
      </c>
      <c r="D1435" s="47" t="s">
        <v>42</v>
      </c>
      <c r="E1435" s="48" t="s">
        <v>1480</v>
      </c>
      <c r="F1435" s="49">
        <f>AVERAGE(F1438,F1432)</f>
        <v>30.75</v>
      </c>
      <c r="G1435" s="49">
        <f t="shared" ref="G1435:M1435" si="5185">AVERAGE(G1438,G1432)</f>
        <v>35</v>
      </c>
      <c r="H1435" s="49">
        <f t="shared" si="5185"/>
        <v>8.2125000000000004</v>
      </c>
      <c r="I1435" s="50">
        <f t="shared" si="5185"/>
        <v>7.6250000000000012E-2</v>
      </c>
      <c r="J1435" s="50">
        <f t="shared" si="5185"/>
        <v>4.1250000000000002E-3</v>
      </c>
      <c r="K1435" s="50">
        <f t="shared" si="5185"/>
        <v>4.0625</v>
      </c>
      <c r="L1435" s="49">
        <f t="shared" si="5185"/>
        <v>4.8875000000000002</v>
      </c>
      <c r="M1435" s="49">
        <f t="shared" si="5185"/>
        <v>4.0375000000000005</v>
      </c>
      <c r="N1435" s="51" t="s">
        <v>43</v>
      </c>
      <c r="O1435" s="51"/>
      <c r="P1435" s="51"/>
    </row>
    <row r="1436" spans="1:16" x14ac:dyDescent="0.25">
      <c r="A1436" s="46">
        <v>2019</v>
      </c>
      <c r="B1436" s="46">
        <v>10</v>
      </c>
      <c r="C1436" s="46" t="s">
        <v>29</v>
      </c>
      <c r="D1436" s="47" t="s">
        <v>37</v>
      </c>
      <c r="E1436" s="48" t="s">
        <v>1481</v>
      </c>
      <c r="F1436" s="49">
        <f>AVERAGE(F1435,F1438)</f>
        <v>30.625</v>
      </c>
      <c r="G1436" s="49">
        <f t="shared" ref="G1436:G1437" si="5186">AVERAGE(G1435,G1438)</f>
        <v>35</v>
      </c>
      <c r="H1436" s="49">
        <f t="shared" ref="H1436:H1437" si="5187">AVERAGE(H1435,H1438)</f>
        <v>8.2312499999999993</v>
      </c>
      <c r="I1436" s="50">
        <f t="shared" ref="I1436:I1437" si="5188">AVERAGE(I1435,I1438)</f>
        <v>7.3125000000000009E-2</v>
      </c>
      <c r="J1436" s="50">
        <f t="shared" ref="J1436:J1437" si="5189">AVERAGE(J1435,J1438)</f>
        <v>3.9375E-3</v>
      </c>
      <c r="K1436" s="50">
        <f t="shared" ref="K1436:K1437" si="5190">AVERAGE(K1435,K1438)</f>
        <v>3.8812500000000001</v>
      </c>
      <c r="L1436" s="49">
        <f t="shared" ref="L1436:L1437" si="5191">AVERAGE(L1435,L1438)</f>
        <v>4.8187499999999996</v>
      </c>
      <c r="M1436" s="49">
        <f t="shared" ref="M1436:M1437" si="5192">AVERAGE(M1435,M1438)</f>
        <v>4.09375</v>
      </c>
      <c r="N1436" s="51" t="s">
        <v>43</v>
      </c>
      <c r="O1436" s="51"/>
      <c r="P1436" s="51"/>
    </row>
    <row r="1437" spans="1:16" x14ac:dyDescent="0.25">
      <c r="A1437" s="46">
        <v>2019</v>
      </c>
      <c r="B1437" s="46">
        <v>10</v>
      </c>
      <c r="C1437" s="46" t="s">
        <v>29</v>
      </c>
      <c r="D1437" s="47" t="s">
        <v>38</v>
      </c>
      <c r="E1437" s="48" t="s">
        <v>1482</v>
      </c>
      <c r="F1437" s="49">
        <f>AVERAGE(F1436,F1439)</f>
        <v>30.4375</v>
      </c>
      <c r="G1437" s="49">
        <f t="shared" si="5186"/>
        <v>35</v>
      </c>
      <c r="H1437" s="49">
        <f t="shared" si="5187"/>
        <v>8.2156249999999993</v>
      </c>
      <c r="I1437" s="50">
        <f t="shared" si="5188"/>
        <v>9.1562500000000019E-2</v>
      </c>
      <c r="J1437" s="50">
        <f t="shared" si="5189"/>
        <v>3.0937500000000001E-3</v>
      </c>
      <c r="K1437" s="50">
        <f t="shared" si="5190"/>
        <v>5.6906249999999998</v>
      </c>
      <c r="L1437" s="49">
        <f t="shared" si="5191"/>
        <v>4.9093749999999998</v>
      </c>
      <c r="M1437" s="49">
        <f t="shared" si="5192"/>
        <v>4.0218749999999996</v>
      </c>
      <c r="N1437" s="51" t="s">
        <v>43</v>
      </c>
      <c r="O1437" s="51"/>
      <c r="P1437" s="51"/>
    </row>
    <row r="1438" spans="1:16" x14ac:dyDescent="0.25">
      <c r="A1438" s="27">
        <v>2019</v>
      </c>
      <c r="B1438" s="27">
        <v>10</v>
      </c>
      <c r="C1438" s="27" t="s">
        <v>29</v>
      </c>
      <c r="D1438" s="28" t="s">
        <v>39</v>
      </c>
      <c r="E1438" s="29" t="s">
        <v>1483</v>
      </c>
      <c r="F1438" s="30">
        <f>AVERAGE(F1420,F1456)</f>
        <v>30.5</v>
      </c>
      <c r="G1438" s="30">
        <f t="shared" ref="G1438:M1438" si="5193">AVERAGE(G1420,G1456)</f>
        <v>35</v>
      </c>
      <c r="H1438" s="30">
        <f t="shared" si="5193"/>
        <v>8.25</v>
      </c>
      <c r="I1438" s="31">
        <f t="shared" si="5193"/>
        <v>7.0000000000000007E-2</v>
      </c>
      <c r="J1438" s="31">
        <f t="shared" si="5193"/>
        <v>3.7500000000000003E-3</v>
      </c>
      <c r="K1438" s="31">
        <f t="shared" si="5193"/>
        <v>3.7</v>
      </c>
      <c r="L1438" s="30">
        <f t="shared" si="5193"/>
        <v>4.75</v>
      </c>
      <c r="M1438" s="30">
        <f t="shared" si="5193"/>
        <v>4.1500000000000004</v>
      </c>
      <c r="N1438" s="32" t="s">
        <v>43</v>
      </c>
      <c r="O1438" s="32"/>
      <c r="P1438" s="32"/>
    </row>
    <row r="1439" spans="1:16" x14ac:dyDescent="0.25">
      <c r="A1439" s="40">
        <v>2019</v>
      </c>
      <c r="B1439" s="40">
        <v>10</v>
      </c>
      <c r="C1439" s="40" t="s">
        <v>29</v>
      </c>
      <c r="D1439" s="41" t="s">
        <v>40</v>
      </c>
      <c r="E1439" s="42" t="s">
        <v>1484</v>
      </c>
      <c r="F1439" s="43">
        <f>AVERAGE(F1421,F1457)</f>
        <v>30.25</v>
      </c>
      <c r="G1439" s="43">
        <f t="shared" ref="G1439:M1439" si="5194">AVERAGE(G1421,G1457)</f>
        <v>35</v>
      </c>
      <c r="H1439" s="43">
        <f t="shared" si="5194"/>
        <v>8.1999999999999993</v>
      </c>
      <c r="I1439" s="44">
        <f t="shared" si="5194"/>
        <v>0.11000000000000001</v>
      </c>
      <c r="J1439" s="44">
        <f t="shared" si="5194"/>
        <v>2.2500000000000003E-3</v>
      </c>
      <c r="K1439" s="44">
        <f t="shared" si="5194"/>
        <v>7.5</v>
      </c>
      <c r="L1439" s="43">
        <f t="shared" si="5194"/>
        <v>5</v>
      </c>
      <c r="M1439" s="43">
        <f t="shared" si="5194"/>
        <v>3.95</v>
      </c>
      <c r="N1439" s="45" t="s">
        <v>43</v>
      </c>
      <c r="O1439" s="45"/>
      <c r="P1439" s="45"/>
    </row>
    <row r="1440" spans="1:16" x14ac:dyDescent="0.25">
      <c r="A1440" s="46">
        <v>2019</v>
      </c>
      <c r="B1440" s="46">
        <v>10</v>
      </c>
      <c r="C1440" s="46" t="s">
        <v>29</v>
      </c>
      <c r="D1440" s="47" t="s">
        <v>41</v>
      </c>
      <c r="E1440" s="48" t="s">
        <v>1485</v>
      </c>
      <c r="F1440" s="49">
        <f>AVERAGE(F1439,F1445)</f>
        <v>29.90625</v>
      </c>
      <c r="G1440" s="49">
        <f t="shared" ref="G1440" si="5195">AVERAGE(G1439,G1445)</f>
        <v>34.8125</v>
      </c>
      <c r="H1440" s="49">
        <f t="shared" ref="H1440" si="5196">AVERAGE(H1439,H1445)</f>
        <v>8.1812499999999986</v>
      </c>
      <c r="I1440" s="50">
        <f t="shared" ref="I1440" si="5197">AVERAGE(I1439,I1445)</f>
        <v>0.1</v>
      </c>
      <c r="J1440" s="50">
        <f t="shared" ref="J1440" si="5198">AVERAGE(J1439,J1445)</f>
        <v>1.8750000000000001E-3</v>
      </c>
      <c r="K1440" s="50">
        <f t="shared" ref="K1440" si="5199">AVERAGE(K1439,K1445)</f>
        <v>8.0687499999999996</v>
      </c>
      <c r="L1440" s="49">
        <f t="shared" ref="L1440" si="5200">AVERAGE(L1439,L1445)</f>
        <v>5.1187500000000004</v>
      </c>
      <c r="M1440" s="49">
        <f t="shared" ref="M1440" si="5201">AVERAGE(M1439,M1445)</f>
        <v>4.1375000000000002</v>
      </c>
      <c r="N1440" s="51" t="s">
        <v>43</v>
      </c>
      <c r="O1440" s="51"/>
      <c r="P1440" s="51"/>
    </row>
    <row r="1441" spans="1:16" x14ac:dyDescent="0.25">
      <c r="A1441" s="46">
        <v>2019</v>
      </c>
      <c r="B1441" s="46">
        <v>10</v>
      </c>
      <c r="C1441" s="46" t="s">
        <v>29</v>
      </c>
      <c r="D1441" s="47" t="s">
        <v>42</v>
      </c>
      <c r="E1441" s="48" t="s">
        <v>1486</v>
      </c>
      <c r="F1441" s="49">
        <f>AVERAGE(F1444,F1438)</f>
        <v>30.375</v>
      </c>
      <c r="G1441" s="49">
        <f t="shared" ref="G1441:M1441" si="5202">AVERAGE(G1444,G1438)</f>
        <v>34.8125</v>
      </c>
      <c r="H1441" s="49">
        <f t="shared" si="5202"/>
        <v>8.2375000000000007</v>
      </c>
      <c r="I1441" s="50">
        <f t="shared" si="5202"/>
        <v>5.6250000000000008E-2</v>
      </c>
      <c r="J1441" s="50">
        <f t="shared" si="5202"/>
        <v>3.4375000000000005E-3</v>
      </c>
      <c r="K1441" s="50">
        <f t="shared" si="5202"/>
        <v>3.4937500000000004</v>
      </c>
      <c r="L1441" s="49">
        <f t="shared" si="5202"/>
        <v>4.7687499999999998</v>
      </c>
      <c r="M1441" s="49">
        <f t="shared" si="5202"/>
        <v>4.6312499999999996</v>
      </c>
      <c r="N1441" s="51" t="s">
        <v>43</v>
      </c>
      <c r="O1441" s="51"/>
      <c r="P1441" s="51"/>
    </row>
    <row r="1442" spans="1:16" x14ac:dyDescent="0.25">
      <c r="A1442" s="46">
        <v>2019</v>
      </c>
      <c r="B1442" s="46">
        <v>10</v>
      </c>
      <c r="C1442" s="46" t="s">
        <v>30</v>
      </c>
      <c r="D1442" s="47" t="s">
        <v>37</v>
      </c>
      <c r="E1442" s="48" t="s">
        <v>1487</v>
      </c>
      <c r="F1442" s="49">
        <f>AVERAGE(F1441,F1444)</f>
        <v>30.3125</v>
      </c>
      <c r="G1442" s="49">
        <f t="shared" ref="G1442:G1443" si="5203">AVERAGE(G1441,G1444)</f>
        <v>34.71875</v>
      </c>
      <c r="H1442" s="49">
        <f t="shared" ref="H1442:H1443" si="5204">AVERAGE(H1441,H1444)</f>
        <v>8.2312499999999993</v>
      </c>
      <c r="I1442" s="50">
        <f t="shared" ref="I1442:I1443" si="5205">AVERAGE(I1441,I1444)</f>
        <v>4.9375000000000002E-2</v>
      </c>
      <c r="J1442" s="50">
        <f t="shared" ref="J1442:J1443" si="5206">AVERAGE(J1441,J1444)</f>
        <v>3.2812500000000003E-3</v>
      </c>
      <c r="K1442" s="50">
        <f t="shared" ref="K1442:K1443" si="5207">AVERAGE(K1441,K1444)</f>
        <v>3.390625</v>
      </c>
      <c r="L1442" s="49">
        <f t="shared" ref="L1442:L1443" si="5208">AVERAGE(L1441,L1444)</f>
        <v>4.7781249999999993</v>
      </c>
      <c r="M1442" s="49">
        <f t="shared" ref="M1442:M1443" si="5209">AVERAGE(M1441,M1444)</f>
        <v>4.8718749999999993</v>
      </c>
      <c r="N1442" s="51" t="s">
        <v>43</v>
      </c>
      <c r="O1442" s="51"/>
      <c r="P1442" s="51"/>
    </row>
    <row r="1443" spans="1:16" x14ac:dyDescent="0.25">
      <c r="A1443" s="46">
        <v>2019</v>
      </c>
      <c r="B1443" s="46">
        <v>10</v>
      </c>
      <c r="C1443" s="46" t="s">
        <v>30</v>
      </c>
      <c r="D1443" s="47" t="s">
        <v>38</v>
      </c>
      <c r="E1443" s="48" t="s">
        <v>1488</v>
      </c>
      <c r="F1443" s="49">
        <f>AVERAGE(F1442,F1445)</f>
        <v>29.9375</v>
      </c>
      <c r="G1443" s="49">
        <f t="shared" si="5203"/>
        <v>34.671875</v>
      </c>
      <c r="H1443" s="49">
        <f t="shared" si="5204"/>
        <v>8.1968749999999986</v>
      </c>
      <c r="I1443" s="50">
        <f t="shared" si="5205"/>
        <v>6.9687500000000013E-2</v>
      </c>
      <c r="J1443" s="50">
        <f t="shared" si="5206"/>
        <v>2.3906250000000004E-3</v>
      </c>
      <c r="K1443" s="50">
        <f t="shared" si="5207"/>
        <v>6.0140624999999996</v>
      </c>
      <c r="L1443" s="49">
        <f t="shared" si="5208"/>
        <v>5.0078125</v>
      </c>
      <c r="M1443" s="49">
        <f t="shared" si="5209"/>
        <v>4.5984374999999993</v>
      </c>
      <c r="N1443" s="51" t="s">
        <v>43</v>
      </c>
      <c r="O1443" s="51"/>
      <c r="P1443" s="51"/>
    </row>
    <row r="1444" spans="1:16" x14ac:dyDescent="0.25">
      <c r="A1444" s="27">
        <v>2019</v>
      </c>
      <c r="B1444" s="27">
        <v>10</v>
      </c>
      <c r="C1444" s="27" t="s">
        <v>30</v>
      </c>
      <c r="D1444" s="28" t="s">
        <v>39</v>
      </c>
      <c r="E1444" s="29" t="s">
        <v>1489</v>
      </c>
      <c r="F1444" s="30">
        <f>AVERAGE(F1438,F1450)</f>
        <v>30.25</v>
      </c>
      <c r="G1444" s="30">
        <f t="shared" ref="G1444:M1444" si="5210">AVERAGE(G1438,G1450)</f>
        <v>34.625</v>
      </c>
      <c r="H1444" s="30">
        <f t="shared" si="5210"/>
        <v>8.2249999999999996</v>
      </c>
      <c r="I1444" s="31">
        <f t="shared" si="5210"/>
        <v>4.2500000000000003E-2</v>
      </c>
      <c r="J1444" s="31">
        <f t="shared" si="5210"/>
        <v>3.1250000000000002E-3</v>
      </c>
      <c r="K1444" s="31">
        <f t="shared" si="5210"/>
        <v>3.2875000000000001</v>
      </c>
      <c r="L1444" s="30">
        <f t="shared" si="5210"/>
        <v>4.7874999999999996</v>
      </c>
      <c r="M1444" s="30">
        <f t="shared" si="5210"/>
        <v>5.1124999999999998</v>
      </c>
      <c r="N1444" s="32" t="s">
        <v>43</v>
      </c>
      <c r="O1444" s="32"/>
      <c r="P1444" s="32"/>
    </row>
    <row r="1445" spans="1:16" x14ac:dyDescent="0.25">
      <c r="A1445" s="40">
        <v>2019</v>
      </c>
      <c r="B1445" s="40">
        <v>10</v>
      </c>
      <c r="C1445" s="40" t="s">
        <v>30</v>
      </c>
      <c r="D1445" s="41" t="s">
        <v>40</v>
      </c>
      <c r="E1445" s="42" t="s">
        <v>1490</v>
      </c>
      <c r="F1445" s="43">
        <f>AVERAGE(F1439,F1451)</f>
        <v>29.5625</v>
      </c>
      <c r="G1445" s="43">
        <f t="shared" ref="G1445:M1445" si="5211">AVERAGE(G1439,G1451)</f>
        <v>34.625</v>
      </c>
      <c r="H1445" s="43">
        <f t="shared" si="5211"/>
        <v>8.1624999999999996</v>
      </c>
      <c r="I1445" s="44">
        <f t="shared" si="5211"/>
        <v>9.0000000000000011E-2</v>
      </c>
      <c r="J1445" s="44">
        <f t="shared" si="5211"/>
        <v>1.5E-3</v>
      </c>
      <c r="K1445" s="44">
        <f t="shared" si="5211"/>
        <v>8.6374999999999993</v>
      </c>
      <c r="L1445" s="43">
        <f t="shared" si="5211"/>
        <v>5.2375000000000007</v>
      </c>
      <c r="M1445" s="43">
        <f t="shared" si="5211"/>
        <v>4.3250000000000002</v>
      </c>
      <c r="N1445" s="45" t="s">
        <v>43</v>
      </c>
      <c r="O1445" s="45"/>
      <c r="P1445" s="45"/>
    </row>
    <row r="1446" spans="1:16" x14ac:dyDescent="0.25">
      <c r="A1446" s="46">
        <v>2019</v>
      </c>
      <c r="B1446" s="46">
        <v>10</v>
      </c>
      <c r="C1446" s="46" t="s">
        <v>30</v>
      </c>
      <c r="D1446" s="47" t="s">
        <v>41</v>
      </c>
      <c r="E1446" s="48" t="s">
        <v>1491</v>
      </c>
      <c r="F1446" s="49">
        <f>AVERAGE(F1445,F1451)</f>
        <v>29.21875</v>
      </c>
      <c r="G1446" s="49">
        <f t="shared" ref="G1446" si="5212">AVERAGE(G1445,G1451)</f>
        <v>34.4375</v>
      </c>
      <c r="H1446" s="49">
        <f t="shared" ref="H1446" si="5213">AVERAGE(H1445,H1451)</f>
        <v>8.1437500000000007</v>
      </c>
      <c r="I1446" s="50">
        <f t="shared" ref="I1446" si="5214">AVERAGE(I1445,I1451)</f>
        <v>8.0000000000000016E-2</v>
      </c>
      <c r="J1446" s="50">
        <f t="shared" ref="J1446" si="5215">AVERAGE(J1445,J1451)</f>
        <v>1.1250000000000001E-3</v>
      </c>
      <c r="K1446" s="50">
        <f t="shared" ref="K1446" si="5216">AVERAGE(K1445,K1451)</f>
        <v>9.2062499999999989</v>
      </c>
      <c r="L1446" s="49">
        <f t="shared" ref="L1446" si="5217">AVERAGE(L1445,L1451)</f>
        <v>5.3562500000000011</v>
      </c>
      <c r="M1446" s="49">
        <f t="shared" ref="M1446" si="5218">AVERAGE(M1445,M1451)</f>
        <v>4.5125000000000002</v>
      </c>
      <c r="N1446" s="51" t="s">
        <v>43</v>
      </c>
      <c r="O1446" s="51"/>
      <c r="P1446" s="51"/>
    </row>
    <row r="1447" spans="1:16" x14ac:dyDescent="0.25">
      <c r="A1447" s="46">
        <v>2019</v>
      </c>
      <c r="B1447" s="46">
        <v>10</v>
      </c>
      <c r="C1447" s="46" t="s">
        <v>30</v>
      </c>
      <c r="D1447" s="47" t="s">
        <v>42</v>
      </c>
      <c r="E1447" s="48" t="s">
        <v>1492</v>
      </c>
      <c r="F1447" s="49">
        <f>AVERAGE(F1450,F1444)</f>
        <v>30.125</v>
      </c>
      <c r="G1447" s="49">
        <f t="shared" ref="G1447:M1447" si="5219">AVERAGE(G1450,G1444)</f>
        <v>34.4375</v>
      </c>
      <c r="H1447" s="49">
        <f t="shared" si="5219"/>
        <v>8.2124999999999986</v>
      </c>
      <c r="I1447" s="50">
        <f t="shared" si="5219"/>
        <v>2.8750000000000001E-2</v>
      </c>
      <c r="J1447" s="50">
        <f t="shared" si="5219"/>
        <v>2.8124999999999999E-3</v>
      </c>
      <c r="K1447" s="50">
        <f t="shared" si="5219"/>
        <v>3.0812499999999998</v>
      </c>
      <c r="L1447" s="49">
        <f t="shared" si="5219"/>
        <v>4.8062500000000004</v>
      </c>
      <c r="M1447" s="49">
        <f t="shared" si="5219"/>
        <v>5.59375</v>
      </c>
      <c r="N1447" s="51" t="s">
        <v>43</v>
      </c>
      <c r="O1447" s="51"/>
      <c r="P1447" s="51"/>
    </row>
    <row r="1448" spans="1:16" x14ac:dyDescent="0.25">
      <c r="A1448" s="46">
        <v>2019</v>
      </c>
      <c r="B1448" s="46">
        <v>10</v>
      </c>
      <c r="C1448" s="46" t="s">
        <v>31</v>
      </c>
      <c r="D1448" s="47" t="s">
        <v>37</v>
      </c>
      <c r="E1448" s="48" t="s">
        <v>1493</v>
      </c>
      <c r="F1448" s="49">
        <f>AVERAGE(F1447,F1450)</f>
        <v>30.0625</v>
      </c>
      <c r="G1448" s="49">
        <f t="shared" ref="G1448:G1449" si="5220">AVERAGE(G1447,G1450)</f>
        <v>34.34375</v>
      </c>
      <c r="H1448" s="49">
        <f t="shared" ref="H1448:H1449" si="5221">AVERAGE(H1447,H1450)</f>
        <v>8.2062499999999989</v>
      </c>
      <c r="I1448" s="50">
        <f t="shared" ref="I1448:I1449" si="5222">AVERAGE(I1447,I1450)</f>
        <v>2.1874999999999999E-2</v>
      </c>
      <c r="J1448" s="50">
        <f t="shared" ref="J1448:J1449" si="5223">AVERAGE(J1447,J1450)</f>
        <v>2.6562499999999998E-3</v>
      </c>
      <c r="K1448" s="50">
        <f t="shared" ref="K1448:K1449" si="5224">AVERAGE(K1447,K1450)</f>
        <v>2.9781249999999999</v>
      </c>
      <c r="L1448" s="49">
        <f t="shared" ref="L1448:L1449" si="5225">AVERAGE(L1447,L1450)</f>
        <v>4.8156250000000007</v>
      </c>
      <c r="M1448" s="49">
        <f t="shared" ref="M1448:M1449" si="5226">AVERAGE(M1447,M1450)</f>
        <v>5.8343749999999996</v>
      </c>
      <c r="N1448" s="51" t="s">
        <v>43</v>
      </c>
      <c r="O1448" s="51"/>
      <c r="P1448" s="51"/>
    </row>
    <row r="1449" spans="1:16" x14ac:dyDescent="0.25">
      <c r="A1449" s="46">
        <v>2019</v>
      </c>
      <c r="B1449" s="46">
        <v>10</v>
      </c>
      <c r="C1449" s="46" t="s">
        <v>31</v>
      </c>
      <c r="D1449" s="47" t="s">
        <v>38</v>
      </c>
      <c r="E1449" s="48" t="s">
        <v>1494</v>
      </c>
      <c r="F1449" s="49">
        <f>AVERAGE(F1448,F1451)</f>
        <v>29.46875</v>
      </c>
      <c r="G1449" s="49">
        <f t="shared" si="5220"/>
        <v>34.296875</v>
      </c>
      <c r="H1449" s="49">
        <f t="shared" si="5221"/>
        <v>8.1656249999999986</v>
      </c>
      <c r="I1449" s="50">
        <f t="shared" si="5222"/>
        <v>4.5937500000000006E-2</v>
      </c>
      <c r="J1449" s="50">
        <f t="shared" si="5223"/>
        <v>1.7031249999999998E-3</v>
      </c>
      <c r="K1449" s="50">
        <f t="shared" si="5224"/>
        <v>6.3765624999999995</v>
      </c>
      <c r="L1449" s="49">
        <f t="shared" si="5225"/>
        <v>5.1453125000000011</v>
      </c>
      <c r="M1449" s="49">
        <f t="shared" si="5226"/>
        <v>5.2671875000000004</v>
      </c>
      <c r="N1449" s="51" t="s">
        <v>43</v>
      </c>
      <c r="O1449" s="51"/>
      <c r="P1449" s="51"/>
    </row>
    <row r="1450" spans="1:16" x14ac:dyDescent="0.25">
      <c r="A1450" s="27">
        <v>2019</v>
      </c>
      <c r="B1450" s="27">
        <v>10</v>
      </c>
      <c r="C1450" s="27" t="s">
        <v>31</v>
      </c>
      <c r="D1450" s="28" t="s">
        <v>39</v>
      </c>
      <c r="E1450" s="29" t="s">
        <v>1495</v>
      </c>
      <c r="F1450" s="30">
        <f>AVERAGE(F1456,F1462)</f>
        <v>30</v>
      </c>
      <c r="G1450" s="30">
        <f t="shared" ref="G1450:M1450" si="5227">AVERAGE(G1456,G1462)</f>
        <v>34.25</v>
      </c>
      <c r="H1450" s="30">
        <f t="shared" si="5227"/>
        <v>8.1999999999999993</v>
      </c>
      <c r="I1450" s="31">
        <f t="shared" si="5227"/>
        <v>1.4999999999999999E-2</v>
      </c>
      <c r="J1450" s="31">
        <f t="shared" si="5227"/>
        <v>2.5000000000000001E-3</v>
      </c>
      <c r="K1450" s="31">
        <f t="shared" si="5227"/>
        <v>2.875</v>
      </c>
      <c r="L1450" s="30">
        <f t="shared" si="5227"/>
        <v>4.8250000000000002</v>
      </c>
      <c r="M1450" s="30">
        <f t="shared" si="5227"/>
        <v>6.0749999999999993</v>
      </c>
      <c r="N1450" s="32" t="s">
        <v>43</v>
      </c>
      <c r="O1450" s="32"/>
      <c r="P1450" s="32"/>
    </row>
    <row r="1451" spans="1:16" x14ac:dyDescent="0.25">
      <c r="A1451" s="40">
        <v>2019</v>
      </c>
      <c r="B1451" s="40">
        <v>10</v>
      </c>
      <c r="C1451" s="40" t="s">
        <v>31</v>
      </c>
      <c r="D1451" s="41" t="s">
        <v>40</v>
      </c>
      <c r="E1451" s="42" t="s">
        <v>1496</v>
      </c>
      <c r="F1451" s="43">
        <f>AVERAGE(F1457,F1463)</f>
        <v>28.875</v>
      </c>
      <c r="G1451" s="43">
        <f t="shared" ref="G1451:M1451" si="5228">AVERAGE(G1457,G1463)</f>
        <v>34.25</v>
      </c>
      <c r="H1451" s="43">
        <f t="shared" si="5228"/>
        <v>8.125</v>
      </c>
      <c r="I1451" s="44">
        <f t="shared" si="5228"/>
        <v>7.0000000000000007E-2</v>
      </c>
      <c r="J1451" s="44">
        <f t="shared" si="5228"/>
        <v>7.5000000000000002E-4</v>
      </c>
      <c r="K1451" s="44">
        <f t="shared" si="5228"/>
        <v>9.7749999999999986</v>
      </c>
      <c r="L1451" s="43">
        <f t="shared" si="5228"/>
        <v>5.4750000000000005</v>
      </c>
      <c r="M1451" s="43">
        <f t="shared" si="5228"/>
        <v>4.7</v>
      </c>
      <c r="N1451" s="45" t="s">
        <v>43</v>
      </c>
      <c r="O1451" s="45"/>
      <c r="P1451" s="45"/>
    </row>
    <row r="1452" spans="1:16" x14ac:dyDescent="0.25">
      <c r="A1452" s="46">
        <v>2019</v>
      </c>
      <c r="B1452" s="46">
        <v>10</v>
      </c>
      <c r="C1452" s="46" t="s">
        <v>31</v>
      </c>
      <c r="D1452" s="47" t="s">
        <v>41</v>
      </c>
      <c r="E1452" s="48" t="s">
        <v>1497</v>
      </c>
      <c r="F1452" s="49">
        <f>AVERAGE(F1451,F1457)</f>
        <v>28.6875</v>
      </c>
      <c r="G1452" s="49">
        <f t="shared" ref="G1452" si="5229">AVERAGE(G1451,G1457)</f>
        <v>34.625</v>
      </c>
      <c r="H1452" s="49">
        <f t="shared" ref="H1452" si="5230">AVERAGE(H1451,H1457)</f>
        <v>8.1125000000000007</v>
      </c>
      <c r="I1452" s="50">
        <f t="shared" ref="I1452" si="5231">AVERAGE(I1451,I1457)</f>
        <v>7.5000000000000011E-2</v>
      </c>
      <c r="J1452" s="50">
        <f t="shared" ref="J1452" si="5232">AVERAGE(J1451,J1457)</f>
        <v>3.7500000000000001E-4</v>
      </c>
      <c r="K1452" s="50">
        <f t="shared" ref="K1452" si="5233">AVERAGE(K1451,K1457)</f>
        <v>9.6875</v>
      </c>
      <c r="L1452" s="49">
        <f t="shared" ref="L1452" si="5234">AVERAGE(L1451,L1457)</f>
        <v>5.4375</v>
      </c>
      <c r="M1452" s="49">
        <f t="shared" ref="M1452" si="5235">AVERAGE(M1451,M1457)</f>
        <v>4.8000000000000007</v>
      </c>
      <c r="N1452" s="51" t="s">
        <v>43</v>
      </c>
      <c r="O1452" s="51"/>
      <c r="P1452" s="51"/>
    </row>
    <row r="1453" spans="1:16" x14ac:dyDescent="0.25">
      <c r="A1453" s="46">
        <v>2019</v>
      </c>
      <c r="B1453" s="46">
        <v>10</v>
      </c>
      <c r="C1453" s="46" t="s">
        <v>31</v>
      </c>
      <c r="D1453" s="47" t="s">
        <v>42</v>
      </c>
      <c r="E1453" s="48" t="s">
        <v>1498</v>
      </c>
      <c r="F1453" s="49">
        <f>AVERAGE(F1456,F1450)</f>
        <v>30</v>
      </c>
      <c r="G1453" s="49">
        <f t="shared" ref="G1453:M1453" si="5236">AVERAGE(G1456,G1450)</f>
        <v>34.625</v>
      </c>
      <c r="H1453" s="49">
        <f t="shared" si="5236"/>
        <v>8.1999999999999993</v>
      </c>
      <c r="I1453" s="50">
        <f t="shared" si="5236"/>
        <v>1.2500000000000001E-2</v>
      </c>
      <c r="J1453" s="50">
        <f t="shared" si="5236"/>
        <v>2.7499999999999998E-3</v>
      </c>
      <c r="K1453" s="50">
        <f t="shared" si="5236"/>
        <v>2.4874999999999998</v>
      </c>
      <c r="L1453" s="49">
        <f t="shared" si="5236"/>
        <v>4.6624999999999996</v>
      </c>
      <c r="M1453" s="49">
        <f t="shared" si="5236"/>
        <v>5.9375</v>
      </c>
      <c r="N1453" s="51" t="s">
        <v>43</v>
      </c>
      <c r="O1453" s="51"/>
      <c r="P1453" s="51"/>
    </row>
    <row r="1454" spans="1:16" x14ac:dyDescent="0.25">
      <c r="A1454" s="46">
        <v>2019</v>
      </c>
      <c r="B1454" s="46">
        <v>10</v>
      </c>
      <c r="C1454" s="46" t="s">
        <v>32</v>
      </c>
      <c r="D1454" s="47" t="s">
        <v>37</v>
      </c>
      <c r="E1454" s="48" t="s">
        <v>1499</v>
      </c>
      <c r="F1454" s="49">
        <f>AVERAGE(F1453,F1456)</f>
        <v>30</v>
      </c>
      <c r="G1454" s="49">
        <f t="shared" ref="G1454:G1455" si="5237">AVERAGE(G1453,G1456)</f>
        <v>34.8125</v>
      </c>
      <c r="H1454" s="49">
        <f t="shared" ref="H1454:H1455" si="5238">AVERAGE(H1453,H1456)</f>
        <v>8.1999999999999993</v>
      </c>
      <c r="I1454" s="50">
        <f t="shared" ref="I1454:I1455" si="5239">AVERAGE(I1453,I1456)</f>
        <v>1.125E-2</v>
      </c>
      <c r="J1454" s="50">
        <f t="shared" ref="J1454:J1455" si="5240">AVERAGE(J1453,J1456)</f>
        <v>2.875E-3</v>
      </c>
      <c r="K1454" s="50">
        <f t="shared" ref="K1454:K1455" si="5241">AVERAGE(K1453,K1456)</f>
        <v>2.2937500000000002</v>
      </c>
      <c r="L1454" s="49">
        <f t="shared" ref="L1454:L1455" si="5242">AVERAGE(L1453,L1456)</f>
        <v>4.5812499999999998</v>
      </c>
      <c r="M1454" s="49">
        <f t="shared" ref="M1454:M1455" si="5243">AVERAGE(M1453,M1456)</f>
        <v>5.8687500000000004</v>
      </c>
      <c r="N1454" s="51" t="s">
        <v>43</v>
      </c>
      <c r="O1454" s="51"/>
      <c r="P1454" s="51"/>
    </row>
    <row r="1455" spans="1:16" x14ac:dyDescent="0.25">
      <c r="A1455" s="46">
        <v>2019</v>
      </c>
      <c r="B1455" s="46">
        <v>10</v>
      </c>
      <c r="C1455" s="46" t="s">
        <v>32</v>
      </c>
      <c r="D1455" s="47" t="s">
        <v>38</v>
      </c>
      <c r="E1455" s="48" t="s">
        <v>1500</v>
      </c>
      <c r="F1455" s="49">
        <f>AVERAGE(F1454,F1457)</f>
        <v>29.25</v>
      </c>
      <c r="G1455" s="49">
        <f t="shared" si="5237"/>
        <v>34.90625</v>
      </c>
      <c r="H1455" s="49">
        <f t="shared" si="5238"/>
        <v>8.1499999999999986</v>
      </c>
      <c r="I1455" s="50">
        <f t="shared" si="5239"/>
        <v>4.5624999999999999E-2</v>
      </c>
      <c r="J1455" s="50">
        <f t="shared" si="5240"/>
        <v>1.4375E-3</v>
      </c>
      <c r="K1455" s="50">
        <f t="shared" si="5241"/>
        <v>5.9468750000000004</v>
      </c>
      <c r="L1455" s="49">
        <f t="shared" si="5242"/>
        <v>4.9906249999999996</v>
      </c>
      <c r="M1455" s="49">
        <f t="shared" si="5243"/>
        <v>5.3843750000000004</v>
      </c>
      <c r="N1455" s="51" t="s">
        <v>43</v>
      </c>
      <c r="O1455" s="51"/>
      <c r="P1455" s="51"/>
    </row>
    <row r="1456" spans="1:16" x14ac:dyDescent="0.25">
      <c r="A1456" s="34">
        <v>2019</v>
      </c>
      <c r="B1456" s="34">
        <v>10</v>
      </c>
      <c r="C1456" s="34" t="s">
        <v>32</v>
      </c>
      <c r="D1456" s="35" t="s">
        <v>39</v>
      </c>
      <c r="E1456" s="39" t="s">
        <v>1501</v>
      </c>
      <c r="F1456" s="36">
        <v>30</v>
      </c>
      <c r="G1456" s="36">
        <v>35</v>
      </c>
      <c r="H1456" s="36">
        <v>8.1999999999999993</v>
      </c>
      <c r="I1456" s="37">
        <v>0.01</v>
      </c>
      <c r="J1456" s="37">
        <v>3.0000000000000001E-3</v>
      </c>
      <c r="K1456" s="37">
        <v>2.1</v>
      </c>
      <c r="L1456" s="36">
        <v>4.5</v>
      </c>
      <c r="M1456" s="36">
        <v>5.8</v>
      </c>
      <c r="N1456" s="38">
        <v>2020</v>
      </c>
      <c r="O1456" s="38" t="s">
        <v>16</v>
      </c>
      <c r="P1456" s="38"/>
    </row>
    <row r="1457" spans="1:16" x14ac:dyDescent="0.25">
      <c r="A1457" s="34">
        <v>2019</v>
      </c>
      <c r="B1457" s="34">
        <v>10</v>
      </c>
      <c r="C1457" s="34" t="s">
        <v>32</v>
      </c>
      <c r="D1457" s="35" t="s">
        <v>40</v>
      </c>
      <c r="E1457" s="39" t="s">
        <v>1502</v>
      </c>
      <c r="F1457" s="36">
        <v>28.5</v>
      </c>
      <c r="G1457" s="36">
        <v>35</v>
      </c>
      <c r="H1457" s="36">
        <v>8.1</v>
      </c>
      <c r="I1457" s="37">
        <v>0.08</v>
      </c>
      <c r="J1457" s="37">
        <v>0</v>
      </c>
      <c r="K1457" s="37">
        <v>9.6</v>
      </c>
      <c r="L1457" s="36">
        <v>5.4</v>
      </c>
      <c r="M1457" s="36">
        <v>4.9000000000000004</v>
      </c>
      <c r="N1457" s="38">
        <v>2020</v>
      </c>
      <c r="O1457" s="38" t="s">
        <v>16</v>
      </c>
      <c r="P1457" s="38"/>
    </row>
    <row r="1458" spans="1:16" x14ac:dyDescent="0.25">
      <c r="A1458" s="46">
        <v>2019</v>
      </c>
      <c r="B1458" s="46">
        <v>10</v>
      </c>
      <c r="C1458" s="46" t="s">
        <v>32</v>
      </c>
      <c r="D1458" s="47" t="s">
        <v>41</v>
      </c>
      <c r="E1458" s="48" t="s">
        <v>1503</v>
      </c>
      <c r="F1458" s="49">
        <f>AVERAGE(F1457,F1463)</f>
        <v>28.875</v>
      </c>
      <c r="G1458" s="49">
        <f t="shared" ref="G1458" si="5244">AVERAGE(G1457,G1463)</f>
        <v>34.25</v>
      </c>
      <c r="H1458" s="49">
        <f t="shared" ref="H1458" si="5245">AVERAGE(H1457,H1463)</f>
        <v>8.125</v>
      </c>
      <c r="I1458" s="50">
        <f t="shared" ref="I1458" si="5246">AVERAGE(I1457,I1463)</f>
        <v>7.0000000000000007E-2</v>
      </c>
      <c r="J1458" s="50">
        <f t="shared" ref="J1458" si="5247">AVERAGE(J1457,J1463)</f>
        <v>7.5000000000000002E-4</v>
      </c>
      <c r="K1458" s="50">
        <f t="shared" ref="K1458" si="5248">AVERAGE(K1457,K1463)</f>
        <v>9.7749999999999986</v>
      </c>
      <c r="L1458" s="49">
        <f t="shared" ref="L1458" si="5249">AVERAGE(L1457,L1463)</f>
        <v>5.4750000000000005</v>
      </c>
      <c r="M1458" s="49">
        <f t="shared" ref="M1458" si="5250">AVERAGE(M1457,M1463)</f>
        <v>4.7</v>
      </c>
      <c r="N1458" s="51" t="s">
        <v>43</v>
      </c>
      <c r="O1458" s="51"/>
      <c r="P1458" s="51"/>
    </row>
    <row r="1459" spans="1:16" x14ac:dyDescent="0.25">
      <c r="A1459" s="46">
        <v>2019</v>
      </c>
      <c r="B1459" s="46">
        <v>10</v>
      </c>
      <c r="C1459" s="46" t="s">
        <v>32</v>
      </c>
      <c r="D1459" s="47" t="s">
        <v>42</v>
      </c>
      <c r="E1459" s="48" t="s">
        <v>1504</v>
      </c>
      <c r="F1459" s="49">
        <f>AVERAGE(F1462,F1456)</f>
        <v>30</v>
      </c>
      <c r="G1459" s="49">
        <f t="shared" ref="G1459:M1459" si="5251">AVERAGE(G1462,G1456)</f>
        <v>34.25</v>
      </c>
      <c r="H1459" s="49">
        <f t="shared" si="5251"/>
        <v>8.1999999999999993</v>
      </c>
      <c r="I1459" s="50">
        <f t="shared" si="5251"/>
        <v>1.4999999999999999E-2</v>
      </c>
      <c r="J1459" s="50">
        <f t="shared" si="5251"/>
        <v>2.5000000000000001E-3</v>
      </c>
      <c r="K1459" s="50">
        <f t="shared" si="5251"/>
        <v>2.875</v>
      </c>
      <c r="L1459" s="49">
        <f t="shared" si="5251"/>
        <v>4.8250000000000002</v>
      </c>
      <c r="M1459" s="49">
        <f t="shared" si="5251"/>
        <v>6.0749999999999993</v>
      </c>
      <c r="N1459" s="51" t="s">
        <v>43</v>
      </c>
      <c r="O1459" s="51"/>
      <c r="P1459" s="51"/>
    </row>
    <row r="1460" spans="1:16" x14ac:dyDescent="0.25">
      <c r="A1460" s="46">
        <v>2019</v>
      </c>
      <c r="B1460" s="46">
        <v>10</v>
      </c>
      <c r="C1460" s="46" t="s">
        <v>33</v>
      </c>
      <c r="D1460" s="47" t="s">
        <v>37</v>
      </c>
      <c r="E1460" s="48" t="s">
        <v>1505</v>
      </c>
      <c r="F1460" s="49">
        <f>AVERAGE(F1459,F1462)</f>
        <v>30</v>
      </c>
      <c r="G1460" s="49">
        <f t="shared" ref="G1460:G1461" si="5252">AVERAGE(G1459,G1462)</f>
        <v>33.875</v>
      </c>
      <c r="H1460" s="49">
        <f t="shared" ref="H1460:H1461" si="5253">AVERAGE(H1459,H1462)</f>
        <v>8.1999999999999993</v>
      </c>
      <c r="I1460" s="50">
        <f t="shared" ref="I1460:I1461" si="5254">AVERAGE(I1459,I1462)</f>
        <v>1.7500000000000002E-2</v>
      </c>
      <c r="J1460" s="50">
        <f t="shared" ref="J1460:J1461" si="5255">AVERAGE(J1459,J1462)</f>
        <v>2.2500000000000003E-3</v>
      </c>
      <c r="K1460" s="50">
        <f t="shared" ref="K1460:K1461" si="5256">AVERAGE(K1459,K1462)</f>
        <v>3.2625000000000002</v>
      </c>
      <c r="L1460" s="49">
        <f t="shared" ref="L1460:L1461" si="5257">AVERAGE(L1459,L1462)</f>
        <v>4.9875000000000007</v>
      </c>
      <c r="M1460" s="49">
        <f t="shared" ref="M1460:M1461" si="5258">AVERAGE(M1459,M1462)</f>
        <v>6.2124999999999995</v>
      </c>
      <c r="N1460" s="51" t="s">
        <v>43</v>
      </c>
      <c r="O1460" s="51"/>
      <c r="P1460" s="51"/>
    </row>
    <row r="1461" spans="1:16" x14ac:dyDescent="0.25">
      <c r="A1461" s="46">
        <v>2019</v>
      </c>
      <c r="B1461" s="46">
        <v>10</v>
      </c>
      <c r="C1461" s="46" t="s">
        <v>33</v>
      </c>
      <c r="D1461" s="47" t="s">
        <v>38</v>
      </c>
      <c r="E1461" s="48" t="s">
        <v>1506</v>
      </c>
      <c r="F1461" s="49">
        <f>AVERAGE(F1460,F1463)</f>
        <v>29.625</v>
      </c>
      <c r="G1461" s="49">
        <f t="shared" si="5252"/>
        <v>33.6875</v>
      </c>
      <c r="H1461" s="49">
        <f t="shared" si="5253"/>
        <v>8.1749999999999989</v>
      </c>
      <c r="I1461" s="50">
        <f t="shared" si="5254"/>
        <v>3.875E-2</v>
      </c>
      <c r="J1461" s="50">
        <f t="shared" si="5255"/>
        <v>1.8750000000000001E-3</v>
      </c>
      <c r="K1461" s="50">
        <f t="shared" si="5256"/>
        <v>6.6062499999999993</v>
      </c>
      <c r="L1461" s="49">
        <f t="shared" si="5257"/>
        <v>5.2687500000000007</v>
      </c>
      <c r="M1461" s="49">
        <f t="shared" si="5258"/>
        <v>5.3562499999999993</v>
      </c>
      <c r="N1461" s="51" t="s">
        <v>43</v>
      </c>
      <c r="O1461" s="51"/>
      <c r="P1461" s="51"/>
    </row>
    <row r="1462" spans="1:16" x14ac:dyDescent="0.25">
      <c r="A1462" s="27">
        <v>2019</v>
      </c>
      <c r="B1462" s="27">
        <v>10</v>
      </c>
      <c r="C1462" s="27" t="s">
        <v>33</v>
      </c>
      <c r="D1462" s="28" t="s">
        <v>39</v>
      </c>
      <c r="E1462" s="29" t="s">
        <v>1507</v>
      </c>
      <c r="F1462" s="30">
        <f>AVERAGE(F1456,F1468)</f>
        <v>30</v>
      </c>
      <c r="G1462" s="30">
        <f t="shared" ref="G1462:M1462" si="5259">AVERAGE(G1456,G1468)</f>
        <v>33.5</v>
      </c>
      <c r="H1462" s="30">
        <f t="shared" si="5259"/>
        <v>8.1999999999999993</v>
      </c>
      <c r="I1462" s="31">
        <f t="shared" si="5259"/>
        <v>0.02</v>
      </c>
      <c r="J1462" s="31">
        <f t="shared" si="5259"/>
        <v>2E-3</v>
      </c>
      <c r="K1462" s="31">
        <f t="shared" si="5259"/>
        <v>3.6500000000000004</v>
      </c>
      <c r="L1462" s="30">
        <f t="shared" si="5259"/>
        <v>5.15</v>
      </c>
      <c r="M1462" s="30">
        <f t="shared" si="5259"/>
        <v>6.35</v>
      </c>
      <c r="N1462" s="32" t="s">
        <v>43</v>
      </c>
      <c r="O1462" s="32"/>
      <c r="P1462" s="32"/>
    </row>
    <row r="1463" spans="1:16" x14ac:dyDescent="0.25">
      <c r="A1463" s="40">
        <v>2019</v>
      </c>
      <c r="B1463" s="40">
        <v>10</v>
      </c>
      <c r="C1463" s="40" t="s">
        <v>33</v>
      </c>
      <c r="D1463" s="41" t="s">
        <v>40</v>
      </c>
      <c r="E1463" s="42" t="s">
        <v>1508</v>
      </c>
      <c r="F1463" s="43">
        <f>AVERAGE(F1457,F1469)</f>
        <v>29.25</v>
      </c>
      <c r="G1463" s="43">
        <f t="shared" ref="G1463:M1463" si="5260">AVERAGE(G1457,G1469)</f>
        <v>33.5</v>
      </c>
      <c r="H1463" s="43">
        <f t="shared" si="5260"/>
        <v>8.1499999999999986</v>
      </c>
      <c r="I1463" s="44">
        <f t="shared" si="5260"/>
        <v>0.06</v>
      </c>
      <c r="J1463" s="44">
        <f t="shared" si="5260"/>
        <v>1.5E-3</v>
      </c>
      <c r="K1463" s="44">
        <f t="shared" si="5260"/>
        <v>9.9499999999999993</v>
      </c>
      <c r="L1463" s="43">
        <f t="shared" si="5260"/>
        <v>5.5500000000000007</v>
      </c>
      <c r="M1463" s="43">
        <f t="shared" si="5260"/>
        <v>4.5</v>
      </c>
      <c r="N1463" s="45" t="s">
        <v>43</v>
      </c>
      <c r="O1463" s="45"/>
      <c r="P1463" s="45"/>
    </row>
    <row r="1464" spans="1:16" x14ac:dyDescent="0.25">
      <c r="A1464" s="46">
        <v>2019</v>
      </c>
      <c r="B1464" s="46">
        <v>10</v>
      </c>
      <c r="C1464" s="46" t="s">
        <v>33</v>
      </c>
      <c r="D1464" s="47" t="s">
        <v>41</v>
      </c>
      <c r="E1464" s="48" t="s">
        <v>1509</v>
      </c>
      <c r="F1464" s="49">
        <f>AVERAGE(F1463,F1469)</f>
        <v>29.625</v>
      </c>
      <c r="G1464" s="49">
        <f t="shared" ref="G1464" si="5261">AVERAGE(G1463,G1469)</f>
        <v>32.75</v>
      </c>
      <c r="H1464" s="49">
        <f t="shared" ref="H1464" si="5262">AVERAGE(H1463,H1469)</f>
        <v>8.1749999999999989</v>
      </c>
      <c r="I1464" s="50">
        <f t="shared" ref="I1464" si="5263">AVERAGE(I1463,I1469)</f>
        <v>0.05</v>
      </c>
      <c r="J1464" s="50">
        <f t="shared" ref="J1464" si="5264">AVERAGE(J1463,J1469)</f>
        <v>2.2500000000000003E-3</v>
      </c>
      <c r="K1464" s="50">
        <f t="shared" ref="K1464" si="5265">AVERAGE(K1463,K1469)</f>
        <v>10.125</v>
      </c>
      <c r="L1464" s="49">
        <f t="shared" ref="L1464" si="5266">AVERAGE(L1463,L1469)</f>
        <v>5.625</v>
      </c>
      <c r="M1464" s="49">
        <f t="shared" ref="M1464" si="5267">AVERAGE(M1463,M1469)</f>
        <v>4.3</v>
      </c>
      <c r="N1464" s="51" t="s">
        <v>43</v>
      </c>
      <c r="O1464" s="51"/>
      <c r="P1464" s="51"/>
    </row>
    <row r="1465" spans="1:16" x14ac:dyDescent="0.25">
      <c r="A1465" s="46">
        <v>2019</v>
      </c>
      <c r="B1465" s="46">
        <v>10</v>
      </c>
      <c r="C1465" s="46" t="s">
        <v>33</v>
      </c>
      <c r="D1465" s="47" t="s">
        <v>42</v>
      </c>
      <c r="E1465" s="48" t="s">
        <v>1510</v>
      </c>
      <c r="F1465" s="49">
        <f>AVERAGE(F1468,F1462)</f>
        <v>30</v>
      </c>
      <c r="G1465" s="49">
        <f t="shared" ref="G1465:M1465" si="5268">AVERAGE(G1468,G1462)</f>
        <v>32.75</v>
      </c>
      <c r="H1465" s="49">
        <f t="shared" si="5268"/>
        <v>8.1999999999999993</v>
      </c>
      <c r="I1465" s="50">
        <f t="shared" si="5268"/>
        <v>2.5000000000000001E-2</v>
      </c>
      <c r="J1465" s="50">
        <f t="shared" si="5268"/>
        <v>1.5E-3</v>
      </c>
      <c r="K1465" s="50">
        <f t="shared" si="5268"/>
        <v>4.4250000000000007</v>
      </c>
      <c r="L1465" s="49">
        <f t="shared" si="5268"/>
        <v>5.4749999999999996</v>
      </c>
      <c r="M1465" s="49">
        <f t="shared" si="5268"/>
        <v>6.625</v>
      </c>
      <c r="N1465" s="51" t="s">
        <v>43</v>
      </c>
      <c r="O1465" s="51"/>
      <c r="P1465" s="51"/>
    </row>
    <row r="1466" spans="1:16" x14ac:dyDescent="0.25">
      <c r="A1466" s="46">
        <v>2019</v>
      </c>
      <c r="B1466" s="46">
        <v>10</v>
      </c>
      <c r="C1466" s="46" t="s">
        <v>34</v>
      </c>
      <c r="D1466" s="47" t="s">
        <v>37</v>
      </c>
      <c r="E1466" s="48" t="s">
        <v>1511</v>
      </c>
      <c r="F1466" s="49">
        <f>AVERAGE(F1465,F1468)</f>
        <v>30</v>
      </c>
      <c r="G1466" s="49">
        <f t="shared" ref="G1466:G1467" si="5269">AVERAGE(G1465,G1468)</f>
        <v>32.375</v>
      </c>
      <c r="H1466" s="49">
        <f t="shared" ref="H1466:H1467" si="5270">AVERAGE(H1465,H1468)</f>
        <v>8.1999999999999993</v>
      </c>
      <c r="I1466" s="50">
        <f t="shared" ref="I1466:I1467" si="5271">AVERAGE(I1465,I1468)</f>
        <v>2.75E-2</v>
      </c>
      <c r="J1466" s="50">
        <f t="shared" ref="J1466:J1467" si="5272">AVERAGE(J1465,J1468)</f>
        <v>1.25E-3</v>
      </c>
      <c r="K1466" s="50">
        <f t="shared" ref="K1466:K1467" si="5273">AVERAGE(K1465,K1468)</f>
        <v>4.8125</v>
      </c>
      <c r="L1466" s="49">
        <f t="shared" ref="L1466:L1467" si="5274">AVERAGE(L1465,L1468)</f>
        <v>5.6374999999999993</v>
      </c>
      <c r="M1466" s="49">
        <f t="shared" ref="M1466:M1467" si="5275">AVERAGE(M1465,M1468)</f>
        <v>6.7625000000000002</v>
      </c>
      <c r="N1466" s="51" t="s">
        <v>43</v>
      </c>
      <c r="O1466" s="51"/>
      <c r="P1466" s="51"/>
    </row>
    <row r="1467" spans="1:16" x14ac:dyDescent="0.25">
      <c r="A1467" s="46">
        <v>2019</v>
      </c>
      <c r="B1467" s="46">
        <v>10</v>
      </c>
      <c r="C1467" s="46" t="s">
        <v>34</v>
      </c>
      <c r="D1467" s="47" t="s">
        <v>38</v>
      </c>
      <c r="E1467" s="48" t="s">
        <v>1512</v>
      </c>
      <c r="F1467" s="49">
        <f>AVERAGE(F1466,F1469)</f>
        <v>30</v>
      </c>
      <c r="G1467" s="49">
        <f t="shared" si="5269"/>
        <v>32.1875</v>
      </c>
      <c r="H1467" s="49">
        <f t="shared" si="5270"/>
        <v>8.1999999999999993</v>
      </c>
      <c r="I1467" s="50">
        <f t="shared" si="5271"/>
        <v>3.3750000000000002E-2</v>
      </c>
      <c r="J1467" s="50">
        <f t="shared" si="5272"/>
        <v>2.1250000000000002E-3</v>
      </c>
      <c r="K1467" s="50">
        <f t="shared" si="5273"/>
        <v>7.5562500000000004</v>
      </c>
      <c r="L1467" s="49">
        <f t="shared" si="5274"/>
        <v>5.6687499999999993</v>
      </c>
      <c r="M1467" s="49">
        <f t="shared" si="5275"/>
        <v>5.4312500000000004</v>
      </c>
      <c r="N1467" s="51" t="s">
        <v>43</v>
      </c>
      <c r="O1467" s="51"/>
      <c r="P1467" s="51"/>
    </row>
    <row r="1468" spans="1:16" x14ac:dyDescent="0.25">
      <c r="A1468" s="34">
        <v>2019</v>
      </c>
      <c r="B1468" s="34">
        <v>10</v>
      </c>
      <c r="C1468" s="34" t="s">
        <v>34</v>
      </c>
      <c r="D1468" s="35" t="s">
        <v>39</v>
      </c>
      <c r="E1468" s="39" t="s">
        <v>1513</v>
      </c>
      <c r="F1468" s="36">
        <v>30</v>
      </c>
      <c r="G1468" s="36">
        <v>32</v>
      </c>
      <c r="H1468" s="36">
        <v>8.1999999999999993</v>
      </c>
      <c r="I1468" s="37">
        <v>0.03</v>
      </c>
      <c r="J1468" s="37">
        <v>1E-3</v>
      </c>
      <c r="K1468" s="37">
        <v>5.2</v>
      </c>
      <c r="L1468" s="36">
        <v>5.8</v>
      </c>
      <c r="M1468" s="36">
        <v>6.9</v>
      </c>
      <c r="N1468" s="38">
        <v>2019</v>
      </c>
      <c r="O1468" s="38" t="s">
        <v>16</v>
      </c>
      <c r="P1468" s="38"/>
    </row>
    <row r="1469" spans="1:16" x14ac:dyDescent="0.25">
      <c r="A1469" s="34">
        <v>2019</v>
      </c>
      <c r="B1469" s="34">
        <v>10</v>
      </c>
      <c r="C1469" s="34" t="s">
        <v>34</v>
      </c>
      <c r="D1469" s="35" t="s">
        <v>40</v>
      </c>
      <c r="E1469" s="39" t="s">
        <v>1514</v>
      </c>
      <c r="F1469" s="36">
        <v>30</v>
      </c>
      <c r="G1469" s="36">
        <v>32</v>
      </c>
      <c r="H1469" s="36">
        <v>8.1999999999999993</v>
      </c>
      <c r="I1469" s="37">
        <v>0.04</v>
      </c>
      <c r="J1469" s="37">
        <v>3.0000000000000001E-3</v>
      </c>
      <c r="K1469" s="37">
        <v>10.3</v>
      </c>
      <c r="L1469" s="36">
        <v>5.7</v>
      </c>
      <c r="M1469" s="36">
        <v>4.0999999999999996</v>
      </c>
      <c r="N1469" s="38">
        <v>2019</v>
      </c>
      <c r="O1469" s="38" t="s">
        <v>16</v>
      </c>
      <c r="P1469" s="38"/>
    </row>
    <row r="1470" spans="1:16" x14ac:dyDescent="0.25">
      <c r="A1470" s="46">
        <v>2019</v>
      </c>
      <c r="B1470" s="46">
        <v>10</v>
      </c>
      <c r="C1470" s="46" t="s">
        <v>34</v>
      </c>
      <c r="D1470" s="47" t="s">
        <v>41</v>
      </c>
      <c r="E1470" s="48" t="s">
        <v>1515</v>
      </c>
      <c r="F1470" s="49">
        <f>AVERAGE(F1469,F1475)</f>
        <v>29.625</v>
      </c>
      <c r="G1470" s="49">
        <f t="shared" ref="G1470" si="5276">AVERAGE(G1469,G1475)</f>
        <v>32.75</v>
      </c>
      <c r="H1470" s="49">
        <f t="shared" ref="H1470" si="5277">AVERAGE(H1469,H1475)</f>
        <v>8.1749999999999989</v>
      </c>
      <c r="I1470" s="50">
        <f t="shared" ref="I1470" si="5278">AVERAGE(I1469,I1475)</f>
        <v>0.05</v>
      </c>
      <c r="J1470" s="50">
        <f t="shared" ref="J1470" si="5279">AVERAGE(J1469,J1475)</f>
        <v>2.2500000000000003E-3</v>
      </c>
      <c r="K1470" s="50">
        <f t="shared" ref="K1470" si="5280">AVERAGE(K1469,K1475)</f>
        <v>10.125</v>
      </c>
      <c r="L1470" s="49">
        <f t="shared" ref="L1470" si="5281">AVERAGE(L1469,L1475)</f>
        <v>5.625</v>
      </c>
      <c r="M1470" s="49">
        <f t="shared" ref="M1470" si="5282">AVERAGE(M1469,M1475)</f>
        <v>4.3</v>
      </c>
      <c r="N1470" s="51" t="s">
        <v>43</v>
      </c>
      <c r="O1470" s="51"/>
      <c r="P1470" s="51"/>
    </row>
    <row r="1471" spans="1:16" x14ac:dyDescent="0.25">
      <c r="A1471" s="46">
        <v>2019</v>
      </c>
      <c r="B1471" s="46">
        <v>10</v>
      </c>
      <c r="C1471" s="46" t="s">
        <v>34</v>
      </c>
      <c r="D1471" s="47" t="s">
        <v>42</v>
      </c>
      <c r="E1471" s="48" t="s">
        <v>1516</v>
      </c>
      <c r="F1471" s="49">
        <f>AVERAGE(F1474,F1468)</f>
        <v>30</v>
      </c>
      <c r="G1471" s="49">
        <f t="shared" ref="G1471:M1471" si="5283">AVERAGE(G1474,G1468)</f>
        <v>32.75</v>
      </c>
      <c r="H1471" s="49">
        <f t="shared" si="5283"/>
        <v>8.1999999999999993</v>
      </c>
      <c r="I1471" s="50">
        <f t="shared" si="5283"/>
        <v>2.5000000000000001E-2</v>
      </c>
      <c r="J1471" s="50">
        <f t="shared" si="5283"/>
        <v>1.5E-3</v>
      </c>
      <c r="K1471" s="50">
        <f t="shared" si="5283"/>
        <v>4.4250000000000007</v>
      </c>
      <c r="L1471" s="49">
        <f t="shared" si="5283"/>
        <v>5.4749999999999996</v>
      </c>
      <c r="M1471" s="49">
        <f t="shared" si="5283"/>
        <v>6.625</v>
      </c>
      <c r="N1471" s="51" t="s">
        <v>43</v>
      </c>
      <c r="O1471" s="51"/>
      <c r="P1471" s="51"/>
    </row>
    <row r="1472" spans="1:16" x14ac:dyDescent="0.25">
      <c r="A1472" s="46">
        <v>2019</v>
      </c>
      <c r="B1472" s="46">
        <v>10</v>
      </c>
      <c r="C1472" s="46" t="s">
        <v>35</v>
      </c>
      <c r="D1472" s="47" t="s">
        <v>37</v>
      </c>
      <c r="E1472" s="48" t="s">
        <v>1517</v>
      </c>
      <c r="F1472" s="49">
        <f>AVERAGE(F1471,F1474)</f>
        <v>30</v>
      </c>
      <c r="G1472" s="49">
        <f t="shared" ref="G1472:G1473" si="5284">AVERAGE(G1471,G1474)</f>
        <v>33.125</v>
      </c>
      <c r="H1472" s="49">
        <f t="shared" ref="H1472:H1473" si="5285">AVERAGE(H1471,H1474)</f>
        <v>8.1999999999999993</v>
      </c>
      <c r="I1472" s="50">
        <f t="shared" ref="I1472:I1473" si="5286">AVERAGE(I1471,I1474)</f>
        <v>2.2499999999999999E-2</v>
      </c>
      <c r="J1472" s="50">
        <f t="shared" ref="J1472:J1473" si="5287">AVERAGE(J1471,J1474)</f>
        <v>1.75E-3</v>
      </c>
      <c r="K1472" s="50">
        <f t="shared" ref="K1472:K1473" si="5288">AVERAGE(K1471,K1474)</f>
        <v>4.0375000000000005</v>
      </c>
      <c r="L1472" s="49">
        <f t="shared" ref="L1472:L1473" si="5289">AVERAGE(L1471,L1474)</f>
        <v>5.3125</v>
      </c>
      <c r="M1472" s="49">
        <f t="shared" ref="M1472:M1473" si="5290">AVERAGE(M1471,M1474)</f>
        <v>6.4874999999999998</v>
      </c>
      <c r="N1472" s="51" t="s">
        <v>43</v>
      </c>
      <c r="O1472" s="51"/>
      <c r="P1472" s="51"/>
    </row>
    <row r="1473" spans="1:16" x14ac:dyDescent="0.25">
      <c r="A1473" s="46">
        <v>2019</v>
      </c>
      <c r="B1473" s="46">
        <v>10</v>
      </c>
      <c r="C1473" s="46" t="s">
        <v>35</v>
      </c>
      <c r="D1473" s="47" t="s">
        <v>38</v>
      </c>
      <c r="E1473" s="48" t="s">
        <v>1518</v>
      </c>
      <c r="F1473" s="49">
        <f>AVERAGE(F1472,F1475)</f>
        <v>29.625</v>
      </c>
      <c r="G1473" s="49">
        <f t="shared" si="5284"/>
        <v>33.3125</v>
      </c>
      <c r="H1473" s="49">
        <f t="shared" si="5285"/>
        <v>8.1749999999999989</v>
      </c>
      <c r="I1473" s="50">
        <f t="shared" si="5286"/>
        <v>4.1249999999999995E-2</v>
      </c>
      <c r="J1473" s="50">
        <f t="shared" si="5287"/>
        <v>1.6250000000000001E-3</v>
      </c>
      <c r="K1473" s="50">
        <f t="shared" si="5288"/>
        <v>6.9937500000000004</v>
      </c>
      <c r="L1473" s="49">
        <f t="shared" si="5289"/>
        <v>5.4312500000000004</v>
      </c>
      <c r="M1473" s="49">
        <f t="shared" si="5290"/>
        <v>5.4937500000000004</v>
      </c>
      <c r="N1473" s="51" t="s">
        <v>43</v>
      </c>
      <c r="O1473" s="51"/>
      <c r="P1473" s="51"/>
    </row>
    <row r="1474" spans="1:16" x14ac:dyDescent="0.25">
      <c r="A1474" s="27">
        <v>2019</v>
      </c>
      <c r="B1474" s="27">
        <v>10</v>
      </c>
      <c r="C1474" s="27" t="s">
        <v>35</v>
      </c>
      <c r="D1474" s="28" t="s">
        <v>39</v>
      </c>
      <c r="E1474" s="29" t="s">
        <v>1519</v>
      </c>
      <c r="F1474" s="30">
        <f>AVERAGE(F1456,F1468)</f>
        <v>30</v>
      </c>
      <c r="G1474" s="30">
        <f t="shared" ref="G1474:M1474" si="5291">AVERAGE(G1456,G1468)</f>
        <v>33.5</v>
      </c>
      <c r="H1474" s="30">
        <f t="shared" si="5291"/>
        <v>8.1999999999999993</v>
      </c>
      <c r="I1474" s="31">
        <f t="shared" si="5291"/>
        <v>0.02</v>
      </c>
      <c r="J1474" s="31">
        <f t="shared" si="5291"/>
        <v>2E-3</v>
      </c>
      <c r="K1474" s="31">
        <f t="shared" si="5291"/>
        <v>3.6500000000000004</v>
      </c>
      <c r="L1474" s="30">
        <f t="shared" si="5291"/>
        <v>5.15</v>
      </c>
      <c r="M1474" s="30">
        <f t="shared" si="5291"/>
        <v>6.35</v>
      </c>
      <c r="N1474" s="32" t="s">
        <v>43</v>
      </c>
      <c r="O1474" s="32"/>
      <c r="P1474" s="32"/>
    </row>
    <row r="1475" spans="1:16" x14ac:dyDescent="0.25">
      <c r="A1475" s="40">
        <v>2019</v>
      </c>
      <c r="B1475" s="40">
        <v>10</v>
      </c>
      <c r="C1475" s="40" t="s">
        <v>35</v>
      </c>
      <c r="D1475" s="41" t="s">
        <v>40</v>
      </c>
      <c r="E1475" s="42" t="s">
        <v>1520</v>
      </c>
      <c r="F1475" s="43">
        <f>AVERAGE(F1457,F1469)</f>
        <v>29.25</v>
      </c>
      <c r="G1475" s="43">
        <f t="shared" ref="G1475:M1475" si="5292">AVERAGE(G1457,G1469)</f>
        <v>33.5</v>
      </c>
      <c r="H1475" s="43">
        <f t="shared" si="5292"/>
        <v>8.1499999999999986</v>
      </c>
      <c r="I1475" s="44">
        <f t="shared" si="5292"/>
        <v>0.06</v>
      </c>
      <c r="J1475" s="44">
        <f t="shared" si="5292"/>
        <v>1.5E-3</v>
      </c>
      <c r="K1475" s="44">
        <f t="shared" si="5292"/>
        <v>9.9499999999999993</v>
      </c>
      <c r="L1475" s="43">
        <f t="shared" si="5292"/>
        <v>5.5500000000000007</v>
      </c>
      <c r="M1475" s="43">
        <f t="shared" si="5292"/>
        <v>4.5</v>
      </c>
      <c r="N1475" s="45" t="s">
        <v>43</v>
      </c>
      <c r="O1475" s="45"/>
      <c r="P1475" s="45"/>
    </row>
    <row r="1476" spans="1:16" x14ac:dyDescent="0.25">
      <c r="A1476" s="46">
        <v>2019</v>
      </c>
      <c r="B1476" s="46">
        <v>10</v>
      </c>
      <c r="C1476" s="46" t="s">
        <v>35</v>
      </c>
      <c r="D1476" s="47" t="s">
        <v>41</v>
      </c>
      <c r="E1476" s="48" t="s">
        <v>1521</v>
      </c>
      <c r="F1476" s="49">
        <f>AVERAGE(F1475,F1481)</f>
        <v>29.4375</v>
      </c>
      <c r="G1476" s="49">
        <f t="shared" ref="G1476" si="5293">AVERAGE(G1475,G1481)</f>
        <v>33.125</v>
      </c>
      <c r="H1476" s="49">
        <f t="shared" ref="H1476" si="5294">AVERAGE(H1475,H1481)</f>
        <v>8.1624999999999979</v>
      </c>
      <c r="I1476" s="50">
        <f t="shared" ref="I1476" si="5295">AVERAGE(I1475,I1481)</f>
        <v>5.5E-2</v>
      </c>
      <c r="J1476" s="50">
        <f t="shared" ref="J1476" si="5296">AVERAGE(J1475,J1481)</f>
        <v>1.8750000000000001E-3</v>
      </c>
      <c r="K1476" s="50">
        <f t="shared" ref="K1476" si="5297">AVERAGE(K1475,K1481)</f>
        <v>10.0375</v>
      </c>
      <c r="L1476" s="49">
        <f t="shared" ref="L1476" si="5298">AVERAGE(L1475,L1481)</f>
        <v>5.5875000000000004</v>
      </c>
      <c r="M1476" s="49">
        <f t="shared" ref="M1476" si="5299">AVERAGE(M1475,M1481)</f>
        <v>4.4000000000000004</v>
      </c>
      <c r="N1476" s="51" t="s">
        <v>43</v>
      </c>
      <c r="O1476" s="51"/>
      <c r="P1476" s="51"/>
    </row>
    <row r="1477" spans="1:16" x14ac:dyDescent="0.25">
      <c r="A1477" s="46">
        <v>2019</v>
      </c>
      <c r="B1477" s="46">
        <v>10</v>
      </c>
      <c r="C1477" s="46" t="s">
        <v>35</v>
      </c>
      <c r="D1477" s="47" t="s">
        <v>42</v>
      </c>
      <c r="E1477" s="48" t="s">
        <v>1522</v>
      </c>
      <c r="F1477" s="49">
        <f>AVERAGE(F1480,F1474)</f>
        <v>30</v>
      </c>
      <c r="G1477" s="49">
        <f t="shared" ref="G1477:M1477" si="5300">AVERAGE(G1480,G1474)</f>
        <v>33.125</v>
      </c>
      <c r="H1477" s="49">
        <f t="shared" si="5300"/>
        <v>8.1999999999999993</v>
      </c>
      <c r="I1477" s="50">
        <f t="shared" si="5300"/>
        <v>2.2499999999999999E-2</v>
      </c>
      <c r="J1477" s="50">
        <f t="shared" si="5300"/>
        <v>1.75E-3</v>
      </c>
      <c r="K1477" s="50">
        <f t="shared" si="5300"/>
        <v>4.0375000000000005</v>
      </c>
      <c r="L1477" s="49">
        <f t="shared" si="5300"/>
        <v>5.3125</v>
      </c>
      <c r="M1477" s="49">
        <f t="shared" si="5300"/>
        <v>6.4874999999999998</v>
      </c>
      <c r="N1477" s="51" t="s">
        <v>43</v>
      </c>
      <c r="O1477" s="51"/>
      <c r="P1477" s="51"/>
    </row>
    <row r="1478" spans="1:16" x14ac:dyDescent="0.25">
      <c r="A1478" s="46">
        <v>2019</v>
      </c>
      <c r="B1478" s="46">
        <v>10</v>
      </c>
      <c r="C1478" s="46" t="s">
        <v>36</v>
      </c>
      <c r="D1478" s="47" t="s">
        <v>37</v>
      </c>
      <c r="E1478" s="48" t="s">
        <v>1523</v>
      </c>
      <c r="F1478" s="49">
        <f>AVERAGE(F1477,F1480)</f>
        <v>30</v>
      </c>
      <c r="G1478" s="49">
        <f t="shared" ref="G1478:G1479" si="5301">AVERAGE(G1477,G1480)</f>
        <v>32.9375</v>
      </c>
      <c r="H1478" s="49">
        <f t="shared" ref="H1478:H1479" si="5302">AVERAGE(H1477,H1480)</f>
        <v>8.1999999999999993</v>
      </c>
      <c r="I1478" s="50">
        <f t="shared" ref="I1478:I1479" si="5303">AVERAGE(I1477,I1480)</f>
        <v>2.375E-2</v>
      </c>
      <c r="J1478" s="50">
        <f t="shared" ref="J1478:J1479" si="5304">AVERAGE(J1477,J1480)</f>
        <v>1.6250000000000001E-3</v>
      </c>
      <c r="K1478" s="50">
        <f t="shared" ref="K1478:K1479" si="5305">AVERAGE(K1477,K1480)</f>
        <v>4.2312500000000011</v>
      </c>
      <c r="L1478" s="49">
        <f t="shared" ref="L1478:L1479" si="5306">AVERAGE(L1477,L1480)</f>
        <v>5.3937499999999998</v>
      </c>
      <c r="M1478" s="49">
        <f t="shared" ref="M1478:M1479" si="5307">AVERAGE(M1477,M1480)</f>
        <v>6.5562500000000004</v>
      </c>
      <c r="N1478" s="51" t="s">
        <v>43</v>
      </c>
      <c r="O1478" s="51"/>
      <c r="P1478" s="51"/>
    </row>
    <row r="1479" spans="1:16" x14ac:dyDescent="0.25">
      <c r="A1479" s="46">
        <v>2019</v>
      </c>
      <c r="B1479" s="46">
        <v>10</v>
      </c>
      <c r="C1479" s="46" t="s">
        <v>36</v>
      </c>
      <c r="D1479" s="47" t="s">
        <v>38</v>
      </c>
      <c r="E1479" s="48" t="s">
        <v>1524</v>
      </c>
      <c r="F1479" s="49">
        <f>AVERAGE(F1478,F1481)</f>
        <v>29.8125</v>
      </c>
      <c r="G1479" s="49">
        <f t="shared" si="5301"/>
        <v>32.84375</v>
      </c>
      <c r="H1479" s="49">
        <f t="shared" si="5302"/>
        <v>8.1875</v>
      </c>
      <c r="I1479" s="50">
        <f t="shared" si="5303"/>
        <v>3.6875000000000005E-2</v>
      </c>
      <c r="J1479" s="50">
        <f t="shared" si="5304"/>
        <v>1.9375000000000002E-3</v>
      </c>
      <c r="K1479" s="50">
        <f t="shared" si="5305"/>
        <v>7.1781250000000005</v>
      </c>
      <c r="L1479" s="49">
        <f t="shared" si="5306"/>
        <v>5.5093750000000004</v>
      </c>
      <c r="M1479" s="49">
        <f t="shared" si="5307"/>
        <v>5.4281249999999996</v>
      </c>
      <c r="N1479" s="51" t="s">
        <v>43</v>
      </c>
      <c r="O1479" s="51"/>
      <c r="P1479" s="51"/>
    </row>
    <row r="1480" spans="1:16" x14ac:dyDescent="0.25">
      <c r="A1480" s="27">
        <v>2019</v>
      </c>
      <c r="B1480" s="27">
        <v>10</v>
      </c>
      <c r="C1480" s="27" t="s">
        <v>36</v>
      </c>
      <c r="D1480" s="28" t="s">
        <v>39</v>
      </c>
      <c r="E1480" s="29" t="s">
        <v>1525</v>
      </c>
      <c r="F1480" s="30">
        <f>AVERAGE(F1468,F1474)</f>
        <v>30</v>
      </c>
      <c r="G1480" s="30">
        <f t="shared" ref="G1480:M1480" si="5308">AVERAGE(G1468,G1474)</f>
        <v>32.75</v>
      </c>
      <c r="H1480" s="30">
        <f t="shared" si="5308"/>
        <v>8.1999999999999993</v>
      </c>
      <c r="I1480" s="31">
        <f t="shared" si="5308"/>
        <v>2.5000000000000001E-2</v>
      </c>
      <c r="J1480" s="31">
        <f t="shared" si="5308"/>
        <v>1.5E-3</v>
      </c>
      <c r="K1480" s="31">
        <f t="shared" si="5308"/>
        <v>4.4250000000000007</v>
      </c>
      <c r="L1480" s="30">
        <f t="shared" si="5308"/>
        <v>5.4749999999999996</v>
      </c>
      <c r="M1480" s="30">
        <f t="shared" si="5308"/>
        <v>6.625</v>
      </c>
      <c r="N1480" s="32" t="s">
        <v>43</v>
      </c>
      <c r="O1480" s="32"/>
      <c r="P1480" s="32"/>
    </row>
    <row r="1481" spans="1:16" x14ac:dyDescent="0.25">
      <c r="A1481" s="40">
        <v>2019</v>
      </c>
      <c r="B1481" s="40">
        <v>10</v>
      </c>
      <c r="C1481" s="40" t="s">
        <v>36</v>
      </c>
      <c r="D1481" s="41" t="s">
        <v>40</v>
      </c>
      <c r="E1481" s="42" t="s">
        <v>1526</v>
      </c>
      <c r="F1481" s="43">
        <f>AVERAGE(F1469,F1475)</f>
        <v>29.625</v>
      </c>
      <c r="G1481" s="43">
        <f t="shared" ref="G1481:M1481" si="5309">AVERAGE(G1469,G1475)</f>
        <v>32.75</v>
      </c>
      <c r="H1481" s="43">
        <f t="shared" si="5309"/>
        <v>8.1749999999999989</v>
      </c>
      <c r="I1481" s="44">
        <f t="shared" si="5309"/>
        <v>0.05</v>
      </c>
      <c r="J1481" s="44">
        <f t="shared" si="5309"/>
        <v>2.2500000000000003E-3</v>
      </c>
      <c r="K1481" s="44">
        <f t="shared" si="5309"/>
        <v>10.125</v>
      </c>
      <c r="L1481" s="43">
        <f t="shared" si="5309"/>
        <v>5.625</v>
      </c>
      <c r="M1481" s="43">
        <f t="shared" si="5309"/>
        <v>4.3</v>
      </c>
      <c r="N1481" s="45" t="s">
        <v>43</v>
      </c>
      <c r="O1481" s="45"/>
      <c r="P1481" s="45"/>
    </row>
    <row r="1482" spans="1:16" x14ac:dyDescent="0.25">
      <c r="A1482" s="46">
        <v>2019</v>
      </c>
      <c r="B1482" s="46">
        <v>10</v>
      </c>
      <c r="C1482" s="46" t="s">
        <v>36</v>
      </c>
      <c r="D1482" s="47" t="s">
        <v>41</v>
      </c>
      <c r="E1482" s="48" t="s">
        <v>1527</v>
      </c>
      <c r="F1482" s="49">
        <f>AVERAGE(F1481,F1487)</f>
        <v>29.53125</v>
      </c>
      <c r="G1482" s="49">
        <f t="shared" ref="G1482" si="5310">AVERAGE(G1481,G1487)</f>
        <v>32.9375</v>
      </c>
      <c r="H1482" s="49">
        <f t="shared" ref="H1482" si="5311">AVERAGE(H1481,H1487)</f>
        <v>8.1687499999999993</v>
      </c>
      <c r="I1482" s="50">
        <f t="shared" ref="I1482" si="5312">AVERAGE(I1481,I1487)</f>
        <v>5.2500000000000005E-2</v>
      </c>
      <c r="J1482" s="50">
        <f t="shared" ref="J1482" si="5313">AVERAGE(J1481,J1487)</f>
        <v>2.0625000000000001E-3</v>
      </c>
      <c r="K1482" s="50">
        <f t="shared" ref="K1482" si="5314">AVERAGE(K1481,K1487)</f>
        <v>10.081250000000001</v>
      </c>
      <c r="L1482" s="49">
        <f t="shared" ref="L1482" si="5315">AVERAGE(L1481,L1487)</f>
        <v>5.6062500000000002</v>
      </c>
      <c r="M1482" s="49">
        <f t="shared" ref="M1482" si="5316">AVERAGE(M1481,M1487)</f>
        <v>4.3499999999999996</v>
      </c>
      <c r="N1482" s="51" t="s">
        <v>43</v>
      </c>
      <c r="O1482" s="51"/>
      <c r="P1482" s="51"/>
    </row>
    <row r="1483" spans="1:16" x14ac:dyDescent="0.25">
      <c r="A1483" s="46">
        <v>2019</v>
      </c>
      <c r="B1483" s="46">
        <v>10</v>
      </c>
      <c r="C1483" s="46" t="s">
        <v>36</v>
      </c>
      <c r="D1483" s="47" t="s">
        <v>42</v>
      </c>
      <c r="E1483" s="48" t="s">
        <v>1528</v>
      </c>
      <c r="F1483" s="49">
        <f>AVERAGE(F1486,F1480)</f>
        <v>30</v>
      </c>
      <c r="G1483" s="49">
        <f t="shared" ref="G1483:M1483" si="5317">AVERAGE(G1486,G1480)</f>
        <v>32.9375</v>
      </c>
      <c r="H1483" s="49">
        <f t="shared" si="5317"/>
        <v>8.1999999999999993</v>
      </c>
      <c r="I1483" s="50">
        <f t="shared" si="5317"/>
        <v>2.375E-2</v>
      </c>
      <c r="J1483" s="50">
        <f t="shared" si="5317"/>
        <v>1.6250000000000001E-3</v>
      </c>
      <c r="K1483" s="50">
        <f t="shared" si="5317"/>
        <v>4.2312500000000011</v>
      </c>
      <c r="L1483" s="49">
        <f t="shared" si="5317"/>
        <v>5.3937499999999998</v>
      </c>
      <c r="M1483" s="49">
        <f t="shared" si="5317"/>
        <v>6.5562500000000004</v>
      </c>
      <c r="N1483" s="51" t="s">
        <v>43</v>
      </c>
      <c r="O1483" s="51"/>
      <c r="P1483" s="51"/>
    </row>
    <row r="1484" spans="1:16" x14ac:dyDescent="0.25">
      <c r="A1484" s="46">
        <v>2019</v>
      </c>
      <c r="B1484" s="46">
        <v>10</v>
      </c>
      <c r="C1484" s="46">
        <v>10</v>
      </c>
      <c r="D1484" s="47" t="s">
        <v>37</v>
      </c>
      <c r="E1484" s="48" t="s">
        <v>1529</v>
      </c>
      <c r="F1484" s="49">
        <f>AVERAGE(F1483,F1486)</f>
        <v>30</v>
      </c>
      <c r="G1484" s="49">
        <f t="shared" ref="G1484:G1485" si="5318">AVERAGE(G1483,G1486)</f>
        <v>33.03125</v>
      </c>
      <c r="H1484" s="49">
        <f t="shared" ref="H1484:H1485" si="5319">AVERAGE(H1483,H1486)</f>
        <v>8.1999999999999993</v>
      </c>
      <c r="I1484" s="50">
        <f t="shared" ref="I1484:I1485" si="5320">AVERAGE(I1483,I1486)</f>
        <v>2.3125E-2</v>
      </c>
      <c r="J1484" s="50">
        <f t="shared" ref="J1484:J1485" si="5321">AVERAGE(J1483,J1486)</f>
        <v>1.6875000000000002E-3</v>
      </c>
      <c r="K1484" s="50">
        <f t="shared" ref="K1484:K1485" si="5322">AVERAGE(K1483,K1486)</f>
        <v>4.1343750000000004</v>
      </c>
      <c r="L1484" s="49">
        <f t="shared" ref="L1484:L1485" si="5323">AVERAGE(L1483,L1486)</f>
        <v>5.3531250000000004</v>
      </c>
      <c r="M1484" s="49">
        <f t="shared" ref="M1484:M1485" si="5324">AVERAGE(M1483,M1486)</f>
        <v>6.5218749999999996</v>
      </c>
      <c r="N1484" s="51" t="s">
        <v>43</v>
      </c>
      <c r="O1484" s="51"/>
      <c r="P1484" s="51"/>
    </row>
    <row r="1485" spans="1:16" x14ac:dyDescent="0.25">
      <c r="A1485" s="46">
        <v>2019</v>
      </c>
      <c r="B1485" s="46">
        <v>10</v>
      </c>
      <c r="C1485" s="46">
        <v>10</v>
      </c>
      <c r="D1485" s="47" t="s">
        <v>38</v>
      </c>
      <c r="E1485" s="48" t="s">
        <v>1530</v>
      </c>
      <c r="F1485" s="49">
        <f>AVERAGE(F1484,F1487)</f>
        <v>29.71875</v>
      </c>
      <c r="G1485" s="49">
        <f t="shared" si="5318"/>
        <v>33.078125</v>
      </c>
      <c r="H1485" s="49">
        <f t="shared" si="5319"/>
        <v>8.1812499999999986</v>
      </c>
      <c r="I1485" s="50">
        <f t="shared" si="5320"/>
        <v>3.90625E-2</v>
      </c>
      <c r="J1485" s="50">
        <f t="shared" si="5321"/>
        <v>1.7812500000000003E-3</v>
      </c>
      <c r="K1485" s="50">
        <f t="shared" si="5322"/>
        <v>7.0859375</v>
      </c>
      <c r="L1485" s="49">
        <f t="shared" si="5323"/>
        <v>5.4703125000000004</v>
      </c>
      <c r="M1485" s="49">
        <f t="shared" si="5324"/>
        <v>5.4609375</v>
      </c>
      <c r="N1485" s="51" t="s">
        <v>43</v>
      </c>
      <c r="O1485" s="51"/>
      <c r="P1485" s="51"/>
    </row>
    <row r="1486" spans="1:16" x14ac:dyDescent="0.25">
      <c r="A1486" s="27">
        <v>2019</v>
      </c>
      <c r="B1486" s="27">
        <v>10</v>
      </c>
      <c r="C1486" s="27">
        <v>10</v>
      </c>
      <c r="D1486" s="28" t="s">
        <v>39</v>
      </c>
      <c r="E1486" s="29" t="s">
        <v>1531</v>
      </c>
      <c r="F1486" s="30">
        <f>AVERAGE(F1474,F1480)</f>
        <v>30</v>
      </c>
      <c r="G1486" s="30">
        <f t="shared" ref="G1486:M1486" si="5325">AVERAGE(G1474,G1480)</f>
        <v>33.125</v>
      </c>
      <c r="H1486" s="30">
        <f t="shared" si="5325"/>
        <v>8.1999999999999993</v>
      </c>
      <c r="I1486" s="31">
        <f t="shared" si="5325"/>
        <v>2.2499999999999999E-2</v>
      </c>
      <c r="J1486" s="31">
        <f t="shared" si="5325"/>
        <v>1.75E-3</v>
      </c>
      <c r="K1486" s="31">
        <f t="shared" si="5325"/>
        <v>4.0375000000000005</v>
      </c>
      <c r="L1486" s="30">
        <f t="shared" si="5325"/>
        <v>5.3125</v>
      </c>
      <c r="M1486" s="30">
        <f t="shared" si="5325"/>
        <v>6.4874999999999998</v>
      </c>
      <c r="N1486" s="32" t="s">
        <v>43</v>
      </c>
      <c r="O1486" s="32"/>
      <c r="P1486" s="32"/>
    </row>
    <row r="1487" spans="1:16" x14ac:dyDescent="0.25">
      <c r="A1487" s="40">
        <v>2019</v>
      </c>
      <c r="B1487" s="40">
        <v>10</v>
      </c>
      <c r="C1487" s="40">
        <v>10</v>
      </c>
      <c r="D1487" s="41" t="s">
        <v>40</v>
      </c>
      <c r="E1487" s="42" t="s">
        <v>1532</v>
      </c>
      <c r="F1487" s="43">
        <f>AVERAGE(F1475,F1481)</f>
        <v>29.4375</v>
      </c>
      <c r="G1487" s="43">
        <f t="shared" ref="G1487:M1487" si="5326">AVERAGE(G1475,G1481)</f>
        <v>33.125</v>
      </c>
      <c r="H1487" s="43">
        <f t="shared" si="5326"/>
        <v>8.1624999999999979</v>
      </c>
      <c r="I1487" s="44">
        <f t="shared" si="5326"/>
        <v>5.5E-2</v>
      </c>
      <c r="J1487" s="44">
        <f t="shared" si="5326"/>
        <v>1.8750000000000001E-3</v>
      </c>
      <c r="K1487" s="44">
        <f t="shared" si="5326"/>
        <v>10.0375</v>
      </c>
      <c r="L1487" s="43">
        <f t="shared" si="5326"/>
        <v>5.5875000000000004</v>
      </c>
      <c r="M1487" s="43">
        <f t="shared" si="5326"/>
        <v>4.4000000000000004</v>
      </c>
      <c r="N1487" s="45" t="s">
        <v>43</v>
      </c>
      <c r="O1487" s="45"/>
      <c r="P1487" s="45"/>
    </row>
    <row r="1488" spans="1:16" x14ac:dyDescent="0.25">
      <c r="A1488" s="46">
        <v>2019</v>
      </c>
      <c r="B1488" s="46">
        <v>10</v>
      </c>
      <c r="C1488" s="46">
        <v>10</v>
      </c>
      <c r="D1488" s="47" t="s">
        <v>41</v>
      </c>
      <c r="E1488" s="48" t="s">
        <v>1533</v>
      </c>
      <c r="F1488" s="49">
        <f>AVERAGE(F1487,F1493)</f>
        <v>29.415624999999999</v>
      </c>
      <c r="G1488" s="49">
        <f t="shared" ref="G1488" si="5327">AVERAGE(G1487,G1493)</f>
        <v>32.96875</v>
      </c>
      <c r="H1488" s="49">
        <f t="shared" ref="H1488" si="5328">AVERAGE(H1487,H1493)</f>
        <v>8.1681249999999981</v>
      </c>
      <c r="I1488" s="50">
        <f t="shared" ref="I1488" si="5329">AVERAGE(I1487,I1493)</f>
        <v>4.7750000000000001E-2</v>
      </c>
      <c r="J1488" s="50">
        <f t="shared" ref="J1488" si="5330">AVERAGE(J1487,J1493)</f>
        <v>1.90625E-3</v>
      </c>
      <c r="K1488" s="50">
        <f t="shared" ref="K1488" si="5331">AVERAGE(K1487,K1493)</f>
        <v>9.5973772564052808</v>
      </c>
      <c r="L1488" s="49">
        <f t="shared" ref="L1488" si="5332">AVERAGE(L1487,L1493)</f>
        <v>5.680625</v>
      </c>
      <c r="M1488" s="49">
        <f t="shared" ref="M1488" si="5333">AVERAGE(M1487,M1493)</f>
        <v>4.125</v>
      </c>
      <c r="N1488" s="51" t="s">
        <v>43</v>
      </c>
      <c r="O1488" s="51"/>
      <c r="P1488" s="51"/>
    </row>
    <row r="1489" spans="1:16" x14ac:dyDescent="0.25">
      <c r="A1489" s="46">
        <v>2019</v>
      </c>
      <c r="B1489" s="46">
        <v>10</v>
      </c>
      <c r="C1489" s="46">
        <v>10</v>
      </c>
      <c r="D1489" s="47" t="s">
        <v>42</v>
      </c>
      <c r="E1489" s="48" t="s">
        <v>1534</v>
      </c>
      <c r="F1489" s="49">
        <f>AVERAGE(F1492,F1486)</f>
        <v>29.837499999999999</v>
      </c>
      <c r="G1489" s="49">
        <f t="shared" ref="G1489:M1489" si="5334">AVERAGE(G1492,G1486)</f>
        <v>32.96875</v>
      </c>
      <c r="H1489" s="49">
        <f t="shared" si="5334"/>
        <v>8.1999999999999993</v>
      </c>
      <c r="I1489" s="50">
        <f t="shared" si="5334"/>
        <v>2.2124999999999999E-2</v>
      </c>
      <c r="J1489" s="50">
        <f t="shared" si="5334"/>
        <v>1.8124999999999999E-3</v>
      </c>
      <c r="K1489" s="50">
        <f t="shared" si="5334"/>
        <v>4.4597607967779513</v>
      </c>
      <c r="L1489" s="49">
        <f t="shared" si="5334"/>
        <v>5.4293750000000003</v>
      </c>
      <c r="M1489" s="49">
        <f t="shared" si="5334"/>
        <v>5.9968749999999993</v>
      </c>
      <c r="N1489" s="51" t="s">
        <v>43</v>
      </c>
      <c r="O1489" s="51"/>
      <c r="P1489" s="51"/>
    </row>
    <row r="1490" spans="1:16" x14ac:dyDescent="0.25">
      <c r="A1490" s="46">
        <v>2019</v>
      </c>
      <c r="B1490" s="46">
        <v>10</v>
      </c>
      <c r="C1490" s="46">
        <v>11</v>
      </c>
      <c r="D1490" s="47" t="s">
        <v>37</v>
      </c>
      <c r="E1490" s="48" t="s">
        <v>1535</v>
      </c>
      <c r="F1490" s="49">
        <f>AVERAGE(F1489,F1492)</f>
        <v>29.756250000000001</v>
      </c>
      <c r="G1490" s="49">
        <f t="shared" ref="G1490:G1491" si="5335">AVERAGE(G1489,G1492)</f>
        <v>32.890625</v>
      </c>
      <c r="H1490" s="49">
        <f t="shared" ref="H1490:H1491" si="5336">AVERAGE(H1489,H1492)</f>
        <v>8.1999999999999993</v>
      </c>
      <c r="I1490" s="50">
        <f t="shared" ref="I1490:I1491" si="5337">AVERAGE(I1489,I1492)</f>
        <v>2.1937499999999999E-2</v>
      </c>
      <c r="J1490" s="50">
        <f t="shared" ref="J1490:J1491" si="5338">AVERAGE(J1489,J1492)</f>
        <v>1.8437499999999999E-3</v>
      </c>
      <c r="K1490" s="50">
        <f t="shared" ref="K1490:K1491" si="5339">AVERAGE(K1489,K1492)</f>
        <v>4.6708911951669263</v>
      </c>
      <c r="L1490" s="49">
        <f t="shared" ref="L1490:L1491" si="5340">AVERAGE(L1489,L1492)</f>
        <v>5.4878125000000004</v>
      </c>
      <c r="M1490" s="49">
        <f t="shared" ref="M1490:M1491" si="5341">AVERAGE(M1489,M1492)</f>
        <v>5.7515624999999995</v>
      </c>
      <c r="N1490" s="51" t="s">
        <v>43</v>
      </c>
      <c r="O1490" s="51"/>
      <c r="P1490" s="51"/>
    </row>
    <row r="1491" spans="1:16" x14ac:dyDescent="0.25">
      <c r="A1491" s="46">
        <v>2019</v>
      </c>
      <c r="B1491" s="46">
        <v>10</v>
      </c>
      <c r="C1491" s="46">
        <v>11</v>
      </c>
      <c r="D1491" s="47" t="s">
        <v>38</v>
      </c>
      <c r="E1491" s="48" t="s">
        <v>1536</v>
      </c>
      <c r="F1491" s="49">
        <f>AVERAGE(F1490,F1493)</f>
        <v>29.575000000000003</v>
      </c>
      <c r="G1491" s="49">
        <f t="shared" si="5335"/>
        <v>32.8515625</v>
      </c>
      <c r="H1491" s="49">
        <f t="shared" si="5336"/>
        <v>8.1868749999999988</v>
      </c>
      <c r="I1491" s="50">
        <f t="shared" si="5337"/>
        <v>3.121875E-2</v>
      </c>
      <c r="J1491" s="50">
        <f t="shared" si="5338"/>
        <v>1.8906249999999999E-3</v>
      </c>
      <c r="K1491" s="50">
        <f t="shared" si="5339"/>
        <v>6.9140728539887437</v>
      </c>
      <c r="L1491" s="49">
        <f t="shared" si="5340"/>
        <v>5.6307812500000001</v>
      </c>
      <c r="M1491" s="49">
        <f t="shared" si="5341"/>
        <v>4.80078125</v>
      </c>
      <c r="N1491" s="51" t="s">
        <v>43</v>
      </c>
      <c r="O1491" s="51"/>
      <c r="P1491" s="51"/>
    </row>
    <row r="1492" spans="1:16" x14ac:dyDescent="0.25">
      <c r="A1492" s="27">
        <v>2019</v>
      </c>
      <c r="B1492" s="27">
        <v>10</v>
      </c>
      <c r="C1492" s="27">
        <v>11</v>
      </c>
      <c r="D1492" s="28" t="s">
        <v>39</v>
      </c>
      <c r="E1492" s="29" t="s">
        <v>1537</v>
      </c>
      <c r="F1492" s="30">
        <f>AVERAGE(F1486,F1498)</f>
        <v>29.675000000000001</v>
      </c>
      <c r="G1492" s="30">
        <f t="shared" ref="G1492:M1492" si="5342">AVERAGE(G1486,G1498)</f>
        <v>32.8125</v>
      </c>
      <c r="H1492" s="30">
        <f t="shared" si="5342"/>
        <v>8.1999999999999993</v>
      </c>
      <c r="I1492" s="31">
        <f t="shared" si="5342"/>
        <v>2.1749999999999999E-2</v>
      </c>
      <c r="J1492" s="31">
        <f t="shared" si="5342"/>
        <v>1.8749999999999999E-3</v>
      </c>
      <c r="K1492" s="31">
        <f t="shared" si="5342"/>
        <v>4.8820215935559013</v>
      </c>
      <c r="L1492" s="30">
        <f t="shared" si="5342"/>
        <v>5.5462499999999997</v>
      </c>
      <c r="M1492" s="30">
        <f t="shared" si="5342"/>
        <v>5.5062499999999996</v>
      </c>
      <c r="N1492" s="32" t="s">
        <v>43</v>
      </c>
      <c r="O1492" s="32"/>
      <c r="P1492" s="32"/>
    </row>
    <row r="1493" spans="1:16" x14ac:dyDescent="0.25">
      <c r="A1493" s="40">
        <v>2019</v>
      </c>
      <c r="B1493" s="40">
        <v>10</v>
      </c>
      <c r="C1493" s="40">
        <v>11</v>
      </c>
      <c r="D1493" s="41" t="s">
        <v>40</v>
      </c>
      <c r="E1493" s="42" t="s">
        <v>1538</v>
      </c>
      <c r="F1493" s="43">
        <f>AVERAGE(F1487,F1499)</f>
        <v>29.393750000000001</v>
      </c>
      <c r="G1493" s="43">
        <f t="shared" ref="G1493:M1493" si="5343">AVERAGE(G1487,G1499)</f>
        <v>32.8125</v>
      </c>
      <c r="H1493" s="43">
        <f t="shared" si="5343"/>
        <v>8.1737499999999983</v>
      </c>
      <c r="I1493" s="44">
        <f t="shared" si="5343"/>
        <v>4.0500000000000001E-2</v>
      </c>
      <c r="J1493" s="44">
        <f t="shared" si="5343"/>
        <v>1.9375E-3</v>
      </c>
      <c r="K1493" s="44">
        <f t="shared" si="5343"/>
        <v>9.1572545128105602</v>
      </c>
      <c r="L1493" s="43">
        <f t="shared" si="5343"/>
        <v>5.7737499999999997</v>
      </c>
      <c r="M1493" s="43">
        <f t="shared" si="5343"/>
        <v>3.85</v>
      </c>
      <c r="N1493" s="45" t="s">
        <v>43</v>
      </c>
      <c r="O1493" s="45"/>
      <c r="P1493" s="45"/>
    </row>
    <row r="1494" spans="1:16" x14ac:dyDescent="0.25">
      <c r="A1494" s="46">
        <v>2019</v>
      </c>
      <c r="B1494" s="46">
        <v>10</v>
      </c>
      <c r="C1494" s="46">
        <v>11</v>
      </c>
      <c r="D1494" s="47" t="s">
        <v>41</v>
      </c>
      <c r="E1494" s="48" t="s">
        <v>1539</v>
      </c>
      <c r="F1494" s="49">
        <f>AVERAGE(F1493,F1499)</f>
        <v>29.371875000000003</v>
      </c>
      <c r="G1494" s="49">
        <f t="shared" ref="G1494" si="5344">AVERAGE(G1493,G1499)</f>
        <v>32.65625</v>
      </c>
      <c r="H1494" s="49">
        <f t="shared" ref="H1494" si="5345">AVERAGE(H1493,H1499)</f>
        <v>8.1793749999999985</v>
      </c>
      <c r="I1494" s="50">
        <f t="shared" ref="I1494" si="5346">AVERAGE(I1493,I1499)</f>
        <v>3.3250000000000002E-2</v>
      </c>
      <c r="J1494" s="50">
        <f t="shared" ref="J1494" si="5347">AVERAGE(J1493,J1499)</f>
        <v>1.96875E-3</v>
      </c>
      <c r="K1494" s="50">
        <f t="shared" ref="K1494" si="5348">AVERAGE(K1493,K1499)</f>
        <v>8.7171317692158397</v>
      </c>
      <c r="L1494" s="49">
        <f t="shared" ref="L1494" si="5349">AVERAGE(L1493,L1499)</f>
        <v>5.8668750000000003</v>
      </c>
      <c r="M1494" s="49">
        <f t="shared" ref="M1494" si="5350">AVERAGE(M1493,M1499)</f>
        <v>3.5750000000000002</v>
      </c>
      <c r="N1494" s="51" t="s">
        <v>43</v>
      </c>
      <c r="O1494" s="51"/>
      <c r="P1494" s="51"/>
    </row>
    <row r="1495" spans="1:16" x14ac:dyDescent="0.25">
      <c r="A1495" s="46">
        <v>2019</v>
      </c>
      <c r="B1495" s="46">
        <v>10</v>
      </c>
      <c r="C1495" s="46">
        <v>11</v>
      </c>
      <c r="D1495" s="47" t="s">
        <v>42</v>
      </c>
      <c r="E1495" s="48" t="s">
        <v>1540</v>
      </c>
      <c r="F1495" s="49">
        <f>AVERAGE(F1498,F1492)</f>
        <v>29.512500000000003</v>
      </c>
      <c r="G1495" s="49">
        <f t="shared" ref="G1495:M1495" si="5351">AVERAGE(G1498,G1492)</f>
        <v>32.65625</v>
      </c>
      <c r="H1495" s="49">
        <f t="shared" si="5351"/>
        <v>8.1999999999999993</v>
      </c>
      <c r="I1495" s="50">
        <f t="shared" si="5351"/>
        <v>2.1374999999999998E-2</v>
      </c>
      <c r="J1495" s="50">
        <f t="shared" si="5351"/>
        <v>1.9375E-3</v>
      </c>
      <c r="K1495" s="50">
        <f t="shared" si="5351"/>
        <v>5.3042823903338512</v>
      </c>
      <c r="L1495" s="49">
        <f t="shared" si="5351"/>
        <v>5.6631249999999991</v>
      </c>
      <c r="M1495" s="49">
        <f t="shared" si="5351"/>
        <v>5.015625</v>
      </c>
      <c r="N1495" s="51" t="s">
        <v>43</v>
      </c>
      <c r="O1495" s="51"/>
      <c r="P1495" s="51"/>
    </row>
    <row r="1496" spans="1:16" x14ac:dyDescent="0.25">
      <c r="A1496" s="46">
        <v>2019</v>
      </c>
      <c r="B1496" s="46">
        <v>10</v>
      </c>
      <c r="C1496" s="46">
        <v>12</v>
      </c>
      <c r="D1496" s="47" t="s">
        <v>37</v>
      </c>
      <c r="E1496" s="48" t="s">
        <v>1541</v>
      </c>
      <c r="F1496" s="49">
        <f>AVERAGE(F1495,F1498)</f>
        <v>29.431250000000002</v>
      </c>
      <c r="G1496" s="49">
        <f t="shared" ref="G1496:G1497" si="5352">AVERAGE(G1495,G1498)</f>
        <v>32.578125</v>
      </c>
      <c r="H1496" s="49">
        <f t="shared" ref="H1496:H1497" si="5353">AVERAGE(H1495,H1498)</f>
        <v>8.1999999999999993</v>
      </c>
      <c r="I1496" s="50">
        <f t="shared" ref="I1496:I1497" si="5354">AVERAGE(I1495,I1498)</f>
        <v>2.1187499999999998E-2</v>
      </c>
      <c r="J1496" s="50">
        <f t="shared" ref="J1496:J1497" si="5355">AVERAGE(J1495,J1498)</f>
        <v>1.96875E-3</v>
      </c>
      <c r="K1496" s="50">
        <f t="shared" ref="K1496:K1497" si="5356">AVERAGE(K1495,K1498)</f>
        <v>5.5154127887228261</v>
      </c>
      <c r="L1496" s="49">
        <f t="shared" ref="L1496:L1497" si="5357">AVERAGE(L1495,L1498)</f>
        <v>5.7215624999999992</v>
      </c>
      <c r="M1496" s="49">
        <f t="shared" ref="M1496:M1497" si="5358">AVERAGE(M1495,M1498)</f>
        <v>4.7703125000000002</v>
      </c>
      <c r="N1496" s="51" t="s">
        <v>43</v>
      </c>
      <c r="O1496" s="51"/>
      <c r="P1496" s="51"/>
    </row>
    <row r="1497" spans="1:16" x14ac:dyDescent="0.25">
      <c r="A1497" s="46">
        <v>2019</v>
      </c>
      <c r="B1497" s="46">
        <v>10</v>
      </c>
      <c r="C1497" s="46">
        <v>12</v>
      </c>
      <c r="D1497" s="47" t="s">
        <v>38</v>
      </c>
      <c r="E1497" s="48" t="s">
        <v>1542</v>
      </c>
      <c r="F1497" s="49">
        <f>AVERAGE(F1496,F1499)</f>
        <v>29.390625</v>
      </c>
      <c r="G1497" s="49">
        <f t="shared" si="5352"/>
        <v>32.5390625</v>
      </c>
      <c r="H1497" s="49">
        <f t="shared" si="5353"/>
        <v>8.192499999999999</v>
      </c>
      <c r="I1497" s="50">
        <f t="shared" si="5354"/>
        <v>2.359375E-2</v>
      </c>
      <c r="J1497" s="50">
        <f t="shared" si="5355"/>
        <v>1.984375E-3</v>
      </c>
      <c r="K1497" s="50">
        <f t="shared" si="5356"/>
        <v>6.896210907171973</v>
      </c>
      <c r="L1497" s="49">
        <f t="shared" si="5357"/>
        <v>5.8407812499999991</v>
      </c>
      <c r="M1497" s="49">
        <f t="shared" si="5358"/>
        <v>4.03515625</v>
      </c>
      <c r="N1497" s="51" t="s">
        <v>43</v>
      </c>
      <c r="O1497" s="51"/>
      <c r="P1497" s="51"/>
    </row>
    <row r="1498" spans="1:16" x14ac:dyDescent="0.25">
      <c r="A1498" s="27">
        <v>2019</v>
      </c>
      <c r="B1498" s="27">
        <v>10</v>
      </c>
      <c r="C1498" s="27">
        <v>12</v>
      </c>
      <c r="D1498" s="28" t="s">
        <v>39</v>
      </c>
      <c r="E1498" s="29" t="s">
        <v>1543</v>
      </c>
      <c r="F1498" s="30">
        <f>AVERAGE(F1468,F1528)</f>
        <v>29.35</v>
      </c>
      <c r="G1498" s="30">
        <f t="shared" ref="G1498:M1498" si="5359">AVERAGE(G1468,G1528)</f>
        <v>32.5</v>
      </c>
      <c r="H1498" s="30">
        <f t="shared" si="5359"/>
        <v>8.1999999999999993</v>
      </c>
      <c r="I1498" s="31">
        <f t="shared" si="5359"/>
        <v>2.0999999999999998E-2</v>
      </c>
      <c r="J1498" s="31">
        <f t="shared" si="5359"/>
        <v>2E-3</v>
      </c>
      <c r="K1498" s="31">
        <f t="shared" si="5359"/>
        <v>5.7265431871118011</v>
      </c>
      <c r="L1498" s="30">
        <f t="shared" si="5359"/>
        <v>5.7799999999999994</v>
      </c>
      <c r="M1498" s="30">
        <f t="shared" si="5359"/>
        <v>4.5250000000000004</v>
      </c>
      <c r="N1498" s="32" t="s">
        <v>43</v>
      </c>
      <c r="O1498" s="32"/>
      <c r="P1498" s="32"/>
    </row>
    <row r="1499" spans="1:16" x14ac:dyDescent="0.25">
      <c r="A1499" s="40">
        <v>2019</v>
      </c>
      <c r="B1499" s="40">
        <v>10</v>
      </c>
      <c r="C1499" s="40">
        <v>12</v>
      </c>
      <c r="D1499" s="41" t="s">
        <v>40</v>
      </c>
      <c r="E1499" s="42" t="s">
        <v>1544</v>
      </c>
      <c r="F1499" s="43">
        <f>AVERAGE(F1469,F1529)</f>
        <v>29.35</v>
      </c>
      <c r="G1499" s="43">
        <f t="shared" ref="G1499:M1499" si="5360">AVERAGE(G1469,G1529)</f>
        <v>32.5</v>
      </c>
      <c r="H1499" s="43">
        <f t="shared" si="5360"/>
        <v>8.1849999999999987</v>
      </c>
      <c r="I1499" s="44">
        <f t="shared" si="5360"/>
        <v>2.6000000000000002E-2</v>
      </c>
      <c r="J1499" s="44">
        <f t="shared" si="5360"/>
        <v>2E-3</v>
      </c>
      <c r="K1499" s="44">
        <f t="shared" si="5360"/>
        <v>8.2770090256211191</v>
      </c>
      <c r="L1499" s="43">
        <f t="shared" si="5360"/>
        <v>5.96</v>
      </c>
      <c r="M1499" s="43">
        <f t="shared" si="5360"/>
        <v>3.3</v>
      </c>
      <c r="N1499" s="45" t="s">
        <v>43</v>
      </c>
      <c r="O1499" s="45"/>
      <c r="P1499" s="45"/>
    </row>
    <row r="1500" spans="1:16" x14ac:dyDescent="0.25">
      <c r="A1500" s="46">
        <v>2019</v>
      </c>
      <c r="B1500" s="46">
        <v>10</v>
      </c>
      <c r="C1500" s="46">
        <v>12</v>
      </c>
      <c r="D1500" s="47" t="s">
        <v>41</v>
      </c>
      <c r="E1500" s="48" t="s">
        <v>1545</v>
      </c>
      <c r="F1500" s="49">
        <f>AVERAGE(F1499,F1505)</f>
        <v>29.121875000000003</v>
      </c>
      <c r="G1500" s="49">
        <f t="shared" ref="G1500" si="5361">AVERAGE(G1499,G1505)</f>
        <v>32.53125</v>
      </c>
      <c r="H1500" s="49">
        <f t="shared" ref="H1500" si="5362">AVERAGE(H1499,H1505)</f>
        <v>8.1746874999999992</v>
      </c>
      <c r="I1500" s="50">
        <f t="shared" ref="I1500" si="5363">AVERAGE(I1499,I1505)</f>
        <v>2.4187500000000001E-2</v>
      </c>
      <c r="J1500" s="50">
        <f t="shared" ref="J1500" si="5364">AVERAGE(J1499,J1505)</f>
        <v>2.5937499999999997E-3</v>
      </c>
      <c r="K1500" s="50">
        <f t="shared" ref="K1500" si="5365">AVERAGE(K1499,K1505)</f>
        <v>7.8599470897224393</v>
      </c>
      <c r="L1500" s="49">
        <f t="shared" ref="L1500" si="5366">AVERAGE(L1499,L1505)</f>
        <v>6.0418750000000001</v>
      </c>
      <c r="M1500" s="49">
        <f t="shared" ref="M1500" si="5367">AVERAGE(M1499,M1505)</f>
        <v>3.6531249999999997</v>
      </c>
      <c r="N1500" s="51" t="s">
        <v>43</v>
      </c>
      <c r="O1500" s="51"/>
      <c r="P1500" s="51"/>
    </row>
    <row r="1501" spans="1:16" x14ac:dyDescent="0.25">
      <c r="A1501" s="46">
        <v>2019</v>
      </c>
      <c r="B1501" s="46">
        <v>10</v>
      </c>
      <c r="C1501" s="46">
        <v>12</v>
      </c>
      <c r="D1501" s="47" t="s">
        <v>42</v>
      </c>
      <c r="E1501" s="48" t="s">
        <v>1546</v>
      </c>
      <c r="F1501" s="49">
        <f>AVERAGE(F1504,F1498)</f>
        <v>29.121875000000003</v>
      </c>
      <c r="G1501" s="49">
        <f t="shared" ref="G1501:M1501" si="5368">AVERAGE(G1504,G1498)</f>
        <v>32.53125</v>
      </c>
      <c r="H1501" s="49">
        <f t="shared" si="5368"/>
        <v>8.1953125</v>
      </c>
      <c r="I1501" s="50">
        <f t="shared" si="5368"/>
        <v>2.0437499999999997E-2</v>
      </c>
      <c r="J1501" s="50">
        <f t="shared" si="5368"/>
        <v>1.96875E-3</v>
      </c>
      <c r="K1501" s="50">
        <f t="shared" si="5368"/>
        <v>5.9094521363062888</v>
      </c>
      <c r="L1501" s="49">
        <f t="shared" si="5368"/>
        <v>5.7693750000000001</v>
      </c>
      <c r="M1501" s="49">
        <f t="shared" si="5368"/>
        <v>4.2546875000000002</v>
      </c>
      <c r="N1501" s="51" t="s">
        <v>43</v>
      </c>
      <c r="O1501" s="51"/>
      <c r="P1501" s="51"/>
    </row>
    <row r="1502" spans="1:16" x14ac:dyDescent="0.25">
      <c r="A1502" s="46">
        <v>2019</v>
      </c>
      <c r="B1502" s="46">
        <v>10</v>
      </c>
      <c r="C1502" s="46">
        <v>13</v>
      </c>
      <c r="D1502" s="47" t="s">
        <v>37</v>
      </c>
      <c r="E1502" s="48" t="s">
        <v>1547</v>
      </c>
      <c r="F1502" s="49">
        <f>AVERAGE(F1501,F1504)</f>
        <v>29.0078125</v>
      </c>
      <c r="G1502" s="49">
        <f t="shared" ref="G1502:G1503" si="5369">AVERAGE(G1501,G1504)</f>
        <v>32.546875</v>
      </c>
      <c r="H1502" s="49">
        <f t="shared" ref="H1502:H1503" si="5370">AVERAGE(H1501,H1504)</f>
        <v>8.1929687500000004</v>
      </c>
      <c r="I1502" s="50">
        <f t="shared" ref="I1502:I1503" si="5371">AVERAGE(I1501,I1504)</f>
        <v>2.0156249999999997E-2</v>
      </c>
      <c r="J1502" s="50">
        <f t="shared" ref="J1502:J1503" si="5372">AVERAGE(J1501,J1504)</f>
        <v>1.953125E-3</v>
      </c>
      <c r="K1502" s="50">
        <f t="shared" ref="K1502:K1503" si="5373">AVERAGE(K1501,K1504)</f>
        <v>6.0009066109035327</v>
      </c>
      <c r="L1502" s="49">
        <f t="shared" ref="L1502:L1503" si="5374">AVERAGE(L1501,L1504)</f>
        <v>5.7640624999999996</v>
      </c>
      <c r="M1502" s="49">
        <f t="shared" ref="M1502:M1503" si="5375">AVERAGE(M1501,M1504)</f>
        <v>4.1195312499999996</v>
      </c>
      <c r="N1502" s="51" t="s">
        <v>43</v>
      </c>
      <c r="O1502" s="51"/>
      <c r="P1502" s="51"/>
    </row>
    <row r="1503" spans="1:16" x14ac:dyDescent="0.25">
      <c r="A1503" s="46">
        <v>2019</v>
      </c>
      <c r="B1503" s="46">
        <v>10</v>
      </c>
      <c r="C1503" s="46">
        <v>13</v>
      </c>
      <c r="D1503" s="47" t="s">
        <v>38</v>
      </c>
      <c r="E1503" s="48" t="s">
        <v>1548</v>
      </c>
      <c r="F1503" s="49">
        <f>AVERAGE(F1502,F1505)</f>
        <v>28.950781249999999</v>
      </c>
      <c r="G1503" s="49">
        <f t="shared" si="5369"/>
        <v>32.5546875</v>
      </c>
      <c r="H1503" s="49">
        <f t="shared" si="5370"/>
        <v>8.1786718749999991</v>
      </c>
      <c r="I1503" s="50">
        <f t="shared" si="5371"/>
        <v>2.1265624999999996E-2</v>
      </c>
      <c r="J1503" s="50">
        <f t="shared" si="5372"/>
        <v>2.5703124999999997E-3</v>
      </c>
      <c r="K1503" s="50">
        <f t="shared" si="5373"/>
        <v>6.7218958823636452</v>
      </c>
      <c r="L1503" s="49">
        <f t="shared" si="5374"/>
        <v>5.9439062499999995</v>
      </c>
      <c r="M1503" s="49">
        <f t="shared" si="5375"/>
        <v>4.0628906249999996</v>
      </c>
      <c r="N1503" s="51" t="s">
        <v>43</v>
      </c>
      <c r="O1503" s="51"/>
      <c r="P1503" s="51"/>
    </row>
    <row r="1504" spans="1:16" x14ac:dyDescent="0.25">
      <c r="A1504" s="27">
        <v>2019</v>
      </c>
      <c r="B1504" s="27">
        <v>10</v>
      </c>
      <c r="C1504" s="27">
        <v>13</v>
      </c>
      <c r="D1504" s="28" t="s">
        <v>39</v>
      </c>
      <c r="E1504" s="29" t="s">
        <v>1549</v>
      </c>
      <c r="F1504" s="30">
        <f>AVERAGE(F1498,F1510)</f>
        <v>28.893750000000001</v>
      </c>
      <c r="G1504" s="30">
        <f t="shared" ref="G1504:M1504" si="5376">AVERAGE(G1498,G1510)</f>
        <v>32.5625</v>
      </c>
      <c r="H1504" s="30">
        <f t="shared" si="5376"/>
        <v>8.1906250000000007</v>
      </c>
      <c r="I1504" s="31">
        <f t="shared" si="5376"/>
        <v>1.9874999999999997E-2</v>
      </c>
      <c r="J1504" s="31">
        <f t="shared" si="5376"/>
        <v>1.9375E-3</v>
      </c>
      <c r="K1504" s="31">
        <f t="shared" si="5376"/>
        <v>6.0923610855007766</v>
      </c>
      <c r="L1504" s="30">
        <f t="shared" si="5376"/>
        <v>5.75875</v>
      </c>
      <c r="M1504" s="30">
        <f t="shared" si="5376"/>
        <v>3.984375</v>
      </c>
      <c r="N1504" s="32" t="s">
        <v>43</v>
      </c>
      <c r="O1504" s="32"/>
      <c r="P1504" s="32"/>
    </row>
    <row r="1505" spans="1:16" x14ac:dyDescent="0.25">
      <c r="A1505" s="40">
        <v>2019</v>
      </c>
      <c r="B1505" s="40">
        <v>10</v>
      </c>
      <c r="C1505" s="40">
        <v>13</v>
      </c>
      <c r="D1505" s="41" t="s">
        <v>40</v>
      </c>
      <c r="E1505" s="42" t="s">
        <v>1550</v>
      </c>
      <c r="F1505" s="43">
        <f>AVERAGE(F1499,F1511)</f>
        <v>28.893750000000001</v>
      </c>
      <c r="G1505" s="43">
        <f t="shared" ref="G1505:M1505" si="5377">AVERAGE(G1499,G1511)</f>
        <v>32.5625</v>
      </c>
      <c r="H1505" s="43">
        <f t="shared" si="5377"/>
        <v>8.1643749999999997</v>
      </c>
      <c r="I1505" s="44">
        <f t="shared" si="5377"/>
        <v>2.2374999999999999E-2</v>
      </c>
      <c r="J1505" s="44">
        <f t="shared" si="5377"/>
        <v>3.1874999999999998E-3</v>
      </c>
      <c r="K1505" s="44">
        <f t="shared" si="5377"/>
        <v>7.4428851538237586</v>
      </c>
      <c r="L1505" s="43">
        <f t="shared" si="5377"/>
        <v>6.1237500000000002</v>
      </c>
      <c r="M1505" s="43">
        <f t="shared" si="5377"/>
        <v>4.0062499999999996</v>
      </c>
      <c r="N1505" s="45" t="s">
        <v>43</v>
      </c>
      <c r="O1505" s="45"/>
      <c r="P1505" s="45"/>
    </row>
    <row r="1506" spans="1:16" x14ac:dyDescent="0.25">
      <c r="A1506" s="46">
        <v>2019</v>
      </c>
      <c r="B1506" s="46">
        <v>10</v>
      </c>
      <c r="C1506" s="46">
        <v>13</v>
      </c>
      <c r="D1506" s="47" t="s">
        <v>41</v>
      </c>
      <c r="E1506" s="48" t="s">
        <v>1551</v>
      </c>
      <c r="F1506" s="49">
        <f>AVERAGE(F1505,F1511)</f>
        <v>28.665624999999999</v>
      </c>
      <c r="G1506" s="49">
        <f t="shared" ref="G1506" si="5378">AVERAGE(G1505,G1511)</f>
        <v>32.59375</v>
      </c>
      <c r="H1506" s="49">
        <f t="shared" ref="H1506" si="5379">AVERAGE(H1505,H1511)</f>
        <v>8.1540625000000002</v>
      </c>
      <c r="I1506" s="50">
        <f t="shared" ref="I1506" si="5380">AVERAGE(I1505,I1511)</f>
        <v>2.0562499999999997E-2</v>
      </c>
      <c r="J1506" s="50">
        <f t="shared" ref="J1506" si="5381">AVERAGE(J1505,J1511)</f>
        <v>3.7812499999999999E-3</v>
      </c>
      <c r="K1506" s="50">
        <f t="shared" ref="K1506" si="5382">AVERAGE(K1505,K1511)</f>
        <v>7.0258232179250779</v>
      </c>
      <c r="L1506" s="49">
        <f t="shared" ref="L1506" si="5383">AVERAGE(L1505,L1511)</f>
        <v>6.2056250000000004</v>
      </c>
      <c r="M1506" s="49">
        <f t="shared" ref="M1506" si="5384">AVERAGE(M1505,M1511)</f>
        <v>4.359375</v>
      </c>
      <c r="N1506" s="51" t="s">
        <v>43</v>
      </c>
      <c r="O1506" s="51"/>
      <c r="P1506" s="51"/>
    </row>
    <row r="1507" spans="1:16" x14ac:dyDescent="0.25">
      <c r="A1507" s="46">
        <v>2019</v>
      </c>
      <c r="B1507" s="46">
        <v>10</v>
      </c>
      <c r="C1507" s="46">
        <v>13</v>
      </c>
      <c r="D1507" s="47" t="s">
        <v>42</v>
      </c>
      <c r="E1507" s="48" t="s">
        <v>1552</v>
      </c>
      <c r="F1507" s="49">
        <f>AVERAGE(F1510,F1504)</f>
        <v>28.665624999999999</v>
      </c>
      <c r="G1507" s="49">
        <f t="shared" ref="G1507:M1507" si="5385">AVERAGE(G1510,G1504)</f>
        <v>32.59375</v>
      </c>
      <c r="H1507" s="49">
        <f t="shared" si="5385"/>
        <v>8.1859375000000014</v>
      </c>
      <c r="I1507" s="50">
        <f t="shared" si="5385"/>
        <v>1.9312499999999996E-2</v>
      </c>
      <c r="J1507" s="50">
        <f t="shared" si="5385"/>
        <v>1.90625E-3</v>
      </c>
      <c r="K1507" s="50">
        <f t="shared" si="5385"/>
        <v>6.2752700346952643</v>
      </c>
      <c r="L1507" s="49">
        <f t="shared" si="5385"/>
        <v>5.7481249999999999</v>
      </c>
      <c r="M1507" s="49">
        <f t="shared" si="5385"/>
        <v>3.7140624999999998</v>
      </c>
      <c r="N1507" s="51" t="s">
        <v>43</v>
      </c>
      <c r="O1507" s="51"/>
      <c r="P1507" s="51"/>
    </row>
    <row r="1508" spans="1:16" x14ac:dyDescent="0.25">
      <c r="A1508" s="46">
        <v>2019</v>
      </c>
      <c r="B1508" s="46">
        <v>10</v>
      </c>
      <c r="C1508" s="46">
        <v>14</v>
      </c>
      <c r="D1508" s="47" t="s">
        <v>37</v>
      </c>
      <c r="E1508" s="48" t="s">
        <v>1553</v>
      </c>
      <c r="F1508" s="49">
        <f>AVERAGE(F1507,F1510)</f>
        <v>28.551562499999999</v>
      </c>
      <c r="G1508" s="49">
        <f t="shared" ref="G1508:G1509" si="5386">AVERAGE(G1507,G1510)</f>
        <v>32.609375</v>
      </c>
      <c r="H1508" s="49">
        <f t="shared" ref="H1508:H1509" si="5387">AVERAGE(H1507,H1510)</f>
        <v>8.18359375</v>
      </c>
      <c r="I1508" s="50">
        <f t="shared" ref="I1508:I1509" si="5388">AVERAGE(I1507,I1510)</f>
        <v>1.903125E-2</v>
      </c>
      <c r="J1508" s="50">
        <f t="shared" ref="J1508:J1509" si="5389">AVERAGE(J1507,J1510)</f>
        <v>1.8906249999999999E-3</v>
      </c>
      <c r="K1508" s="50">
        <f t="shared" ref="K1508:K1509" si="5390">AVERAGE(K1507,K1510)</f>
        <v>6.3667245092925082</v>
      </c>
      <c r="L1508" s="49">
        <f t="shared" ref="L1508:L1509" si="5391">AVERAGE(L1507,L1510)</f>
        <v>5.7428125000000003</v>
      </c>
      <c r="M1508" s="49">
        <f t="shared" ref="M1508:M1509" si="5392">AVERAGE(M1507,M1510)</f>
        <v>3.5789062500000002</v>
      </c>
      <c r="N1508" s="51" t="s">
        <v>43</v>
      </c>
      <c r="O1508" s="51"/>
      <c r="P1508" s="51"/>
    </row>
    <row r="1509" spans="1:16" x14ac:dyDescent="0.25">
      <c r="A1509" s="46">
        <v>2019</v>
      </c>
      <c r="B1509" s="46">
        <v>10</v>
      </c>
      <c r="C1509" s="46">
        <v>14</v>
      </c>
      <c r="D1509" s="47" t="s">
        <v>38</v>
      </c>
      <c r="E1509" s="48" t="s">
        <v>1554</v>
      </c>
      <c r="F1509" s="49">
        <f>AVERAGE(F1508,F1511)</f>
        <v>28.494531250000001</v>
      </c>
      <c r="G1509" s="49">
        <f t="shared" si="5386"/>
        <v>32.6171875</v>
      </c>
      <c r="H1509" s="49">
        <f t="shared" si="5387"/>
        <v>8.1636718750000004</v>
      </c>
      <c r="I1509" s="50">
        <f t="shared" si="5388"/>
        <v>1.8890625000000001E-2</v>
      </c>
      <c r="J1509" s="50">
        <f t="shared" si="5389"/>
        <v>3.1328124999999997E-3</v>
      </c>
      <c r="K1509" s="50">
        <f t="shared" si="5390"/>
        <v>6.4877428956594532</v>
      </c>
      <c r="L1509" s="49">
        <f t="shared" si="5391"/>
        <v>6.0151562500000004</v>
      </c>
      <c r="M1509" s="49">
        <f t="shared" si="5392"/>
        <v>4.1457031250000007</v>
      </c>
      <c r="N1509" s="51" t="s">
        <v>43</v>
      </c>
      <c r="O1509" s="51"/>
      <c r="P1509" s="51"/>
    </row>
    <row r="1510" spans="1:16" x14ac:dyDescent="0.25">
      <c r="A1510" s="27">
        <v>2019</v>
      </c>
      <c r="B1510" s="27">
        <v>10</v>
      </c>
      <c r="C1510" s="27">
        <v>14</v>
      </c>
      <c r="D1510" s="28" t="s">
        <v>39</v>
      </c>
      <c r="E1510" s="29" t="s">
        <v>1555</v>
      </c>
      <c r="F1510" s="30">
        <f>AVERAGE(F1516,F1522)</f>
        <v>28.4375</v>
      </c>
      <c r="G1510" s="30">
        <f t="shared" ref="G1510:M1510" si="5393">AVERAGE(G1516,G1522)</f>
        <v>32.625</v>
      </c>
      <c r="H1510" s="30">
        <f t="shared" si="5393"/>
        <v>8.1812500000000004</v>
      </c>
      <c r="I1510" s="31">
        <f t="shared" si="5393"/>
        <v>1.8749999999999999E-2</v>
      </c>
      <c r="J1510" s="31">
        <f t="shared" si="5393"/>
        <v>1.8750000000000001E-3</v>
      </c>
      <c r="K1510" s="31">
        <f t="shared" si="5393"/>
        <v>6.4581789838897521</v>
      </c>
      <c r="L1510" s="30">
        <f t="shared" si="5393"/>
        <v>5.7375000000000007</v>
      </c>
      <c r="M1510" s="30">
        <f t="shared" si="5393"/>
        <v>3.4437500000000001</v>
      </c>
      <c r="N1510" s="32" t="s">
        <v>43</v>
      </c>
      <c r="O1510" s="32"/>
      <c r="P1510" s="32"/>
    </row>
    <row r="1511" spans="1:16" x14ac:dyDescent="0.25">
      <c r="A1511" s="40">
        <v>2019</v>
      </c>
      <c r="B1511" s="40">
        <v>10</v>
      </c>
      <c r="C1511" s="40">
        <v>14</v>
      </c>
      <c r="D1511" s="41" t="s">
        <v>40</v>
      </c>
      <c r="E1511" s="42" t="s">
        <v>1556</v>
      </c>
      <c r="F1511" s="43">
        <f>AVERAGE(F1517,F1523)</f>
        <v>28.4375</v>
      </c>
      <c r="G1511" s="43">
        <f t="shared" ref="G1511:M1511" si="5394">AVERAGE(G1517,G1523)</f>
        <v>32.625</v>
      </c>
      <c r="H1511" s="43">
        <f t="shared" si="5394"/>
        <v>8.1437500000000007</v>
      </c>
      <c r="I1511" s="44">
        <f t="shared" si="5394"/>
        <v>1.8749999999999999E-2</v>
      </c>
      <c r="J1511" s="44">
        <f t="shared" si="5394"/>
        <v>4.3749999999999995E-3</v>
      </c>
      <c r="K1511" s="44">
        <f t="shared" si="5394"/>
        <v>6.6087612820263981</v>
      </c>
      <c r="L1511" s="43">
        <f t="shared" si="5394"/>
        <v>6.2875000000000005</v>
      </c>
      <c r="M1511" s="43">
        <f t="shared" si="5394"/>
        <v>4.7125000000000004</v>
      </c>
      <c r="N1511" s="45" t="s">
        <v>43</v>
      </c>
      <c r="O1511" s="45"/>
      <c r="P1511" s="45"/>
    </row>
    <row r="1512" spans="1:16" x14ac:dyDescent="0.25">
      <c r="A1512" s="46">
        <v>2019</v>
      </c>
      <c r="B1512" s="46">
        <v>10</v>
      </c>
      <c r="C1512" s="46">
        <v>14</v>
      </c>
      <c r="D1512" s="47" t="s">
        <v>41</v>
      </c>
      <c r="E1512" s="48" t="s">
        <v>1557</v>
      </c>
      <c r="F1512" s="49">
        <f>AVERAGE(F1511,F1517)</f>
        <v>28.481249999999999</v>
      </c>
      <c r="G1512" s="49">
        <f t="shared" ref="G1512" si="5395">AVERAGE(G1511,G1517)</f>
        <v>32.6875</v>
      </c>
      <c r="H1512" s="49">
        <f t="shared" ref="H1512" si="5396">AVERAGE(H1511,H1517)</f>
        <v>8.1481250000000003</v>
      </c>
      <c r="I1512" s="50">
        <f t="shared" ref="I1512" si="5397">AVERAGE(I1511,I1517)</f>
        <v>1.7625000000000002E-2</v>
      </c>
      <c r="J1512" s="50">
        <f t="shared" ref="J1512" si="5398">AVERAGE(J1511,J1517)</f>
        <v>3.8124999999999999E-3</v>
      </c>
      <c r="K1512" s="50">
        <f t="shared" ref="K1512" si="5399">AVERAGE(K1511,K1517)</f>
        <v>6.549637410229038</v>
      </c>
      <c r="L1512" s="49">
        <f t="shared" ref="L1512" si="5400">AVERAGE(L1511,L1517)</f>
        <v>6.276250000000001</v>
      </c>
      <c r="M1512" s="49">
        <f t="shared" ref="M1512" si="5401">AVERAGE(M1511,M1517)</f>
        <v>4.34375</v>
      </c>
      <c r="N1512" s="51" t="s">
        <v>43</v>
      </c>
      <c r="O1512" s="51"/>
      <c r="P1512" s="51"/>
    </row>
    <row r="1513" spans="1:16" x14ac:dyDescent="0.25">
      <c r="A1513" s="46">
        <v>2019</v>
      </c>
      <c r="B1513" s="46">
        <v>10</v>
      </c>
      <c r="C1513" s="46">
        <v>14</v>
      </c>
      <c r="D1513" s="47" t="s">
        <v>42</v>
      </c>
      <c r="E1513" s="48" t="s">
        <v>1558</v>
      </c>
      <c r="F1513" s="49">
        <f>AVERAGE(F1516,F1510)</f>
        <v>28.481249999999999</v>
      </c>
      <c r="G1513" s="49">
        <f t="shared" ref="G1513:M1513" si="5402">AVERAGE(G1516,G1510)</f>
        <v>32.6875</v>
      </c>
      <c r="H1513" s="49">
        <f t="shared" si="5402"/>
        <v>8.1843749999999993</v>
      </c>
      <c r="I1513" s="50">
        <f t="shared" si="5402"/>
        <v>1.7625000000000002E-2</v>
      </c>
      <c r="J1513" s="50">
        <f t="shared" si="5402"/>
        <v>2.0625000000000001E-3</v>
      </c>
      <c r="K1513" s="50">
        <f t="shared" si="5402"/>
        <v>6.4239968822787272</v>
      </c>
      <c r="L1513" s="49">
        <f t="shared" si="5402"/>
        <v>5.7412500000000009</v>
      </c>
      <c r="M1513" s="49">
        <f t="shared" si="5402"/>
        <v>3.2281250000000004</v>
      </c>
      <c r="N1513" s="51" t="s">
        <v>43</v>
      </c>
      <c r="O1513" s="51"/>
      <c r="P1513" s="51"/>
    </row>
    <row r="1514" spans="1:16" x14ac:dyDescent="0.25">
      <c r="A1514" s="46">
        <v>2019</v>
      </c>
      <c r="B1514" s="46">
        <v>10</v>
      </c>
      <c r="C1514" s="46">
        <v>15</v>
      </c>
      <c r="D1514" s="47" t="s">
        <v>37</v>
      </c>
      <c r="E1514" s="48" t="s">
        <v>1559</v>
      </c>
      <c r="F1514" s="49">
        <f>AVERAGE(F1513,F1516)</f>
        <v>28.503124999999997</v>
      </c>
      <c r="G1514" s="49">
        <f t="shared" ref="G1514:G1515" si="5403">AVERAGE(G1513,G1516)</f>
        <v>32.71875</v>
      </c>
      <c r="H1514" s="49">
        <f t="shared" ref="H1514:H1515" si="5404">AVERAGE(H1513,H1516)</f>
        <v>8.1859374999999996</v>
      </c>
      <c r="I1514" s="50">
        <f t="shared" ref="I1514:I1515" si="5405">AVERAGE(I1513,I1516)</f>
        <v>1.7062500000000001E-2</v>
      </c>
      <c r="J1514" s="50">
        <f t="shared" ref="J1514:J1515" si="5406">AVERAGE(J1513,J1516)</f>
        <v>2.1562500000000002E-3</v>
      </c>
      <c r="K1514" s="50">
        <f t="shared" ref="K1514:K1515" si="5407">AVERAGE(K1513,K1516)</f>
        <v>6.4069058314732148</v>
      </c>
      <c r="L1514" s="49">
        <f t="shared" ref="L1514:L1515" si="5408">AVERAGE(L1513,L1516)</f>
        <v>5.7431250000000009</v>
      </c>
      <c r="M1514" s="49">
        <f t="shared" ref="M1514:M1515" si="5409">AVERAGE(M1513,M1516)</f>
        <v>3.1203125000000003</v>
      </c>
      <c r="N1514" s="51" t="s">
        <v>43</v>
      </c>
      <c r="O1514" s="51"/>
      <c r="P1514" s="51"/>
    </row>
    <row r="1515" spans="1:16" x14ac:dyDescent="0.25">
      <c r="A1515" s="46">
        <v>2019</v>
      </c>
      <c r="B1515" s="46">
        <v>10</v>
      </c>
      <c r="C1515" s="46">
        <v>15</v>
      </c>
      <c r="D1515" s="47" t="s">
        <v>38</v>
      </c>
      <c r="E1515" s="48" t="s">
        <v>1560</v>
      </c>
      <c r="F1515" s="49">
        <f>AVERAGE(F1514,F1517)</f>
        <v>28.514062499999998</v>
      </c>
      <c r="G1515" s="49">
        <f t="shared" si="5403"/>
        <v>32.734375</v>
      </c>
      <c r="H1515" s="49">
        <f t="shared" si="5404"/>
        <v>8.1692187499999989</v>
      </c>
      <c r="I1515" s="50">
        <f t="shared" si="5405"/>
        <v>1.6781250000000001E-2</v>
      </c>
      <c r="J1515" s="50">
        <f t="shared" si="5406"/>
        <v>2.7031249999999998E-3</v>
      </c>
      <c r="K1515" s="50">
        <f t="shared" si="5407"/>
        <v>6.4487096849524459</v>
      </c>
      <c r="L1515" s="49">
        <f t="shared" si="5408"/>
        <v>6.0040625000000007</v>
      </c>
      <c r="M1515" s="49">
        <f t="shared" si="5409"/>
        <v>3.5476562500000002</v>
      </c>
      <c r="N1515" s="51" t="s">
        <v>43</v>
      </c>
      <c r="O1515" s="51"/>
      <c r="P1515" s="51"/>
    </row>
    <row r="1516" spans="1:16" x14ac:dyDescent="0.25">
      <c r="A1516" s="27">
        <v>2019</v>
      </c>
      <c r="B1516" s="27">
        <v>10</v>
      </c>
      <c r="C1516" s="27">
        <v>15</v>
      </c>
      <c r="D1516" s="28" t="s">
        <v>39</v>
      </c>
      <c r="E1516" s="29" t="s">
        <v>1561</v>
      </c>
      <c r="F1516" s="30">
        <f>AVERAGE(F1522,F1528)</f>
        <v>28.524999999999999</v>
      </c>
      <c r="G1516" s="30">
        <f t="shared" ref="G1516:M1516" si="5410">AVERAGE(G1522,G1528)</f>
        <v>32.75</v>
      </c>
      <c r="H1516" s="30">
        <f t="shared" si="5410"/>
        <v>8.1875</v>
      </c>
      <c r="I1516" s="31">
        <f t="shared" si="5410"/>
        <v>1.6500000000000001E-2</v>
      </c>
      <c r="J1516" s="31">
        <f t="shared" si="5410"/>
        <v>2.2500000000000003E-3</v>
      </c>
      <c r="K1516" s="31">
        <f t="shared" si="5410"/>
        <v>6.3898147806677024</v>
      </c>
      <c r="L1516" s="30">
        <f t="shared" si="5410"/>
        <v>5.7450000000000001</v>
      </c>
      <c r="M1516" s="30">
        <f t="shared" si="5410"/>
        <v>3.0125000000000002</v>
      </c>
      <c r="N1516" s="32" t="s">
        <v>43</v>
      </c>
      <c r="O1516" s="32"/>
      <c r="P1516" s="32"/>
    </row>
    <row r="1517" spans="1:16" x14ac:dyDescent="0.25">
      <c r="A1517" s="40">
        <v>2019</v>
      </c>
      <c r="B1517" s="40">
        <v>10</v>
      </c>
      <c r="C1517" s="40">
        <v>15</v>
      </c>
      <c r="D1517" s="41" t="s">
        <v>40</v>
      </c>
      <c r="E1517" s="42" t="s">
        <v>1562</v>
      </c>
      <c r="F1517" s="43">
        <f>AVERAGE(F1523,F1529)</f>
        <v>28.524999999999999</v>
      </c>
      <c r="G1517" s="43">
        <f t="shared" ref="G1517:M1517" si="5411">AVERAGE(G1523,G1529)</f>
        <v>32.75</v>
      </c>
      <c r="H1517" s="43">
        <f t="shared" si="5411"/>
        <v>8.1524999999999999</v>
      </c>
      <c r="I1517" s="44">
        <f t="shared" si="5411"/>
        <v>1.6500000000000001E-2</v>
      </c>
      <c r="J1517" s="44">
        <f t="shared" si="5411"/>
        <v>3.2499999999999999E-3</v>
      </c>
      <c r="K1517" s="44">
        <f t="shared" si="5411"/>
        <v>6.4905135384316779</v>
      </c>
      <c r="L1517" s="43">
        <f t="shared" si="5411"/>
        <v>6.2650000000000006</v>
      </c>
      <c r="M1517" s="43">
        <f t="shared" si="5411"/>
        <v>3.9750000000000001</v>
      </c>
      <c r="N1517" s="45" t="s">
        <v>43</v>
      </c>
      <c r="O1517" s="45"/>
      <c r="P1517" s="45"/>
    </row>
    <row r="1518" spans="1:16" x14ac:dyDescent="0.25">
      <c r="A1518" s="46">
        <v>2019</v>
      </c>
      <c r="B1518" s="46">
        <v>10</v>
      </c>
      <c r="C1518" s="46">
        <v>15</v>
      </c>
      <c r="D1518" s="47" t="s">
        <v>41</v>
      </c>
      <c r="E1518" s="48" t="s">
        <v>1563</v>
      </c>
      <c r="F1518" s="49">
        <f>AVERAGE(F1517,F1523)</f>
        <v>28.4375</v>
      </c>
      <c r="G1518" s="49">
        <f t="shared" ref="G1518" si="5412">AVERAGE(G1517,G1523)</f>
        <v>32.625</v>
      </c>
      <c r="H1518" s="49">
        <f t="shared" ref="H1518" si="5413">AVERAGE(H1517,H1523)</f>
        <v>8.1437500000000007</v>
      </c>
      <c r="I1518" s="50">
        <f t="shared" ref="I1518" si="5414">AVERAGE(I1517,I1523)</f>
        <v>1.8749999999999999E-2</v>
      </c>
      <c r="J1518" s="50">
        <f t="shared" ref="J1518" si="5415">AVERAGE(J1517,J1523)</f>
        <v>4.3749999999999995E-3</v>
      </c>
      <c r="K1518" s="50">
        <f t="shared" ref="K1518" si="5416">AVERAGE(K1517,K1523)</f>
        <v>6.6087612820263981</v>
      </c>
      <c r="L1518" s="49">
        <f t="shared" ref="L1518" si="5417">AVERAGE(L1517,L1523)</f>
        <v>6.2875000000000005</v>
      </c>
      <c r="M1518" s="49">
        <f t="shared" ref="M1518" si="5418">AVERAGE(M1517,M1523)</f>
        <v>4.7125000000000004</v>
      </c>
      <c r="N1518" s="51" t="s">
        <v>43</v>
      </c>
      <c r="O1518" s="51"/>
      <c r="P1518" s="51"/>
    </row>
    <row r="1519" spans="1:16" x14ac:dyDescent="0.25">
      <c r="A1519" s="46">
        <v>2019</v>
      </c>
      <c r="B1519" s="46">
        <v>10</v>
      </c>
      <c r="C1519" s="46">
        <v>15</v>
      </c>
      <c r="D1519" s="47" t="s">
        <v>42</v>
      </c>
      <c r="E1519" s="48" t="s">
        <v>1564</v>
      </c>
      <c r="F1519" s="49">
        <f>AVERAGE(F1522,F1516)</f>
        <v>28.4375</v>
      </c>
      <c r="G1519" s="49">
        <f t="shared" ref="G1519:M1519" si="5419">AVERAGE(G1522,G1516)</f>
        <v>32.625</v>
      </c>
      <c r="H1519" s="49">
        <f t="shared" si="5419"/>
        <v>8.1812500000000004</v>
      </c>
      <c r="I1519" s="50">
        <f t="shared" si="5419"/>
        <v>1.8749999999999999E-2</v>
      </c>
      <c r="J1519" s="50">
        <f t="shared" si="5419"/>
        <v>1.8750000000000001E-3</v>
      </c>
      <c r="K1519" s="50">
        <f t="shared" si="5419"/>
        <v>6.4581789838897521</v>
      </c>
      <c r="L1519" s="49">
        <f t="shared" si="5419"/>
        <v>5.7375000000000007</v>
      </c>
      <c r="M1519" s="49">
        <f t="shared" si="5419"/>
        <v>3.4437500000000001</v>
      </c>
      <c r="N1519" s="51" t="s">
        <v>43</v>
      </c>
      <c r="O1519" s="51"/>
      <c r="P1519" s="51"/>
    </row>
    <row r="1520" spans="1:16" x14ac:dyDescent="0.25">
      <c r="A1520" s="46">
        <v>2019</v>
      </c>
      <c r="B1520" s="46">
        <v>10</v>
      </c>
      <c r="C1520" s="46">
        <v>16</v>
      </c>
      <c r="D1520" s="47" t="s">
        <v>37</v>
      </c>
      <c r="E1520" s="48" t="s">
        <v>1565</v>
      </c>
      <c r="F1520" s="49">
        <f>AVERAGE(F1519,F1522)</f>
        <v>28.393750000000001</v>
      </c>
      <c r="G1520" s="49">
        <f t="shared" ref="G1520:G1521" si="5420">AVERAGE(G1519,G1522)</f>
        <v>32.5625</v>
      </c>
      <c r="H1520" s="49">
        <f t="shared" ref="H1520:H1521" si="5421">AVERAGE(H1519,H1522)</f>
        <v>8.1781250000000014</v>
      </c>
      <c r="I1520" s="50">
        <f t="shared" ref="I1520:I1521" si="5422">AVERAGE(I1519,I1522)</f>
        <v>1.9874999999999997E-2</v>
      </c>
      <c r="J1520" s="50">
        <f t="shared" ref="J1520:J1521" si="5423">AVERAGE(J1519,J1522)</f>
        <v>1.6875000000000002E-3</v>
      </c>
      <c r="K1520" s="50">
        <f t="shared" ref="K1520:K1521" si="5424">AVERAGE(K1519,K1522)</f>
        <v>6.492361085500777</v>
      </c>
      <c r="L1520" s="49">
        <f t="shared" ref="L1520:L1521" si="5425">AVERAGE(L1519,L1522)</f>
        <v>5.7337500000000006</v>
      </c>
      <c r="M1520" s="49">
        <f t="shared" ref="M1520:M1521" si="5426">AVERAGE(M1519,M1522)</f>
        <v>3.6593749999999998</v>
      </c>
      <c r="N1520" s="51" t="s">
        <v>43</v>
      </c>
      <c r="O1520" s="51"/>
      <c r="P1520" s="51"/>
    </row>
    <row r="1521" spans="1:16" x14ac:dyDescent="0.25">
      <c r="A1521" s="46">
        <v>2019</v>
      </c>
      <c r="B1521" s="46">
        <v>10</v>
      </c>
      <c r="C1521" s="46">
        <v>16</v>
      </c>
      <c r="D1521" s="47" t="s">
        <v>38</v>
      </c>
      <c r="E1521" s="48" t="s">
        <v>1566</v>
      </c>
      <c r="F1521" s="49">
        <f>AVERAGE(F1520,F1523)</f>
        <v>28.371875000000003</v>
      </c>
      <c r="G1521" s="49">
        <f t="shared" si="5420"/>
        <v>32.53125</v>
      </c>
      <c r="H1521" s="49">
        <f t="shared" si="5421"/>
        <v>8.1565624999999997</v>
      </c>
      <c r="I1521" s="50">
        <f t="shared" si="5422"/>
        <v>2.0437499999999997E-2</v>
      </c>
      <c r="J1521" s="50">
        <f t="shared" si="5423"/>
        <v>3.5937499999999997E-3</v>
      </c>
      <c r="K1521" s="50">
        <f t="shared" si="5424"/>
        <v>6.6096850555609477</v>
      </c>
      <c r="L1521" s="49">
        <f t="shared" si="5425"/>
        <v>6.0218750000000005</v>
      </c>
      <c r="M1521" s="49">
        <f t="shared" si="5426"/>
        <v>4.5546875</v>
      </c>
      <c r="N1521" s="51" t="s">
        <v>43</v>
      </c>
      <c r="O1521" s="51"/>
      <c r="P1521" s="51"/>
    </row>
    <row r="1522" spans="1:16" x14ac:dyDescent="0.25">
      <c r="A1522" s="27">
        <v>2019</v>
      </c>
      <c r="B1522" s="27">
        <v>10</v>
      </c>
      <c r="C1522" s="27">
        <v>16</v>
      </c>
      <c r="D1522" s="28" t="s">
        <v>39</v>
      </c>
      <c r="E1522" s="29" t="s">
        <v>1567</v>
      </c>
      <c r="F1522" s="30">
        <f>AVERAGE(F1528,F1534)</f>
        <v>28.35</v>
      </c>
      <c r="G1522" s="30">
        <f t="shared" ref="G1522:M1522" si="5427">AVERAGE(G1528,G1534)</f>
        <v>32.5</v>
      </c>
      <c r="H1522" s="30">
        <f t="shared" si="5427"/>
        <v>8.1750000000000007</v>
      </c>
      <c r="I1522" s="31">
        <f t="shared" si="5427"/>
        <v>2.0999999999999998E-2</v>
      </c>
      <c r="J1522" s="31">
        <f t="shared" si="5427"/>
        <v>1.5E-3</v>
      </c>
      <c r="K1522" s="31">
        <f t="shared" si="5427"/>
        <v>6.5265431871118018</v>
      </c>
      <c r="L1522" s="30">
        <f t="shared" si="5427"/>
        <v>5.73</v>
      </c>
      <c r="M1522" s="30">
        <f t="shared" si="5427"/>
        <v>3.875</v>
      </c>
      <c r="N1522" s="32" t="s">
        <v>43</v>
      </c>
      <c r="O1522" s="32"/>
      <c r="P1522" s="32"/>
    </row>
    <row r="1523" spans="1:16" x14ac:dyDescent="0.25">
      <c r="A1523" s="40">
        <v>2019</v>
      </c>
      <c r="B1523" s="40">
        <v>10</v>
      </c>
      <c r="C1523" s="40">
        <v>16</v>
      </c>
      <c r="D1523" s="41" t="s">
        <v>40</v>
      </c>
      <c r="E1523" s="42" t="s">
        <v>1568</v>
      </c>
      <c r="F1523" s="43">
        <f>AVERAGE(F1529,F1535)</f>
        <v>28.35</v>
      </c>
      <c r="G1523" s="43">
        <f t="shared" ref="G1523:M1523" si="5428">AVERAGE(G1529,G1535)</f>
        <v>32.5</v>
      </c>
      <c r="H1523" s="43">
        <f t="shared" si="5428"/>
        <v>8.1349999999999998</v>
      </c>
      <c r="I1523" s="44">
        <f t="shared" si="5428"/>
        <v>2.0999999999999998E-2</v>
      </c>
      <c r="J1523" s="44">
        <f t="shared" si="5428"/>
        <v>5.4999999999999997E-3</v>
      </c>
      <c r="K1523" s="44">
        <f t="shared" si="5428"/>
        <v>6.7270090256211184</v>
      </c>
      <c r="L1523" s="43">
        <f t="shared" si="5428"/>
        <v>6.3100000000000005</v>
      </c>
      <c r="M1523" s="43">
        <f t="shared" si="5428"/>
        <v>5.45</v>
      </c>
      <c r="N1523" s="45" t="s">
        <v>43</v>
      </c>
      <c r="O1523" s="45"/>
      <c r="P1523" s="45"/>
    </row>
    <row r="1524" spans="1:16" x14ac:dyDescent="0.25">
      <c r="A1524" s="46">
        <v>2019</v>
      </c>
      <c r="B1524" s="46">
        <v>10</v>
      </c>
      <c r="C1524" s="46">
        <v>16</v>
      </c>
      <c r="D1524" s="47" t="s">
        <v>41</v>
      </c>
      <c r="E1524" s="48" t="s">
        <v>1569</v>
      </c>
      <c r="F1524" s="49">
        <f>AVERAGE(F1523,F1529)</f>
        <v>28.524999999999999</v>
      </c>
      <c r="G1524" s="49">
        <f t="shared" ref="G1524" si="5429">AVERAGE(G1523,G1529)</f>
        <v>32.75</v>
      </c>
      <c r="H1524" s="49">
        <f t="shared" ref="H1524" si="5430">AVERAGE(H1523,H1529)</f>
        <v>8.1524999999999999</v>
      </c>
      <c r="I1524" s="50">
        <f t="shared" ref="I1524" si="5431">AVERAGE(I1523,I1529)</f>
        <v>1.6500000000000001E-2</v>
      </c>
      <c r="J1524" s="50">
        <f t="shared" ref="J1524" si="5432">AVERAGE(J1523,J1529)</f>
        <v>3.2499999999999999E-3</v>
      </c>
      <c r="K1524" s="50">
        <f t="shared" ref="K1524" si="5433">AVERAGE(K1523,K1529)</f>
        <v>6.4905135384316779</v>
      </c>
      <c r="L1524" s="49">
        <f t="shared" ref="L1524" si="5434">AVERAGE(L1523,L1529)</f>
        <v>6.2650000000000006</v>
      </c>
      <c r="M1524" s="49">
        <f t="shared" ref="M1524" si="5435">AVERAGE(M1523,M1529)</f>
        <v>3.9750000000000001</v>
      </c>
      <c r="N1524" s="51" t="s">
        <v>43</v>
      </c>
      <c r="O1524" s="51"/>
      <c r="P1524" s="51"/>
    </row>
    <row r="1525" spans="1:16" x14ac:dyDescent="0.25">
      <c r="A1525" s="46">
        <v>2019</v>
      </c>
      <c r="B1525" s="46">
        <v>10</v>
      </c>
      <c r="C1525" s="46">
        <v>16</v>
      </c>
      <c r="D1525" s="47" t="s">
        <v>42</v>
      </c>
      <c r="E1525" s="48" t="s">
        <v>1570</v>
      </c>
      <c r="F1525" s="49">
        <f>AVERAGE(F1528,F1522)</f>
        <v>28.524999999999999</v>
      </c>
      <c r="G1525" s="49">
        <f t="shared" ref="G1525:M1525" si="5436">AVERAGE(G1528,G1522)</f>
        <v>32.75</v>
      </c>
      <c r="H1525" s="49">
        <f t="shared" si="5436"/>
        <v>8.1875</v>
      </c>
      <c r="I1525" s="50">
        <f t="shared" si="5436"/>
        <v>1.6500000000000001E-2</v>
      </c>
      <c r="J1525" s="50">
        <f t="shared" si="5436"/>
        <v>2.2500000000000003E-3</v>
      </c>
      <c r="K1525" s="50">
        <f t="shared" si="5436"/>
        <v>6.3898147806677024</v>
      </c>
      <c r="L1525" s="49">
        <f t="shared" si="5436"/>
        <v>5.7450000000000001</v>
      </c>
      <c r="M1525" s="49">
        <f t="shared" si="5436"/>
        <v>3.0125000000000002</v>
      </c>
      <c r="N1525" s="51" t="s">
        <v>43</v>
      </c>
      <c r="O1525" s="51"/>
      <c r="P1525" s="51"/>
    </row>
    <row r="1526" spans="1:16" x14ac:dyDescent="0.25">
      <c r="A1526" s="46">
        <v>2019</v>
      </c>
      <c r="B1526" s="46">
        <v>10</v>
      </c>
      <c r="C1526" s="46">
        <v>17</v>
      </c>
      <c r="D1526" s="47" t="s">
        <v>37</v>
      </c>
      <c r="E1526" s="48" t="s">
        <v>1571</v>
      </c>
      <c r="F1526" s="49">
        <f>AVERAGE(F1525,F1528)</f>
        <v>28.612499999999997</v>
      </c>
      <c r="G1526" s="49">
        <f t="shared" ref="G1526:G1527" si="5437">AVERAGE(G1525,G1528)</f>
        <v>32.875</v>
      </c>
      <c r="H1526" s="49">
        <f t="shared" ref="H1526:H1527" si="5438">AVERAGE(H1525,H1528)</f>
        <v>8.1937499999999996</v>
      </c>
      <c r="I1526" s="50">
        <f t="shared" ref="I1526:I1527" si="5439">AVERAGE(I1525,I1528)</f>
        <v>1.4250000000000001E-2</v>
      </c>
      <c r="J1526" s="50">
        <f t="shared" ref="J1526:J1527" si="5440">AVERAGE(J1525,J1528)</f>
        <v>2.6250000000000002E-3</v>
      </c>
      <c r="K1526" s="50">
        <f t="shared" ref="K1526:K1527" si="5441">AVERAGE(K1525,K1528)</f>
        <v>6.3214505774456526</v>
      </c>
      <c r="L1526" s="49">
        <f t="shared" ref="L1526:L1527" si="5442">AVERAGE(L1525,L1528)</f>
        <v>5.7524999999999995</v>
      </c>
      <c r="M1526" s="49">
        <f t="shared" ref="M1526:M1527" si="5443">AVERAGE(M1525,M1528)</f>
        <v>2.5812499999999998</v>
      </c>
      <c r="N1526" s="51" t="s">
        <v>43</v>
      </c>
      <c r="O1526" s="51"/>
      <c r="P1526" s="51"/>
    </row>
    <row r="1527" spans="1:16" x14ac:dyDescent="0.25">
      <c r="A1527" s="46">
        <v>2019</v>
      </c>
      <c r="B1527" s="46">
        <v>10</v>
      </c>
      <c r="C1527" s="46">
        <v>17</v>
      </c>
      <c r="D1527" s="47" t="s">
        <v>38</v>
      </c>
      <c r="E1527" s="48" t="s">
        <v>1572</v>
      </c>
      <c r="F1527" s="49">
        <f>AVERAGE(F1526,F1529)</f>
        <v>28.65625</v>
      </c>
      <c r="G1527" s="49">
        <f t="shared" si="5437"/>
        <v>32.9375</v>
      </c>
      <c r="H1527" s="49">
        <f t="shared" si="5438"/>
        <v>8.1818749999999998</v>
      </c>
      <c r="I1527" s="50">
        <f t="shared" si="5439"/>
        <v>1.3125000000000001E-2</v>
      </c>
      <c r="J1527" s="50">
        <f t="shared" si="5440"/>
        <v>1.8125000000000001E-3</v>
      </c>
      <c r="K1527" s="50">
        <f t="shared" si="5441"/>
        <v>6.287734314343945</v>
      </c>
      <c r="L1527" s="49">
        <f t="shared" si="5442"/>
        <v>5.9862500000000001</v>
      </c>
      <c r="M1527" s="49">
        <f t="shared" si="5443"/>
        <v>2.5406249999999999</v>
      </c>
      <c r="N1527" s="51" t="s">
        <v>43</v>
      </c>
      <c r="O1527" s="51"/>
      <c r="P1527" s="51"/>
    </row>
    <row r="1528" spans="1:16" x14ac:dyDescent="0.25">
      <c r="A1528" s="34">
        <v>2019</v>
      </c>
      <c r="B1528" s="34">
        <v>10</v>
      </c>
      <c r="C1528" s="34">
        <v>17</v>
      </c>
      <c r="D1528" s="35" t="s">
        <v>39</v>
      </c>
      <c r="E1528" s="39" t="s">
        <v>1573</v>
      </c>
      <c r="F1528" s="36">
        <v>28.7</v>
      </c>
      <c r="G1528" s="36">
        <v>33</v>
      </c>
      <c r="H1528" s="36">
        <v>8.1999999999999993</v>
      </c>
      <c r="I1528" s="37">
        <v>1.2E-2</v>
      </c>
      <c r="J1528" s="37">
        <v>3.0000000000000001E-3</v>
      </c>
      <c r="K1528" s="37">
        <f>AVERAGE(K1240:K1469,K1534:K1625)</f>
        <v>6.2530863742236029</v>
      </c>
      <c r="L1528" s="36">
        <v>5.76</v>
      </c>
      <c r="M1528" s="36">
        <v>2.15</v>
      </c>
      <c r="N1528" s="38">
        <v>2015</v>
      </c>
      <c r="O1528" s="38" t="s">
        <v>18</v>
      </c>
      <c r="P1528" s="38"/>
    </row>
    <row r="1529" spans="1:16" x14ac:dyDescent="0.25">
      <c r="A1529" s="34">
        <v>2019</v>
      </c>
      <c r="B1529" s="34">
        <v>10</v>
      </c>
      <c r="C1529" s="34">
        <v>17</v>
      </c>
      <c r="D1529" s="35" t="s">
        <v>40</v>
      </c>
      <c r="E1529" s="39" t="s">
        <v>1574</v>
      </c>
      <c r="F1529" s="36">
        <v>28.7</v>
      </c>
      <c r="G1529" s="36">
        <v>33</v>
      </c>
      <c r="H1529" s="36">
        <v>8.17</v>
      </c>
      <c r="I1529" s="37">
        <v>1.2E-2</v>
      </c>
      <c r="J1529" s="37">
        <v>1E-3</v>
      </c>
      <c r="K1529" s="37">
        <f>AVERAGE(K1241:K1470,K1535:K1626)</f>
        <v>6.2540180512422365</v>
      </c>
      <c r="L1529" s="36">
        <v>6.22</v>
      </c>
      <c r="M1529" s="36">
        <v>2.5</v>
      </c>
      <c r="N1529" s="38">
        <v>2015</v>
      </c>
      <c r="O1529" s="38" t="s">
        <v>18</v>
      </c>
      <c r="P1529" s="38"/>
    </row>
    <row r="1530" spans="1:16" x14ac:dyDescent="0.25">
      <c r="A1530" s="46">
        <v>2019</v>
      </c>
      <c r="B1530" s="46">
        <v>10</v>
      </c>
      <c r="C1530" s="46">
        <v>17</v>
      </c>
      <c r="D1530" s="47" t="s">
        <v>41</v>
      </c>
      <c r="E1530" s="48" t="s">
        <v>1575</v>
      </c>
      <c r="F1530" s="49">
        <f>AVERAGE(F1529,F1535)</f>
        <v>28.35</v>
      </c>
      <c r="G1530" s="49">
        <f t="shared" ref="G1530" si="5444">AVERAGE(G1529,G1535)</f>
        <v>32.5</v>
      </c>
      <c r="H1530" s="49">
        <f t="shared" ref="H1530" si="5445">AVERAGE(H1529,H1535)</f>
        <v>8.1349999999999998</v>
      </c>
      <c r="I1530" s="50">
        <f t="shared" ref="I1530" si="5446">AVERAGE(I1529,I1535)</f>
        <v>2.0999999999999998E-2</v>
      </c>
      <c r="J1530" s="50">
        <f t="shared" ref="J1530" si="5447">AVERAGE(J1529,J1535)</f>
        <v>5.4999999999999997E-3</v>
      </c>
      <c r="K1530" s="50">
        <f t="shared" ref="K1530" si="5448">AVERAGE(K1529,K1535)</f>
        <v>6.7270090256211184</v>
      </c>
      <c r="L1530" s="49">
        <f t="shared" ref="L1530" si="5449">AVERAGE(L1529,L1535)</f>
        <v>6.3100000000000005</v>
      </c>
      <c r="M1530" s="49">
        <f t="shared" ref="M1530" si="5450">AVERAGE(M1529,M1535)</f>
        <v>5.45</v>
      </c>
      <c r="N1530" s="51" t="s">
        <v>43</v>
      </c>
      <c r="O1530" s="51"/>
      <c r="P1530" s="51"/>
    </row>
    <row r="1531" spans="1:16" x14ac:dyDescent="0.25">
      <c r="A1531" s="46">
        <v>2019</v>
      </c>
      <c r="B1531" s="46">
        <v>10</v>
      </c>
      <c r="C1531" s="46">
        <v>17</v>
      </c>
      <c r="D1531" s="47" t="s">
        <v>42</v>
      </c>
      <c r="E1531" s="48" t="s">
        <v>1576</v>
      </c>
      <c r="F1531" s="49">
        <f>AVERAGE(F1534,F1528)</f>
        <v>28.35</v>
      </c>
      <c r="G1531" s="49">
        <f t="shared" ref="G1531:M1531" si="5451">AVERAGE(G1534,G1528)</f>
        <v>32.5</v>
      </c>
      <c r="H1531" s="49">
        <f t="shared" si="5451"/>
        <v>8.1750000000000007</v>
      </c>
      <c r="I1531" s="50">
        <f t="shared" si="5451"/>
        <v>2.0999999999999998E-2</v>
      </c>
      <c r="J1531" s="50">
        <f t="shared" si="5451"/>
        <v>1.5E-3</v>
      </c>
      <c r="K1531" s="50">
        <f t="shared" si="5451"/>
        <v>6.5265431871118018</v>
      </c>
      <c r="L1531" s="49">
        <f t="shared" si="5451"/>
        <v>5.73</v>
      </c>
      <c r="M1531" s="49">
        <f t="shared" si="5451"/>
        <v>3.875</v>
      </c>
      <c r="N1531" s="51" t="s">
        <v>43</v>
      </c>
      <c r="O1531" s="51"/>
      <c r="P1531" s="51"/>
    </row>
    <row r="1532" spans="1:16" x14ac:dyDescent="0.25">
      <c r="A1532" s="46">
        <v>2019</v>
      </c>
      <c r="B1532" s="46">
        <v>10</v>
      </c>
      <c r="C1532" s="46">
        <v>18</v>
      </c>
      <c r="D1532" s="47" t="s">
        <v>37</v>
      </c>
      <c r="E1532" s="48" t="s">
        <v>1577</v>
      </c>
      <c r="F1532" s="49">
        <f>AVERAGE(F1531,F1534)</f>
        <v>28.175000000000001</v>
      </c>
      <c r="G1532" s="49">
        <f t="shared" ref="G1532:G1533" si="5452">AVERAGE(G1531,G1534)</f>
        <v>32.25</v>
      </c>
      <c r="H1532" s="49">
        <f t="shared" ref="H1532:H1533" si="5453">AVERAGE(H1531,H1534)</f>
        <v>8.1625000000000014</v>
      </c>
      <c r="I1532" s="50">
        <f t="shared" ref="I1532:I1533" si="5454">AVERAGE(I1531,I1534)</f>
        <v>2.5499999999999998E-2</v>
      </c>
      <c r="J1532" s="50">
        <f t="shared" ref="J1532:J1533" si="5455">AVERAGE(J1531,J1534)</f>
        <v>7.5000000000000002E-4</v>
      </c>
      <c r="K1532" s="50">
        <f t="shared" ref="K1532:K1533" si="5456">AVERAGE(K1531,K1534)</f>
        <v>6.6632715935559013</v>
      </c>
      <c r="L1532" s="49">
        <f t="shared" ref="L1532:L1533" si="5457">AVERAGE(L1531,L1534)</f>
        <v>5.7149999999999999</v>
      </c>
      <c r="M1532" s="49">
        <f t="shared" ref="M1532:M1533" si="5458">AVERAGE(M1531,M1534)</f>
        <v>4.7374999999999998</v>
      </c>
      <c r="N1532" s="51" t="s">
        <v>43</v>
      </c>
      <c r="O1532" s="51"/>
      <c r="P1532" s="51"/>
    </row>
    <row r="1533" spans="1:16" x14ac:dyDescent="0.25">
      <c r="A1533" s="46">
        <v>2019</v>
      </c>
      <c r="B1533" s="46">
        <v>10</v>
      </c>
      <c r="C1533" s="46">
        <v>18</v>
      </c>
      <c r="D1533" s="47" t="s">
        <v>38</v>
      </c>
      <c r="E1533" s="48" t="s">
        <v>1578</v>
      </c>
      <c r="F1533" s="49">
        <f>AVERAGE(F1532,F1535)</f>
        <v>28.087499999999999</v>
      </c>
      <c r="G1533" s="49">
        <f t="shared" si="5452"/>
        <v>32.125</v>
      </c>
      <c r="H1533" s="49">
        <f t="shared" si="5453"/>
        <v>8.1312500000000014</v>
      </c>
      <c r="I1533" s="50">
        <f t="shared" si="5454"/>
        <v>2.7749999999999997E-2</v>
      </c>
      <c r="J1533" s="50">
        <f t="shared" si="5455"/>
        <v>5.3750000000000004E-3</v>
      </c>
      <c r="K1533" s="50">
        <f t="shared" si="5456"/>
        <v>6.9316357967779503</v>
      </c>
      <c r="L1533" s="49">
        <f t="shared" si="5457"/>
        <v>6.0575000000000001</v>
      </c>
      <c r="M1533" s="49">
        <f t="shared" si="5458"/>
        <v>6.5687499999999996</v>
      </c>
      <c r="N1533" s="51" t="s">
        <v>43</v>
      </c>
      <c r="O1533" s="51"/>
      <c r="P1533" s="51"/>
    </row>
    <row r="1534" spans="1:16" x14ac:dyDescent="0.25">
      <c r="A1534" s="34">
        <v>2019</v>
      </c>
      <c r="B1534" s="34">
        <v>10</v>
      </c>
      <c r="C1534" s="34">
        <v>18</v>
      </c>
      <c r="D1534" s="35" t="s">
        <v>39</v>
      </c>
      <c r="E1534" s="39" t="s">
        <v>1579</v>
      </c>
      <c r="F1534" s="36">
        <v>28</v>
      </c>
      <c r="G1534" s="36">
        <v>32</v>
      </c>
      <c r="H1534" s="36">
        <v>8.15</v>
      </c>
      <c r="I1534" s="37">
        <v>0.03</v>
      </c>
      <c r="J1534" s="37">
        <v>0</v>
      </c>
      <c r="K1534" s="37">
        <v>6.8</v>
      </c>
      <c r="L1534" s="36">
        <v>5.7</v>
      </c>
      <c r="M1534" s="36">
        <v>5.6</v>
      </c>
      <c r="N1534" s="38">
        <v>2018</v>
      </c>
      <c r="O1534" s="38" t="s">
        <v>16</v>
      </c>
      <c r="P1534" s="38"/>
    </row>
    <row r="1535" spans="1:16" x14ac:dyDescent="0.25">
      <c r="A1535" s="34">
        <v>2019</v>
      </c>
      <c r="B1535" s="34">
        <v>10</v>
      </c>
      <c r="C1535" s="34">
        <v>18</v>
      </c>
      <c r="D1535" s="35" t="s">
        <v>40</v>
      </c>
      <c r="E1535" s="39" t="s">
        <v>1580</v>
      </c>
      <c r="F1535" s="36">
        <v>28</v>
      </c>
      <c r="G1535" s="36">
        <v>32</v>
      </c>
      <c r="H1535" s="36">
        <v>8.1</v>
      </c>
      <c r="I1535" s="37">
        <v>0.03</v>
      </c>
      <c r="J1535" s="37">
        <v>0.01</v>
      </c>
      <c r="K1535" s="37">
        <v>7.2</v>
      </c>
      <c r="L1535" s="36">
        <v>6.4</v>
      </c>
      <c r="M1535" s="36">
        <v>8.4</v>
      </c>
      <c r="N1535" s="38">
        <v>2018</v>
      </c>
      <c r="O1535" s="38" t="s">
        <v>16</v>
      </c>
      <c r="P1535" s="38"/>
    </row>
    <row r="1536" spans="1:16" x14ac:dyDescent="0.25">
      <c r="A1536" s="46">
        <v>2019</v>
      </c>
      <c r="B1536" s="46">
        <v>10</v>
      </c>
      <c r="C1536" s="46">
        <v>18</v>
      </c>
      <c r="D1536" s="47" t="s">
        <v>41</v>
      </c>
      <c r="E1536" s="48" t="s">
        <v>1581</v>
      </c>
      <c r="F1536" s="49">
        <f>AVERAGE(F1535,F1541)</f>
        <v>28.75</v>
      </c>
      <c r="G1536" s="49">
        <f t="shared" ref="G1536" si="5459">AVERAGE(G1535,G1541)</f>
        <v>29.5</v>
      </c>
      <c r="H1536" s="49">
        <f t="shared" ref="H1536" si="5460">AVERAGE(H1535,H1541)</f>
        <v>8.1499999999999986</v>
      </c>
      <c r="I1536" s="50">
        <f t="shared" ref="I1536" si="5461">AVERAGE(I1535,I1541)</f>
        <v>2.5000000000000001E-2</v>
      </c>
      <c r="J1536" s="50">
        <f t="shared" ref="J1536" si="5462">AVERAGE(J1535,J1541)</f>
        <v>5.0000000000000001E-3</v>
      </c>
      <c r="K1536" s="50">
        <f t="shared" ref="K1536" si="5463">AVERAGE(K1535,K1541)</f>
        <v>7.2</v>
      </c>
      <c r="L1536" s="49">
        <f t="shared" ref="L1536" si="5464">AVERAGE(L1535,L1541)</f>
        <v>6.15</v>
      </c>
      <c r="M1536" s="49">
        <f t="shared" ref="M1536" si="5465">AVERAGE(M1535,M1541)</f>
        <v>7.65</v>
      </c>
      <c r="N1536" s="51" t="s">
        <v>43</v>
      </c>
      <c r="O1536" s="51"/>
      <c r="P1536" s="51"/>
    </row>
    <row r="1537" spans="1:16" x14ac:dyDescent="0.25">
      <c r="A1537" s="46">
        <v>2019</v>
      </c>
      <c r="B1537" s="46">
        <v>10</v>
      </c>
      <c r="C1537" s="46">
        <v>18</v>
      </c>
      <c r="D1537" s="47" t="s">
        <v>42</v>
      </c>
      <c r="E1537" s="48" t="s">
        <v>1582</v>
      </c>
      <c r="F1537" s="49">
        <f>AVERAGE(F1540,F1534)</f>
        <v>28.5</v>
      </c>
      <c r="G1537" s="49">
        <f t="shared" ref="G1537:M1537" si="5466">AVERAGE(G1540,G1534)</f>
        <v>30</v>
      </c>
      <c r="H1537" s="49">
        <f t="shared" si="5466"/>
        <v>8.3249999999999993</v>
      </c>
      <c r="I1537" s="50">
        <f t="shared" si="5466"/>
        <v>0.03</v>
      </c>
      <c r="J1537" s="50">
        <f t="shared" si="5466"/>
        <v>0</v>
      </c>
      <c r="K1537" s="50">
        <f t="shared" si="5466"/>
        <v>6.85</v>
      </c>
      <c r="L1537" s="49">
        <f t="shared" si="5466"/>
        <v>5.95</v>
      </c>
      <c r="M1537" s="49">
        <f t="shared" si="5466"/>
        <v>6.75</v>
      </c>
      <c r="N1537" s="51" t="s">
        <v>43</v>
      </c>
      <c r="O1537" s="51"/>
      <c r="P1537" s="51"/>
    </row>
    <row r="1538" spans="1:16" x14ac:dyDescent="0.25">
      <c r="A1538" s="46">
        <v>2019</v>
      </c>
      <c r="B1538" s="46">
        <v>10</v>
      </c>
      <c r="C1538" s="46">
        <v>19</v>
      </c>
      <c r="D1538" s="47" t="s">
        <v>37</v>
      </c>
      <c r="E1538" s="48" t="s">
        <v>1583</v>
      </c>
      <c r="F1538" s="49">
        <f>AVERAGE(F1537,F1540)</f>
        <v>28.75</v>
      </c>
      <c r="G1538" s="49">
        <f t="shared" ref="G1538:G1539" si="5467">AVERAGE(G1537,G1540)</f>
        <v>29</v>
      </c>
      <c r="H1538" s="49">
        <f t="shared" ref="H1538:H1539" si="5468">AVERAGE(H1537,H1540)</f>
        <v>8.4124999999999996</v>
      </c>
      <c r="I1538" s="50">
        <f t="shared" ref="I1538:I1539" si="5469">AVERAGE(I1537,I1540)</f>
        <v>0.03</v>
      </c>
      <c r="J1538" s="50">
        <f t="shared" ref="J1538:J1539" si="5470">AVERAGE(J1537,J1540)</f>
        <v>0</v>
      </c>
      <c r="K1538" s="50">
        <f t="shared" ref="K1538:K1539" si="5471">AVERAGE(K1537,K1540)</f>
        <v>6.875</v>
      </c>
      <c r="L1538" s="49">
        <f t="shared" ref="L1538:L1539" si="5472">AVERAGE(L1537,L1540)</f>
        <v>6.0750000000000002</v>
      </c>
      <c r="M1538" s="49">
        <f t="shared" ref="M1538:M1539" si="5473">AVERAGE(M1537,M1540)</f>
        <v>7.3250000000000002</v>
      </c>
      <c r="N1538" s="51" t="s">
        <v>43</v>
      </c>
      <c r="O1538" s="51"/>
      <c r="P1538" s="51"/>
    </row>
    <row r="1539" spans="1:16" x14ac:dyDescent="0.25">
      <c r="A1539" s="46">
        <v>2019</v>
      </c>
      <c r="B1539" s="46">
        <v>10</v>
      </c>
      <c r="C1539" s="46">
        <v>19</v>
      </c>
      <c r="D1539" s="47" t="s">
        <v>38</v>
      </c>
      <c r="E1539" s="48" t="s">
        <v>1584</v>
      </c>
      <c r="F1539" s="49">
        <f>AVERAGE(F1538,F1541)</f>
        <v>29.125</v>
      </c>
      <c r="G1539" s="49">
        <f t="shared" si="5467"/>
        <v>28</v>
      </c>
      <c r="H1539" s="49">
        <f t="shared" si="5468"/>
        <v>8.3062499999999986</v>
      </c>
      <c r="I1539" s="50">
        <f t="shared" si="5469"/>
        <v>2.5000000000000001E-2</v>
      </c>
      <c r="J1539" s="50">
        <f t="shared" si="5470"/>
        <v>0</v>
      </c>
      <c r="K1539" s="50">
        <f t="shared" si="5471"/>
        <v>7.0374999999999996</v>
      </c>
      <c r="L1539" s="49">
        <f t="shared" si="5472"/>
        <v>5.9875000000000007</v>
      </c>
      <c r="M1539" s="49">
        <f t="shared" si="5473"/>
        <v>7.1125000000000007</v>
      </c>
      <c r="N1539" s="51" t="s">
        <v>43</v>
      </c>
      <c r="O1539" s="51"/>
      <c r="P1539" s="51"/>
    </row>
    <row r="1540" spans="1:16" x14ac:dyDescent="0.25">
      <c r="A1540" s="34">
        <v>2019</v>
      </c>
      <c r="B1540" s="34">
        <v>10</v>
      </c>
      <c r="C1540" s="34">
        <v>19</v>
      </c>
      <c r="D1540" s="35" t="s">
        <v>39</v>
      </c>
      <c r="E1540" s="39" t="s">
        <v>1585</v>
      </c>
      <c r="F1540" s="36">
        <v>29</v>
      </c>
      <c r="G1540" s="36">
        <v>28</v>
      </c>
      <c r="H1540" s="36">
        <v>8.5</v>
      </c>
      <c r="I1540" s="37">
        <v>0.03</v>
      </c>
      <c r="J1540" s="37">
        <v>0</v>
      </c>
      <c r="K1540" s="37">
        <v>6.9</v>
      </c>
      <c r="L1540" s="36">
        <v>6.2</v>
      </c>
      <c r="M1540" s="36">
        <v>7.9</v>
      </c>
      <c r="N1540" s="38">
        <v>2020</v>
      </c>
      <c r="O1540" s="38" t="s">
        <v>16</v>
      </c>
      <c r="P1540" s="38"/>
    </row>
    <row r="1541" spans="1:16" x14ac:dyDescent="0.25">
      <c r="A1541" s="34">
        <v>2019</v>
      </c>
      <c r="B1541" s="34">
        <v>10</v>
      </c>
      <c r="C1541" s="34">
        <v>19</v>
      </c>
      <c r="D1541" s="35" t="s">
        <v>40</v>
      </c>
      <c r="E1541" s="39" t="s">
        <v>1586</v>
      </c>
      <c r="F1541" s="36">
        <v>29.5</v>
      </c>
      <c r="G1541" s="36">
        <v>27</v>
      </c>
      <c r="H1541" s="36">
        <v>8.1999999999999993</v>
      </c>
      <c r="I1541" s="37">
        <v>0.02</v>
      </c>
      <c r="J1541" s="37">
        <v>0</v>
      </c>
      <c r="K1541" s="37">
        <v>7.2</v>
      </c>
      <c r="L1541" s="36">
        <v>5.9</v>
      </c>
      <c r="M1541" s="36">
        <v>6.9</v>
      </c>
      <c r="N1541" s="38">
        <v>2020</v>
      </c>
      <c r="O1541" s="38" t="s">
        <v>16</v>
      </c>
      <c r="P1541" s="38"/>
    </row>
    <row r="1542" spans="1:16" x14ac:dyDescent="0.25">
      <c r="A1542" s="46">
        <v>2019</v>
      </c>
      <c r="B1542" s="46">
        <v>10</v>
      </c>
      <c r="C1542" s="46">
        <v>19</v>
      </c>
      <c r="D1542" s="47" t="s">
        <v>41</v>
      </c>
      <c r="E1542" s="48" t="s">
        <v>1587</v>
      </c>
      <c r="F1542" s="49">
        <f>AVERAGE(F1541,F1547)</f>
        <v>29.375</v>
      </c>
      <c r="G1542" s="49">
        <f t="shared" ref="G1542" si="5474">AVERAGE(G1541,G1547)</f>
        <v>28.5</v>
      </c>
      <c r="H1542" s="49">
        <f t="shared" ref="H1542" si="5475">AVERAGE(H1541,H1547)</f>
        <v>8.1499999999999986</v>
      </c>
      <c r="I1542" s="50">
        <f t="shared" ref="I1542" si="5476">AVERAGE(I1541,I1547)</f>
        <v>0.03</v>
      </c>
      <c r="J1542" s="50">
        <f t="shared" ref="J1542" si="5477">AVERAGE(J1541,J1547)</f>
        <v>7.5000000000000002E-4</v>
      </c>
      <c r="K1542" s="50">
        <f t="shared" ref="K1542" si="5478">AVERAGE(K1541,K1547)</f>
        <v>7.375</v>
      </c>
      <c r="L1542" s="49">
        <f t="shared" ref="L1542" si="5479">AVERAGE(L1541,L1547)</f>
        <v>5.8000000000000007</v>
      </c>
      <c r="M1542" s="49">
        <f t="shared" ref="M1542" si="5480">AVERAGE(M1541,M1547)</f>
        <v>6.0750000000000002</v>
      </c>
      <c r="N1542" s="51" t="s">
        <v>43</v>
      </c>
      <c r="O1542" s="51"/>
      <c r="P1542" s="51"/>
    </row>
    <row r="1543" spans="1:16" x14ac:dyDescent="0.25">
      <c r="A1543" s="46">
        <v>2019</v>
      </c>
      <c r="B1543" s="46">
        <v>10</v>
      </c>
      <c r="C1543" s="46">
        <v>19</v>
      </c>
      <c r="D1543" s="47" t="s">
        <v>42</v>
      </c>
      <c r="E1543" s="48" t="s">
        <v>1588</v>
      </c>
      <c r="F1543" s="49">
        <f>AVERAGE(F1546,F1540)</f>
        <v>29</v>
      </c>
      <c r="G1543" s="49">
        <f t="shared" ref="G1543:M1543" si="5481">AVERAGE(G1546,G1540)</f>
        <v>29.25</v>
      </c>
      <c r="H1543" s="49">
        <f t="shared" si="5481"/>
        <v>8.375</v>
      </c>
      <c r="I1543" s="50">
        <f t="shared" si="5481"/>
        <v>3.2500000000000001E-2</v>
      </c>
      <c r="J1543" s="50">
        <f t="shared" si="5481"/>
        <v>2.5000000000000001E-4</v>
      </c>
      <c r="K1543" s="50">
        <f t="shared" si="5481"/>
        <v>6.9750000000000005</v>
      </c>
      <c r="L1543" s="49">
        <f t="shared" si="5481"/>
        <v>5.95</v>
      </c>
      <c r="M1543" s="49">
        <f t="shared" si="5481"/>
        <v>6.5750000000000002</v>
      </c>
      <c r="N1543" s="51" t="s">
        <v>43</v>
      </c>
      <c r="O1543" s="51"/>
      <c r="P1543" s="51"/>
    </row>
    <row r="1544" spans="1:16" x14ac:dyDescent="0.25">
      <c r="A1544" s="46">
        <v>2019</v>
      </c>
      <c r="B1544" s="46">
        <v>10</v>
      </c>
      <c r="C1544" s="46">
        <v>20</v>
      </c>
      <c r="D1544" s="47" t="s">
        <v>37</v>
      </c>
      <c r="E1544" s="48" t="s">
        <v>1589</v>
      </c>
      <c r="F1544" s="49">
        <f>AVERAGE(F1543,F1546)</f>
        <v>29</v>
      </c>
      <c r="G1544" s="49">
        <f t="shared" ref="G1544:G1545" si="5482">AVERAGE(G1543,G1546)</f>
        <v>29.875</v>
      </c>
      <c r="H1544" s="49">
        <f t="shared" ref="H1544:H1545" si="5483">AVERAGE(H1543,H1546)</f>
        <v>8.3125</v>
      </c>
      <c r="I1544" s="50">
        <f t="shared" ref="I1544:I1545" si="5484">AVERAGE(I1543,I1546)</f>
        <v>3.3750000000000002E-2</v>
      </c>
      <c r="J1544" s="50">
        <f t="shared" ref="J1544:J1545" si="5485">AVERAGE(J1543,J1546)</f>
        <v>3.7500000000000001E-4</v>
      </c>
      <c r="K1544" s="50">
        <f t="shared" ref="K1544:K1545" si="5486">AVERAGE(K1543,K1546)</f>
        <v>7.0125000000000011</v>
      </c>
      <c r="L1544" s="49">
        <f t="shared" ref="L1544:L1545" si="5487">AVERAGE(L1543,L1546)</f>
        <v>5.8250000000000002</v>
      </c>
      <c r="M1544" s="49">
        <f t="shared" ref="M1544:M1545" si="5488">AVERAGE(M1543,M1546)</f>
        <v>5.9124999999999996</v>
      </c>
      <c r="N1544" s="51" t="s">
        <v>43</v>
      </c>
      <c r="O1544" s="51"/>
      <c r="P1544" s="51"/>
    </row>
    <row r="1545" spans="1:16" x14ac:dyDescent="0.25">
      <c r="A1545" s="46">
        <v>2019</v>
      </c>
      <c r="B1545" s="46">
        <v>10</v>
      </c>
      <c r="C1545" s="46">
        <v>20</v>
      </c>
      <c r="D1545" s="47" t="s">
        <v>38</v>
      </c>
      <c r="E1545" s="48" t="s">
        <v>1590</v>
      </c>
      <c r="F1545" s="49">
        <f>AVERAGE(F1544,F1547)</f>
        <v>29.125</v>
      </c>
      <c r="G1545" s="49">
        <f t="shared" si="5482"/>
        <v>29.9375</v>
      </c>
      <c r="H1545" s="49">
        <f t="shared" si="5483"/>
        <v>8.2062500000000007</v>
      </c>
      <c r="I1545" s="50">
        <f t="shared" si="5484"/>
        <v>3.6875000000000005E-2</v>
      </c>
      <c r="J1545" s="50">
        <f t="shared" si="5485"/>
        <v>9.3749999999999997E-4</v>
      </c>
      <c r="K1545" s="50">
        <f t="shared" si="5486"/>
        <v>7.2812500000000009</v>
      </c>
      <c r="L1545" s="49">
        <f t="shared" si="5487"/>
        <v>5.7625000000000002</v>
      </c>
      <c r="M1545" s="49">
        <f t="shared" si="5488"/>
        <v>5.5812499999999998</v>
      </c>
      <c r="N1545" s="51" t="s">
        <v>43</v>
      </c>
      <c r="O1545" s="51"/>
      <c r="P1545" s="51"/>
    </row>
    <row r="1546" spans="1:16" x14ac:dyDescent="0.25">
      <c r="A1546" s="27">
        <v>2019</v>
      </c>
      <c r="B1546" s="27">
        <v>10</v>
      </c>
      <c r="C1546" s="27">
        <v>20</v>
      </c>
      <c r="D1546" s="28" t="s">
        <v>39</v>
      </c>
      <c r="E1546" s="29" t="s">
        <v>1591</v>
      </c>
      <c r="F1546" s="30">
        <f>AVERAGE(F1540,F1552)</f>
        <v>29</v>
      </c>
      <c r="G1546" s="30">
        <f t="shared" ref="G1546:M1546" si="5489">AVERAGE(G1540,G1552)</f>
        <v>30.5</v>
      </c>
      <c r="H1546" s="30">
        <f t="shared" si="5489"/>
        <v>8.25</v>
      </c>
      <c r="I1546" s="31">
        <f t="shared" si="5489"/>
        <v>3.5000000000000003E-2</v>
      </c>
      <c r="J1546" s="31">
        <f t="shared" si="5489"/>
        <v>5.0000000000000001E-4</v>
      </c>
      <c r="K1546" s="31">
        <f t="shared" si="5489"/>
        <v>7.0500000000000007</v>
      </c>
      <c r="L1546" s="30">
        <f t="shared" si="5489"/>
        <v>5.7</v>
      </c>
      <c r="M1546" s="30">
        <f t="shared" si="5489"/>
        <v>5.25</v>
      </c>
      <c r="N1546" s="32" t="s">
        <v>43</v>
      </c>
      <c r="O1546" s="32"/>
      <c r="P1546" s="32"/>
    </row>
    <row r="1547" spans="1:16" x14ac:dyDescent="0.25">
      <c r="A1547" s="40">
        <v>2019</v>
      </c>
      <c r="B1547" s="40">
        <v>10</v>
      </c>
      <c r="C1547" s="40">
        <v>20</v>
      </c>
      <c r="D1547" s="41" t="s">
        <v>40</v>
      </c>
      <c r="E1547" s="42" t="s">
        <v>1592</v>
      </c>
      <c r="F1547" s="43">
        <f>AVERAGE(F1541,F1553)</f>
        <v>29.25</v>
      </c>
      <c r="G1547" s="43">
        <f t="shared" ref="G1547:M1547" si="5490">AVERAGE(G1541,G1553)</f>
        <v>30</v>
      </c>
      <c r="H1547" s="43">
        <f t="shared" si="5490"/>
        <v>8.1</v>
      </c>
      <c r="I1547" s="44">
        <f t="shared" si="5490"/>
        <v>0.04</v>
      </c>
      <c r="J1547" s="44">
        <f t="shared" si="5490"/>
        <v>1.5E-3</v>
      </c>
      <c r="K1547" s="44">
        <f t="shared" si="5490"/>
        <v>7.5500000000000007</v>
      </c>
      <c r="L1547" s="43">
        <f t="shared" si="5490"/>
        <v>5.7</v>
      </c>
      <c r="M1547" s="43">
        <f t="shared" si="5490"/>
        <v>5.25</v>
      </c>
      <c r="N1547" s="45" t="s">
        <v>43</v>
      </c>
      <c r="O1547" s="45"/>
      <c r="P1547" s="45"/>
    </row>
    <row r="1548" spans="1:16" x14ac:dyDescent="0.25">
      <c r="A1548" s="46">
        <v>2019</v>
      </c>
      <c r="B1548" s="46">
        <v>10</v>
      </c>
      <c r="C1548" s="46">
        <v>20</v>
      </c>
      <c r="D1548" s="47" t="s">
        <v>41</v>
      </c>
      <c r="E1548" s="48" t="s">
        <v>1593</v>
      </c>
      <c r="F1548" s="49">
        <f>AVERAGE(F1547,F1553)</f>
        <v>29.125</v>
      </c>
      <c r="G1548" s="49">
        <f t="shared" ref="G1548" si="5491">AVERAGE(G1547,G1553)</f>
        <v>31.5</v>
      </c>
      <c r="H1548" s="49">
        <f t="shared" ref="H1548" si="5492">AVERAGE(H1547,H1553)</f>
        <v>8.0500000000000007</v>
      </c>
      <c r="I1548" s="50">
        <f t="shared" ref="I1548" si="5493">AVERAGE(I1547,I1553)</f>
        <v>0.05</v>
      </c>
      <c r="J1548" s="50">
        <f t="shared" ref="J1548" si="5494">AVERAGE(J1547,J1553)</f>
        <v>2.2500000000000003E-3</v>
      </c>
      <c r="K1548" s="50">
        <f t="shared" ref="K1548" si="5495">AVERAGE(K1547,K1553)</f>
        <v>7.7250000000000005</v>
      </c>
      <c r="L1548" s="49">
        <f t="shared" ref="L1548" si="5496">AVERAGE(L1547,L1553)</f>
        <v>5.6</v>
      </c>
      <c r="M1548" s="49">
        <f t="shared" ref="M1548" si="5497">AVERAGE(M1547,M1553)</f>
        <v>4.4249999999999998</v>
      </c>
      <c r="N1548" s="51" t="s">
        <v>43</v>
      </c>
      <c r="O1548" s="51"/>
      <c r="P1548" s="51"/>
    </row>
    <row r="1549" spans="1:16" x14ac:dyDescent="0.25">
      <c r="A1549" s="46">
        <v>2019</v>
      </c>
      <c r="B1549" s="46">
        <v>10</v>
      </c>
      <c r="C1549" s="46">
        <v>20</v>
      </c>
      <c r="D1549" s="47" t="s">
        <v>42</v>
      </c>
      <c r="E1549" s="48" t="s">
        <v>1594</v>
      </c>
      <c r="F1549" s="49">
        <f>AVERAGE(F1552,F1546)</f>
        <v>29</v>
      </c>
      <c r="G1549" s="49">
        <f t="shared" ref="G1549:M1549" si="5498">AVERAGE(G1552,G1546)</f>
        <v>31.75</v>
      </c>
      <c r="H1549" s="49">
        <f t="shared" si="5498"/>
        <v>8.125</v>
      </c>
      <c r="I1549" s="50">
        <f t="shared" si="5498"/>
        <v>3.7500000000000006E-2</v>
      </c>
      <c r="J1549" s="50">
        <f t="shared" si="5498"/>
        <v>7.5000000000000002E-4</v>
      </c>
      <c r="K1549" s="50">
        <f t="shared" si="5498"/>
        <v>7.125</v>
      </c>
      <c r="L1549" s="49">
        <f t="shared" si="5498"/>
        <v>5.45</v>
      </c>
      <c r="M1549" s="49">
        <f t="shared" si="5498"/>
        <v>3.9249999999999998</v>
      </c>
      <c r="N1549" s="51" t="s">
        <v>43</v>
      </c>
      <c r="O1549" s="51"/>
      <c r="P1549" s="51"/>
    </row>
    <row r="1550" spans="1:16" x14ac:dyDescent="0.25">
      <c r="A1550" s="46">
        <v>2019</v>
      </c>
      <c r="B1550" s="46">
        <v>10</v>
      </c>
      <c r="C1550" s="46">
        <v>21</v>
      </c>
      <c r="D1550" s="47" t="s">
        <v>37</v>
      </c>
      <c r="E1550" s="48" t="s">
        <v>1595</v>
      </c>
      <c r="F1550" s="49">
        <f>AVERAGE(F1549,F1552)</f>
        <v>29</v>
      </c>
      <c r="G1550" s="49">
        <f t="shared" ref="G1550:G1551" si="5499">AVERAGE(G1549,G1552)</f>
        <v>32.375</v>
      </c>
      <c r="H1550" s="49">
        <f t="shared" ref="H1550:H1551" si="5500">AVERAGE(H1549,H1552)</f>
        <v>8.0625</v>
      </c>
      <c r="I1550" s="50">
        <f t="shared" ref="I1550:I1551" si="5501">AVERAGE(I1549,I1552)</f>
        <v>3.8750000000000007E-2</v>
      </c>
      <c r="J1550" s="50">
        <f t="shared" ref="J1550:J1551" si="5502">AVERAGE(J1549,J1552)</f>
        <v>8.7500000000000002E-4</v>
      </c>
      <c r="K1550" s="50">
        <f t="shared" ref="K1550:K1551" si="5503">AVERAGE(K1549,K1552)</f>
        <v>7.1624999999999996</v>
      </c>
      <c r="L1550" s="49">
        <f t="shared" ref="L1550:L1551" si="5504">AVERAGE(L1549,L1552)</f>
        <v>5.3250000000000002</v>
      </c>
      <c r="M1550" s="49">
        <f t="shared" ref="M1550:M1551" si="5505">AVERAGE(M1549,M1552)</f>
        <v>3.2625000000000002</v>
      </c>
      <c r="N1550" s="51" t="s">
        <v>43</v>
      </c>
      <c r="O1550" s="51"/>
      <c r="P1550" s="51"/>
    </row>
    <row r="1551" spans="1:16" x14ac:dyDescent="0.25">
      <c r="A1551" s="46">
        <v>2019</v>
      </c>
      <c r="B1551" s="46">
        <v>10</v>
      </c>
      <c r="C1551" s="46">
        <v>21</v>
      </c>
      <c r="D1551" s="47" t="s">
        <v>38</v>
      </c>
      <c r="E1551" s="48" t="s">
        <v>1596</v>
      </c>
      <c r="F1551" s="49">
        <f>AVERAGE(F1550,F1553)</f>
        <v>29</v>
      </c>
      <c r="G1551" s="49">
        <f t="shared" si="5499"/>
        <v>32.6875</v>
      </c>
      <c r="H1551" s="49">
        <f t="shared" si="5500"/>
        <v>8.03125</v>
      </c>
      <c r="I1551" s="50">
        <f t="shared" si="5501"/>
        <v>4.9375000000000002E-2</v>
      </c>
      <c r="J1551" s="50">
        <f t="shared" si="5502"/>
        <v>1.9375E-3</v>
      </c>
      <c r="K1551" s="50">
        <f t="shared" si="5503"/>
        <v>7.53125</v>
      </c>
      <c r="L1551" s="49">
        <f t="shared" si="5504"/>
        <v>5.4124999999999996</v>
      </c>
      <c r="M1551" s="49">
        <f t="shared" si="5505"/>
        <v>3.4312500000000004</v>
      </c>
      <c r="N1551" s="51" t="s">
        <v>43</v>
      </c>
      <c r="O1551" s="51"/>
      <c r="P1551" s="51"/>
    </row>
    <row r="1552" spans="1:16" x14ac:dyDescent="0.25">
      <c r="A1552" s="34">
        <v>2019</v>
      </c>
      <c r="B1552" s="34">
        <v>10</v>
      </c>
      <c r="C1552" s="34">
        <v>21</v>
      </c>
      <c r="D1552" s="35" t="s">
        <v>39</v>
      </c>
      <c r="E1552" s="39" t="s">
        <v>1597</v>
      </c>
      <c r="F1552" s="36">
        <v>29</v>
      </c>
      <c r="G1552" s="36">
        <v>33</v>
      </c>
      <c r="H1552" s="36">
        <v>8</v>
      </c>
      <c r="I1552" s="37">
        <v>0.04</v>
      </c>
      <c r="J1552" s="37">
        <v>1E-3</v>
      </c>
      <c r="K1552" s="37">
        <v>7.2</v>
      </c>
      <c r="L1552" s="36">
        <v>5.2</v>
      </c>
      <c r="M1552" s="36">
        <v>2.6</v>
      </c>
      <c r="N1552" s="38">
        <v>2019</v>
      </c>
      <c r="O1552" s="38" t="s">
        <v>16</v>
      </c>
      <c r="P1552" s="38"/>
    </row>
    <row r="1553" spans="1:16" x14ac:dyDescent="0.25">
      <c r="A1553" s="34">
        <v>2019</v>
      </c>
      <c r="B1553" s="34">
        <v>10</v>
      </c>
      <c r="C1553" s="34">
        <v>21</v>
      </c>
      <c r="D1553" s="35" t="s">
        <v>40</v>
      </c>
      <c r="E1553" s="39" t="s">
        <v>1598</v>
      </c>
      <c r="F1553" s="36">
        <v>29</v>
      </c>
      <c r="G1553" s="36">
        <v>33</v>
      </c>
      <c r="H1553" s="36">
        <v>8</v>
      </c>
      <c r="I1553" s="37">
        <v>0.06</v>
      </c>
      <c r="J1553" s="37">
        <v>3.0000000000000001E-3</v>
      </c>
      <c r="K1553" s="37">
        <v>7.9</v>
      </c>
      <c r="L1553" s="36">
        <v>5.5</v>
      </c>
      <c r="M1553" s="36">
        <v>3.6</v>
      </c>
      <c r="N1553" s="38">
        <v>2019</v>
      </c>
      <c r="O1553" s="38" t="s">
        <v>16</v>
      </c>
      <c r="P1553" s="38"/>
    </row>
    <row r="1554" spans="1:16" x14ac:dyDescent="0.25">
      <c r="A1554" s="46">
        <v>2019</v>
      </c>
      <c r="B1554" s="46">
        <v>10</v>
      </c>
      <c r="C1554" s="46">
        <v>21</v>
      </c>
      <c r="D1554" s="47" t="s">
        <v>41</v>
      </c>
      <c r="E1554" s="48" t="s">
        <v>1599</v>
      </c>
      <c r="F1554" s="49">
        <f>AVERAGE(F1553,F1559)</f>
        <v>29</v>
      </c>
      <c r="G1554" s="49">
        <f t="shared" ref="G1554" si="5506">AVERAGE(G1553,G1559)</f>
        <v>32.5</v>
      </c>
      <c r="H1554" s="49">
        <f t="shared" ref="H1554" si="5507">AVERAGE(H1553,H1559)</f>
        <v>8.0500000000000007</v>
      </c>
      <c r="I1554" s="50">
        <f t="shared" ref="I1554" si="5508">AVERAGE(I1553,I1559)</f>
        <v>5.5E-2</v>
      </c>
      <c r="J1554" s="50">
        <f t="shared" ref="J1554" si="5509">AVERAGE(J1553,J1559)</f>
        <v>1.5E-3</v>
      </c>
      <c r="K1554" s="50">
        <f t="shared" ref="K1554" si="5510">AVERAGE(K1553,K1559)</f>
        <v>6.35</v>
      </c>
      <c r="L1554" s="49">
        <f t="shared" ref="L1554" si="5511">AVERAGE(L1553,L1559)</f>
        <v>5.6</v>
      </c>
      <c r="M1554" s="49">
        <f t="shared" ref="M1554" si="5512">AVERAGE(M1553,M1559)</f>
        <v>4</v>
      </c>
      <c r="N1554" s="51" t="s">
        <v>43</v>
      </c>
      <c r="O1554" s="51"/>
      <c r="P1554" s="51"/>
    </row>
    <row r="1555" spans="1:16" x14ac:dyDescent="0.25">
      <c r="A1555" s="46">
        <v>2019</v>
      </c>
      <c r="B1555" s="46">
        <v>10</v>
      </c>
      <c r="C1555" s="46">
        <v>21</v>
      </c>
      <c r="D1555" s="47" t="s">
        <v>42</v>
      </c>
      <c r="E1555" s="48" t="s">
        <v>1600</v>
      </c>
      <c r="F1555" s="49">
        <f>AVERAGE(F1558,F1552)</f>
        <v>28.75</v>
      </c>
      <c r="G1555" s="49">
        <f t="shared" ref="G1555:M1555" si="5513">AVERAGE(G1558,G1552)</f>
        <v>32.5</v>
      </c>
      <c r="H1555" s="49">
        <f t="shared" si="5513"/>
        <v>8.0500000000000007</v>
      </c>
      <c r="I1555" s="50">
        <f t="shared" si="5513"/>
        <v>5.5000000000000007E-2</v>
      </c>
      <c r="J1555" s="50">
        <f t="shared" si="5513"/>
        <v>5.0000000000000001E-4</v>
      </c>
      <c r="K1555" s="50">
        <f t="shared" si="5513"/>
        <v>6.2</v>
      </c>
      <c r="L1555" s="49">
        <f t="shared" si="5513"/>
        <v>4.8499999999999996</v>
      </c>
      <c r="M1555" s="49">
        <f t="shared" si="5513"/>
        <v>2.85</v>
      </c>
      <c r="N1555" s="51" t="s">
        <v>43</v>
      </c>
      <c r="O1555" s="51"/>
      <c r="P1555" s="51"/>
    </row>
    <row r="1556" spans="1:16" x14ac:dyDescent="0.25">
      <c r="A1556" s="46">
        <v>2019</v>
      </c>
      <c r="B1556" s="46">
        <v>10</v>
      </c>
      <c r="C1556" s="46">
        <v>22</v>
      </c>
      <c r="D1556" s="47" t="s">
        <v>37</v>
      </c>
      <c r="E1556" s="48" t="s">
        <v>1601</v>
      </c>
      <c r="F1556" s="49">
        <f>AVERAGE(F1555,F1558)</f>
        <v>28.625</v>
      </c>
      <c r="G1556" s="49">
        <f t="shared" ref="G1556:G1557" si="5514">AVERAGE(G1555,G1558)</f>
        <v>32.25</v>
      </c>
      <c r="H1556" s="49">
        <f t="shared" ref="H1556:H1557" si="5515">AVERAGE(H1555,H1558)</f>
        <v>8.0749999999999993</v>
      </c>
      <c r="I1556" s="50">
        <f t="shared" ref="I1556:I1557" si="5516">AVERAGE(I1555,I1558)</f>
        <v>6.25E-2</v>
      </c>
      <c r="J1556" s="50">
        <f t="shared" ref="J1556:J1557" si="5517">AVERAGE(J1555,J1558)</f>
        <v>2.5000000000000001E-4</v>
      </c>
      <c r="K1556" s="50">
        <f t="shared" ref="K1556:K1557" si="5518">AVERAGE(K1555,K1558)</f>
        <v>5.7</v>
      </c>
      <c r="L1556" s="49">
        <f t="shared" ref="L1556:L1557" si="5519">AVERAGE(L1555,L1558)</f>
        <v>4.6749999999999998</v>
      </c>
      <c r="M1556" s="49">
        <f t="shared" ref="M1556:M1557" si="5520">AVERAGE(M1555,M1558)</f>
        <v>2.9750000000000001</v>
      </c>
      <c r="N1556" s="51" t="s">
        <v>43</v>
      </c>
      <c r="O1556" s="51"/>
      <c r="P1556" s="51"/>
    </row>
    <row r="1557" spans="1:16" x14ac:dyDescent="0.25">
      <c r="A1557" s="46">
        <v>2019</v>
      </c>
      <c r="B1557" s="46">
        <v>10</v>
      </c>
      <c r="C1557" s="46">
        <v>22</v>
      </c>
      <c r="D1557" s="47" t="s">
        <v>38</v>
      </c>
      <c r="E1557" s="48" t="s">
        <v>1602</v>
      </c>
      <c r="F1557" s="49">
        <f>AVERAGE(F1556,F1559)</f>
        <v>28.8125</v>
      </c>
      <c r="G1557" s="49">
        <f t="shared" si="5514"/>
        <v>32.125</v>
      </c>
      <c r="H1557" s="49">
        <f t="shared" si="5515"/>
        <v>8.0874999999999986</v>
      </c>
      <c r="I1557" s="50">
        <f t="shared" si="5516"/>
        <v>5.6250000000000001E-2</v>
      </c>
      <c r="J1557" s="50">
        <f t="shared" si="5517"/>
        <v>1.25E-4</v>
      </c>
      <c r="K1557" s="50">
        <f t="shared" si="5518"/>
        <v>5.25</v>
      </c>
      <c r="L1557" s="49">
        <f t="shared" si="5519"/>
        <v>5.1875</v>
      </c>
      <c r="M1557" s="49">
        <f t="shared" si="5520"/>
        <v>3.6875</v>
      </c>
      <c r="N1557" s="51" t="s">
        <v>43</v>
      </c>
      <c r="O1557" s="51"/>
      <c r="P1557" s="51"/>
    </row>
    <row r="1558" spans="1:16" x14ac:dyDescent="0.25">
      <c r="A1558" s="34">
        <v>2019</v>
      </c>
      <c r="B1558" s="34">
        <v>10</v>
      </c>
      <c r="C1558" s="34">
        <v>22</v>
      </c>
      <c r="D1558" s="35" t="s">
        <v>39</v>
      </c>
      <c r="E1558" s="39" t="s">
        <v>1603</v>
      </c>
      <c r="F1558" s="36">
        <v>28.5</v>
      </c>
      <c r="G1558" s="36">
        <v>32</v>
      </c>
      <c r="H1558" s="36">
        <v>8.1</v>
      </c>
      <c r="I1558" s="37">
        <v>7.0000000000000007E-2</v>
      </c>
      <c r="J1558" s="37">
        <v>0</v>
      </c>
      <c r="K1558" s="37">
        <v>5.2</v>
      </c>
      <c r="L1558" s="36">
        <v>4.5</v>
      </c>
      <c r="M1558" s="36">
        <v>3.1</v>
      </c>
      <c r="N1558" s="38">
        <v>2018</v>
      </c>
      <c r="O1558" s="38" t="s">
        <v>16</v>
      </c>
      <c r="P1558" s="38"/>
    </row>
    <row r="1559" spans="1:16" x14ac:dyDescent="0.25">
      <c r="A1559" s="34">
        <v>2019</v>
      </c>
      <c r="B1559" s="34">
        <v>10</v>
      </c>
      <c r="C1559" s="34">
        <v>22</v>
      </c>
      <c r="D1559" s="35" t="s">
        <v>40</v>
      </c>
      <c r="E1559" s="39" t="s">
        <v>1604</v>
      </c>
      <c r="F1559" s="36">
        <v>29</v>
      </c>
      <c r="G1559" s="36">
        <v>32</v>
      </c>
      <c r="H1559" s="36">
        <v>8.1</v>
      </c>
      <c r="I1559" s="37">
        <v>0.05</v>
      </c>
      <c r="J1559" s="37">
        <v>0</v>
      </c>
      <c r="K1559" s="37">
        <v>4.8</v>
      </c>
      <c r="L1559" s="36">
        <v>5.7</v>
      </c>
      <c r="M1559" s="36">
        <v>4.4000000000000004</v>
      </c>
      <c r="N1559" s="38">
        <v>2018</v>
      </c>
      <c r="O1559" s="38" t="s">
        <v>16</v>
      </c>
      <c r="P1559" s="38"/>
    </row>
    <row r="1560" spans="1:16" x14ac:dyDescent="0.25">
      <c r="A1560" s="46">
        <v>2019</v>
      </c>
      <c r="B1560" s="46">
        <v>10</v>
      </c>
      <c r="C1560" s="46">
        <v>22</v>
      </c>
      <c r="D1560" s="47" t="s">
        <v>41</v>
      </c>
      <c r="E1560" s="48" t="s">
        <v>1605</v>
      </c>
      <c r="F1560" s="49">
        <f>AVERAGE(F1559,F1565)</f>
        <v>28.8125</v>
      </c>
      <c r="G1560" s="49">
        <f t="shared" ref="G1560" si="5521">AVERAGE(G1559,G1565)</f>
        <v>32.125</v>
      </c>
      <c r="H1560" s="49">
        <f t="shared" ref="H1560" si="5522">AVERAGE(H1559,H1565)</f>
        <v>8.1</v>
      </c>
      <c r="I1560" s="50">
        <f t="shared" ref="I1560" si="5523">AVERAGE(I1559,I1565)</f>
        <v>4.8750000000000002E-2</v>
      </c>
      <c r="J1560" s="50">
        <f t="shared" ref="J1560" si="5524">AVERAGE(J1559,J1565)</f>
        <v>0</v>
      </c>
      <c r="K1560" s="50">
        <f t="shared" ref="K1560" si="5525">AVERAGE(K1559,K1565)</f>
        <v>4.6937499999999996</v>
      </c>
      <c r="L1560" s="49">
        <f t="shared" ref="L1560" si="5526">AVERAGE(L1559,L1565)</f>
        <v>5.7312500000000002</v>
      </c>
      <c r="M1560" s="49">
        <f t="shared" ref="M1560" si="5527">AVERAGE(M1559,M1565)</f>
        <v>4.3500000000000005</v>
      </c>
      <c r="N1560" s="51" t="s">
        <v>43</v>
      </c>
      <c r="O1560" s="51"/>
      <c r="P1560" s="51"/>
    </row>
    <row r="1561" spans="1:16" x14ac:dyDescent="0.25">
      <c r="A1561" s="46">
        <v>2019</v>
      </c>
      <c r="B1561" s="46">
        <v>10</v>
      </c>
      <c r="C1561" s="46">
        <v>22</v>
      </c>
      <c r="D1561" s="47" t="s">
        <v>42</v>
      </c>
      <c r="E1561" s="48" t="s">
        <v>1606</v>
      </c>
      <c r="F1561" s="49">
        <f>AVERAGE(F1564,F1558)</f>
        <v>28.3125</v>
      </c>
      <c r="G1561" s="49">
        <f t="shared" ref="G1561:M1561" si="5528">AVERAGE(G1564,G1558)</f>
        <v>32.1875</v>
      </c>
      <c r="H1561" s="49">
        <f t="shared" si="5528"/>
        <v>8.1</v>
      </c>
      <c r="I1561" s="50">
        <f t="shared" si="5528"/>
        <v>6.7500000000000004E-2</v>
      </c>
      <c r="J1561" s="50">
        <f t="shared" si="5528"/>
        <v>0</v>
      </c>
      <c r="K1561" s="50">
        <f t="shared" si="5528"/>
        <v>5.3375000000000004</v>
      </c>
      <c r="L1561" s="49">
        <f t="shared" si="5528"/>
        <v>4.5687499999999996</v>
      </c>
      <c r="M1561" s="49">
        <f t="shared" si="5528"/>
        <v>3.1624999999999996</v>
      </c>
      <c r="N1561" s="51" t="s">
        <v>43</v>
      </c>
      <c r="O1561" s="51"/>
      <c r="P1561" s="51"/>
    </row>
    <row r="1562" spans="1:16" x14ac:dyDescent="0.25">
      <c r="A1562" s="46">
        <v>2019</v>
      </c>
      <c r="B1562" s="46">
        <v>10</v>
      </c>
      <c r="C1562" s="46">
        <v>23</v>
      </c>
      <c r="D1562" s="47" t="s">
        <v>37</v>
      </c>
      <c r="E1562" s="48" t="s">
        <v>1607</v>
      </c>
      <c r="F1562" s="49">
        <f>AVERAGE(F1561,F1564)</f>
        <v>28.21875</v>
      </c>
      <c r="G1562" s="49">
        <f t="shared" ref="G1562:G1563" si="5529">AVERAGE(G1561,G1564)</f>
        <v>32.28125</v>
      </c>
      <c r="H1562" s="49">
        <f t="shared" ref="H1562:H1563" si="5530">AVERAGE(H1561,H1564)</f>
        <v>8.1</v>
      </c>
      <c r="I1562" s="50">
        <f t="shared" ref="I1562:I1563" si="5531">AVERAGE(I1561,I1564)</f>
        <v>6.6250000000000003E-2</v>
      </c>
      <c r="J1562" s="50">
        <f t="shared" ref="J1562:J1563" si="5532">AVERAGE(J1561,J1564)</f>
        <v>0</v>
      </c>
      <c r="K1562" s="50">
        <f t="shared" ref="K1562:K1563" si="5533">AVERAGE(K1561,K1564)</f>
        <v>5.40625</v>
      </c>
      <c r="L1562" s="49">
        <f t="shared" ref="L1562:L1563" si="5534">AVERAGE(L1561,L1564)</f>
        <v>4.6031250000000004</v>
      </c>
      <c r="M1562" s="49">
        <f t="shared" ref="M1562:M1563" si="5535">AVERAGE(M1561,M1564)</f>
        <v>3.1937499999999996</v>
      </c>
      <c r="N1562" s="51" t="s">
        <v>43</v>
      </c>
      <c r="O1562" s="51"/>
      <c r="P1562" s="51"/>
    </row>
    <row r="1563" spans="1:16" x14ac:dyDescent="0.25">
      <c r="A1563" s="46">
        <v>2019</v>
      </c>
      <c r="B1563" s="46">
        <v>10</v>
      </c>
      <c r="C1563" s="46">
        <v>23</v>
      </c>
      <c r="D1563" s="47" t="s">
        <v>38</v>
      </c>
      <c r="E1563" s="48" t="s">
        <v>1608</v>
      </c>
      <c r="F1563" s="49">
        <f>AVERAGE(F1562,F1565)</f>
        <v>28.421875</v>
      </c>
      <c r="G1563" s="49">
        <f t="shared" si="5529"/>
        <v>32.265625</v>
      </c>
      <c r="H1563" s="49">
        <f t="shared" si="5530"/>
        <v>8.1</v>
      </c>
      <c r="I1563" s="50">
        <f t="shared" si="5531"/>
        <v>5.6875000000000002E-2</v>
      </c>
      <c r="J1563" s="50">
        <f t="shared" si="5532"/>
        <v>0</v>
      </c>
      <c r="K1563" s="50">
        <f t="shared" si="5533"/>
        <v>4.9968750000000002</v>
      </c>
      <c r="L1563" s="49">
        <f t="shared" si="5534"/>
        <v>5.1828125000000007</v>
      </c>
      <c r="M1563" s="49">
        <f t="shared" si="5535"/>
        <v>3.7468750000000002</v>
      </c>
      <c r="N1563" s="51" t="s">
        <v>43</v>
      </c>
      <c r="O1563" s="51"/>
      <c r="P1563" s="51"/>
    </row>
    <row r="1564" spans="1:16" x14ac:dyDescent="0.25">
      <c r="A1564" s="27">
        <v>2019</v>
      </c>
      <c r="B1564" s="27">
        <v>10</v>
      </c>
      <c r="C1564" s="27">
        <v>23</v>
      </c>
      <c r="D1564" s="28" t="s">
        <v>39</v>
      </c>
      <c r="E1564" s="29" t="s">
        <v>1609</v>
      </c>
      <c r="F1564" s="30">
        <f>AVERAGE(F1558,F1576)</f>
        <v>28.125</v>
      </c>
      <c r="G1564" s="30">
        <f t="shared" ref="G1564:M1564" si="5536">AVERAGE(G1558,G1576)</f>
        <v>32.375</v>
      </c>
      <c r="H1564" s="30">
        <f t="shared" si="5536"/>
        <v>8.1</v>
      </c>
      <c r="I1564" s="31">
        <f t="shared" si="5536"/>
        <v>6.5000000000000002E-2</v>
      </c>
      <c r="J1564" s="31">
        <f t="shared" si="5536"/>
        <v>0</v>
      </c>
      <c r="K1564" s="31">
        <f t="shared" si="5536"/>
        <v>5.4749999999999996</v>
      </c>
      <c r="L1564" s="30">
        <f t="shared" si="5536"/>
        <v>4.6375000000000002</v>
      </c>
      <c r="M1564" s="30">
        <f t="shared" si="5536"/>
        <v>3.2249999999999996</v>
      </c>
      <c r="N1564" s="32" t="s">
        <v>43</v>
      </c>
      <c r="O1564" s="32"/>
      <c r="P1564" s="32"/>
    </row>
    <row r="1565" spans="1:16" x14ac:dyDescent="0.25">
      <c r="A1565" s="40">
        <v>2019</v>
      </c>
      <c r="B1565" s="40">
        <v>10</v>
      </c>
      <c r="C1565" s="40">
        <v>23</v>
      </c>
      <c r="D1565" s="41" t="s">
        <v>40</v>
      </c>
      <c r="E1565" s="42" t="s">
        <v>1610</v>
      </c>
      <c r="F1565" s="43">
        <f>AVERAGE(F1559,F1577)</f>
        <v>28.625</v>
      </c>
      <c r="G1565" s="43">
        <f t="shared" ref="G1565:M1565" si="5537">AVERAGE(G1559,G1577)</f>
        <v>32.25</v>
      </c>
      <c r="H1565" s="43">
        <f t="shared" si="5537"/>
        <v>8.1</v>
      </c>
      <c r="I1565" s="44">
        <f t="shared" si="5537"/>
        <v>4.7500000000000001E-2</v>
      </c>
      <c r="J1565" s="44">
        <f t="shared" si="5537"/>
        <v>0</v>
      </c>
      <c r="K1565" s="44">
        <f t="shared" si="5537"/>
        <v>4.5875000000000004</v>
      </c>
      <c r="L1565" s="43">
        <f t="shared" si="5537"/>
        <v>5.7625000000000002</v>
      </c>
      <c r="M1565" s="43">
        <f t="shared" si="5537"/>
        <v>4.3000000000000007</v>
      </c>
      <c r="N1565" s="45" t="s">
        <v>43</v>
      </c>
      <c r="O1565" s="45"/>
      <c r="P1565" s="45"/>
    </row>
    <row r="1566" spans="1:16" x14ac:dyDescent="0.25">
      <c r="A1566" s="46">
        <v>2019</v>
      </c>
      <c r="B1566" s="46">
        <v>10</v>
      </c>
      <c r="C1566" s="46">
        <v>23</v>
      </c>
      <c r="D1566" s="47" t="s">
        <v>41</v>
      </c>
      <c r="E1566" s="48" t="s">
        <v>1611</v>
      </c>
      <c r="F1566" s="49">
        <f>AVERAGE(F1565,F1571)</f>
        <v>28.53125</v>
      </c>
      <c r="G1566" s="49">
        <f t="shared" ref="G1566" si="5538">AVERAGE(G1565,G1571)</f>
        <v>32.3125</v>
      </c>
      <c r="H1566" s="49">
        <f t="shared" ref="H1566" si="5539">AVERAGE(H1565,H1571)</f>
        <v>8.1</v>
      </c>
      <c r="I1566" s="50">
        <f t="shared" ref="I1566" si="5540">AVERAGE(I1565,I1571)</f>
        <v>4.6875E-2</v>
      </c>
      <c r="J1566" s="50">
        <f t="shared" ref="J1566" si="5541">AVERAGE(J1565,J1571)</f>
        <v>0</v>
      </c>
      <c r="K1566" s="50">
        <f t="shared" ref="K1566" si="5542">AVERAGE(K1565,K1571)</f>
        <v>4.5343750000000007</v>
      </c>
      <c r="L1566" s="49">
        <f t="shared" ref="L1566" si="5543">AVERAGE(L1565,L1571)</f>
        <v>5.7781250000000002</v>
      </c>
      <c r="M1566" s="49">
        <f t="shared" ref="M1566" si="5544">AVERAGE(M1565,M1571)</f>
        <v>4.2750000000000004</v>
      </c>
      <c r="N1566" s="51" t="s">
        <v>43</v>
      </c>
      <c r="O1566" s="51"/>
      <c r="P1566" s="51"/>
    </row>
    <row r="1567" spans="1:16" x14ac:dyDescent="0.25">
      <c r="A1567" s="46">
        <v>2019</v>
      </c>
      <c r="B1567" s="46">
        <v>10</v>
      </c>
      <c r="C1567" s="46">
        <v>23</v>
      </c>
      <c r="D1567" s="47" t="s">
        <v>42</v>
      </c>
      <c r="E1567" s="48" t="s">
        <v>1612</v>
      </c>
      <c r="F1567" s="49">
        <f>AVERAGE(F1570,F1564)</f>
        <v>28.03125</v>
      </c>
      <c r="G1567" s="49">
        <f t="shared" ref="G1567:M1567" si="5545">AVERAGE(G1570,G1564)</f>
        <v>32.46875</v>
      </c>
      <c r="H1567" s="49">
        <f t="shared" si="5545"/>
        <v>8.1</v>
      </c>
      <c r="I1567" s="50">
        <f t="shared" si="5545"/>
        <v>6.3750000000000001E-2</v>
      </c>
      <c r="J1567" s="50">
        <f t="shared" si="5545"/>
        <v>0</v>
      </c>
      <c r="K1567" s="50">
        <f t="shared" si="5545"/>
        <v>5.5437499999999993</v>
      </c>
      <c r="L1567" s="49">
        <f t="shared" si="5545"/>
        <v>4.671875</v>
      </c>
      <c r="M1567" s="49">
        <f t="shared" si="5545"/>
        <v>3.2562499999999996</v>
      </c>
      <c r="N1567" s="51" t="s">
        <v>43</v>
      </c>
      <c r="O1567" s="51"/>
      <c r="P1567" s="51"/>
    </row>
    <row r="1568" spans="1:16" x14ac:dyDescent="0.25">
      <c r="A1568" s="46">
        <v>2019</v>
      </c>
      <c r="B1568" s="46">
        <v>10</v>
      </c>
      <c r="C1568" s="46">
        <v>24</v>
      </c>
      <c r="D1568" s="47" t="s">
        <v>37</v>
      </c>
      <c r="E1568" s="48" t="s">
        <v>1613</v>
      </c>
      <c r="F1568" s="49">
        <f>AVERAGE(F1567,F1570)</f>
        <v>27.984375</v>
      </c>
      <c r="G1568" s="49">
        <f t="shared" ref="G1568:G1569" si="5546">AVERAGE(G1567,G1570)</f>
        <v>32.515625</v>
      </c>
      <c r="H1568" s="49">
        <f t="shared" ref="H1568:H1569" si="5547">AVERAGE(H1567,H1570)</f>
        <v>8.1</v>
      </c>
      <c r="I1568" s="50">
        <f t="shared" ref="I1568:I1569" si="5548">AVERAGE(I1567,I1570)</f>
        <v>6.3125000000000001E-2</v>
      </c>
      <c r="J1568" s="50">
        <f t="shared" ref="J1568:J1569" si="5549">AVERAGE(J1567,J1570)</f>
        <v>0</v>
      </c>
      <c r="K1568" s="50">
        <f t="shared" ref="K1568:K1569" si="5550">AVERAGE(K1567,K1570)</f>
        <v>5.578125</v>
      </c>
      <c r="L1568" s="49">
        <f t="shared" ref="L1568:L1569" si="5551">AVERAGE(L1567,L1570)</f>
        <v>4.6890625000000004</v>
      </c>
      <c r="M1568" s="49">
        <f t="shared" ref="M1568:M1569" si="5552">AVERAGE(M1567,M1570)</f>
        <v>3.2718749999999996</v>
      </c>
      <c r="N1568" s="51" t="s">
        <v>43</v>
      </c>
      <c r="O1568" s="51"/>
      <c r="P1568" s="51"/>
    </row>
    <row r="1569" spans="1:16" x14ac:dyDescent="0.25">
      <c r="A1569" s="46">
        <v>2019</v>
      </c>
      <c r="B1569" s="46">
        <v>10</v>
      </c>
      <c r="C1569" s="46">
        <v>24</v>
      </c>
      <c r="D1569" s="47" t="s">
        <v>38</v>
      </c>
      <c r="E1569" s="48" t="s">
        <v>1614</v>
      </c>
      <c r="F1569" s="49">
        <f>AVERAGE(F1568,F1571)</f>
        <v>28.2109375</v>
      </c>
      <c r="G1569" s="49">
        <f t="shared" si="5546"/>
        <v>32.4453125</v>
      </c>
      <c r="H1569" s="49">
        <f t="shared" si="5547"/>
        <v>8.1</v>
      </c>
      <c r="I1569" s="50">
        <f t="shared" si="5548"/>
        <v>5.46875E-2</v>
      </c>
      <c r="J1569" s="50">
        <f t="shared" si="5549"/>
        <v>0</v>
      </c>
      <c r="K1569" s="50">
        <f t="shared" si="5550"/>
        <v>5.0296874999999996</v>
      </c>
      <c r="L1569" s="49">
        <f t="shared" si="5551"/>
        <v>5.2414062500000007</v>
      </c>
      <c r="M1569" s="49">
        <f t="shared" si="5552"/>
        <v>3.7609374999999998</v>
      </c>
      <c r="N1569" s="51" t="s">
        <v>43</v>
      </c>
      <c r="O1569" s="51"/>
      <c r="P1569" s="51"/>
    </row>
    <row r="1570" spans="1:16" x14ac:dyDescent="0.25">
      <c r="A1570" s="27">
        <v>2019</v>
      </c>
      <c r="B1570" s="27">
        <v>10</v>
      </c>
      <c r="C1570" s="27">
        <v>24</v>
      </c>
      <c r="D1570" s="28" t="s">
        <v>39</v>
      </c>
      <c r="E1570" s="29" t="s">
        <v>1615</v>
      </c>
      <c r="F1570" s="30">
        <f>AVERAGE(F1564,F1576)</f>
        <v>27.9375</v>
      </c>
      <c r="G1570" s="30">
        <f t="shared" ref="G1570:M1570" si="5553">AVERAGE(G1564,G1576)</f>
        <v>32.5625</v>
      </c>
      <c r="H1570" s="30">
        <f t="shared" si="5553"/>
        <v>8.1</v>
      </c>
      <c r="I1570" s="31">
        <f t="shared" si="5553"/>
        <v>6.25E-2</v>
      </c>
      <c r="J1570" s="31">
        <f t="shared" si="5553"/>
        <v>0</v>
      </c>
      <c r="K1570" s="31">
        <f t="shared" si="5553"/>
        <v>5.6124999999999998</v>
      </c>
      <c r="L1570" s="30">
        <f t="shared" si="5553"/>
        <v>4.7062500000000007</v>
      </c>
      <c r="M1570" s="30">
        <f t="shared" si="5553"/>
        <v>3.2874999999999996</v>
      </c>
      <c r="N1570" s="32" t="s">
        <v>43</v>
      </c>
      <c r="O1570" s="32"/>
      <c r="P1570" s="32"/>
    </row>
    <row r="1571" spans="1:16" x14ac:dyDescent="0.25">
      <c r="A1571" s="40">
        <v>2019</v>
      </c>
      <c r="B1571" s="40">
        <v>10</v>
      </c>
      <c r="C1571" s="40">
        <v>24</v>
      </c>
      <c r="D1571" s="41" t="s">
        <v>40</v>
      </c>
      <c r="E1571" s="42" t="s">
        <v>1616</v>
      </c>
      <c r="F1571" s="43">
        <f>AVERAGE(F1565,F1577)</f>
        <v>28.4375</v>
      </c>
      <c r="G1571" s="43">
        <f t="shared" ref="G1571:M1571" si="5554">AVERAGE(G1565,G1577)</f>
        <v>32.375</v>
      </c>
      <c r="H1571" s="43">
        <f t="shared" si="5554"/>
        <v>8.1</v>
      </c>
      <c r="I1571" s="44">
        <f t="shared" si="5554"/>
        <v>4.6249999999999999E-2</v>
      </c>
      <c r="J1571" s="44">
        <f t="shared" si="5554"/>
        <v>0</v>
      </c>
      <c r="K1571" s="44">
        <f t="shared" si="5554"/>
        <v>4.4812500000000002</v>
      </c>
      <c r="L1571" s="43">
        <f t="shared" si="5554"/>
        <v>5.7937500000000002</v>
      </c>
      <c r="M1571" s="43">
        <f t="shared" si="5554"/>
        <v>4.25</v>
      </c>
      <c r="N1571" s="45" t="s">
        <v>43</v>
      </c>
      <c r="O1571" s="45"/>
      <c r="P1571" s="45"/>
    </row>
    <row r="1572" spans="1:16" x14ac:dyDescent="0.25">
      <c r="A1572" s="46">
        <v>2019</v>
      </c>
      <c r="B1572" s="46">
        <v>10</v>
      </c>
      <c r="C1572" s="46">
        <v>24</v>
      </c>
      <c r="D1572" s="47" t="s">
        <v>41</v>
      </c>
      <c r="E1572" s="48" t="s">
        <v>1617</v>
      </c>
      <c r="F1572" s="49">
        <f>AVERAGE(F1571,F1577)</f>
        <v>28.34375</v>
      </c>
      <c r="G1572" s="49">
        <f t="shared" ref="G1572" si="5555">AVERAGE(G1571,G1577)</f>
        <v>32.4375</v>
      </c>
      <c r="H1572" s="49">
        <f t="shared" ref="H1572" si="5556">AVERAGE(H1571,H1577)</f>
        <v>8.1</v>
      </c>
      <c r="I1572" s="50">
        <f t="shared" ref="I1572" si="5557">AVERAGE(I1571,I1577)</f>
        <v>4.5624999999999999E-2</v>
      </c>
      <c r="J1572" s="50">
        <f t="shared" ref="J1572" si="5558">AVERAGE(J1571,J1577)</f>
        <v>0</v>
      </c>
      <c r="K1572" s="50">
        <f t="shared" ref="K1572" si="5559">AVERAGE(K1571,K1577)</f>
        <v>4.4281249999999996</v>
      </c>
      <c r="L1572" s="49">
        <f t="shared" ref="L1572" si="5560">AVERAGE(L1571,L1577)</f>
        <v>5.8093750000000002</v>
      </c>
      <c r="M1572" s="49">
        <f t="shared" ref="M1572" si="5561">AVERAGE(M1571,M1577)</f>
        <v>4.2249999999999996</v>
      </c>
      <c r="N1572" s="51" t="s">
        <v>43</v>
      </c>
      <c r="O1572" s="51"/>
      <c r="P1572" s="51"/>
    </row>
    <row r="1573" spans="1:16" x14ac:dyDescent="0.25">
      <c r="A1573" s="46">
        <v>2019</v>
      </c>
      <c r="B1573" s="46">
        <v>10</v>
      </c>
      <c r="C1573" s="46">
        <v>24</v>
      </c>
      <c r="D1573" s="47" t="s">
        <v>42</v>
      </c>
      <c r="E1573" s="48" t="s">
        <v>1618</v>
      </c>
      <c r="F1573" s="49">
        <f>AVERAGE(F1576,F1570)</f>
        <v>27.84375</v>
      </c>
      <c r="G1573" s="49">
        <f t="shared" ref="G1573:M1573" si="5562">AVERAGE(G1576,G1570)</f>
        <v>32.65625</v>
      </c>
      <c r="H1573" s="49">
        <f t="shared" si="5562"/>
        <v>8.1</v>
      </c>
      <c r="I1573" s="50">
        <f t="shared" si="5562"/>
        <v>6.1249999999999999E-2</v>
      </c>
      <c r="J1573" s="50">
        <f t="shared" si="5562"/>
        <v>0</v>
      </c>
      <c r="K1573" s="50">
        <f t="shared" si="5562"/>
        <v>5.6812500000000004</v>
      </c>
      <c r="L1573" s="49">
        <f t="shared" si="5562"/>
        <v>4.7406250000000005</v>
      </c>
      <c r="M1573" s="49">
        <f t="shared" si="5562"/>
        <v>3.3187499999999996</v>
      </c>
      <c r="N1573" s="51" t="s">
        <v>43</v>
      </c>
      <c r="O1573" s="51"/>
      <c r="P1573" s="51"/>
    </row>
    <row r="1574" spans="1:16" x14ac:dyDescent="0.25">
      <c r="A1574" s="46">
        <v>2019</v>
      </c>
      <c r="B1574" s="46">
        <v>10</v>
      </c>
      <c r="C1574" s="46">
        <v>25</v>
      </c>
      <c r="D1574" s="47" t="s">
        <v>37</v>
      </c>
      <c r="E1574" s="48" t="s">
        <v>1619</v>
      </c>
      <c r="F1574" s="49">
        <f>AVERAGE(F1573,F1576)</f>
        <v>27.796875</v>
      </c>
      <c r="G1574" s="49">
        <f t="shared" ref="G1574:G1575" si="5563">AVERAGE(G1573,G1576)</f>
        <v>32.703125</v>
      </c>
      <c r="H1574" s="49">
        <f t="shared" ref="H1574:H1575" si="5564">AVERAGE(H1573,H1576)</f>
        <v>8.1</v>
      </c>
      <c r="I1574" s="50">
        <f t="shared" ref="I1574:I1575" si="5565">AVERAGE(I1573,I1576)</f>
        <v>6.0624999999999998E-2</v>
      </c>
      <c r="J1574" s="50">
        <f t="shared" ref="J1574:J1575" si="5566">AVERAGE(J1573,J1576)</f>
        <v>0</v>
      </c>
      <c r="K1574" s="50">
        <f t="shared" ref="K1574:K1575" si="5567">AVERAGE(K1573,K1576)</f>
        <v>5.7156250000000002</v>
      </c>
      <c r="L1574" s="49">
        <f t="shared" ref="L1574:L1575" si="5568">AVERAGE(L1573,L1576)</f>
        <v>4.7578125</v>
      </c>
      <c r="M1574" s="49">
        <f t="shared" ref="M1574:M1575" si="5569">AVERAGE(M1573,M1576)</f>
        <v>3.3343749999999996</v>
      </c>
      <c r="N1574" s="51" t="s">
        <v>43</v>
      </c>
      <c r="O1574" s="51"/>
      <c r="P1574" s="51"/>
    </row>
    <row r="1575" spans="1:16" x14ac:dyDescent="0.25">
      <c r="A1575" s="46">
        <v>2019</v>
      </c>
      <c r="B1575" s="46">
        <v>10</v>
      </c>
      <c r="C1575" s="46">
        <v>25</v>
      </c>
      <c r="D1575" s="47" t="s">
        <v>38</v>
      </c>
      <c r="E1575" s="48" t="s">
        <v>1620</v>
      </c>
      <c r="F1575" s="49">
        <f>AVERAGE(F1574,F1577)</f>
        <v>28.0234375</v>
      </c>
      <c r="G1575" s="49">
        <f t="shared" si="5563"/>
        <v>32.6015625</v>
      </c>
      <c r="H1575" s="49">
        <f t="shared" si="5564"/>
        <v>8.1</v>
      </c>
      <c r="I1575" s="50">
        <f t="shared" si="5565"/>
        <v>5.2812499999999998E-2</v>
      </c>
      <c r="J1575" s="50">
        <f t="shared" si="5566"/>
        <v>0</v>
      </c>
      <c r="K1575" s="50">
        <f t="shared" si="5567"/>
        <v>5.0453124999999996</v>
      </c>
      <c r="L1575" s="49">
        <f t="shared" si="5568"/>
        <v>5.2914062499999996</v>
      </c>
      <c r="M1575" s="49">
        <f t="shared" si="5569"/>
        <v>3.7671874999999999</v>
      </c>
      <c r="N1575" s="51" t="s">
        <v>43</v>
      </c>
      <c r="O1575" s="51"/>
      <c r="P1575" s="51"/>
    </row>
    <row r="1576" spans="1:16" x14ac:dyDescent="0.25">
      <c r="A1576" s="27">
        <v>2019</v>
      </c>
      <c r="B1576" s="27">
        <v>10</v>
      </c>
      <c r="C1576" s="27">
        <v>25</v>
      </c>
      <c r="D1576" s="28" t="s">
        <v>39</v>
      </c>
      <c r="E1576" s="29" t="s">
        <v>1621</v>
      </c>
      <c r="F1576" s="30">
        <f>AVERAGE(F1558,F1594)</f>
        <v>27.75</v>
      </c>
      <c r="G1576" s="30">
        <f t="shared" ref="G1576:M1576" si="5570">AVERAGE(G1558,G1594)</f>
        <v>32.75</v>
      </c>
      <c r="H1576" s="30">
        <f t="shared" si="5570"/>
        <v>8.1</v>
      </c>
      <c r="I1576" s="31">
        <f t="shared" si="5570"/>
        <v>6.0000000000000005E-2</v>
      </c>
      <c r="J1576" s="31">
        <f t="shared" si="5570"/>
        <v>0</v>
      </c>
      <c r="K1576" s="31">
        <f t="shared" si="5570"/>
        <v>5.75</v>
      </c>
      <c r="L1576" s="30">
        <f t="shared" si="5570"/>
        <v>4.7750000000000004</v>
      </c>
      <c r="M1576" s="30">
        <f t="shared" si="5570"/>
        <v>3.3499999999999996</v>
      </c>
      <c r="N1576" s="32" t="s">
        <v>43</v>
      </c>
      <c r="O1576" s="32"/>
      <c r="P1576" s="32"/>
    </row>
    <row r="1577" spans="1:16" x14ac:dyDescent="0.25">
      <c r="A1577" s="40">
        <v>2019</v>
      </c>
      <c r="B1577" s="40">
        <v>10</v>
      </c>
      <c r="C1577" s="40">
        <v>25</v>
      </c>
      <c r="D1577" s="41" t="s">
        <v>40</v>
      </c>
      <c r="E1577" s="42" t="s">
        <v>1622</v>
      </c>
      <c r="F1577" s="43">
        <f>AVERAGE(F1559,F1595)</f>
        <v>28.25</v>
      </c>
      <c r="G1577" s="43">
        <f t="shared" ref="G1577:M1577" si="5571">AVERAGE(G1559,G1595)</f>
        <v>32.5</v>
      </c>
      <c r="H1577" s="43">
        <f t="shared" si="5571"/>
        <v>8.1</v>
      </c>
      <c r="I1577" s="44">
        <f t="shared" si="5571"/>
        <v>4.4999999999999998E-2</v>
      </c>
      <c r="J1577" s="44">
        <f t="shared" si="5571"/>
        <v>0</v>
      </c>
      <c r="K1577" s="44">
        <f t="shared" si="5571"/>
        <v>4.375</v>
      </c>
      <c r="L1577" s="43">
        <f t="shared" si="5571"/>
        <v>5.8250000000000002</v>
      </c>
      <c r="M1577" s="43">
        <f t="shared" si="5571"/>
        <v>4.2</v>
      </c>
      <c r="N1577" s="45" t="s">
        <v>43</v>
      </c>
      <c r="O1577" s="45"/>
      <c r="P1577" s="45"/>
    </row>
    <row r="1578" spans="1:16" x14ac:dyDescent="0.25">
      <c r="A1578" s="46">
        <v>2019</v>
      </c>
      <c r="B1578" s="46">
        <v>10</v>
      </c>
      <c r="C1578" s="46">
        <v>25</v>
      </c>
      <c r="D1578" s="47" t="s">
        <v>41</v>
      </c>
      <c r="E1578" s="48" t="s">
        <v>1623</v>
      </c>
      <c r="F1578" s="49">
        <f>AVERAGE(F1577,F1583)</f>
        <v>28.15625</v>
      </c>
      <c r="G1578" s="49">
        <f t="shared" ref="G1578" si="5572">AVERAGE(G1577,G1583)</f>
        <v>32.5625</v>
      </c>
      <c r="H1578" s="49">
        <f t="shared" ref="H1578" si="5573">AVERAGE(H1577,H1583)</f>
        <v>8.1</v>
      </c>
      <c r="I1578" s="50">
        <f t="shared" ref="I1578" si="5574">AVERAGE(I1577,I1583)</f>
        <v>4.4374999999999998E-2</v>
      </c>
      <c r="J1578" s="50">
        <f t="shared" ref="J1578" si="5575">AVERAGE(J1577,J1583)</f>
        <v>0</v>
      </c>
      <c r="K1578" s="50">
        <f t="shared" ref="K1578" si="5576">AVERAGE(K1577,K1583)</f>
        <v>4.3218750000000004</v>
      </c>
      <c r="L1578" s="49">
        <f t="shared" ref="L1578" si="5577">AVERAGE(L1577,L1583)</f>
        <v>5.8406250000000002</v>
      </c>
      <c r="M1578" s="49">
        <f t="shared" ref="M1578" si="5578">AVERAGE(M1577,M1583)</f>
        <v>4.1750000000000007</v>
      </c>
      <c r="N1578" s="51" t="s">
        <v>43</v>
      </c>
      <c r="O1578" s="51"/>
      <c r="P1578" s="51"/>
    </row>
    <row r="1579" spans="1:16" x14ac:dyDescent="0.25">
      <c r="A1579" s="46">
        <v>2019</v>
      </c>
      <c r="B1579" s="46">
        <v>10</v>
      </c>
      <c r="C1579" s="46">
        <v>25</v>
      </c>
      <c r="D1579" s="47" t="s">
        <v>42</v>
      </c>
      <c r="E1579" s="48" t="s">
        <v>1624</v>
      </c>
      <c r="F1579" s="49">
        <f>AVERAGE(F1582,F1576)</f>
        <v>27.65625</v>
      </c>
      <c r="G1579" s="49">
        <f t="shared" ref="G1579:M1579" si="5579">AVERAGE(G1582,G1576)</f>
        <v>32.84375</v>
      </c>
      <c r="H1579" s="49">
        <f t="shared" si="5579"/>
        <v>8.1</v>
      </c>
      <c r="I1579" s="50">
        <f t="shared" si="5579"/>
        <v>5.8750000000000011E-2</v>
      </c>
      <c r="J1579" s="50">
        <f t="shared" si="5579"/>
        <v>0</v>
      </c>
      <c r="K1579" s="50">
        <f t="shared" si="5579"/>
        <v>5.8187499999999996</v>
      </c>
      <c r="L1579" s="49">
        <f t="shared" si="5579"/>
        <v>4.8093750000000002</v>
      </c>
      <c r="M1579" s="49">
        <f t="shared" si="5579"/>
        <v>3.3812499999999996</v>
      </c>
      <c r="N1579" s="51" t="s">
        <v>43</v>
      </c>
      <c r="O1579" s="51"/>
      <c r="P1579" s="51"/>
    </row>
    <row r="1580" spans="1:16" x14ac:dyDescent="0.25">
      <c r="A1580" s="46">
        <v>2019</v>
      </c>
      <c r="B1580" s="46">
        <v>10</v>
      </c>
      <c r="C1580" s="46">
        <v>26</v>
      </c>
      <c r="D1580" s="47" t="s">
        <v>37</v>
      </c>
      <c r="E1580" s="48" t="s">
        <v>1625</v>
      </c>
      <c r="F1580" s="49">
        <f>AVERAGE(F1579,F1582)</f>
        <v>27.609375</v>
      </c>
      <c r="G1580" s="49">
        <f t="shared" ref="G1580:G1581" si="5580">AVERAGE(G1579,G1582)</f>
        <v>32.890625</v>
      </c>
      <c r="H1580" s="49">
        <f t="shared" ref="H1580:H1581" si="5581">AVERAGE(H1579,H1582)</f>
        <v>8.1</v>
      </c>
      <c r="I1580" s="50">
        <f t="shared" ref="I1580:I1581" si="5582">AVERAGE(I1579,I1582)</f>
        <v>5.812500000000001E-2</v>
      </c>
      <c r="J1580" s="50">
        <f t="shared" ref="J1580:J1581" si="5583">AVERAGE(J1579,J1582)</f>
        <v>0</v>
      </c>
      <c r="K1580" s="50">
        <f t="shared" ref="K1580:K1581" si="5584">AVERAGE(K1579,K1582)</f>
        <v>5.8531250000000004</v>
      </c>
      <c r="L1580" s="49">
        <f t="shared" ref="L1580:L1581" si="5585">AVERAGE(L1579,L1582)</f>
        <v>4.8265624999999996</v>
      </c>
      <c r="M1580" s="49">
        <f t="shared" ref="M1580:M1581" si="5586">AVERAGE(M1579,M1582)</f>
        <v>3.3968749999999996</v>
      </c>
      <c r="N1580" s="51" t="s">
        <v>43</v>
      </c>
      <c r="O1580" s="51"/>
      <c r="P1580" s="51"/>
    </row>
    <row r="1581" spans="1:16" x14ac:dyDescent="0.25">
      <c r="A1581" s="46">
        <v>2019</v>
      </c>
      <c r="B1581" s="46">
        <v>10</v>
      </c>
      <c r="C1581" s="46">
        <v>26</v>
      </c>
      <c r="D1581" s="47" t="s">
        <v>38</v>
      </c>
      <c r="E1581" s="48" t="s">
        <v>1626</v>
      </c>
      <c r="F1581" s="49">
        <f>AVERAGE(F1580,F1583)</f>
        <v>27.8359375</v>
      </c>
      <c r="G1581" s="49">
        <f t="shared" si="5580"/>
        <v>32.7578125</v>
      </c>
      <c r="H1581" s="49">
        <f t="shared" si="5581"/>
        <v>8.1</v>
      </c>
      <c r="I1581" s="50">
        <f t="shared" si="5582"/>
        <v>5.0937500000000004E-2</v>
      </c>
      <c r="J1581" s="50">
        <f t="shared" si="5583"/>
        <v>0</v>
      </c>
      <c r="K1581" s="50">
        <f t="shared" si="5584"/>
        <v>5.0609374999999996</v>
      </c>
      <c r="L1581" s="49">
        <f t="shared" si="5585"/>
        <v>5.3414062500000004</v>
      </c>
      <c r="M1581" s="49">
        <f t="shared" si="5586"/>
        <v>3.7734375</v>
      </c>
      <c r="N1581" s="51" t="s">
        <v>43</v>
      </c>
      <c r="O1581" s="51"/>
      <c r="P1581" s="51"/>
    </row>
    <row r="1582" spans="1:16" x14ac:dyDescent="0.25">
      <c r="A1582" s="27">
        <v>2019</v>
      </c>
      <c r="B1582" s="27">
        <v>10</v>
      </c>
      <c r="C1582" s="27">
        <v>26</v>
      </c>
      <c r="D1582" s="28" t="s">
        <v>39</v>
      </c>
      <c r="E1582" s="29" t="s">
        <v>1627</v>
      </c>
      <c r="F1582" s="30">
        <f>AVERAGE(F1576,F1588)</f>
        <v>27.5625</v>
      </c>
      <c r="G1582" s="30">
        <f t="shared" ref="G1582:M1582" si="5587">AVERAGE(G1576,G1588)</f>
        <v>32.9375</v>
      </c>
      <c r="H1582" s="30">
        <f t="shared" si="5587"/>
        <v>8.1</v>
      </c>
      <c r="I1582" s="31">
        <f t="shared" si="5587"/>
        <v>5.7500000000000009E-2</v>
      </c>
      <c r="J1582" s="31">
        <f t="shared" si="5587"/>
        <v>0</v>
      </c>
      <c r="K1582" s="31">
        <f t="shared" si="5587"/>
        <v>5.8875000000000002</v>
      </c>
      <c r="L1582" s="30">
        <f t="shared" si="5587"/>
        <v>4.84375</v>
      </c>
      <c r="M1582" s="30">
        <f t="shared" si="5587"/>
        <v>3.4124999999999996</v>
      </c>
      <c r="N1582" s="32" t="s">
        <v>43</v>
      </c>
      <c r="O1582" s="32"/>
      <c r="P1582" s="32"/>
    </row>
    <row r="1583" spans="1:16" x14ac:dyDescent="0.25">
      <c r="A1583" s="40">
        <v>2019</v>
      </c>
      <c r="B1583" s="40">
        <v>10</v>
      </c>
      <c r="C1583" s="40">
        <v>26</v>
      </c>
      <c r="D1583" s="41" t="s">
        <v>40</v>
      </c>
      <c r="E1583" s="42" t="s">
        <v>1628</v>
      </c>
      <c r="F1583" s="43">
        <f>AVERAGE(F1577,F1589)</f>
        <v>28.0625</v>
      </c>
      <c r="G1583" s="43">
        <f t="shared" ref="G1583:M1583" si="5588">AVERAGE(G1577,G1589)</f>
        <v>32.625</v>
      </c>
      <c r="H1583" s="43">
        <f t="shared" si="5588"/>
        <v>8.1</v>
      </c>
      <c r="I1583" s="44">
        <f t="shared" si="5588"/>
        <v>4.3749999999999997E-2</v>
      </c>
      <c r="J1583" s="44">
        <f t="shared" si="5588"/>
        <v>0</v>
      </c>
      <c r="K1583" s="44">
        <f t="shared" si="5588"/>
        <v>4.2687499999999998</v>
      </c>
      <c r="L1583" s="43">
        <f t="shared" si="5588"/>
        <v>5.8562500000000002</v>
      </c>
      <c r="M1583" s="43">
        <f t="shared" si="5588"/>
        <v>4.1500000000000004</v>
      </c>
      <c r="N1583" s="45" t="s">
        <v>43</v>
      </c>
      <c r="O1583" s="45"/>
      <c r="P1583" s="45"/>
    </row>
    <row r="1584" spans="1:16" x14ac:dyDescent="0.25">
      <c r="A1584" s="46">
        <v>2019</v>
      </c>
      <c r="B1584" s="46">
        <v>10</v>
      </c>
      <c r="C1584" s="46">
        <v>26</v>
      </c>
      <c r="D1584" s="47" t="s">
        <v>41</v>
      </c>
      <c r="E1584" s="48" t="s">
        <v>1629</v>
      </c>
      <c r="F1584" s="49">
        <f>AVERAGE(F1583,F1589)</f>
        <v>27.96875</v>
      </c>
      <c r="G1584" s="49">
        <f t="shared" ref="G1584" si="5589">AVERAGE(G1583,G1589)</f>
        <v>32.6875</v>
      </c>
      <c r="H1584" s="49">
        <f t="shared" ref="H1584" si="5590">AVERAGE(H1583,H1589)</f>
        <v>8.1</v>
      </c>
      <c r="I1584" s="50">
        <f t="shared" ref="I1584" si="5591">AVERAGE(I1583,I1589)</f>
        <v>4.3124999999999997E-2</v>
      </c>
      <c r="J1584" s="50">
        <f t="shared" ref="J1584" si="5592">AVERAGE(J1583,J1589)</f>
        <v>0</v>
      </c>
      <c r="K1584" s="50">
        <f t="shared" ref="K1584" si="5593">AVERAGE(K1583,K1589)</f>
        <v>4.2156249999999993</v>
      </c>
      <c r="L1584" s="49">
        <f t="shared" ref="L1584" si="5594">AVERAGE(L1583,L1589)</f>
        <v>5.8718750000000002</v>
      </c>
      <c r="M1584" s="49">
        <f t="shared" ref="M1584" si="5595">AVERAGE(M1583,M1589)</f>
        <v>4.125</v>
      </c>
      <c r="N1584" s="51" t="s">
        <v>43</v>
      </c>
      <c r="O1584" s="51"/>
      <c r="P1584" s="51"/>
    </row>
    <row r="1585" spans="1:16" x14ac:dyDescent="0.25">
      <c r="A1585" s="46">
        <v>2019</v>
      </c>
      <c r="B1585" s="46">
        <v>10</v>
      </c>
      <c r="C1585" s="46">
        <v>26</v>
      </c>
      <c r="D1585" s="47" t="s">
        <v>42</v>
      </c>
      <c r="E1585" s="48" t="s">
        <v>1630</v>
      </c>
      <c r="F1585" s="49">
        <f>AVERAGE(F1588,F1582)</f>
        <v>27.46875</v>
      </c>
      <c r="G1585" s="49">
        <f t="shared" ref="G1585:M1585" si="5596">AVERAGE(G1588,G1582)</f>
        <v>33.03125</v>
      </c>
      <c r="H1585" s="49">
        <f t="shared" si="5596"/>
        <v>8.1</v>
      </c>
      <c r="I1585" s="50">
        <f t="shared" si="5596"/>
        <v>5.6250000000000008E-2</v>
      </c>
      <c r="J1585" s="50">
        <f t="shared" si="5596"/>
        <v>0</v>
      </c>
      <c r="K1585" s="50">
        <f t="shared" si="5596"/>
        <v>5.9562500000000007</v>
      </c>
      <c r="L1585" s="49">
        <f t="shared" si="5596"/>
        <v>4.8781249999999998</v>
      </c>
      <c r="M1585" s="49">
        <f t="shared" si="5596"/>
        <v>3.4437499999999996</v>
      </c>
      <c r="N1585" s="51" t="s">
        <v>43</v>
      </c>
      <c r="O1585" s="51"/>
      <c r="P1585" s="51"/>
    </row>
    <row r="1586" spans="1:16" x14ac:dyDescent="0.25">
      <c r="A1586" s="46">
        <v>2019</v>
      </c>
      <c r="B1586" s="46">
        <v>10</v>
      </c>
      <c r="C1586" s="46">
        <v>27</v>
      </c>
      <c r="D1586" s="47" t="s">
        <v>37</v>
      </c>
      <c r="E1586" s="48" t="s">
        <v>1631</v>
      </c>
      <c r="F1586" s="49">
        <f>AVERAGE(F1585,F1588)</f>
        <v>27.421875</v>
      </c>
      <c r="G1586" s="49">
        <f t="shared" ref="G1586:G1587" si="5597">AVERAGE(G1585,G1588)</f>
        <v>33.078125</v>
      </c>
      <c r="H1586" s="49">
        <f t="shared" ref="H1586:H1587" si="5598">AVERAGE(H1585,H1588)</f>
        <v>8.1</v>
      </c>
      <c r="I1586" s="50">
        <f t="shared" ref="I1586:I1587" si="5599">AVERAGE(I1585,I1588)</f>
        <v>5.5625000000000008E-2</v>
      </c>
      <c r="J1586" s="50">
        <f t="shared" ref="J1586:J1587" si="5600">AVERAGE(J1585,J1588)</f>
        <v>0</v>
      </c>
      <c r="K1586" s="50">
        <f t="shared" ref="K1586:K1587" si="5601">AVERAGE(K1585,K1588)</f>
        <v>5.9906250000000005</v>
      </c>
      <c r="L1586" s="49">
        <f t="shared" ref="L1586:L1587" si="5602">AVERAGE(L1585,L1588)</f>
        <v>4.8953124999999993</v>
      </c>
      <c r="M1586" s="49">
        <f t="shared" ref="M1586:M1587" si="5603">AVERAGE(M1585,M1588)</f>
        <v>3.4593749999999996</v>
      </c>
      <c r="N1586" s="51" t="s">
        <v>43</v>
      </c>
      <c r="O1586" s="51"/>
      <c r="P1586" s="51"/>
    </row>
    <row r="1587" spans="1:16" x14ac:dyDescent="0.25">
      <c r="A1587" s="46">
        <v>2019</v>
      </c>
      <c r="B1587" s="46">
        <v>10</v>
      </c>
      <c r="C1587" s="46">
        <v>27</v>
      </c>
      <c r="D1587" s="47" t="s">
        <v>38</v>
      </c>
      <c r="E1587" s="48" t="s">
        <v>1632</v>
      </c>
      <c r="F1587" s="49">
        <f>AVERAGE(F1586,F1589)</f>
        <v>27.6484375</v>
      </c>
      <c r="G1587" s="49">
        <f t="shared" si="5597"/>
        <v>32.9140625</v>
      </c>
      <c r="H1587" s="49">
        <f t="shared" si="5598"/>
        <v>8.1</v>
      </c>
      <c r="I1587" s="50">
        <f t="shared" si="5599"/>
        <v>4.9062500000000002E-2</v>
      </c>
      <c r="J1587" s="50">
        <f t="shared" si="5600"/>
        <v>0</v>
      </c>
      <c r="K1587" s="50">
        <f t="shared" si="5601"/>
        <v>5.0765624999999996</v>
      </c>
      <c r="L1587" s="49">
        <f t="shared" si="5602"/>
        <v>5.3914062499999993</v>
      </c>
      <c r="M1587" s="49">
        <f t="shared" si="5603"/>
        <v>3.7796874999999996</v>
      </c>
      <c r="N1587" s="51" t="s">
        <v>43</v>
      </c>
      <c r="O1587" s="51"/>
      <c r="P1587" s="51"/>
    </row>
    <row r="1588" spans="1:16" x14ac:dyDescent="0.25">
      <c r="A1588" s="27">
        <v>2019</v>
      </c>
      <c r="B1588" s="27">
        <v>10</v>
      </c>
      <c r="C1588" s="27">
        <v>27</v>
      </c>
      <c r="D1588" s="28" t="s">
        <v>39</v>
      </c>
      <c r="E1588" s="29" t="s">
        <v>1633</v>
      </c>
      <c r="F1588" s="30">
        <f>AVERAGE(F1576,F1594)</f>
        <v>27.375</v>
      </c>
      <c r="G1588" s="30">
        <f t="shared" ref="G1588:M1588" si="5604">AVERAGE(G1576,G1594)</f>
        <v>33.125</v>
      </c>
      <c r="H1588" s="30">
        <f t="shared" si="5604"/>
        <v>8.1</v>
      </c>
      <c r="I1588" s="31">
        <f t="shared" si="5604"/>
        <v>5.5000000000000007E-2</v>
      </c>
      <c r="J1588" s="31">
        <f t="shared" si="5604"/>
        <v>0</v>
      </c>
      <c r="K1588" s="31">
        <f t="shared" si="5604"/>
        <v>6.0250000000000004</v>
      </c>
      <c r="L1588" s="30">
        <f t="shared" si="5604"/>
        <v>4.9124999999999996</v>
      </c>
      <c r="M1588" s="30">
        <f t="shared" si="5604"/>
        <v>3.4749999999999996</v>
      </c>
      <c r="N1588" s="32" t="s">
        <v>43</v>
      </c>
      <c r="O1588" s="32"/>
      <c r="P1588" s="32"/>
    </row>
    <row r="1589" spans="1:16" x14ac:dyDescent="0.25">
      <c r="A1589" s="40">
        <v>2019</v>
      </c>
      <c r="B1589" s="40">
        <v>10</v>
      </c>
      <c r="C1589" s="40">
        <v>27</v>
      </c>
      <c r="D1589" s="41" t="s">
        <v>40</v>
      </c>
      <c r="E1589" s="42" t="s">
        <v>1634</v>
      </c>
      <c r="F1589" s="43">
        <f>AVERAGE(F1577,F1595)</f>
        <v>27.875</v>
      </c>
      <c r="G1589" s="43">
        <f t="shared" ref="G1589:M1589" si="5605">AVERAGE(G1577,G1595)</f>
        <v>32.75</v>
      </c>
      <c r="H1589" s="43">
        <f t="shared" si="5605"/>
        <v>8.1</v>
      </c>
      <c r="I1589" s="44">
        <f t="shared" si="5605"/>
        <v>4.2499999999999996E-2</v>
      </c>
      <c r="J1589" s="44">
        <f t="shared" si="5605"/>
        <v>0</v>
      </c>
      <c r="K1589" s="44">
        <f t="shared" si="5605"/>
        <v>4.1624999999999996</v>
      </c>
      <c r="L1589" s="43">
        <f t="shared" si="5605"/>
        <v>5.8875000000000002</v>
      </c>
      <c r="M1589" s="43">
        <f t="shared" si="5605"/>
        <v>4.0999999999999996</v>
      </c>
      <c r="N1589" s="45" t="s">
        <v>43</v>
      </c>
      <c r="O1589" s="45"/>
      <c r="P1589" s="45"/>
    </row>
    <row r="1590" spans="1:16" x14ac:dyDescent="0.25">
      <c r="A1590" s="46">
        <v>2019</v>
      </c>
      <c r="B1590" s="46">
        <v>10</v>
      </c>
      <c r="C1590" s="46">
        <v>27</v>
      </c>
      <c r="D1590" s="47" t="s">
        <v>41</v>
      </c>
      <c r="E1590" s="48" t="s">
        <v>1635</v>
      </c>
      <c r="F1590" s="49">
        <f>AVERAGE(F1589,F1595)</f>
        <v>27.6875</v>
      </c>
      <c r="G1590" s="49">
        <f t="shared" ref="G1590" si="5606">AVERAGE(G1589,G1595)</f>
        <v>32.875</v>
      </c>
      <c r="H1590" s="49">
        <f t="shared" ref="H1590" si="5607">AVERAGE(H1589,H1595)</f>
        <v>8.1</v>
      </c>
      <c r="I1590" s="50">
        <f t="shared" ref="I1590" si="5608">AVERAGE(I1589,I1595)</f>
        <v>4.1249999999999995E-2</v>
      </c>
      <c r="J1590" s="50">
        <f t="shared" ref="J1590" si="5609">AVERAGE(J1589,J1595)</f>
        <v>0</v>
      </c>
      <c r="K1590" s="50">
        <f t="shared" ref="K1590" si="5610">AVERAGE(K1589,K1595)</f>
        <v>4.0562500000000004</v>
      </c>
      <c r="L1590" s="49">
        <f t="shared" ref="L1590" si="5611">AVERAGE(L1589,L1595)</f>
        <v>5.9187500000000002</v>
      </c>
      <c r="M1590" s="49">
        <f t="shared" ref="M1590" si="5612">AVERAGE(M1589,M1595)</f>
        <v>4.05</v>
      </c>
      <c r="N1590" s="51" t="s">
        <v>43</v>
      </c>
      <c r="O1590" s="51"/>
      <c r="P1590" s="51"/>
    </row>
    <row r="1591" spans="1:16" x14ac:dyDescent="0.25">
      <c r="A1591" s="46">
        <v>2019</v>
      </c>
      <c r="B1591" s="46">
        <v>10</v>
      </c>
      <c r="C1591" s="46">
        <v>27</v>
      </c>
      <c r="D1591" s="47" t="s">
        <v>42</v>
      </c>
      <c r="E1591" s="48" t="s">
        <v>1636</v>
      </c>
      <c r="F1591" s="49">
        <f>AVERAGE(F1594,F1588)</f>
        <v>27.1875</v>
      </c>
      <c r="G1591" s="49">
        <f t="shared" ref="G1591:M1591" si="5613">AVERAGE(G1594,G1588)</f>
        <v>33.3125</v>
      </c>
      <c r="H1591" s="49">
        <f t="shared" si="5613"/>
        <v>8.1</v>
      </c>
      <c r="I1591" s="50">
        <f t="shared" si="5613"/>
        <v>5.2500000000000005E-2</v>
      </c>
      <c r="J1591" s="50">
        <f t="shared" si="5613"/>
        <v>0</v>
      </c>
      <c r="K1591" s="50">
        <f t="shared" si="5613"/>
        <v>6.1625000000000005</v>
      </c>
      <c r="L1591" s="49">
        <f t="shared" si="5613"/>
        <v>4.9812499999999993</v>
      </c>
      <c r="M1591" s="49">
        <f t="shared" si="5613"/>
        <v>3.5374999999999996</v>
      </c>
      <c r="N1591" s="51" t="s">
        <v>43</v>
      </c>
      <c r="O1591" s="51"/>
      <c r="P1591" s="51"/>
    </row>
    <row r="1592" spans="1:16" x14ac:dyDescent="0.25">
      <c r="A1592" s="46">
        <v>2019</v>
      </c>
      <c r="B1592" s="46">
        <v>10</v>
      </c>
      <c r="C1592" s="46">
        <v>28</v>
      </c>
      <c r="D1592" s="47" t="s">
        <v>37</v>
      </c>
      <c r="E1592" s="48" t="s">
        <v>1637</v>
      </c>
      <c r="F1592" s="49">
        <f>AVERAGE(F1591,F1594)</f>
        <v>27.09375</v>
      </c>
      <c r="G1592" s="49">
        <f t="shared" ref="G1592:G1593" si="5614">AVERAGE(G1591,G1594)</f>
        <v>33.40625</v>
      </c>
      <c r="H1592" s="49">
        <f t="shared" ref="H1592:H1593" si="5615">AVERAGE(H1591,H1594)</f>
        <v>8.1</v>
      </c>
      <c r="I1592" s="50">
        <f t="shared" ref="I1592:I1593" si="5616">AVERAGE(I1591,I1594)</f>
        <v>5.1250000000000004E-2</v>
      </c>
      <c r="J1592" s="50">
        <f t="shared" ref="J1592:J1593" si="5617">AVERAGE(J1591,J1594)</f>
        <v>0</v>
      </c>
      <c r="K1592" s="50">
        <f t="shared" ref="K1592:K1593" si="5618">AVERAGE(K1591,K1594)</f>
        <v>6.2312500000000011</v>
      </c>
      <c r="L1592" s="49">
        <f t="shared" ref="L1592:L1593" si="5619">AVERAGE(L1591,L1594)</f>
        <v>5.015625</v>
      </c>
      <c r="M1592" s="49">
        <f t="shared" ref="M1592:M1593" si="5620">AVERAGE(M1591,M1594)</f>
        <v>3.5687499999999996</v>
      </c>
      <c r="N1592" s="51" t="s">
        <v>43</v>
      </c>
      <c r="O1592" s="51"/>
      <c r="P1592" s="51"/>
    </row>
    <row r="1593" spans="1:16" x14ac:dyDescent="0.25">
      <c r="A1593" s="46">
        <v>2019</v>
      </c>
      <c r="B1593" s="46">
        <v>10</v>
      </c>
      <c r="C1593" s="46">
        <v>28</v>
      </c>
      <c r="D1593" s="47" t="s">
        <v>38</v>
      </c>
      <c r="E1593" s="48" t="s">
        <v>1638</v>
      </c>
      <c r="F1593" s="49">
        <f>AVERAGE(F1592,F1595)</f>
        <v>27.296875</v>
      </c>
      <c r="G1593" s="49">
        <f t="shared" si="5614"/>
        <v>33.203125</v>
      </c>
      <c r="H1593" s="49">
        <f t="shared" si="5615"/>
        <v>8.1</v>
      </c>
      <c r="I1593" s="50">
        <f t="shared" si="5616"/>
        <v>4.5624999999999999E-2</v>
      </c>
      <c r="J1593" s="50">
        <f t="shared" si="5617"/>
        <v>0</v>
      </c>
      <c r="K1593" s="50">
        <f t="shared" si="5618"/>
        <v>5.0906250000000011</v>
      </c>
      <c r="L1593" s="49">
        <f t="shared" si="5619"/>
        <v>5.4828124999999996</v>
      </c>
      <c r="M1593" s="49">
        <f t="shared" si="5620"/>
        <v>3.7843749999999998</v>
      </c>
      <c r="N1593" s="51" t="s">
        <v>43</v>
      </c>
      <c r="O1593" s="51"/>
      <c r="P1593" s="51"/>
    </row>
    <row r="1594" spans="1:16" x14ac:dyDescent="0.25">
      <c r="A1594" s="27">
        <v>2019</v>
      </c>
      <c r="B1594" s="27">
        <v>10</v>
      </c>
      <c r="C1594" s="27">
        <v>28</v>
      </c>
      <c r="D1594" s="28" t="s">
        <v>39</v>
      </c>
      <c r="E1594" s="29" t="s">
        <v>1639</v>
      </c>
      <c r="F1594" s="30">
        <f>AVERAGE(F1558,F1624)</f>
        <v>27</v>
      </c>
      <c r="G1594" s="30">
        <f t="shared" ref="G1594:M1594" si="5621">AVERAGE(G1558,G1624)</f>
        <v>33.5</v>
      </c>
      <c r="H1594" s="30">
        <f t="shared" si="5621"/>
        <v>8.1</v>
      </c>
      <c r="I1594" s="31">
        <f t="shared" si="5621"/>
        <v>0.05</v>
      </c>
      <c r="J1594" s="31">
        <f t="shared" si="5621"/>
        <v>0</v>
      </c>
      <c r="K1594" s="31">
        <f t="shared" si="5621"/>
        <v>6.3000000000000007</v>
      </c>
      <c r="L1594" s="30">
        <f t="shared" si="5621"/>
        <v>5.05</v>
      </c>
      <c r="M1594" s="30">
        <f t="shared" si="5621"/>
        <v>3.5999999999999996</v>
      </c>
      <c r="N1594" s="32" t="s">
        <v>43</v>
      </c>
      <c r="O1594" s="32"/>
      <c r="P1594" s="32"/>
    </row>
    <row r="1595" spans="1:16" x14ac:dyDescent="0.25">
      <c r="A1595" s="40">
        <v>2019</v>
      </c>
      <c r="B1595" s="40">
        <v>10</v>
      </c>
      <c r="C1595" s="40">
        <v>28</v>
      </c>
      <c r="D1595" s="41" t="s">
        <v>40</v>
      </c>
      <c r="E1595" s="42" t="s">
        <v>1640</v>
      </c>
      <c r="F1595" s="43">
        <f>AVERAGE(F1559,F1625)</f>
        <v>27.5</v>
      </c>
      <c r="G1595" s="43">
        <f t="shared" ref="G1595:M1595" si="5622">AVERAGE(G1559,G1625)</f>
        <v>33</v>
      </c>
      <c r="H1595" s="43">
        <f t="shared" si="5622"/>
        <v>8.1</v>
      </c>
      <c r="I1595" s="44">
        <f t="shared" si="5622"/>
        <v>0.04</v>
      </c>
      <c r="J1595" s="44">
        <f t="shared" si="5622"/>
        <v>0</v>
      </c>
      <c r="K1595" s="44">
        <f t="shared" si="5622"/>
        <v>3.95</v>
      </c>
      <c r="L1595" s="43">
        <f t="shared" si="5622"/>
        <v>5.95</v>
      </c>
      <c r="M1595" s="43">
        <f t="shared" si="5622"/>
        <v>4</v>
      </c>
      <c r="N1595" s="45" t="s">
        <v>43</v>
      </c>
      <c r="O1595" s="45"/>
      <c r="P1595" s="45"/>
    </row>
    <row r="1596" spans="1:16" x14ac:dyDescent="0.25">
      <c r="A1596" s="46">
        <v>2019</v>
      </c>
      <c r="B1596" s="46">
        <v>10</v>
      </c>
      <c r="C1596" s="46">
        <v>28</v>
      </c>
      <c r="D1596" s="47" t="s">
        <v>41</v>
      </c>
      <c r="E1596" s="48" t="s">
        <v>1641</v>
      </c>
      <c r="F1596" s="49">
        <f>AVERAGE(F1595,F1601)</f>
        <v>27.3125</v>
      </c>
      <c r="G1596" s="49">
        <f t="shared" ref="G1596" si="5623">AVERAGE(G1595,G1601)</f>
        <v>33.125</v>
      </c>
      <c r="H1596" s="49">
        <f t="shared" ref="H1596" si="5624">AVERAGE(H1595,H1601)</f>
        <v>8.1</v>
      </c>
      <c r="I1596" s="50">
        <f t="shared" ref="I1596" si="5625">AVERAGE(I1595,I1601)</f>
        <v>3.8750000000000007E-2</v>
      </c>
      <c r="J1596" s="50">
        <f t="shared" ref="J1596" si="5626">AVERAGE(J1595,J1601)</f>
        <v>0</v>
      </c>
      <c r="K1596" s="50">
        <f t="shared" ref="K1596" si="5627">AVERAGE(K1595,K1601)</f>
        <v>3.84375</v>
      </c>
      <c r="L1596" s="49">
        <f t="shared" ref="L1596" si="5628">AVERAGE(L1595,L1601)</f>
        <v>5.9812500000000002</v>
      </c>
      <c r="M1596" s="49">
        <f t="shared" ref="M1596" si="5629">AVERAGE(M1595,M1601)</f>
        <v>3.95</v>
      </c>
      <c r="N1596" s="51" t="s">
        <v>43</v>
      </c>
      <c r="O1596" s="51"/>
      <c r="P1596" s="51"/>
    </row>
    <row r="1597" spans="1:16" x14ac:dyDescent="0.25">
      <c r="A1597" s="46">
        <v>2019</v>
      </c>
      <c r="B1597" s="46">
        <v>10</v>
      </c>
      <c r="C1597" s="46">
        <v>28</v>
      </c>
      <c r="D1597" s="47" t="s">
        <v>42</v>
      </c>
      <c r="E1597" s="48" t="s">
        <v>1642</v>
      </c>
      <c r="F1597" s="49">
        <f>AVERAGE(F1600,F1594)</f>
        <v>26.8125</v>
      </c>
      <c r="G1597" s="49">
        <f t="shared" ref="G1597:M1597" si="5630">AVERAGE(G1600,G1594)</f>
        <v>33.6875</v>
      </c>
      <c r="H1597" s="49">
        <f t="shared" si="5630"/>
        <v>8.1</v>
      </c>
      <c r="I1597" s="50">
        <f t="shared" si="5630"/>
        <v>4.7500000000000001E-2</v>
      </c>
      <c r="J1597" s="50">
        <f t="shared" si="5630"/>
        <v>0</v>
      </c>
      <c r="K1597" s="50">
        <f t="shared" si="5630"/>
        <v>6.4375000000000009</v>
      </c>
      <c r="L1597" s="49">
        <f t="shared" si="5630"/>
        <v>5.1187500000000004</v>
      </c>
      <c r="M1597" s="49">
        <f t="shared" si="5630"/>
        <v>3.6624999999999996</v>
      </c>
      <c r="N1597" s="51" t="s">
        <v>43</v>
      </c>
      <c r="O1597" s="51"/>
      <c r="P1597" s="51"/>
    </row>
    <row r="1598" spans="1:16" x14ac:dyDescent="0.25">
      <c r="A1598" s="46">
        <v>2019</v>
      </c>
      <c r="B1598" s="46">
        <v>10</v>
      </c>
      <c r="C1598" s="46">
        <v>29</v>
      </c>
      <c r="D1598" s="47" t="s">
        <v>37</v>
      </c>
      <c r="E1598" s="48" t="s">
        <v>1643</v>
      </c>
      <c r="F1598" s="49">
        <f>AVERAGE(F1597,F1600)</f>
        <v>26.71875</v>
      </c>
      <c r="G1598" s="49">
        <f t="shared" ref="G1598:G1599" si="5631">AVERAGE(G1597,G1600)</f>
        <v>33.78125</v>
      </c>
      <c r="H1598" s="49">
        <f t="shared" ref="H1598:H1599" si="5632">AVERAGE(H1597,H1600)</f>
        <v>8.1</v>
      </c>
      <c r="I1598" s="50">
        <f t="shared" ref="I1598:I1599" si="5633">AVERAGE(I1597,I1600)</f>
        <v>4.6249999999999999E-2</v>
      </c>
      <c r="J1598" s="50">
        <f t="shared" ref="J1598:J1599" si="5634">AVERAGE(J1597,J1600)</f>
        <v>0</v>
      </c>
      <c r="K1598" s="50">
        <f t="shared" ref="K1598:K1599" si="5635">AVERAGE(K1597,K1600)</f>
        <v>6.5062500000000014</v>
      </c>
      <c r="L1598" s="49">
        <f t="shared" ref="L1598:L1599" si="5636">AVERAGE(L1597,L1600)</f>
        <v>5.1531250000000002</v>
      </c>
      <c r="M1598" s="49">
        <f t="shared" ref="M1598:M1599" si="5637">AVERAGE(M1597,M1600)</f>
        <v>3.6937499999999996</v>
      </c>
      <c r="N1598" s="51" t="s">
        <v>43</v>
      </c>
      <c r="O1598" s="51"/>
      <c r="P1598" s="51"/>
    </row>
    <row r="1599" spans="1:16" x14ac:dyDescent="0.25">
      <c r="A1599" s="46">
        <v>2019</v>
      </c>
      <c r="B1599" s="46">
        <v>10</v>
      </c>
      <c r="C1599" s="46">
        <v>29</v>
      </c>
      <c r="D1599" s="47" t="s">
        <v>38</v>
      </c>
      <c r="E1599" s="48" t="s">
        <v>1644</v>
      </c>
      <c r="F1599" s="49">
        <f>AVERAGE(F1598,F1601)</f>
        <v>26.921875</v>
      </c>
      <c r="G1599" s="49">
        <f t="shared" si="5631"/>
        <v>33.515625</v>
      </c>
      <c r="H1599" s="49">
        <f t="shared" si="5632"/>
        <v>8.1</v>
      </c>
      <c r="I1599" s="50">
        <f t="shared" si="5633"/>
        <v>4.1875000000000002E-2</v>
      </c>
      <c r="J1599" s="50">
        <f t="shared" si="5634"/>
        <v>0</v>
      </c>
      <c r="K1599" s="50">
        <f t="shared" si="5635"/>
        <v>5.1218750000000011</v>
      </c>
      <c r="L1599" s="49">
        <f t="shared" si="5636"/>
        <v>5.5828125000000002</v>
      </c>
      <c r="M1599" s="49">
        <f t="shared" si="5637"/>
        <v>3.796875</v>
      </c>
      <c r="N1599" s="51" t="s">
        <v>43</v>
      </c>
      <c r="O1599" s="51"/>
      <c r="P1599" s="51"/>
    </row>
    <row r="1600" spans="1:16" x14ac:dyDescent="0.25">
      <c r="A1600" s="27">
        <v>2019</v>
      </c>
      <c r="B1600" s="27">
        <v>10</v>
      </c>
      <c r="C1600" s="27">
        <v>29</v>
      </c>
      <c r="D1600" s="28" t="s">
        <v>39</v>
      </c>
      <c r="E1600" s="29" t="s">
        <v>1645</v>
      </c>
      <c r="F1600" s="30">
        <f>AVERAGE(F1594,F1606)</f>
        <v>26.625</v>
      </c>
      <c r="G1600" s="30">
        <f t="shared" ref="G1600:M1600" si="5638">AVERAGE(G1594,G1606)</f>
        <v>33.875</v>
      </c>
      <c r="H1600" s="30">
        <f t="shared" si="5638"/>
        <v>8.1</v>
      </c>
      <c r="I1600" s="31">
        <f t="shared" si="5638"/>
        <v>4.4999999999999998E-2</v>
      </c>
      <c r="J1600" s="31">
        <f t="shared" si="5638"/>
        <v>0</v>
      </c>
      <c r="K1600" s="31">
        <f t="shared" si="5638"/>
        <v>6.5750000000000011</v>
      </c>
      <c r="L1600" s="30">
        <f t="shared" si="5638"/>
        <v>5.1875</v>
      </c>
      <c r="M1600" s="30">
        <f t="shared" si="5638"/>
        <v>3.7249999999999996</v>
      </c>
      <c r="N1600" s="32" t="s">
        <v>43</v>
      </c>
      <c r="O1600" s="32"/>
      <c r="P1600" s="32"/>
    </row>
    <row r="1601" spans="1:16" x14ac:dyDescent="0.25">
      <c r="A1601" s="40">
        <v>2019</v>
      </c>
      <c r="B1601" s="40">
        <v>10</v>
      </c>
      <c r="C1601" s="40">
        <v>29</v>
      </c>
      <c r="D1601" s="41" t="s">
        <v>40</v>
      </c>
      <c r="E1601" s="42" t="s">
        <v>1646</v>
      </c>
      <c r="F1601" s="43">
        <f>AVERAGE(F1595,F1607)</f>
        <v>27.125</v>
      </c>
      <c r="G1601" s="43">
        <f t="shared" ref="G1601:M1601" si="5639">AVERAGE(G1595,G1607)</f>
        <v>33.25</v>
      </c>
      <c r="H1601" s="43">
        <f t="shared" si="5639"/>
        <v>8.1</v>
      </c>
      <c r="I1601" s="44">
        <f t="shared" si="5639"/>
        <v>3.7500000000000006E-2</v>
      </c>
      <c r="J1601" s="44">
        <f t="shared" si="5639"/>
        <v>0</v>
      </c>
      <c r="K1601" s="44">
        <f t="shared" si="5639"/>
        <v>3.7375000000000003</v>
      </c>
      <c r="L1601" s="43">
        <f t="shared" si="5639"/>
        <v>6.0125000000000002</v>
      </c>
      <c r="M1601" s="43">
        <f t="shared" si="5639"/>
        <v>3.9</v>
      </c>
      <c r="N1601" s="45" t="s">
        <v>43</v>
      </c>
      <c r="O1601" s="45"/>
      <c r="P1601" s="45"/>
    </row>
    <row r="1602" spans="1:16" x14ac:dyDescent="0.25">
      <c r="A1602" s="46">
        <v>2019</v>
      </c>
      <c r="B1602" s="46">
        <v>10</v>
      </c>
      <c r="C1602" s="46">
        <v>29</v>
      </c>
      <c r="D1602" s="47" t="s">
        <v>41</v>
      </c>
      <c r="E1602" s="48" t="s">
        <v>1647</v>
      </c>
      <c r="F1602" s="49">
        <f>AVERAGE(F1601,F1607)</f>
        <v>26.9375</v>
      </c>
      <c r="G1602" s="49">
        <f t="shared" ref="G1602" si="5640">AVERAGE(G1601,G1607)</f>
        <v>33.375</v>
      </c>
      <c r="H1602" s="49">
        <f t="shared" ref="H1602" si="5641">AVERAGE(H1601,H1607)</f>
        <v>8.1</v>
      </c>
      <c r="I1602" s="50">
        <f t="shared" ref="I1602" si="5642">AVERAGE(I1601,I1607)</f>
        <v>3.6250000000000004E-2</v>
      </c>
      <c r="J1602" s="50">
        <f t="shared" ref="J1602" si="5643">AVERAGE(J1601,J1607)</f>
        <v>0</v>
      </c>
      <c r="K1602" s="50">
        <f t="shared" ref="K1602" si="5644">AVERAGE(K1601,K1607)</f>
        <v>3.6312500000000005</v>
      </c>
      <c r="L1602" s="49">
        <f t="shared" ref="L1602" si="5645">AVERAGE(L1601,L1607)</f>
        <v>6.0437500000000002</v>
      </c>
      <c r="M1602" s="49">
        <f t="shared" ref="M1602" si="5646">AVERAGE(M1601,M1607)</f>
        <v>3.8499999999999996</v>
      </c>
      <c r="N1602" s="51" t="s">
        <v>43</v>
      </c>
      <c r="O1602" s="51"/>
      <c r="P1602" s="51"/>
    </row>
    <row r="1603" spans="1:16" x14ac:dyDescent="0.25">
      <c r="A1603" s="46">
        <v>2019</v>
      </c>
      <c r="B1603" s="46">
        <v>10</v>
      </c>
      <c r="C1603" s="46">
        <v>29</v>
      </c>
      <c r="D1603" s="47" t="s">
        <v>42</v>
      </c>
      <c r="E1603" s="48" t="s">
        <v>1648</v>
      </c>
      <c r="F1603" s="49">
        <f>AVERAGE(F1606,F1600)</f>
        <v>26.4375</v>
      </c>
      <c r="G1603" s="49">
        <f t="shared" ref="G1603:M1603" si="5647">AVERAGE(G1606,G1600)</f>
        <v>34.0625</v>
      </c>
      <c r="H1603" s="49">
        <f t="shared" si="5647"/>
        <v>8.1</v>
      </c>
      <c r="I1603" s="50">
        <f t="shared" si="5647"/>
        <v>4.2499999999999996E-2</v>
      </c>
      <c r="J1603" s="50">
        <f t="shared" si="5647"/>
        <v>0</v>
      </c>
      <c r="K1603" s="50">
        <f t="shared" si="5647"/>
        <v>6.7125000000000004</v>
      </c>
      <c r="L1603" s="49">
        <f t="shared" si="5647"/>
        <v>5.2562499999999996</v>
      </c>
      <c r="M1603" s="49">
        <f t="shared" si="5647"/>
        <v>3.7874999999999996</v>
      </c>
      <c r="N1603" s="51" t="s">
        <v>43</v>
      </c>
      <c r="O1603" s="51"/>
      <c r="P1603" s="51"/>
    </row>
    <row r="1604" spans="1:16" x14ac:dyDescent="0.25">
      <c r="A1604" s="46">
        <v>2019</v>
      </c>
      <c r="B1604" s="46">
        <v>10</v>
      </c>
      <c r="C1604" s="46">
        <v>30</v>
      </c>
      <c r="D1604" s="47" t="s">
        <v>37</v>
      </c>
      <c r="E1604" s="48" t="s">
        <v>1649</v>
      </c>
      <c r="F1604" s="49">
        <f>AVERAGE(F1603,F1606)</f>
        <v>26.34375</v>
      </c>
      <c r="G1604" s="49">
        <f t="shared" ref="G1604:G1605" si="5648">AVERAGE(G1603,G1606)</f>
        <v>34.15625</v>
      </c>
      <c r="H1604" s="49">
        <f t="shared" ref="H1604:H1605" si="5649">AVERAGE(H1603,H1606)</f>
        <v>8.1</v>
      </c>
      <c r="I1604" s="50">
        <f t="shared" ref="I1604:I1605" si="5650">AVERAGE(I1603,I1606)</f>
        <v>4.1249999999999995E-2</v>
      </c>
      <c r="J1604" s="50">
        <f t="shared" ref="J1604:J1605" si="5651">AVERAGE(J1603,J1606)</f>
        <v>0</v>
      </c>
      <c r="K1604" s="50">
        <f t="shared" ref="K1604:K1605" si="5652">AVERAGE(K1603,K1606)</f>
        <v>6.78125</v>
      </c>
      <c r="L1604" s="49">
        <f t="shared" ref="L1604:L1605" si="5653">AVERAGE(L1603,L1606)</f>
        <v>5.2906249999999995</v>
      </c>
      <c r="M1604" s="49">
        <f t="shared" ref="M1604:M1605" si="5654">AVERAGE(M1603,M1606)</f>
        <v>3.8187499999999996</v>
      </c>
      <c r="N1604" s="51" t="s">
        <v>43</v>
      </c>
      <c r="O1604" s="51"/>
      <c r="P1604" s="51"/>
    </row>
    <row r="1605" spans="1:16" x14ac:dyDescent="0.25">
      <c r="A1605" s="46">
        <v>2019</v>
      </c>
      <c r="B1605" s="46">
        <v>10</v>
      </c>
      <c r="C1605" s="46">
        <v>30</v>
      </c>
      <c r="D1605" s="47" t="s">
        <v>38</v>
      </c>
      <c r="E1605" s="48" t="s">
        <v>1650</v>
      </c>
      <c r="F1605" s="49">
        <f>AVERAGE(F1604,F1607)</f>
        <v>26.546875</v>
      </c>
      <c r="G1605" s="49">
        <f t="shared" si="5648"/>
        <v>33.828125</v>
      </c>
      <c r="H1605" s="49">
        <f t="shared" si="5649"/>
        <v>8.1</v>
      </c>
      <c r="I1605" s="50">
        <f t="shared" si="5650"/>
        <v>3.8124999999999999E-2</v>
      </c>
      <c r="J1605" s="50">
        <f t="shared" si="5651"/>
        <v>0</v>
      </c>
      <c r="K1605" s="50">
        <f t="shared" si="5652"/>
        <v>5.1531250000000002</v>
      </c>
      <c r="L1605" s="49">
        <f t="shared" si="5653"/>
        <v>5.6828124999999998</v>
      </c>
      <c r="M1605" s="49">
        <f t="shared" si="5654"/>
        <v>3.8093749999999997</v>
      </c>
      <c r="N1605" s="51" t="s">
        <v>43</v>
      </c>
      <c r="O1605" s="51"/>
      <c r="P1605" s="51"/>
    </row>
    <row r="1606" spans="1:16" x14ac:dyDescent="0.25">
      <c r="A1606" s="27">
        <v>2019</v>
      </c>
      <c r="B1606" s="27">
        <v>10</v>
      </c>
      <c r="C1606" s="27">
        <v>30</v>
      </c>
      <c r="D1606" s="28" t="s">
        <v>39</v>
      </c>
      <c r="E1606" s="29" t="s">
        <v>1651</v>
      </c>
      <c r="F1606" s="30">
        <f>AVERAGE(F1594,F1624)</f>
        <v>26.25</v>
      </c>
      <c r="G1606" s="30">
        <f t="shared" ref="G1606:M1606" si="5655">AVERAGE(G1594,G1624)</f>
        <v>34.25</v>
      </c>
      <c r="H1606" s="30">
        <f t="shared" si="5655"/>
        <v>8.1</v>
      </c>
      <c r="I1606" s="31">
        <f t="shared" si="5655"/>
        <v>0.04</v>
      </c>
      <c r="J1606" s="31">
        <f t="shared" si="5655"/>
        <v>0</v>
      </c>
      <c r="K1606" s="31">
        <f t="shared" si="5655"/>
        <v>6.8500000000000005</v>
      </c>
      <c r="L1606" s="30">
        <f t="shared" si="5655"/>
        <v>5.3249999999999993</v>
      </c>
      <c r="M1606" s="30">
        <f t="shared" si="5655"/>
        <v>3.8499999999999996</v>
      </c>
      <c r="N1606" s="32" t="s">
        <v>43</v>
      </c>
      <c r="O1606" s="32"/>
      <c r="P1606" s="32"/>
    </row>
    <row r="1607" spans="1:16" x14ac:dyDescent="0.25">
      <c r="A1607" s="40">
        <v>2019</v>
      </c>
      <c r="B1607" s="40">
        <v>10</v>
      </c>
      <c r="C1607" s="40">
        <v>30</v>
      </c>
      <c r="D1607" s="41" t="s">
        <v>40</v>
      </c>
      <c r="E1607" s="42" t="s">
        <v>1652</v>
      </c>
      <c r="F1607" s="43">
        <f>AVERAGE(F1595,F1625)</f>
        <v>26.75</v>
      </c>
      <c r="G1607" s="43">
        <f t="shared" ref="G1607:M1607" si="5656">AVERAGE(G1595,G1625)</f>
        <v>33.5</v>
      </c>
      <c r="H1607" s="43">
        <f t="shared" si="5656"/>
        <v>8.1</v>
      </c>
      <c r="I1607" s="44">
        <f t="shared" si="5656"/>
        <v>3.5000000000000003E-2</v>
      </c>
      <c r="J1607" s="44">
        <f t="shared" si="5656"/>
        <v>0</v>
      </c>
      <c r="K1607" s="44">
        <f t="shared" si="5656"/>
        <v>3.5250000000000004</v>
      </c>
      <c r="L1607" s="43">
        <f t="shared" si="5656"/>
        <v>6.0750000000000002</v>
      </c>
      <c r="M1607" s="43">
        <f t="shared" si="5656"/>
        <v>3.8</v>
      </c>
      <c r="N1607" s="45" t="s">
        <v>43</v>
      </c>
      <c r="O1607" s="45"/>
      <c r="P1607" s="45"/>
    </row>
    <row r="1608" spans="1:16" x14ac:dyDescent="0.25">
      <c r="A1608" s="46">
        <v>2019</v>
      </c>
      <c r="B1608" s="46">
        <v>10</v>
      </c>
      <c r="C1608" s="46">
        <v>30</v>
      </c>
      <c r="D1608" s="47" t="s">
        <v>41</v>
      </c>
      <c r="E1608" s="48" t="s">
        <v>1653</v>
      </c>
      <c r="F1608" s="49">
        <f>AVERAGE(F1607,F1613)</f>
        <v>26.65625</v>
      </c>
      <c r="G1608" s="49">
        <f t="shared" ref="G1608" si="5657">AVERAGE(G1607,G1613)</f>
        <v>33.5625</v>
      </c>
      <c r="H1608" s="49">
        <f t="shared" ref="H1608" si="5658">AVERAGE(H1607,H1613)</f>
        <v>8.1</v>
      </c>
      <c r="I1608" s="50">
        <f t="shared" ref="I1608" si="5659">AVERAGE(I1607,I1613)</f>
        <v>3.4375000000000003E-2</v>
      </c>
      <c r="J1608" s="50">
        <f t="shared" ref="J1608" si="5660">AVERAGE(J1607,J1613)</f>
        <v>0</v>
      </c>
      <c r="K1608" s="50">
        <f t="shared" ref="K1608" si="5661">AVERAGE(K1607,K1613)</f>
        <v>3.4718750000000003</v>
      </c>
      <c r="L1608" s="49">
        <f t="shared" ref="L1608" si="5662">AVERAGE(L1607,L1613)</f>
        <v>6.0906250000000002</v>
      </c>
      <c r="M1608" s="49">
        <f t="shared" ref="M1608" si="5663">AVERAGE(M1607,M1613)</f>
        <v>3.7749999999999999</v>
      </c>
      <c r="N1608" s="51" t="s">
        <v>43</v>
      </c>
      <c r="O1608" s="51"/>
      <c r="P1608" s="51"/>
    </row>
    <row r="1609" spans="1:16" x14ac:dyDescent="0.25">
      <c r="A1609" s="46">
        <v>2019</v>
      </c>
      <c r="B1609" s="46">
        <v>10</v>
      </c>
      <c r="C1609" s="46">
        <v>30</v>
      </c>
      <c r="D1609" s="47" t="s">
        <v>42</v>
      </c>
      <c r="E1609" s="48" t="s">
        <v>1654</v>
      </c>
      <c r="F1609" s="49">
        <f>AVERAGE(F1612,F1606)</f>
        <v>26.15625</v>
      </c>
      <c r="G1609" s="49">
        <f t="shared" ref="G1609:M1609" si="5664">AVERAGE(G1612,G1606)</f>
        <v>34.34375</v>
      </c>
      <c r="H1609" s="49">
        <f t="shared" si="5664"/>
        <v>8.1</v>
      </c>
      <c r="I1609" s="50">
        <f t="shared" si="5664"/>
        <v>3.8750000000000007E-2</v>
      </c>
      <c r="J1609" s="50">
        <f t="shared" si="5664"/>
        <v>0</v>
      </c>
      <c r="K1609" s="50">
        <f t="shared" si="5664"/>
        <v>6.9187500000000011</v>
      </c>
      <c r="L1609" s="49">
        <f t="shared" si="5664"/>
        <v>5.3593749999999991</v>
      </c>
      <c r="M1609" s="49">
        <f t="shared" si="5664"/>
        <v>3.8812499999999996</v>
      </c>
      <c r="N1609" s="51" t="s">
        <v>43</v>
      </c>
      <c r="O1609" s="51"/>
      <c r="P1609" s="51"/>
    </row>
    <row r="1610" spans="1:16" x14ac:dyDescent="0.25">
      <c r="A1610" s="46">
        <v>2019</v>
      </c>
      <c r="B1610" s="46">
        <v>10</v>
      </c>
      <c r="C1610" s="46">
        <v>31</v>
      </c>
      <c r="D1610" s="47" t="s">
        <v>37</v>
      </c>
      <c r="E1610" s="48" t="s">
        <v>1655</v>
      </c>
      <c r="F1610" s="49">
        <f>AVERAGE(F1609,F1612)</f>
        <v>26.109375</v>
      </c>
      <c r="G1610" s="49">
        <f t="shared" ref="G1610:G1611" si="5665">AVERAGE(G1609,G1612)</f>
        <v>34.390625</v>
      </c>
      <c r="H1610" s="49">
        <f t="shared" ref="H1610:H1611" si="5666">AVERAGE(H1609,H1612)</f>
        <v>8.1</v>
      </c>
      <c r="I1610" s="50">
        <f t="shared" ref="I1610:I1611" si="5667">AVERAGE(I1609,I1612)</f>
        <v>3.8125000000000006E-2</v>
      </c>
      <c r="J1610" s="50">
        <f t="shared" ref="J1610:J1611" si="5668">AVERAGE(J1609,J1612)</f>
        <v>0</v>
      </c>
      <c r="K1610" s="50">
        <f t="shared" ref="K1610:K1611" si="5669">AVERAGE(K1609,K1612)</f>
        <v>6.9531250000000009</v>
      </c>
      <c r="L1610" s="49">
        <f t="shared" ref="L1610:L1611" si="5670">AVERAGE(L1609,L1612)</f>
        <v>5.3765624999999986</v>
      </c>
      <c r="M1610" s="49">
        <f t="shared" ref="M1610:M1611" si="5671">AVERAGE(M1609,M1612)</f>
        <v>3.8968749999999996</v>
      </c>
      <c r="N1610" s="51" t="s">
        <v>43</v>
      </c>
      <c r="O1610" s="51"/>
      <c r="P1610" s="51"/>
    </row>
    <row r="1611" spans="1:16" x14ac:dyDescent="0.25">
      <c r="A1611" s="46">
        <v>2019</v>
      </c>
      <c r="B1611" s="46">
        <v>10</v>
      </c>
      <c r="C1611" s="46">
        <v>31</v>
      </c>
      <c r="D1611" s="47" t="s">
        <v>38</v>
      </c>
      <c r="E1611" s="48" t="s">
        <v>1656</v>
      </c>
      <c r="F1611" s="49">
        <f>AVERAGE(F1610,F1613)</f>
        <v>26.3359375</v>
      </c>
      <c r="G1611" s="49">
        <f t="shared" si="5665"/>
        <v>34.0078125</v>
      </c>
      <c r="H1611" s="49">
        <f t="shared" si="5666"/>
        <v>8.1</v>
      </c>
      <c r="I1611" s="50">
        <f t="shared" si="5667"/>
        <v>3.5937500000000004E-2</v>
      </c>
      <c r="J1611" s="50">
        <f t="shared" si="5668"/>
        <v>0</v>
      </c>
      <c r="K1611" s="50">
        <f t="shared" si="5669"/>
        <v>5.1859375000000005</v>
      </c>
      <c r="L1611" s="49">
        <f t="shared" si="5670"/>
        <v>5.7414062499999989</v>
      </c>
      <c r="M1611" s="49">
        <f t="shared" si="5671"/>
        <v>3.8234374999999998</v>
      </c>
      <c r="N1611" s="51" t="s">
        <v>43</v>
      </c>
      <c r="O1611" s="51"/>
      <c r="P1611" s="51"/>
    </row>
    <row r="1612" spans="1:16" x14ac:dyDescent="0.25">
      <c r="A1612" s="27">
        <v>2019</v>
      </c>
      <c r="B1612" s="27">
        <v>10</v>
      </c>
      <c r="C1612" s="27">
        <v>31</v>
      </c>
      <c r="D1612" s="28" t="s">
        <v>39</v>
      </c>
      <c r="E1612" s="29" t="s">
        <v>1657</v>
      </c>
      <c r="F1612" s="30">
        <f>AVERAGE(F1606,F1618)</f>
        <v>26.0625</v>
      </c>
      <c r="G1612" s="30">
        <f t="shared" ref="G1612:M1612" si="5672">AVERAGE(G1606,G1618)</f>
        <v>34.4375</v>
      </c>
      <c r="H1612" s="30">
        <f t="shared" si="5672"/>
        <v>8.1</v>
      </c>
      <c r="I1612" s="31">
        <f t="shared" si="5672"/>
        <v>3.7500000000000006E-2</v>
      </c>
      <c r="J1612" s="31">
        <f t="shared" si="5672"/>
        <v>0</v>
      </c>
      <c r="K1612" s="31">
        <f t="shared" si="5672"/>
        <v>6.9875000000000007</v>
      </c>
      <c r="L1612" s="30">
        <f t="shared" si="5672"/>
        <v>5.3937499999999989</v>
      </c>
      <c r="M1612" s="30">
        <f t="shared" si="5672"/>
        <v>3.9124999999999996</v>
      </c>
      <c r="N1612" s="32" t="s">
        <v>43</v>
      </c>
      <c r="O1612" s="32"/>
      <c r="P1612" s="32"/>
    </row>
    <row r="1613" spans="1:16" x14ac:dyDescent="0.25">
      <c r="A1613" s="40">
        <v>2019</v>
      </c>
      <c r="B1613" s="40">
        <v>10</v>
      </c>
      <c r="C1613" s="40">
        <v>31</v>
      </c>
      <c r="D1613" s="41" t="s">
        <v>40</v>
      </c>
      <c r="E1613" s="42" t="s">
        <v>1658</v>
      </c>
      <c r="F1613" s="43">
        <f>AVERAGE(F1607,F1619)</f>
        <v>26.5625</v>
      </c>
      <c r="G1613" s="43">
        <f t="shared" ref="G1613:M1613" si="5673">AVERAGE(G1607,G1619)</f>
        <v>33.625</v>
      </c>
      <c r="H1613" s="43">
        <f t="shared" si="5673"/>
        <v>8.1</v>
      </c>
      <c r="I1613" s="44">
        <f t="shared" si="5673"/>
        <v>3.3750000000000002E-2</v>
      </c>
      <c r="J1613" s="44">
        <f t="shared" si="5673"/>
        <v>0</v>
      </c>
      <c r="K1613" s="44">
        <f t="shared" si="5673"/>
        <v>3.4187500000000002</v>
      </c>
      <c r="L1613" s="43">
        <f t="shared" si="5673"/>
        <v>6.1062500000000002</v>
      </c>
      <c r="M1613" s="43">
        <f t="shared" si="5673"/>
        <v>3.75</v>
      </c>
      <c r="N1613" s="45" t="s">
        <v>43</v>
      </c>
      <c r="O1613" s="45"/>
      <c r="P1613" s="45"/>
    </row>
    <row r="1614" spans="1:16" x14ac:dyDescent="0.25">
      <c r="A1614" s="46">
        <v>2019</v>
      </c>
      <c r="B1614" s="46">
        <v>10</v>
      </c>
      <c r="C1614" s="46">
        <v>31</v>
      </c>
      <c r="D1614" s="47" t="s">
        <v>41</v>
      </c>
      <c r="E1614" s="48" t="s">
        <v>1659</v>
      </c>
      <c r="F1614" s="49">
        <f>AVERAGE(F1613,F1619)</f>
        <v>26.46875</v>
      </c>
      <c r="G1614" s="49">
        <f t="shared" ref="G1614" si="5674">AVERAGE(G1613,G1619)</f>
        <v>33.6875</v>
      </c>
      <c r="H1614" s="49">
        <f t="shared" ref="H1614" si="5675">AVERAGE(H1613,H1619)</f>
        <v>8.1</v>
      </c>
      <c r="I1614" s="50">
        <f t="shared" ref="I1614" si="5676">AVERAGE(I1613,I1619)</f>
        <v>3.3125000000000002E-2</v>
      </c>
      <c r="J1614" s="50">
        <f t="shared" ref="J1614" si="5677">AVERAGE(J1613,J1619)</f>
        <v>0</v>
      </c>
      <c r="K1614" s="50">
        <f t="shared" ref="K1614" si="5678">AVERAGE(K1613,K1619)</f>
        <v>3.3656250000000001</v>
      </c>
      <c r="L1614" s="49">
        <f t="shared" ref="L1614" si="5679">AVERAGE(L1613,L1619)</f>
        <v>6.1218750000000002</v>
      </c>
      <c r="M1614" s="49">
        <f t="shared" ref="M1614" si="5680">AVERAGE(M1613,M1619)</f>
        <v>3.7250000000000001</v>
      </c>
      <c r="N1614" s="51" t="s">
        <v>43</v>
      </c>
      <c r="O1614" s="51"/>
      <c r="P1614" s="51"/>
    </row>
    <row r="1615" spans="1:16" x14ac:dyDescent="0.25">
      <c r="A1615" s="46">
        <v>2019</v>
      </c>
      <c r="B1615" s="46">
        <v>10</v>
      </c>
      <c r="C1615" s="46">
        <v>31</v>
      </c>
      <c r="D1615" s="47" t="s">
        <v>42</v>
      </c>
      <c r="E1615" s="48" t="s">
        <v>1660</v>
      </c>
      <c r="F1615" s="49">
        <f>AVERAGE(F1618,F1612)</f>
        <v>25.96875</v>
      </c>
      <c r="G1615" s="49">
        <f t="shared" ref="G1615:M1615" si="5681">AVERAGE(G1618,G1612)</f>
        <v>34.53125</v>
      </c>
      <c r="H1615" s="49">
        <f t="shared" si="5681"/>
        <v>8.1</v>
      </c>
      <c r="I1615" s="50">
        <f t="shared" si="5681"/>
        <v>3.6250000000000004E-2</v>
      </c>
      <c r="J1615" s="50">
        <f t="shared" si="5681"/>
        <v>0</v>
      </c>
      <c r="K1615" s="50">
        <f t="shared" si="5681"/>
        <v>7.0562500000000004</v>
      </c>
      <c r="L1615" s="49">
        <f t="shared" si="5681"/>
        <v>5.4281249999999996</v>
      </c>
      <c r="M1615" s="49">
        <f t="shared" si="5681"/>
        <v>3.9437499999999996</v>
      </c>
      <c r="N1615" s="51" t="s">
        <v>43</v>
      </c>
      <c r="O1615" s="51"/>
      <c r="P1615" s="51"/>
    </row>
    <row r="1616" spans="1:16" s="8" customFormat="1" x14ac:dyDescent="0.25">
      <c r="A1616" s="46">
        <v>2019</v>
      </c>
      <c r="B1616" s="46">
        <v>11</v>
      </c>
      <c r="C1616" s="46" t="s">
        <v>28</v>
      </c>
      <c r="D1616" s="47" t="s">
        <v>37</v>
      </c>
      <c r="E1616" s="48" t="s">
        <v>1661</v>
      </c>
      <c r="F1616" s="49">
        <f>AVERAGE(F1615,F1618)</f>
        <v>25.921875</v>
      </c>
      <c r="G1616" s="49">
        <f t="shared" ref="G1616:G1617" si="5682">AVERAGE(G1615,G1618)</f>
        <v>34.578125</v>
      </c>
      <c r="H1616" s="49">
        <f t="shared" ref="H1616:H1617" si="5683">AVERAGE(H1615,H1618)</f>
        <v>8.1</v>
      </c>
      <c r="I1616" s="50">
        <f t="shared" ref="I1616:I1617" si="5684">AVERAGE(I1615,I1618)</f>
        <v>3.5625000000000004E-2</v>
      </c>
      <c r="J1616" s="50">
        <f t="shared" ref="J1616:J1617" si="5685">AVERAGE(J1615,J1618)</f>
        <v>0</v>
      </c>
      <c r="K1616" s="50">
        <f t="shared" ref="K1616:K1617" si="5686">AVERAGE(K1615,K1618)</f>
        <v>7.0906250000000002</v>
      </c>
      <c r="L1616" s="49">
        <f t="shared" ref="L1616:L1617" si="5687">AVERAGE(L1615,L1618)</f>
        <v>5.4453125</v>
      </c>
      <c r="M1616" s="49">
        <f t="shared" ref="M1616:M1617" si="5688">AVERAGE(M1615,M1618)</f>
        <v>3.9593749999999996</v>
      </c>
      <c r="N1616" s="51" t="s">
        <v>43</v>
      </c>
      <c r="O1616" s="51"/>
      <c r="P1616" s="51"/>
    </row>
    <row r="1617" spans="1:16" x14ac:dyDescent="0.25">
      <c r="A1617" s="46">
        <v>2019</v>
      </c>
      <c r="B1617" s="46">
        <v>11</v>
      </c>
      <c r="C1617" s="46" t="s">
        <v>28</v>
      </c>
      <c r="D1617" s="47" t="s">
        <v>38</v>
      </c>
      <c r="E1617" s="48" t="s">
        <v>1662</v>
      </c>
      <c r="F1617" s="49">
        <f>AVERAGE(F1616,F1619)</f>
        <v>26.1484375</v>
      </c>
      <c r="G1617" s="49">
        <f t="shared" si="5682"/>
        <v>34.1640625</v>
      </c>
      <c r="H1617" s="49">
        <f t="shared" si="5683"/>
        <v>8.1</v>
      </c>
      <c r="I1617" s="50">
        <f t="shared" si="5684"/>
        <v>3.4062500000000002E-2</v>
      </c>
      <c r="J1617" s="50">
        <f t="shared" si="5685"/>
        <v>0</v>
      </c>
      <c r="K1617" s="50">
        <f t="shared" si="5686"/>
        <v>5.2015624999999996</v>
      </c>
      <c r="L1617" s="49">
        <f t="shared" si="5687"/>
        <v>5.7914062499999996</v>
      </c>
      <c r="M1617" s="49">
        <f t="shared" si="5688"/>
        <v>3.8296874999999999</v>
      </c>
      <c r="N1617" s="51" t="s">
        <v>43</v>
      </c>
      <c r="O1617" s="51"/>
      <c r="P1617" s="51"/>
    </row>
    <row r="1618" spans="1:16" x14ac:dyDescent="0.25">
      <c r="A1618" s="27">
        <v>2019</v>
      </c>
      <c r="B1618" s="27">
        <v>11</v>
      </c>
      <c r="C1618" s="27" t="s">
        <v>28</v>
      </c>
      <c r="D1618" s="28" t="s">
        <v>39</v>
      </c>
      <c r="E1618" s="29" t="s">
        <v>1663</v>
      </c>
      <c r="F1618" s="30">
        <f>AVERAGE(F1606,F1624)</f>
        <v>25.875</v>
      </c>
      <c r="G1618" s="30">
        <f t="shared" ref="G1618:M1618" si="5689">AVERAGE(G1606,G1624)</f>
        <v>34.625</v>
      </c>
      <c r="H1618" s="30">
        <f t="shared" si="5689"/>
        <v>8.1</v>
      </c>
      <c r="I1618" s="31">
        <f t="shared" si="5689"/>
        <v>3.5000000000000003E-2</v>
      </c>
      <c r="J1618" s="31">
        <f t="shared" si="5689"/>
        <v>0</v>
      </c>
      <c r="K1618" s="31">
        <f t="shared" si="5689"/>
        <v>7.125</v>
      </c>
      <c r="L1618" s="30">
        <f t="shared" si="5689"/>
        <v>5.4624999999999995</v>
      </c>
      <c r="M1618" s="30">
        <f t="shared" si="5689"/>
        <v>3.9749999999999996</v>
      </c>
      <c r="N1618" s="32" t="s">
        <v>43</v>
      </c>
      <c r="O1618" s="32"/>
      <c r="P1618" s="32"/>
    </row>
    <row r="1619" spans="1:16" x14ac:dyDescent="0.25">
      <c r="A1619" s="40">
        <v>2019</v>
      </c>
      <c r="B1619" s="40">
        <v>11</v>
      </c>
      <c r="C1619" s="40" t="s">
        <v>28</v>
      </c>
      <c r="D1619" s="41" t="s">
        <v>40</v>
      </c>
      <c r="E1619" s="42" t="s">
        <v>1664</v>
      </c>
      <c r="F1619" s="43">
        <f>AVERAGE(F1607,F1625)</f>
        <v>26.375</v>
      </c>
      <c r="G1619" s="43">
        <f t="shared" ref="G1619:M1619" si="5690">AVERAGE(G1607,G1625)</f>
        <v>33.75</v>
      </c>
      <c r="H1619" s="43">
        <f t="shared" si="5690"/>
        <v>8.1</v>
      </c>
      <c r="I1619" s="44">
        <f t="shared" si="5690"/>
        <v>3.2500000000000001E-2</v>
      </c>
      <c r="J1619" s="44">
        <f t="shared" si="5690"/>
        <v>0</v>
      </c>
      <c r="K1619" s="44">
        <f t="shared" si="5690"/>
        <v>3.3125</v>
      </c>
      <c r="L1619" s="43">
        <f t="shared" si="5690"/>
        <v>6.1375000000000002</v>
      </c>
      <c r="M1619" s="43">
        <f t="shared" si="5690"/>
        <v>3.7</v>
      </c>
      <c r="N1619" s="45" t="s">
        <v>43</v>
      </c>
      <c r="O1619" s="45"/>
      <c r="P1619" s="45"/>
    </row>
    <row r="1620" spans="1:16" x14ac:dyDescent="0.25">
      <c r="A1620" s="46">
        <v>2019</v>
      </c>
      <c r="B1620" s="46">
        <v>11</v>
      </c>
      <c r="C1620" s="46" t="s">
        <v>28</v>
      </c>
      <c r="D1620" s="47" t="s">
        <v>41</v>
      </c>
      <c r="E1620" s="48" t="s">
        <v>1665</v>
      </c>
      <c r="F1620" s="49">
        <f>AVERAGE(F1619,F1625)</f>
        <v>26.1875</v>
      </c>
      <c r="G1620" s="49">
        <f t="shared" ref="G1620" si="5691">AVERAGE(G1619,G1625)</f>
        <v>33.875</v>
      </c>
      <c r="H1620" s="49">
        <f t="shared" ref="H1620" si="5692">AVERAGE(H1619,H1625)</f>
        <v>8.1</v>
      </c>
      <c r="I1620" s="50">
        <f t="shared" ref="I1620" si="5693">AVERAGE(I1619,I1625)</f>
        <v>3.125E-2</v>
      </c>
      <c r="J1620" s="50">
        <f t="shared" ref="J1620" si="5694">AVERAGE(J1619,J1625)</f>
        <v>0</v>
      </c>
      <c r="K1620" s="50">
        <f t="shared" ref="K1620" si="5695">AVERAGE(K1619,K1625)</f>
        <v>3.2062499999999998</v>
      </c>
      <c r="L1620" s="49">
        <f t="shared" ref="L1620" si="5696">AVERAGE(L1619,L1625)</f>
        <v>6.1687500000000002</v>
      </c>
      <c r="M1620" s="49">
        <f t="shared" ref="M1620" si="5697">AVERAGE(M1619,M1625)</f>
        <v>3.6500000000000004</v>
      </c>
      <c r="N1620" s="51" t="s">
        <v>43</v>
      </c>
      <c r="O1620" s="51"/>
      <c r="P1620" s="51"/>
    </row>
    <row r="1621" spans="1:16" x14ac:dyDescent="0.25">
      <c r="A1621" s="46">
        <v>2019</v>
      </c>
      <c r="B1621" s="46">
        <v>11</v>
      </c>
      <c r="C1621" s="46" t="s">
        <v>28</v>
      </c>
      <c r="D1621" s="47" t="s">
        <v>42</v>
      </c>
      <c r="E1621" s="48" t="s">
        <v>1666</v>
      </c>
      <c r="F1621" s="49">
        <f>AVERAGE(F1624,F1618)</f>
        <v>25.6875</v>
      </c>
      <c r="G1621" s="49">
        <f t="shared" ref="G1621:M1621" si="5698">AVERAGE(G1624,G1618)</f>
        <v>34.8125</v>
      </c>
      <c r="H1621" s="49">
        <f t="shared" si="5698"/>
        <v>8.1</v>
      </c>
      <c r="I1621" s="50">
        <f t="shared" si="5698"/>
        <v>3.2500000000000001E-2</v>
      </c>
      <c r="J1621" s="50">
        <f t="shared" si="5698"/>
        <v>0</v>
      </c>
      <c r="K1621" s="50">
        <f t="shared" si="5698"/>
        <v>7.2625000000000002</v>
      </c>
      <c r="L1621" s="49">
        <f t="shared" si="5698"/>
        <v>5.53125</v>
      </c>
      <c r="M1621" s="49">
        <f t="shared" si="5698"/>
        <v>4.0374999999999996</v>
      </c>
      <c r="N1621" s="51" t="s">
        <v>43</v>
      </c>
      <c r="O1621" s="51"/>
      <c r="P1621" s="51"/>
    </row>
    <row r="1622" spans="1:16" x14ac:dyDescent="0.25">
      <c r="A1622" s="46">
        <v>2019</v>
      </c>
      <c r="B1622" s="46">
        <v>11</v>
      </c>
      <c r="C1622" s="46" t="s">
        <v>29</v>
      </c>
      <c r="D1622" s="47" t="s">
        <v>37</v>
      </c>
      <c r="E1622" s="48" t="s">
        <v>1667</v>
      </c>
      <c r="F1622" s="49">
        <f>AVERAGE(F1621,F1624)</f>
        <v>25.59375</v>
      </c>
      <c r="G1622" s="49">
        <f t="shared" ref="G1622:G1623" si="5699">AVERAGE(G1621,G1624)</f>
        <v>34.90625</v>
      </c>
      <c r="H1622" s="49">
        <f t="shared" ref="H1622:H1623" si="5700">AVERAGE(H1621,H1624)</f>
        <v>8.1</v>
      </c>
      <c r="I1622" s="50">
        <f t="shared" ref="I1622:I1623" si="5701">AVERAGE(I1621,I1624)</f>
        <v>3.125E-2</v>
      </c>
      <c r="J1622" s="50">
        <f t="shared" ref="J1622:J1623" si="5702">AVERAGE(J1621,J1624)</f>
        <v>0</v>
      </c>
      <c r="K1622" s="50">
        <f t="shared" ref="K1622:K1623" si="5703">AVERAGE(K1621,K1624)</f>
        <v>7.3312500000000007</v>
      </c>
      <c r="L1622" s="49">
        <f t="shared" ref="L1622:L1623" si="5704">AVERAGE(L1621,L1624)</f>
        <v>5.5656249999999998</v>
      </c>
      <c r="M1622" s="49">
        <f t="shared" ref="M1622:M1623" si="5705">AVERAGE(M1621,M1624)</f>
        <v>4.0687499999999996</v>
      </c>
      <c r="N1622" s="51" t="s">
        <v>43</v>
      </c>
      <c r="O1622" s="51"/>
      <c r="P1622" s="51"/>
    </row>
    <row r="1623" spans="1:16" x14ac:dyDescent="0.25">
      <c r="A1623" s="46">
        <v>2019</v>
      </c>
      <c r="B1623" s="46">
        <v>11</v>
      </c>
      <c r="C1623" s="46" t="s">
        <v>29</v>
      </c>
      <c r="D1623" s="47" t="s">
        <v>38</v>
      </c>
      <c r="E1623" s="48" t="s">
        <v>1668</v>
      </c>
      <c r="F1623" s="49">
        <f>AVERAGE(F1622,F1625)</f>
        <v>25.796875</v>
      </c>
      <c r="G1623" s="49">
        <f t="shared" si="5699"/>
        <v>34.453125</v>
      </c>
      <c r="H1623" s="49">
        <f t="shared" si="5700"/>
        <v>8.1</v>
      </c>
      <c r="I1623" s="50">
        <f t="shared" si="5701"/>
        <v>3.0624999999999999E-2</v>
      </c>
      <c r="J1623" s="50">
        <f t="shared" si="5702"/>
        <v>0</v>
      </c>
      <c r="K1623" s="50">
        <f t="shared" si="5703"/>
        <v>5.2156250000000002</v>
      </c>
      <c r="L1623" s="49">
        <f t="shared" si="5704"/>
        <v>5.8828125</v>
      </c>
      <c r="M1623" s="49">
        <f t="shared" si="5705"/>
        <v>3.8343749999999996</v>
      </c>
      <c r="N1623" s="51" t="s">
        <v>43</v>
      </c>
      <c r="O1623" s="51"/>
      <c r="P1623" s="51"/>
    </row>
    <row r="1624" spans="1:16" x14ac:dyDescent="0.25">
      <c r="A1624" s="34">
        <v>2019</v>
      </c>
      <c r="B1624" s="34">
        <v>11</v>
      </c>
      <c r="C1624" s="34" t="s">
        <v>29</v>
      </c>
      <c r="D1624" s="35" t="s">
        <v>39</v>
      </c>
      <c r="E1624" s="39" t="s">
        <v>1669</v>
      </c>
      <c r="F1624" s="36">
        <v>25.5</v>
      </c>
      <c r="G1624" s="36">
        <v>35</v>
      </c>
      <c r="H1624" s="36">
        <v>8.1</v>
      </c>
      <c r="I1624" s="37">
        <v>0.03</v>
      </c>
      <c r="J1624" s="37">
        <v>0</v>
      </c>
      <c r="K1624" s="37">
        <v>7.4</v>
      </c>
      <c r="L1624" s="36">
        <v>5.6</v>
      </c>
      <c r="M1624" s="36">
        <v>4.0999999999999996</v>
      </c>
      <c r="N1624" s="38">
        <v>2020</v>
      </c>
      <c r="O1624" s="38" t="s">
        <v>16</v>
      </c>
      <c r="P1624" s="38"/>
    </row>
    <row r="1625" spans="1:16" x14ac:dyDescent="0.25">
      <c r="A1625" s="34">
        <v>2019</v>
      </c>
      <c r="B1625" s="34">
        <v>11</v>
      </c>
      <c r="C1625" s="34" t="s">
        <v>29</v>
      </c>
      <c r="D1625" s="35" t="s">
        <v>40</v>
      </c>
      <c r="E1625" s="39" t="s">
        <v>1670</v>
      </c>
      <c r="F1625" s="36">
        <v>26</v>
      </c>
      <c r="G1625" s="36">
        <v>34</v>
      </c>
      <c r="H1625" s="36">
        <v>8.1</v>
      </c>
      <c r="I1625" s="37">
        <v>0.03</v>
      </c>
      <c r="J1625" s="37">
        <v>0</v>
      </c>
      <c r="K1625" s="37">
        <v>3.1</v>
      </c>
      <c r="L1625" s="36">
        <v>6.2</v>
      </c>
      <c r="M1625" s="36">
        <v>3.6</v>
      </c>
      <c r="N1625" s="38">
        <v>2020</v>
      </c>
      <c r="O1625" s="38" t="s">
        <v>16</v>
      </c>
      <c r="P1625" s="38"/>
    </row>
    <row r="1626" spans="1:16" x14ac:dyDescent="0.25">
      <c r="A1626" s="46">
        <v>2019</v>
      </c>
      <c r="B1626" s="46">
        <v>11</v>
      </c>
      <c r="C1626" s="46" t="s">
        <v>29</v>
      </c>
      <c r="D1626" s="47" t="s">
        <v>41</v>
      </c>
      <c r="E1626" s="48" t="s">
        <v>1671</v>
      </c>
      <c r="F1626" s="49">
        <f>AVERAGE(F1625,F1631)</f>
        <v>26</v>
      </c>
      <c r="G1626" s="49">
        <f t="shared" ref="G1626" si="5706">AVERAGE(G1625,G1631)</f>
        <v>32.5</v>
      </c>
      <c r="H1626" s="49">
        <f t="shared" ref="H1626" si="5707">AVERAGE(H1625,H1631)</f>
        <v>8.0500000000000007</v>
      </c>
      <c r="I1626" s="50">
        <f t="shared" ref="I1626" si="5708">AVERAGE(I1625,I1631)</f>
        <v>6.25E-2</v>
      </c>
      <c r="J1626" s="50">
        <f t="shared" ref="J1626" si="5709">AVERAGE(J1625,J1631)</f>
        <v>0</v>
      </c>
      <c r="K1626" s="50">
        <f t="shared" ref="K1626" si="5710">AVERAGE(K1625,K1631)</f>
        <v>5.1749999999999998</v>
      </c>
      <c r="L1626" s="49">
        <f t="shared" ref="L1626" si="5711">AVERAGE(L1625,L1631)</f>
        <v>6.0750000000000002</v>
      </c>
      <c r="M1626" s="49">
        <f t="shared" ref="M1626" si="5712">AVERAGE(M1625,M1631)</f>
        <v>3.8</v>
      </c>
      <c r="N1626" s="51" t="s">
        <v>43</v>
      </c>
      <c r="O1626" s="51"/>
      <c r="P1626" s="51"/>
    </row>
    <row r="1627" spans="1:16" x14ac:dyDescent="0.25">
      <c r="A1627" s="46">
        <v>2019</v>
      </c>
      <c r="B1627" s="46">
        <v>11</v>
      </c>
      <c r="C1627" s="46" t="s">
        <v>29</v>
      </c>
      <c r="D1627" s="47" t="s">
        <v>42</v>
      </c>
      <c r="E1627" s="48" t="s">
        <v>1672</v>
      </c>
      <c r="F1627" s="49">
        <f>AVERAGE(F1630,F1624)</f>
        <v>25.625</v>
      </c>
      <c r="G1627" s="49">
        <f t="shared" ref="G1627:M1627" si="5713">AVERAGE(G1630,G1624)</f>
        <v>34.25</v>
      </c>
      <c r="H1627" s="49">
        <f t="shared" si="5713"/>
        <v>8.0749999999999993</v>
      </c>
      <c r="I1627" s="50">
        <f t="shared" si="5713"/>
        <v>4.4999999999999998E-2</v>
      </c>
      <c r="J1627" s="50">
        <f t="shared" si="5713"/>
        <v>0</v>
      </c>
      <c r="K1627" s="50">
        <f t="shared" si="5713"/>
        <v>7.5250000000000004</v>
      </c>
      <c r="L1627" s="49">
        <f t="shared" si="5713"/>
        <v>5.4249999999999998</v>
      </c>
      <c r="M1627" s="49">
        <f t="shared" si="5713"/>
        <v>3.7249999999999996</v>
      </c>
      <c r="N1627" s="51" t="s">
        <v>43</v>
      </c>
      <c r="O1627" s="51"/>
      <c r="P1627" s="51"/>
    </row>
    <row r="1628" spans="1:16" x14ac:dyDescent="0.25">
      <c r="A1628" s="46">
        <v>2019</v>
      </c>
      <c r="B1628" s="46">
        <v>11</v>
      </c>
      <c r="C1628" s="46" t="s">
        <v>30</v>
      </c>
      <c r="D1628" s="47" t="s">
        <v>37</v>
      </c>
      <c r="E1628" s="48" t="s">
        <v>1673</v>
      </c>
      <c r="F1628" s="49">
        <f>AVERAGE(F1627,F1630)</f>
        <v>25.6875</v>
      </c>
      <c r="G1628" s="49">
        <f t="shared" ref="G1628:G1629" si="5714">AVERAGE(G1627,G1630)</f>
        <v>33.875</v>
      </c>
      <c r="H1628" s="49">
        <f t="shared" ref="H1628:H1629" si="5715">AVERAGE(H1627,H1630)</f>
        <v>8.0625</v>
      </c>
      <c r="I1628" s="50">
        <f t="shared" ref="I1628:I1629" si="5716">AVERAGE(I1627,I1630)</f>
        <v>5.2499999999999998E-2</v>
      </c>
      <c r="J1628" s="50">
        <f t="shared" ref="J1628:J1629" si="5717">AVERAGE(J1627,J1630)</f>
        <v>0</v>
      </c>
      <c r="K1628" s="50">
        <f t="shared" ref="K1628:K1629" si="5718">AVERAGE(K1627,K1630)</f>
        <v>7.5875000000000004</v>
      </c>
      <c r="L1628" s="49">
        <f t="shared" ref="L1628:L1629" si="5719">AVERAGE(L1627,L1630)</f>
        <v>5.3375000000000004</v>
      </c>
      <c r="M1628" s="49">
        <f t="shared" ref="M1628:M1629" si="5720">AVERAGE(M1627,M1630)</f>
        <v>3.5374999999999996</v>
      </c>
      <c r="N1628" s="51" t="s">
        <v>43</v>
      </c>
      <c r="O1628" s="51"/>
      <c r="P1628" s="51"/>
    </row>
    <row r="1629" spans="1:16" x14ac:dyDescent="0.25">
      <c r="A1629" s="46">
        <v>2019</v>
      </c>
      <c r="B1629" s="46">
        <v>11</v>
      </c>
      <c r="C1629" s="46" t="s">
        <v>30</v>
      </c>
      <c r="D1629" s="47" t="s">
        <v>38</v>
      </c>
      <c r="E1629" s="48" t="s">
        <v>1674</v>
      </c>
      <c r="F1629" s="49">
        <f>AVERAGE(F1628,F1631)</f>
        <v>25.84375</v>
      </c>
      <c r="G1629" s="49">
        <f t="shared" si="5714"/>
        <v>32.4375</v>
      </c>
      <c r="H1629" s="49">
        <f t="shared" si="5715"/>
        <v>8.03125</v>
      </c>
      <c r="I1629" s="50">
        <f t="shared" si="5716"/>
        <v>7.3749999999999996E-2</v>
      </c>
      <c r="J1629" s="50">
        <f t="shared" si="5717"/>
        <v>0</v>
      </c>
      <c r="K1629" s="50">
        <f t="shared" si="5718"/>
        <v>7.4187500000000002</v>
      </c>
      <c r="L1629" s="49">
        <f t="shared" si="5719"/>
        <v>5.6437500000000007</v>
      </c>
      <c r="M1629" s="49">
        <f t="shared" si="5720"/>
        <v>3.7687499999999998</v>
      </c>
      <c r="N1629" s="51" t="s">
        <v>43</v>
      </c>
      <c r="O1629" s="51"/>
      <c r="P1629" s="51"/>
    </row>
    <row r="1630" spans="1:16" x14ac:dyDescent="0.25">
      <c r="A1630" s="27">
        <v>2019</v>
      </c>
      <c r="B1630" s="27">
        <v>11</v>
      </c>
      <c r="C1630" s="27" t="s">
        <v>30</v>
      </c>
      <c r="D1630" s="28" t="s">
        <v>39</v>
      </c>
      <c r="E1630" s="29" t="s">
        <v>1675</v>
      </c>
      <c r="F1630" s="30">
        <f>AVERAGE(F1624,F1636)</f>
        <v>25.75</v>
      </c>
      <c r="G1630" s="30">
        <f t="shared" ref="G1630:M1630" si="5721">AVERAGE(G1624,G1636)</f>
        <v>33.5</v>
      </c>
      <c r="H1630" s="30">
        <f t="shared" si="5721"/>
        <v>8.0500000000000007</v>
      </c>
      <c r="I1630" s="31">
        <f t="shared" si="5721"/>
        <v>0.06</v>
      </c>
      <c r="J1630" s="31">
        <f t="shared" si="5721"/>
        <v>0</v>
      </c>
      <c r="K1630" s="31">
        <f t="shared" si="5721"/>
        <v>7.65</v>
      </c>
      <c r="L1630" s="30">
        <f t="shared" si="5721"/>
        <v>5.25</v>
      </c>
      <c r="M1630" s="30">
        <f t="shared" si="5721"/>
        <v>3.3499999999999996</v>
      </c>
      <c r="N1630" s="32" t="s">
        <v>43</v>
      </c>
      <c r="O1630" s="32"/>
      <c r="P1630" s="32"/>
    </row>
    <row r="1631" spans="1:16" x14ac:dyDescent="0.25">
      <c r="A1631" s="40">
        <v>2019</v>
      </c>
      <c r="B1631" s="40">
        <v>11</v>
      </c>
      <c r="C1631" s="40" t="s">
        <v>30</v>
      </c>
      <c r="D1631" s="41" t="s">
        <v>40</v>
      </c>
      <c r="E1631" s="42" t="s">
        <v>1676</v>
      </c>
      <c r="F1631" s="43">
        <f>AVERAGE(F1625,F1637)</f>
        <v>26</v>
      </c>
      <c r="G1631" s="43">
        <f t="shared" ref="G1631:M1631" si="5722">AVERAGE(G1625,G1637)</f>
        <v>31</v>
      </c>
      <c r="H1631" s="43">
        <f t="shared" si="5722"/>
        <v>8</v>
      </c>
      <c r="I1631" s="44">
        <f t="shared" si="5722"/>
        <v>9.5000000000000001E-2</v>
      </c>
      <c r="J1631" s="44">
        <f t="shared" si="5722"/>
        <v>0</v>
      </c>
      <c r="K1631" s="44">
        <f t="shared" si="5722"/>
        <v>7.25</v>
      </c>
      <c r="L1631" s="43">
        <f t="shared" si="5722"/>
        <v>5.95</v>
      </c>
      <c r="M1631" s="43">
        <f t="shared" si="5722"/>
        <v>4</v>
      </c>
      <c r="N1631" s="45" t="s">
        <v>43</v>
      </c>
      <c r="O1631" s="45"/>
      <c r="P1631" s="45"/>
    </row>
    <row r="1632" spans="1:16" x14ac:dyDescent="0.25">
      <c r="A1632" s="46">
        <v>2019</v>
      </c>
      <c r="B1632" s="46">
        <v>11</v>
      </c>
      <c r="C1632" s="46" t="s">
        <v>30</v>
      </c>
      <c r="D1632" s="47" t="s">
        <v>41</v>
      </c>
      <c r="E1632" s="48" t="s">
        <v>1677</v>
      </c>
      <c r="F1632" s="49">
        <f>AVERAGE(F1631,F1637)</f>
        <v>26</v>
      </c>
      <c r="G1632" s="49">
        <f t="shared" ref="G1632" si="5723">AVERAGE(G1631,G1637)</f>
        <v>29.5</v>
      </c>
      <c r="H1632" s="49">
        <f t="shared" ref="H1632" si="5724">AVERAGE(H1631,H1637)</f>
        <v>7.95</v>
      </c>
      <c r="I1632" s="50">
        <f t="shared" ref="I1632" si="5725">AVERAGE(I1631,I1637)</f>
        <v>0.1275</v>
      </c>
      <c r="J1632" s="50">
        <f t="shared" ref="J1632" si="5726">AVERAGE(J1631,J1637)</f>
        <v>0</v>
      </c>
      <c r="K1632" s="50">
        <f t="shared" ref="K1632" si="5727">AVERAGE(K1631,K1637)</f>
        <v>9.3249999999999993</v>
      </c>
      <c r="L1632" s="49">
        <f t="shared" ref="L1632" si="5728">AVERAGE(L1631,L1637)</f>
        <v>5.8250000000000002</v>
      </c>
      <c r="M1632" s="49">
        <f t="shared" ref="M1632" si="5729">AVERAGE(M1631,M1637)</f>
        <v>4.2</v>
      </c>
      <c r="N1632" s="51" t="s">
        <v>43</v>
      </c>
      <c r="O1632" s="51"/>
      <c r="P1632" s="51"/>
    </row>
    <row r="1633" spans="1:16" x14ac:dyDescent="0.25">
      <c r="A1633" s="46">
        <v>2019</v>
      </c>
      <c r="B1633" s="46">
        <v>11</v>
      </c>
      <c r="C1633" s="46" t="s">
        <v>30</v>
      </c>
      <c r="D1633" s="47" t="s">
        <v>42</v>
      </c>
      <c r="E1633" s="48" t="s">
        <v>1678</v>
      </c>
      <c r="F1633" s="49">
        <f>AVERAGE(F1636,F1630)</f>
        <v>25.875</v>
      </c>
      <c r="G1633" s="49">
        <f t="shared" ref="G1633:M1633" si="5730">AVERAGE(G1636,G1630)</f>
        <v>32.75</v>
      </c>
      <c r="H1633" s="49">
        <f t="shared" si="5730"/>
        <v>8.0250000000000004</v>
      </c>
      <c r="I1633" s="50">
        <f t="shared" si="5730"/>
        <v>7.4999999999999997E-2</v>
      </c>
      <c r="J1633" s="50">
        <f t="shared" si="5730"/>
        <v>0</v>
      </c>
      <c r="K1633" s="50">
        <f t="shared" si="5730"/>
        <v>7.7750000000000004</v>
      </c>
      <c r="L1633" s="49">
        <f t="shared" si="5730"/>
        <v>5.0750000000000002</v>
      </c>
      <c r="M1633" s="49">
        <f t="shared" si="5730"/>
        <v>2.9749999999999996</v>
      </c>
      <c r="N1633" s="51" t="s">
        <v>43</v>
      </c>
      <c r="O1633" s="51"/>
      <c r="P1633" s="51"/>
    </row>
    <row r="1634" spans="1:16" x14ac:dyDescent="0.25">
      <c r="A1634" s="46">
        <v>2019</v>
      </c>
      <c r="B1634" s="46">
        <v>11</v>
      </c>
      <c r="C1634" s="46" t="s">
        <v>31</v>
      </c>
      <c r="D1634" s="47" t="s">
        <v>37</v>
      </c>
      <c r="E1634" s="48" t="s">
        <v>1679</v>
      </c>
      <c r="F1634" s="49">
        <f>AVERAGE(F1633,F1636)</f>
        <v>25.9375</v>
      </c>
      <c r="G1634" s="49">
        <f t="shared" ref="G1634:G1635" si="5731">AVERAGE(G1633,G1636)</f>
        <v>32.375</v>
      </c>
      <c r="H1634" s="49">
        <f t="shared" ref="H1634:H1635" si="5732">AVERAGE(H1633,H1636)</f>
        <v>8.0124999999999993</v>
      </c>
      <c r="I1634" s="50">
        <f t="shared" ref="I1634:I1635" si="5733">AVERAGE(I1633,I1636)</f>
        <v>8.249999999999999E-2</v>
      </c>
      <c r="J1634" s="50">
        <f t="shared" ref="J1634:J1635" si="5734">AVERAGE(J1633,J1636)</f>
        <v>0</v>
      </c>
      <c r="K1634" s="50">
        <f t="shared" ref="K1634:K1635" si="5735">AVERAGE(K1633,K1636)</f>
        <v>7.8375000000000004</v>
      </c>
      <c r="L1634" s="49">
        <f t="shared" ref="L1634:L1635" si="5736">AVERAGE(L1633,L1636)</f>
        <v>4.9875000000000007</v>
      </c>
      <c r="M1634" s="49">
        <f t="shared" ref="M1634:M1635" si="5737">AVERAGE(M1633,M1636)</f>
        <v>2.7874999999999996</v>
      </c>
      <c r="N1634" s="51" t="s">
        <v>43</v>
      </c>
      <c r="O1634" s="51"/>
      <c r="P1634" s="51"/>
    </row>
    <row r="1635" spans="1:16" x14ac:dyDescent="0.25">
      <c r="A1635" s="46">
        <v>2019</v>
      </c>
      <c r="B1635" s="46">
        <v>11</v>
      </c>
      <c r="C1635" s="46" t="s">
        <v>31</v>
      </c>
      <c r="D1635" s="47" t="s">
        <v>38</v>
      </c>
      <c r="E1635" s="48" t="s">
        <v>1680</v>
      </c>
      <c r="F1635" s="49">
        <f>AVERAGE(F1634,F1637)</f>
        <v>25.96875</v>
      </c>
      <c r="G1635" s="49">
        <f t="shared" si="5731"/>
        <v>30.1875</v>
      </c>
      <c r="H1635" s="49">
        <f t="shared" si="5732"/>
        <v>7.9562499999999998</v>
      </c>
      <c r="I1635" s="50">
        <f t="shared" si="5733"/>
        <v>0.12125</v>
      </c>
      <c r="J1635" s="50">
        <f t="shared" si="5734"/>
        <v>0</v>
      </c>
      <c r="K1635" s="50">
        <f t="shared" si="5735"/>
        <v>9.6187500000000004</v>
      </c>
      <c r="L1635" s="49">
        <f t="shared" si="5736"/>
        <v>5.34375</v>
      </c>
      <c r="M1635" s="49">
        <f t="shared" si="5737"/>
        <v>3.59375</v>
      </c>
      <c r="N1635" s="51" t="s">
        <v>43</v>
      </c>
      <c r="O1635" s="51"/>
      <c r="P1635" s="51"/>
    </row>
    <row r="1636" spans="1:16" x14ac:dyDescent="0.25">
      <c r="A1636" s="34">
        <v>2019</v>
      </c>
      <c r="B1636" s="34">
        <v>11</v>
      </c>
      <c r="C1636" s="34" t="s">
        <v>31</v>
      </c>
      <c r="D1636" s="35" t="s">
        <v>39</v>
      </c>
      <c r="E1636" s="39" t="s">
        <v>1681</v>
      </c>
      <c r="F1636" s="36">
        <v>26</v>
      </c>
      <c r="G1636" s="36">
        <v>32</v>
      </c>
      <c r="H1636" s="36">
        <v>8</v>
      </c>
      <c r="I1636" s="37">
        <v>0.09</v>
      </c>
      <c r="J1636" s="37">
        <v>0</v>
      </c>
      <c r="K1636" s="37">
        <v>7.9</v>
      </c>
      <c r="L1636" s="36">
        <v>4.9000000000000004</v>
      </c>
      <c r="M1636" s="36">
        <v>2.6</v>
      </c>
      <c r="N1636" s="38">
        <v>2019</v>
      </c>
      <c r="O1636" s="38" t="s">
        <v>16</v>
      </c>
      <c r="P1636" s="38"/>
    </row>
    <row r="1637" spans="1:16" x14ac:dyDescent="0.25">
      <c r="A1637" s="34">
        <v>2019</v>
      </c>
      <c r="B1637" s="34">
        <v>11</v>
      </c>
      <c r="C1637" s="34" t="s">
        <v>31</v>
      </c>
      <c r="D1637" s="35" t="s">
        <v>40</v>
      </c>
      <c r="E1637" s="39" t="s">
        <v>1682</v>
      </c>
      <c r="F1637" s="36">
        <v>26</v>
      </c>
      <c r="G1637" s="36">
        <v>28</v>
      </c>
      <c r="H1637" s="36">
        <v>7.9</v>
      </c>
      <c r="I1637" s="37">
        <v>0.16</v>
      </c>
      <c r="J1637" s="37">
        <v>0</v>
      </c>
      <c r="K1637" s="37">
        <v>11.4</v>
      </c>
      <c r="L1637" s="36">
        <v>5.7</v>
      </c>
      <c r="M1637" s="36">
        <v>4.4000000000000004</v>
      </c>
      <c r="N1637" s="38">
        <v>2019</v>
      </c>
      <c r="O1637" s="38" t="s">
        <v>16</v>
      </c>
      <c r="P1637" s="38"/>
    </row>
    <row r="1638" spans="1:16" x14ac:dyDescent="0.25">
      <c r="A1638" s="46">
        <v>2019</v>
      </c>
      <c r="B1638" s="46">
        <v>11</v>
      </c>
      <c r="C1638" s="46" t="s">
        <v>31</v>
      </c>
      <c r="D1638" s="47" t="s">
        <v>41</v>
      </c>
      <c r="E1638" s="48" t="s">
        <v>1683</v>
      </c>
      <c r="F1638" s="49">
        <f>AVERAGE(F1637,F1643)</f>
        <v>26</v>
      </c>
      <c r="G1638" s="49">
        <f t="shared" ref="G1638" si="5738">AVERAGE(G1637,G1643)</f>
        <v>30.5</v>
      </c>
      <c r="H1638" s="49">
        <f t="shared" ref="H1638" si="5739">AVERAGE(H1637,H1643)</f>
        <v>7.95</v>
      </c>
      <c r="I1638" s="50">
        <f t="shared" ref="I1638" si="5740">AVERAGE(I1637,I1643)</f>
        <v>0.12</v>
      </c>
      <c r="J1638" s="50">
        <f t="shared" ref="J1638" si="5741">AVERAGE(J1637,J1643)</f>
        <v>1.4999999999999999E-2</v>
      </c>
      <c r="K1638" s="50">
        <f t="shared" ref="K1638" si="5742">AVERAGE(K1637,K1643)</f>
        <v>7.85</v>
      </c>
      <c r="L1638" s="49">
        <f t="shared" ref="L1638" si="5743">AVERAGE(L1637,L1643)</f>
        <v>5.15</v>
      </c>
      <c r="M1638" s="49">
        <f t="shared" ref="M1638" si="5744">AVERAGE(M1637,M1643)</f>
        <v>3.6</v>
      </c>
      <c r="N1638" s="51" t="s">
        <v>43</v>
      </c>
      <c r="O1638" s="51"/>
      <c r="P1638" s="51"/>
    </row>
    <row r="1639" spans="1:16" x14ac:dyDescent="0.25">
      <c r="A1639" s="46">
        <v>2019</v>
      </c>
      <c r="B1639" s="46">
        <v>11</v>
      </c>
      <c r="C1639" s="46" t="s">
        <v>31</v>
      </c>
      <c r="D1639" s="47" t="s">
        <v>42</v>
      </c>
      <c r="E1639" s="48" t="s">
        <v>1684</v>
      </c>
      <c r="F1639" s="49">
        <f>AVERAGE(F1642,F1636)</f>
        <v>26</v>
      </c>
      <c r="G1639" s="49">
        <f t="shared" ref="G1639:M1639" si="5745">AVERAGE(G1642,G1636)</f>
        <v>33</v>
      </c>
      <c r="H1639" s="49">
        <f t="shared" si="5745"/>
        <v>8.0500000000000007</v>
      </c>
      <c r="I1639" s="50">
        <f t="shared" si="5745"/>
        <v>0.06</v>
      </c>
      <c r="J1639" s="50">
        <f t="shared" si="5745"/>
        <v>0</v>
      </c>
      <c r="K1639" s="50">
        <f t="shared" si="5745"/>
        <v>6.15</v>
      </c>
      <c r="L1639" s="49">
        <f t="shared" si="5745"/>
        <v>5.0500000000000007</v>
      </c>
      <c r="M1639" s="49">
        <f t="shared" si="5745"/>
        <v>3.3499999999999996</v>
      </c>
      <c r="N1639" s="51" t="s">
        <v>43</v>
      </c>
      <c r="O1639" s="51"/>
      <c r="P1639" s="51"/>
    </row>
    <row r="1640" spans="1:16" x14ac:dyDescent="0.25">
      <c r="A1640" s="46">
        <v>2019</v>
      </c>
      <c r="B1640" s="46">
        <v>11</v>
      </c>
      <c r="C1640" s="46" t="s">
        <v>32</v>
      </c>
      <c r="D1640" s="47" t="s">
        <v>37</v>
      </c>
      <c r="E1640" s="48" t="s">
        <v>1685</v>
      </c>
      <c r="F1640" s="49">
        <f>AVERAGE(F1639,F1642)</f>
        <v>26</v>
      </c>
      <c r="G1640" s="49">
        <f t="shared" ref="G1640:G1641" si="5746">AVERAGE(G1639,G1642)</f>
        <v>33.5</v>
      </c>
      <c r="H1640" s="49">
        <f t="shared" ref="H1640:H1641" si="5747">AVERAGE(H1639,H1642)</f>
        <v>8.0749999999999993</v>
      </c>
      <c r="I1640" s="50">
        <f t="shared" ref="I1640:I1641" si="5748">AVERAGE(I1639,I1642)</f>
        <v>4.4999999999999998E-2</v>
      </c>
      <c r="J1640" s="50">
        <f t="shared" ref="J1640:J1641" si="5749">AVERAGE(J1639,J1642)</f>
        <v>0</v>
      </c>
      <c r="K1640" s="50">
        <f t="shared" ref="K1640:K1641" si="5750">AVERAGE(K1639,K1642)</f>
        <v>5.2750000000000004</v>
      </c>
      <c r="L1640" s="49">
        <f t="shared" ref="L1640:L1641" si="5751">AVERAGE(L1639,L1642)</f>
        <v>5.125</v>
      </c>
      <c r="M1640" s="49">
        <f t="shared" ref="M1640:M1641" si="5752">AVERAGE(M1639,M1642)</f>
        <v>3.7249999999999996</v>
      </c>
      <c r="N1640" s="51" t="s">
        <v>43</v>
      </c>
      <c r="O1640" s="51"/>
      <c r="P1640" s="51"/>
    </row>
    <row r="1641" spans="1:16" x14ac:dyDescent="0.25">
      <c r="A1641" s="46">
        <v>2019</v>
      </c>
      <c r="B1641" s="46">
        <v>11</v>
      </c>
      <c r="C1641" s="46" t="s">
        <v>32</v>
      </c>
      <c r="D1641" s="47" t="s">
        <v>38</v>
      </c>
      <c r="E1641" s="48" t="s">
        <v>1686</v>
      </c>
      <c r="F1641" s="49">
        <f>AVERAGE(F1640,F1643)</f>
        <v>26</v>
      </c>
      <c r="G1641" s="49">
        <f t="shared" si="5746"/>
        <v>33.25</v>
      </c>
      <c r="H1641" s="49">
        <f t="shared" si="5747"/>
        <v>8.0374999999999996</v>
      </c>
      <c r="I1641" s="50">
        <f t="shared" si="5748"/>
        <v>6.25E-2</v>
      </c>
      <c r="J1641" s="50">
        <f t="shared" si="5749"/>
        <v>1.4999999999999999E-2</v>
      </c>
      <c r="K1641" s="50">
        <f t="shared" si="5750"/>
        <v>4.7874999999999996</v>
      </c>
      <c r="L1641" s="49">
        <f t="shared" si="5751"/>
        <v>4.8624999999999998</v>
      </c>
      <c r="M1641" s="49">
        <f t="shared" si="5752"/>
        <v>3.2624999999999997</v>
      </c>
      <c r="N1641" s="51" t="s">
        <v>43</v>
      </c>
      <c r="O1641" s="51"/>
      <c r="P1641" s="51"/>
    </row>
    <row r="1642" spans="1:16" x14ac:dyDescent="0.25">
      <c r="A1642" s="34">
        <v>2019</v>
      </c>
      <c r="B1642" s="34">
        <v>11</v>
      </c>
      <c r="C1642" s="34" t="s">
        <v>32</v>
      </c>
      <c r="D1642" s="35" t="s">
        <v>39</v>
      </c>
      <c r="E1642" s="39" t="s">
        <v>1687</v>
      </c>
      <c r="F1642" s="36">
        <v>26</v>
      </c>
      <c r="G1642" s="36">
        <v>34</v>
      </c>
      <c r="H1642" s="36">
        <v>8.1</v>
      </c>
      <c r="I1642" s="37">
        <v>0.03</v>
      </c>
      <c r="J1642" s="37">
        <v>0</v>
      </c>
      <c r="K1642" s="37">
        <v>4.4000000000000004</v>
      </c>
      <c r="L1642" s="36">
        <v>5.2</v>
      </c>
      <c r="M1642" s="36">
        <v>4.0999999999999996</v>
      </c>
      <c r="N1642" s="38">
        <v>2018</v>
      </c>
      <c r="O1642" s="38" t="s">
        <v>16</v>
      </c>
      <c r="P1642" s="38"/>
    </row>
    <row r="1643" spans="1:16" x14ac:dyDescent="0.25">
      <c r="A1643" s="34">
        <v>2019</v>
      </c>
      <c r="B1643" s="34">
        <v>11</v>
      </c>
      <c r="C1643" s="34" t="s">
        <v>32</v>
      </c>
      <c r="D1643" s="35" t="s">
        <v>40</v>
      </c>
      <c r="E1643" s="39" t="s">
        <v>1688</v>
      </c>
      <c r="F1643" s="36">
        <v>26</v>
      </c>
      <c r="G1643" s="36">
        <v>33</v>
      </c>
      <c r="H1643" s="36">
        <v>8</v>
      </c>
      <c r="I1643" s="37">
        <v>0.08</v>
      </c>
      <c r="J1643" s="37">
        <v>0.03</v>
      </c>
      <c r="K1643" s="37">
        <v>4.3</v>
      </c>
      <c r="L1643" s="36">
        <v>4.5999999999999996</v>
      </c>
      <c r="M1643" s="36">
        <v>2.8</v>
      </c>
      <c r="N1643" s="38">
        <v>2018</v>
      </c>
      <c r="O1643" s="38" t="s">
        <v>16</v>
      </c>
      <c r="P1643" s="38"/>
    </row>
    <row r="1644" spans="1:16" x14ac:dyDescent="0.25">
      <c r="A1644" s="46">
        <v>2019</v>
      </c>
      <c r="B1644" s="46">
        <v>11</v>
      </c>
      <c r="C1644" s="46" t="s">
        <v>32</v>
      </c>
      <c r="D1644" s="47" t="s">
        <v>41</v>
      </c>
      <c r="E1644" s="48" t="s">
        <v>1689</v>
      </c>
      <c r="F1644" s="49">
        <f>AVERAGE(F1643,F1649)</f>
        <v>26</v>
      </c>
      <c r="G1644" s="49">
        <f t="shared" ref="G1644" si="5753">AVERAGE(G1643,G1649)</f>
        <v>32.4375</v>
      </c>
      <c r="H1644" s="49">
        <f t="shared" ref="H1644" si="5754">AVERAGE(H1643,H1649)</f>
        <v>7.9937500000000004</v>
      </c>
      <c r="I1644" s="50">
        <f t="shared" ref="I1644" si="5755">AVERAGE(I1643,I1649)</f>
        <v>8.249999999999999E-2</v>
      </c>
      <c r="J1644" s="50">
        <f t="shared" ref="J1644" si="5756">AVERAGE(J1643,J1649)</f>
        <v>2.8249999999999997E-2</v>
      </c>
      <c r="K1644" s="50">
        <f t="shared" ref="K1644" si="5757">AVERAGE(K1643,K1649)</f>
        <v>4.2937499999999993</v>
      </c>
      <c r="L1644" s="49">
        <f t="shared" ref="L1644" si="5758">AVERAGE(L1643,L1649)</f>
        <v>4.6687499999999993</v>
      </c>
      <c r="M1644" s="49">
        <f t="shared" ref="M1644" si="5759">AVERAGE(M1643,M1649)</f>
        <v>2.9624999999999999</v>
      </c>
      <c r="N1644" s="51" t="s">
        <v>43</v>
      </c>
      <c r="O1644" s="51"/>
      <c r="P1644" s="51"/>
    </row>
    <row r="1645" spans="1:16" x14ac:dyDescent="0.25">
      <c r="A1645" s="46">
        <v>2019</v>
      </c>
      <c r="B1645" s="46">
        <v>11</v>
      </c>
      <c r="C1645" s="46" t="s">
        <v>32</v>
      </c>
      <c r="D1645" s="47" t="s">
        <v>42</v>
      </c>
      <c r="E1645" s="48" t="s">
        <v>1690</v>
      </c>
      <c r="F1645" s="49">
        <f>AVERAGE(F1648,F1642)</f>
        <v>26.0625</v>
      </c>
      <c r="G1645" s="49">
        <f t="shared" ref="G1645:M1645" si="5760">AVERAGE(G1648,G1642)</f>
        <v>33.625</v>
      </c>
      <c r="H1645" s="49">
        <f t="shared" si="5760"/>
        <v>8.09375</v>
      </c>
      <c r="I1645" s="50">
        <f t="shared" si="5760"/>
        <v>3.4375000000000003E-2</v>
      </c>
      <c r="J1645" s="50">
        <f t="shared" si="5760"/>
        <v>6.2500000000000001E-5</v>
      </c>
      <c r="K1645" s="50">
        <f t="shared" si="5760"/>
        <v>4.5750000000000002</v>
      </c>
      <c r="L1645" s="49">
        <f t="shared" si="5760"/>
        <v>5.2375000000000007</v>
      </c>
      <c r="M1645" s="49">
        <f t="shared" si="5760"/>
        <v>4.1937499999999996</v>
      </c>
      <c r="N1645" s="51" t="s">
        <v>43</v>
      </c>
      <c r="O1645" s="51"/>
      <c r="P1645" s="51"/>
    </row>
    <row r="1646" spans="1:16" x14ac:dyDescent="0.25">
      <c r="A1646" s="46">
        <v>2019</v>
      </c>
      <c r="B1646" s="46">
        <v>11</v>
      </c>
      <c r="C1646" s="46" t="s">
        <v>33</v>
      </c>
      <c r="D1646" s="47" t="s">
        <v>37</v>
      </c>
      <c r="E1646" s="48" t="s">
        <v>1691</v>
      </c>
      <c r="F1646" s="49">
        <f>AVERAGE(F1645,F1648)</f>
        <v>26.09375</v>
      </c>
      <c r="G1646" s="49">
        <f t="shared" ref="G1646:G1647" si="5761">AVERAGE(G1645,G1648)</f>
        <v>33.4375</v>
      </c>
      <c r="H1646" s="49">
        <f t="shared" ref="H1646:H1647" si="5762">AVERAGE(H1645,H1648)</f>
        <v>8.0906249999999993</v>
      </c>
      <c r="I1646" s="50">
        <f t="shared" ref="I1646:I1647" si="5763">AVERAGE(I1645,I1648)</f>
        <v>3.6562499999999998E-2</v>
      </c>
      <c r="J1646" s="50">
        <f t="shared" ref="J1646:J1647" si="5764">AVERAGE(J1645,J1648)</f>
        <v>9.3750000000000002E-5</v>
      </c>
      <c r="K1646" s="50">
        <f t="shared" ref="K1646:K1647" si="5765">AVERAGE(K1645,K1648)</f>
        <v>4.6624999999999996</v>
      </c>
      <c r="L1646" s="49">
        <f t="shared" ref="L1646:L1647" si="5766">AVERAGE(L1645,L1648)</f>
        <v>5.2562500000000005</v>
      </c>
      <c r="M1646" s="49">
        <f t="shared" ref="M1646:M1647" si="5767">AVERAGE(M1645,M1648)</f>
        <v>4.2406249999999996</v>
      </c>
      <c r="N1646" s="51" t="s">
        <v>43</v>
      </c>
      <c r="O1646" s="51"/>
      <c r="P1646" s="51"/>
    </row>
    <row r="1647" spans="1:16" x14ac:dyDescent="0.25">
      <c r="A1647" s="46">
        <v>2019</v>
      </c>
      <c r="B1647" s="46">
        <v>11</v>
      </c>
      <c r="C1647" s="46" t="s">
        <v>33</v>
      </c>
      <c r="D1647" s="47" t="s">
        <v>38</v>
      </c>
      <c r="E1647" s="48" t="s">
        <v>1692</v>
      </c>
      <c r="F1647" s="49">
        <f>AVERAGE(F1646,F1649)</f>
        <v>26.046875</v>
      </c>
      <c r="G1647" s="49">
        <f t="shared" si="5761"/>
        <v>32.65625</v>
      </c>
      <c r="H1647" s="49">
        <f t="shared" si="5762"/>
        <v>8.0390625</v>
      </c>
      <c r="I1647" s="50">
        <f t="shared" si="5763"/>
        <v>6.0781249999999995E-2</v>
      </c>
      <c r="J1647" s="50">
        <f t="shared" si="5764"/>
        <v>1.3296875E-2</v>
      </c>
      <c r="K1647" s="50">
        <f t="shared" si="5765"/>
        <v>4.4749999999999996</v>
      </c>
      <c r="L1647" s="49">
        <f t="shared" si="5766"/>
        <v>4.9968750000000002</v>
      </c>
      <c r="M1647" s="49">
        <f t="shared" si="5767"/>
        <v>3.6828124999999998</v>
      </c>
      <c r="N1647" s="51" t="s">
        <v>43</v>
      </c>
      <c r="O1647" s="51"/>
      <c r="P1647" s="51"/>
    </row>
    <row r="1648" spans="1:16" x14ac:dyDescent="0.25">
      <c r="A1648" s="27">
        <v>2019</v>
      </c>
      <c r="B1648" s="27">
        <v>11</v>
      </c>
      <c r="C1648" s="27" t="s">
        <v>33</v>
      </c>
      <c r="D1648" s="28" t="s">
        <v>39</v>
      </c>
      <c r="E1648" s="29" t="s">
        <v>1693</v>
      </c>
      <c r="F1648" s="30">
        <f>AVERAGE(F1642,F1654)</f>
        <v>26.125</v>
      </c>
      <c r="G1648" s="30">
        <f t="shared" ref="G1648:M1648" si="5768">AVERAGE(G1642,G1654)</f>
        <v>33.25</v>
      </c>
      <c r="H1648" s="30">
        <f t="shared" si="5768"/>
        <v>8.0874999999999986</v>
      </c>
      <c r="I1648" s="31">
        <f t="shared" si="5768"/>
        <v>3.875E-2</v>
      </c>
      <c r="J1648" s="31">
        <f t="shared" si="5768"/>
        <v>1.25E-4</v>
      </c>
      <c r="K1648" s="31">
        <f t="shared" si="5768"/>
        <v>4.75</v>
      </c>
      <c r="L1648" s="30">
        <f t="shared" si="5768"/>
        <v>5.2750000000000004</v>
      </c>
      <c r="M1648" s="30">
        <f t="shared" si="5768"/>
        <v>4.2874999999999996</v>
      </c>
      <c r="N1648" s="32" t="s">
        <v>43</v>
      </c>
      <c r="O1648" s="32"/>
      <c r="P1648" s="32"/>
    </row>
    <row r="1649" spans="1:16" x14ac:dyDescent="0.25">
      <c r="A1649" s="40">
        <v>2019</v>
      </c>
      <c r="B1649" s="40">
        <v>11</v>
      </c>
      <c r="C1649" s="40" t="s">
        <v>33</v>
      </c>
      <c r="D1649" s="41" t="s">
        <v>40</v>
      </c>
      <c r="E1649" s="42" t="s">
        <v>1694</v>
      </c>
      <c r="F1649" s="43">
        <f>AVERAGE(F1643,F1655)</f>
        <v>26</v>
      </c>
      <c r="G1649" s="43">
        <f t="shared" ref="G1649:M1649" si="5769">AVERAGE(G1643,G1655)</f>
        <v>31.875</v>
      </c>
      <c r="H1649" s="43">
        <f t="shared" si="5769"/>
        <v>7.9874999999999998</v>
      </c>
      <c r="I1649" s="44">
        <f t="shared" si="5769"/>
        <v>8.4999999999999992E-2</v>
      </c>
      <c r="J1649" s="44">
        <f t="shared" si="5769"/>
        <v>2.6499999999999999E-2</v>
      </c>
      <c r="K1649" s="44">
        <f t="shared" si="5769"/>
        <v>4.2874999999999996</v>
      </c>
      <c r="L1649" s="43">
        <f t="shared" si="5769"/>
        <v>4.7374999999999998</v>
      </c>
      <c r="M1649" s="43">
        <f t="shared" si="5769"/>
        <v>3.125</v>
      </c>
      <c r="N1649" s="45" t="s">
        <v>43</v>
      </c>
      <c r="O1649" s="45"/>
      <c r="P1649" s="45"/>
    </row>
    <row r="1650" spans="1:16" x14ac:dyDescent="0.25">
      <c r="A1650" s="46">
        <v>2019</v>
      </c>
      <c r="B1650" s="46">
        <v>11</v>
      </c>
      <c r="C1650" s="46" t="s">
        <v>33</v>
      </c>
      <c r="D1650" s="47" t="s">
        <v>41</v>
      </c>
      <c r="E1650" s="48" t="s">
        <v>1695</v>
      </c>
      <c r="F1650" s="49">
        <f>AVERAGE(F1649,F1655)</f>
        <v>26</v>
      </c>
      <c r="G1650" s="49">
        <f t="shared" ref="G1650" si="5770">AVERAGE(G1649,G1655)</f>
        <v>31.3125</v>
      </c>
      <c r="H1650" s="49">
        <f t="shared" ref="H1650" si="5771">AVERAGE(H1649,H1655)</f>
        <v>7.9812499999999993</v>
      </c>
      <c r="I1650" s="50">
        <f t="shared" ref="I1650" si="5772">AVERAGE(I1649,I1655)</f>
        <v>8.7499999999999994E-2</v>
      </c>
      <c r="J1650" s="50">
        <f t="shared" ref="J1650" si="5773">AVERAGE(J1649,J1655)</f>
        <v>2.4750000000000001E-2</v>
      </c>
      <c r="K1650" s="50">
        <f t="shared" ref="K1650" si="5774">AVERAGE(K1649,K1655)</f>
        <v>4.28125</v>
      </c>
      <c r="L1650" s="49">
        <f t="shared" ref="L1650" si="5775">AVERAGE(L1649,L1655)</f>
        <v>4.8062500000000004</v>
      </c>
      <c r="M1650" s="49">
        <f t="shared" ref="M1650" si="5776">AVERAGE(M1649,M1655)</f>
        <v>3.2874999999999996</v>
      </c>
      <c r="N1650" s="51" t="s">
        <v>43</v>
      </c>
      <c r="O1650" s="51"/>
      <c r="P1650" s="51"/>
    </row>
    <row r="1651" spans="1:16" x14ac:dyDescent="0.25">
      <c r="A1651" s="46">
        <v>2019</v>
      </c>
      <c r="B1651" s="46">
        <v>11</v>
      </c>
      <c r="C1651" s="46" t="s">
        <v>33</v>
      </c>
      <c r="D1651" s="47" t="s">
        <v>42</v>
      </c>
      <c r="E1651" s="48" t="s">
        <v>1696</v>
      </c>
      <c r="F1651" s="49">
        <f>AVERAGE(F1654,F1648)</f>
        <v>26.1875</v>
      </c>
      <c r="G1651" s="49">
        <f t="shared" ref="G1651:M1651" si="5777">AVERAGE(G1654,G1648)</f>
        <v>32.875</v>
      </c>
      <c r="H1651" s="49">
        <f t="shared" si="5777"/>
        <v>8.0812499999999989</v>
      </c>
      <c r="I1651" s="50">
        <f t="shared" si="5777"/>
        <v>4.3124999999999997E-2</v>
      </c>
      <c r="J1651" s="50">
        <f t="shared" si="5777"/>
        <v>1.875E-4</v>
      </c>
      <c r="K1651" s="50">
        <f t="shared" si="5777"/>
        <v>4.9250000000000007</v>
      </c>
      <c r="L1651" s="49">
        <f t="shared" si="5777"/>
        <v>5.3125</v>
      </c>
      <c r="M1651" s="49">
        <f t="shared" si="5777"/>
        <v>4.3812499999999996</v>
      </c>
      <c r="N1651" s="51" t="s">
        <v>43</v>
      </c>
      <c r="O1651" s="51"/>
      <c r="P1651" s="51"/>
    </row>
    <row r="1652" spans="1:16" x14ac:dyDescent="0.25">
      <c r="A1652" s="46">
        <v>2019</v>
      </c>
      <c r="B1652" s="46">
        <v>11</v>
      </c>
      <c r="C1652" s="46" t="s">
        <v>34</v>
      </c>
      <c r="D1652" s="47" t="s">
        <v>37</v>
      </c>
      <c r="E1652" s="48" t="s">
        <v>1697</v>
      </c>
      <c r="F1652" s="49">
        <f>AVERAGE(F1651,F1654)</f>
        <v>26.21875</v>
      </c>
      <c r="G1652" s="49">
        <f t="shared" ref="G1652:G1653" si="5778">AVERAGE(G1651,G1654)</f>
        <v>32.6875</v>
      </c>
      <c r="H1652" s="49">
        <f t="shared" ref="H1652:H1653" si="5779">AVERAGE(H1651,H1654)</f>
        <v>8.078125</v>
      </c>
      <c r="I1652" s="50">
        <f t="shared" ref="I1652:I1653" si="5780">AVERAGE(I1651,I1654)</f>
        <v>4.5312499999999999E-2</v>
      </c>
      <c r="J1652" s="50">
        <f t="shared" ref="J1652:J1653" si="5781">AVERAGE(J1651,J1654)</f>
        <v>2.1875E-4</v>
      </c>
      <c r="K1652" s="50">
        <f t="shared" ref="K1652:K1653" si="5782">AVERAGE(K1651,K1654)</f>
        <v>5.0125000000000011</v>
      </c>
      <c r="L1652" s="49">
        <f t="shared" ref="L1652:L1653" si="5783">AVERAGE(L1651,L1654)</f>
        <v>5.3312499999999998</v>
      </c>
      <c r="M1652" s="49">
        <f t="shared" ref="M1652:M1653" si="5784">AVERAGE(M1651,M1654)</f>
        <v>4.4281249999999996</v>
      </c>
      <c r="N1652" s="51" t="s">
        <v>43</v>
      </c>
      <c r="O1652" s="51"/>
      <c r="P1652" s="51"/>
    </row>
    <row r="1653" spans="1:16" x14ac:dyDescent="0.25">
      <c r="A1653" s="46">
        <v>2019</v>
      </c>
      <c r="B1653" s="46">
        <v>11</v>
      </c>
      <c r="C1653" s="46" t="s">
        <v>34</v>
      </c>
      <c r="D1653" s="47" t="s">
        <v>38</v>
      </c>
      <c r="E1653" s="48" t="s">
        <v>1698</v>
      </c>
      <c r="F1653" s="49">
        <f>AVERAGE(F1652,F1655)</f>
        <v>26.109375</v>
      </c>
      <c r="G1653" s="49">
        <f t="shared" si="5778"/>
        <v>31.71875</v>
      </c>
      <c r="H1653" s="49">
        <f t="shared" si="5779"/>
        <v>8.0265625000000007</v>
      </c>
      <c r="I1653" s="50">
        <f t="shared" si="5780"/>
        <v>6.7656250000000001E-2</v>
      </c>
      <c r="J1653" s="50">
        <f t="shared" si="5781"/>
        <v>1.1609375E-2</v>
      </c>
      <c r="K1653" s="50">
        <f t="shared" si="5782"/>
        <v>4.6437500000000007</v>
      </c>
      <c r="L1653" s="49">
        <f t="shared" si="5783"/>
        <v>5.1031250000000004</v>
      </c>
      <c r="M1653" s="49">
        <f t="shared" si="5784"/>
        <v>3.9390624999999995</v>
      </c>
      <c r="N1653" s="51" t="s">
        <v>43</v>
      </c>
      <c r="O1653" s="51"/>
      <c r="P1653" s="51"/>
    </row>
    <row r="1654" spans="1:16" x14ac:dyDescent="0.25">
      <c r="A1654" s="27">
        <v>2019</v>
      </c>
      <c r="B1654" s="27">
        <v>11</v>
      </c>
      <c r="C1654" s="27" t="s">
        <v>34</v>
      </c>
      <c r="D1654" s="28" t="s">
        <v>39</v>
      </c>
      <c r="E1654" s="29" t="s">
        <v>1699</v>
      </c>
      <c r="F1654" s="30">
        <f>AVERAGE(F1642,F1666)</f>
        <v>26.25</v>
      </c>
      <c r="G1654" s="30">
        <f t="shared" ref="G1654:M1654" si="5785">AVERAGE(G1642,G1666)</f>
        <v>32.5</v>
      </c>
      <c r="H1654" s="30">
        <f t="shared" si="5785"/>
        <v>8.0749999999999993</v>
      </c>
      <c r="I1654" s="31">
        <f t="shared" si="5785"/>
        <v>4.7500000000000001E-2</v>
      </c>
      <c r="J1654" s="31">
        <f t="shared" si="5785"/>
        <v>2.5000000000000001E-4</v>
      </c>
      <c r="K1654" s="31">
        <f t="shared" si="5785"/>
        <v>5.1000000000000005</v>
      </c>
      <c r="L1654" s="30">
        <f t="shared" si="5785"/>
        <v>5.35</v>
      </c>
      <c r="M1654" s="30">
        <f t="shared" si="5785"/>
        <v>4.4749999999999996</v>
      </c>
      <c r="N1654" s="32" t="s">
        <v>43</v>
      </c>
      <c r="O1654" s="32"/>
      <c r="P1654" s="32"/>
    </row>
    <row r="1655" spans="1:16" x14ac:dyDescent="0.25">
      <c r="A1655" s="40">
        <v>2019</v>
      </c>
      <c r="B1655" s="40">
        <v>11</v>
      </c>
      <c r="C1655" s="40" t="s">
        <v>34</v>
      </c>
      <c r="D1655" s="41" t="s">
        <v>40</v>
      </c>
      <c r="E1655" s="42" t="s">
        <v>1700</v>
      </c>
      <c r="F1655" s="43">
        <f>AVERAGE(F1643,F1667)</f>
        <v>26</v>
      </c>
      <c r="G1655" s="43">
        <f t="shared" ref="G1655:M1655" si="5786">AVERAGE(G1643,G1667)</f>
        <v>30.75</v>
      </c>
      <c r="H1655" s="43">
        <f t="shared" si="5786"/>
        <v>7.9749999999999996</v>
      </c>
      <c r="I1655" s="44">
        <f t="shared" si="5786"/>
        <v>0.09</v>
      </c>
      <c r="J1655" s="44">
        <f t="shared" si="5786"/>
        <v>2.3E-2</v>
      </c>
      <c r="K1655" s="44">
        <f t="shared" si="5786"/>
        <v>4.2750000000000004</v>
      </c>
      <c r="L1655" s="43">
        <f t="shared" si="5786"/>
        <v>4.875</v>
      </c>
      <c r="M1655" s="43">
        <f t="shared" si="5786"/>
        <v>3.4499999999999997</v>
      </c>
      <c r="N1655" s="45" t="s">
        <v>43</v>
      </c>
      <c r="O1655" s="45"/>
      <c r="P1655" s="45"/>
    </row>
    <row r="1656" spans="1:16" x14ac:dyDescent="0.25">
      <c r="A1656" s="46">
        <v>2019</v>
      </c>
      <c r="B1656" s="46">
        <v>11</v>
      </c>
      <c r="C1656" s="46" t="s">
        <v>34</v>
      </c>
      <c r="D1656" s="47" t="s">
        <v>41</v>
      </c>
      <c r="E1656" s="48" t="s">
        <v>1701</v>
      </c>
      <c r="F1656" s="49">
        <f>AVERAGE(F1655,F1661)</f>
        <v>26</v>
      </c>
      <c r="G1656" s="49">
        <f t="shared" ref="G1656" si="5787">AVERAGE(G1655,G1661)</f>
        <v>30.1875</v>
      </c>
      <c r="H1656" s="49">
        <f t="shared" ref="H1656" si="5788">AVERAGE(H1655,H1661)</f>
        <v>7.96875</v>
      </c>
      <c r="I1656" s="50">
        <f t="shared" ref="I1656" si="5789">AVERAGE(I1655,I1661)</f>
        <v>9.2499999999999999E-2</v>
      </c>
      <c r="J1656" s="50">
        <f t="shared" ref="J1656" si="5790">AVERAGE(J1655,J1661)</f>
        <v>2.1249999999999998E-2</v>
      </c>
      <c r="K1656" s="50">
        <f t="shared" ref="K1656" si="5791">AVERAGE(K1655,K1661)</f>
        <v>4.2687500000000007</v>
      </c>
      <c r="L1656" s="49">
        <f t="shared" ref="L1656" si="5792">AVERAGE(L1655,L1661)</f>
        <v>4.9437499999999996</v>
      </c>
      <c r="M1656" s="49">
        <f t="shared" ref="M1656" si="5793">AVERAGE(M1655,M1661)</f>
        <v>3.6124999999999998</v>
      </c>
      <c r="N1656" s="51" t="s">
        <v>43</v>
      </c>
      <c r="O1656" s="51"/>
      <c r="P1656" s="51"/>
    </row>
    <row r="1657" spans="1:16" x14ac:dyDescent="0.25">
      <c r="A1657" s="46">
        <v>2019</v>
      </c>
      <c r="B1657" s="46">
        <v>11</v>
      </c>
      <c r="C1657" s="46" t="s">
        <v>34</v>
      </c>
      <c r="D1657" s="47" t="s">
        <v>42</v>
      </c>
      <c r="E1657" s="48" t="s">
        <v>1702</v>
      </c>
      <c r="F1657" s="49">
        <f>AVERAGE(F1660,F1654)</f>
        <v>26.3125</v>
      </c>
      <c r="G1657" s="49">
        <f t="shared" ref="G1657:M1657" si="5794">AVERAGE(G1660,G1654)</f>
        <v>32.125</v>
      </c>
      <c r="H1657" s="49">
        <f t="shared" si="5794"/>
        <v>8.0687499999999996</v>
      </c>
      <c r="I1657" s="50">
        <f t="shared" si="5794"/>
        <v>5.1875000000000004E-2</v>
      </c>
      <c r="J1657" s="50">
        <f t="shared" si="5794"/>
        <v>3.1250000000000001E-4</v>
      </c>
      <c r="K1657" s="50">
        <f t="shared" si="5794"/>
        <v>5.2750000000000004</v>
      </c>
      <c r="L1657" s="49">
        <f t="shared" si="5794"/>
        <v>5.3874999999999993</v>
      </c>
      <c r="M1657" s="49">
        <f t="shared" si="5794"/>
        <v>4.5687499999999996</v>
      </c>
      <c r="N1657" s="51" t="s">
        <v>43</v>
      </c>
      <c r="O1657" s="51"/>
      <c r="P1657" s="51"/>
    </row>
    <row r="1658" spans="1:16" x14ac:dyDescent="0.25">
      <c r="A1658" s="46">
        <v>2019</v>
      </c>
      <c r="B1658" s="46">
        <v>11</v>
      </c>
      <c r="C1658" s="46" t="s">
        <v>35</v>
      </c>
      <c r="D1658" s="47" t="s">
        <v>37</v>
      </c>
      <c r="E1658" s="48" t="s">
        <v>1703</v>
      </c>
      <c r="F1658" s="49">
        <f>AVERAGE(F1657,F1660)</f>
        <v>26.34375</v>
      </c>
      <c r="G1658" s="49">
        <f t="shared" ref="G1658:G1659" si="5795">AVERAGE(G1657,G1660)</f>
        <v>31.9375</v>
      </c>
      <c r="H1658" s="49">
        <f t="shared" ref="H1658:H1659" si="5796">AVERAGE(H1657,H1660)</f>
        <v>8.0656250000000007</v>
      </c>
      <c r="I1658" s="50">
        <f t="shared" ref="I1658:I1659" si="5797">AVERAGE(I1657,I1660)</f>
        <v>5.4062499999999999E-2</v>
      </c>
      <c r="J1658" s="50">
        <f t="shared" ref="J1658:J1659" si="5798">AVERAGE(J1657,J1660)</f>
        <v>3.4374999999999998E-4</v>
      </c>
      <c r="K1658" s="50">
        <f t="shared" ref="K1658:K1659" si="5799">AVERAGE(K1657,K1660)</f>
        <v>5.3625000000000007</v>
      </c>
      <c r="L1658" s="49">
        <f t="shared" ref="L1658:L1659" si="5800">AVERAGE(L1657,L1660)</f>
        <v>5.40625</v>
      </c>
      <c r="M1658" s="49">
        <f t="shared" ref="M1658:M1659" si="5801">AVERAGE(M1657,M1660)</f>
        <v>4.6156249999999996</v>
      </c>
      <c r="N1658" s="51" t="s">
        <v>43</v>
      </c>
      <c r="O1658" s="51"/>
      <c r="P1658" s="51"/>
    </row>
    <row r="1659" spans="1:16" x14ac:dyDescent="0.25">
      <c r="A1659" s="46">
        <v>2019</v>
      </c>
      <c r="B1659" s="46">
        <v>11</v>
      </c>
      <c r="C1659" s="46" t="s">
        <v>35</v>
      </c>
      <c r="D1659" s="47" t="s">
        <v>38</v>
      </c>
      <c r="E1659" s="48" t="s">
        <v>1704</v>
      </c>
      <c r="F1659" s="49">
        <f>AVERAGE(F1658,F1661)</f>
        <v>26.171875</v>
      </c>
      <c r="G1659" s="49">
        <f t="shared" si="5795"/>
        <v>30.78125</v>
      </c>
      <c r="H1659" s="49">
        <f t="shared" si="5796"/>
        <v>8.0140625000000014</v>
      </c>
      <c r="I1659" s="50">
        <f t="shared" si="5797"/>
        <v>7.4531249999999993E-2</v>
      </c>
      <c r="J1659" s="50">
        <f t="shared" si="5798"/>
        <v>9.9218750000000001E-3</v>
      </c>
      <c r="K1659" s="50">
        <f t="shared" si="5799"/>
        <v>4.8125</v>
      </c>
      <c r="L1659" s="49">
        <f t="shared" si="5800"/>
        <v>5.2093749999999996</v>
      </c>
      <c r="M1659" s="49">
        <f t="shared" si="5801"/>
        <v>4.1953125</v>
      </c>
      <c r="N1659" s="51" t="s">
        <v>43</v>
      </c>
      <c r="O1659" s="51"/>
      <c r="P1659" s="51"/>
    </row>
    <row r="1660" spans="1:16" x14ac:dyDescent="0.25">
      <c r="A1660" s="27">
        <v>2019</v>
      </c>
      <c r="B1660" s="27">
        <v>11</v>
      </c>
      <c r="C1660" s="27" t="s">
        <v>35</v>
      </c>
      <c r="D1660" s="28" t="s">
        <v>39</v>
      </c>
      <c r="E1660" s="29" t="s">
        <v>1705</v>
      </c>
      <c r="F1660" s="30">
        <f>AVERAGE(F1654,F1666)</f>
        <v>26.375</v>
      </c>
      <c r="G1660" s="30">
        <f t="shared" ref="G1660:M1660" si="5802">AVERAGE(G1654,G1666)</f>
        <v>31.75</v>
      </c>
      <c r="H1660" s="30">
        <f t="shared" si="5802"/>
        <v>8.0625</v>
      </c>
      <c r="I1660" s="31">
        <f t="shared" si="5802"/>
        <v>5.6250000000000001E-2</v>
      </c>
      <c r="J1660" s="31">
        <f t="shared" si="5802"/>
        <v>3.7500000000000001E-4</v>
      </c>
      <c r="K1660" s="31">
        <f t="shared" si="5802"/>
        <v>5.4500000000000011</v>
      </c>
      <c r="L1660" s="30">
        <f t="shared" si="5802"/>
        <v>5.4249999999999998</v>
      </c>
      <c r="M1660" s="30">
        <f t="shared" si="5802"/>
        <v>4.6624999999999996</v>
      </c>
      <c r="N1660" s="32" t="s">
        <v>43</v>
      </c>
      <c r="O1660" s="32"/>
      <c r="P1660" s="32"/>
    </row>
    <row r="1661" spans="1:16" x14ac:dyDescent="0.25">
      <c r="A1661" s="40">
        <v>2019</v>
      </c>
      <c r="B1661" s="40">
        <v>11</v>
      </c>
      <c r="C1661" s="40" t="s">
        <v>35</v>
      </c>
      <c r="D1661" s="41" t="s">
        <v>40</v>
      </c>
      <c r="E1661" s="42" t="s">
        <v>1706</v>
      </c>
      <c r="F1661" s="43">
        <f>AVERAGE(F1655,F1667)</f>
        <v>26</v>
      </c>
      <c r="G1661" s="43">
        <f t="shared" ref="G1661:M1661" si="5803">AVERAGE(G1655,G1667)</f>
        <v>29.625</v>
      </c>
      <c r="H1661" s="43">
        <f t="shared" si="5803"/>
        <v>7.9625000000000004</v>
      </c>
      <c r="I1661" s="44">
        <f t="shared" si="5803"/>
        <v>9.5000000000000001E-2</v>
      </c>
      <c r="J1661" s="44">
        <f t="shared" si="5803"/>
        <v>1.95E-2</v>
      </c>
      <c r="K1661" s="44">
        <f t="shared" si="5803"/>
        <v>4.2625000000000002</v>
      </c>
      <c r="L1661" s="43">
        <f t="shared" si="5803"/>
        <v>5.0125000000000002</v>
      </c>
      <c r="M1661" s="43">
        <f t="shared" si="5803"/>
        <v>3.7749999999999995</v>
      </c>
      <c r="N1661" s="45" t="s">
        <v>43</v>
      </c>
      <c r="O1661" s="45"/>
      <c r="P1661" s="45"/>
    </row>
    <row r="1662" spans="1:16" x14ac:dyDescent="0.25">
      <c r="A1662" s="46">
        <v>2019</v>
      </c>
      <c r="B1662" s="46">
        <v>11</v>
      </c>
      <c r="C1662" s="46" t="s">
        <v>35</v>
      </c>
      <c r="D1662" s="47" t="s">
        <v>41</v>
      </c>
      <c r="E1662" s="48" t="s">
        <v>1707</v>
      </c>
      <c r="F1662" s="49">
        <f>AVERAGE(F1661,F1667)</f>
        <v>26</v>
      </c>
      <c r="G1662" s="49">
        <f t="shared" ref="G1662" si="5804">AVERAGE(G1661,G1667)</f>
        <v>29.0625</v>
      </c>
      <c r="H1662" s="49">
        <f t="shared" ref="H1662" si="5805">AVERAGE(H1661,H1667)</f>
        <v>7.9562500000000007</v>
      </c>
      <c r="I1662" s="50">
        <f t="shared" ref="I1662" si="5806">AVERAGE(I1661,I1667)</f>
        <v>9.7500000000000003E-2</v>
      </c>
      <c r="J1662" s="50">
        <f t="shared" ref="J1662" si="5807">AVERAGE(J1661,J1667)</f>
        <v>1.7750000000000002E-2</v>
      </c>
      <c r="K1662" s="50">
        <f t="shared" ref="K1662" si="5808">AVERAGE(K1661,K1667)</f>
        <v>4.2562499999999996</v>
      </c>
      <c r="L1662" s="49">
        <f t="shared" ref="L1662" si="5809">AVERAGE(L1661,L1667)</f>
        <v>5.0812500000000007</v>
      </c>
      <c r="M1662" s="49">
        <f t="shared" ref="M1662" si="5810">AVERAGE(M1661,M1667)</f>
        <v>3.9374999999999996</v>
      </c>
      <c r="N1662" s="51" t="s">
        <v>43</v>
      </c>
      <c r="O1662" s="51"/>
      <c r="P1662" s="51"/>
    </row>
    <row r="1663" spans="1:16" x14ac:dyDescent="0.25">
      <c r="A1663" s="46">
        <v>2019</v>
      </c>
      <c r="B1663" s="46">
        <v>11</v>
      </c>
      <c r="C1663" s="46" t="s">
        <v>35</v>
      </c>
      <c r="D1663" s="47" t="s">
        <v>42</v>
      </c>
      <c r="E1663" s="48" t="s">
        <v>1708</v>
      </c>
      <c r="F1663" s="49">
        <f>AVERAGE(F1666,F1660)</f>
        <v>26.4375</v>
      </c>
      <c r="G1663" s="49">
        <f t="shared" ref="G1663:M1663" si="5811">AVERAGE(G1666,G1660)</f>
        <v>31.375</v>
      </c>
      <c r="H1663" s="49">
        <f t="shared" si="5811"/>
        <v>8.0562500000000004</v>
      </c>
      <c r="I1663" s="50">
        <f t="shared" si="5811"/>
        <v>6.0624999999999998E-2</v>
      </c>
      <c r="J1663" s="50">
        <f t="shared" si="5811"/>
        <v>4.3750000000000001E-4</v>
      </c>
      <c r="K1663" s="50">
        <f t="shared" si="5811"/>
        <v>5.6250000000000009</v>
      </c>
      <c r="L1663" s="49">
        <f t="shared" si="5811"/>
        <v>5.4625000000000004</v>
      </c>
      <c r="M1663" s="49">
        <f t="shared" si="5811"/>
        <v>4.7562499999999996</v>
      </c>
      <c r="N1663" s="51" t="s">
        <v>43</v>
      </c>
      <c r="O1663" s="51"/>
      <c r="P1663" s="51"/>
    </row>
    <row r="1664" spans="1:16" x14ac:dyDescent="0.25">
      <c r="A1664" s="46">
        <v>2019</v>
      </c>
      <c r="B1664" s="46">
        <v>11</v>
      </c>
      <c r="C1664" s="46" t="s">
        <v>36</v>
      </c>
      <c r="D1664" s="47" t="s">
        <v>37</v>
      </c>
      <c r="E1664" s="48" t="s">
        <v>1709</v>
      </c>
      <c r="F1664" s="49">
        <f>AVERAGE(F1663,F1666)</f>
        <v>26.46875</v>
      </c>
      <c r="G1664" s="49">
        <f t="shared" ref="G1664:G1665" si="5812">AVERAGE(G1663,G1666)</f>
        <v>31.1875</v>
      </c>
      <c r="H1664" s="49">
        <f t="shared" ref="H1664:H1665" si="5813">AVERAGE(H1663,H1666)</f>
        <v>8.0531250000000014</v>
      </c>
      <c r="I1664" s="50">
        <f t="shared" ref="I1664:I1665" si="5814">AVERAGE(I1663,I1666)</f>
        <v>6.2812499999999993E-2</v>
      </c>
      <c r="J1664" s="50">
        <f t="shared" ref="J1664:J1665" si="5815">AVERAGE(J1663,J1666)</f>
        <v>4.6874999999999998E-4</v>
      </c>
      <c r="K1664" s="50">
        <f t="shared" ref="K1664:K1665" si="5816">AVERAGE(K1663,K1666)</f>
        <v>5.7125000000000004</v>
      </c>
      <c r="L1664" s="49">
        <f t="shared" ref="L1664:L1665" si="5817">AVERAGE(L1663,L1666)</f>
        <v>5.4812500000000002</v>
      </c>
      <c r="M1664" s="49">
        <f t="shared" ref="M1664:M1665" si="5818">AVERAGE(M1663,M1666)</f>
        <v>4.8031249999999996</v>
      </c>
      <c r="N1664" s="51" t="s">
        <v>43</v>
      </c>
      <c r="O1664" s="51"/>
      <c r="P1664" s="51"/>
    </row>
    <row r="1665" spans="1:16" x14ac:dyDescent="0.25">
      <c r="A1665" s="46">
        <v>2019</v>
      </c>
      <c r="B1665" s="46">
        <v>11</v>
      </c>
      <c r="C1665" s="46" t="s">
        <v>36</v>
      </c>
      <c r="D1665" s="47" t="s">
        <v>38</v>
      </c>
      <c r="E1665" s="48" t="s">
        <v>1710</v>
      </c>
      <c r="F1665" s="49">
        <f>AVERAGE(F1664,F1667)</f>
        <v>26.234375</v>
      </c>
      <c r="G1665" s="49">
        <f t="shared" si="5812"/>
        <v>29.84375</v>
      </c>
      <c r="H1665" s="49">
        <f t="shared" si="5813"/>
        <v>8.0015625000000004</v>
      </c>
      <c r="I1665" s="50">
        <f t="shared" si="5814"/>
        <v>8.1406249999999999E-2</v>
      </c>
      <c r="J1665" s="50">
        <f t="shared" si="5815"/>
        <v>8.2343750000000004E-3</v>
      </c>
      <c r="K1665" s="50">
        <f t="shared" si="5816"/>
        <v>4.9812500000000002</v>
      </c>
      <c r="L1665" s="49">
        <f t="shared" si="5817"/>
        <v>5.3156250000000007</v>
      </c>
      <c r="M1665" s="49">
        <f t="shared" si="5818"/>
        <v>4.4515624999999996</v>
      </c>
      <c r="N1665" s="51" t="s">
        <v>43</v>
      </c>
      <c r="O1665" s="51"/>
      <c r="P1665" s="51"/>
    </row>
    <row r="1666" spans="1:16" x14ac:dyDescent="0.25">
      <c r="A1666" s="27">
        <v>2019</v>
      </c>
      <c r="B1666" s="27">
        <v>11</v>
      </c>
      <c r="C1666" s="27" t="s">
        <v>36</v>
      </c>
      <c r="D1666" s="28" t="s">
        <v>39</v>
      </c>
      <c r="E1666" s="29" t="s">
        <v>1711</v>
      </c>
      <c r="F1666" s="30">
        <f>AVERAGE(F1642,F1684)</f>
        <v>26.5</v>
      </c>
      <c r="G1666" s="30">
        <f t="shared" ref="G1666:M1666" si="5819">AVERAGE(G1642,G1684)</f>
        <v>31</v>
      </c>
      <c r="H1666" s="30">
        <f t="shared" si="5819"/>
        <v>8.0500000000000007</v>
      </c>
      <c r="I1666" s="31">
        <f t="shared" si="5819"/>
        <v>6.5000000000000002E-2</v>
      </c>
      <c r="J1666" s="31">
        <f t="shared" si="5819"/>
        <v>5.0000000000000001E-4</v>
      </c>
      <c r="K1666" s="31">
        <f t="shared" si="5819"/>
        <v>5.8000000000000007</v>
      </c>
      <c r="L1666" s="30">
        <f t="shared" si="5819"/>
        <v>5.5</v>
      </c>
      <c r="M1666" s="30">
        <f t="shared" si="5819"/>
        <v>4.8499999999999996</v>
      </c>
      <c r="N1666" s="32" t="s">
        <v>43</v>
      </c>
      <c r="O1666" s="32"/>
      <c r="P1666" s="32"/>
    </row>
    <row r="1667" spans="1:16" x14ac:dyDescent="0.25">
      <c r="A1667" s="40">
        <v>2019</v>
      </c>
      <c r="B1667" s="40">
        <v>11</v>
      </c>
      <c r="C1667" s="40" t="s">
        <v>36</v>
      </c>
      <c r="D1667" s="41" t="s">
        <v>40</v>
      </c>
      <c r="E1667" s="42" t="s">
        <v>1712</v>
      </c>
      <c r="F1667" s="43">
        <f>AVERAGE(F1643,F1685)</f>
        <v>26</v>
      </c>
      <c r="G1667" s="43">
        <f t="shared" ref="G1667:M1667" si="5820">AVERAGE(G1643,G1685)</f>
        <v>28.5</v>
      </c>
      <c r="H1667" s="43">
        <f t="shared" si="5820"/>
        <v>7.95</v>
      </c>
      <c r="I1667" s="44">
        <f t="shared" si="5820"/>
        <v>0.1</v>
      </c>
      <c r="J1667" s="44">
        <f t="shared" si="5820"/>
        <v>1.6E-2</v>
      </c>
      <c r="K1667" s="44">
        <f t="shared" si="5820"/>
        <v>4.25</v>
      </c>
      <c r="L1667" s="43">
        <f t="shared" si="5820"/>
        <v>5.15</v>
      </c>
      <c r="M1667" s="43">
        <f t="shared" si="5820"/>
        <v>4.0999999999999996</v>
      </c>
      <c r="N1667" s="45" t="s">
        <v>43</v>
      </c>
      <c r="O1667" s="45"/>
      <c r="P1667" s="45"/>
    </row>
    <row r="1668" spans="1:16" x14ac:dyDescent="0.25">
      <c r="A1668" s="46">
        <v>2019</v>
      </c>
      <c r="B1668" s="46">
        <v>11</v>
      </c>
      <c r="C1668" s="46" t="s">
        <v>36</v>
      </c>
      <c r="D1668" s="47" t="s">
        <v>41</v>
      </c>
      <c r="E1668" s="48" t="s">
        <v>1713</v>
      </c>
      <c r="F1668" s="49">
        <f>AVERAGE(F1667,F1673)</f>
        <v>26</v>
      </c>
      <c r="G1668" s="49">
        <f t="shared" ref="G1668" si="5821">AVERAGE(G1667,G1673)</f>
        <v>27.9375</v>
      </c>
      <c r="H1668" s="49">
        <f t="shared" ref="H1668" si="5822">AVERAGE(H1667,H1673)</f>
        <v>7.9437499999999996</v>
      </c>
      <c r="I1668" s="50">
        <f t="shared" ref="I1668" si="5823">AVERAGE(I1667,I1673)</f>
        <v>0.10250000000000001</v>
      </c>
      <c r="J1668" s="50">
        <f t="shared" ref="J1668" si="5824">AVERAGE(J1667,J1673)</f>
        <v>1.4250000000000001E-2</v>
      </c>
      <c r="K1668" s="50">
        <f t="shared" ref="K1668" si="5825">AVERAGE(K1667,K1673)</f>
        <v>4.2437500000000004</v>
      </c>
      <c r="L1668" s="49">
        <f t="shared" ref="L1668" si="5826">AVERAGE(L1667,L1673)</f>
        <v>5.21875</v>
      </c>
      <c r="M1668" s="49">
        <f t="shared" ref="M1668" si="5827">AVERAGE(M1667,M1673)</f>
        <v>4.2624999999999993</v>
      </c>
      <c r="N1668" s="51" t="s">
        <v>43</v>
      </c>
      <c r="O1668" s="51"/>
      <c r="P1668" s="51"/>
    </row>
    <row r="1669" spans="1:16" x14ac:dyDescent="0.25">
      <c r="A1669" s="46">
        <v>2019</v>
      </c>
      <c r="B1669" s="46">
        <v>11</v>
      </c>
      <c r="C1669" s="46" t="s">
        <v>36</v>
      </c>
      <c r="D1669" s="47" t="s">
        <v>42</v>
      </c>
      <c r="E1669" s="48" t="s">
        <v>1714</v>
      </c>
      <c r="F1669" s="49">
        <f>AVERAGE(F1672,F1666)</f>
        <v>26.5625</v>
      </c>
      <c r="G1669" s="49">
        <f t="shared" ref="G1669:M1669" si="5828">AVERAGE(G1672,G1666)</f>
        <v>30.625</v>
      </c>
      <c r="H1669" s="49">
        <f t="shared" si="5828"/>
        <v>8.0437500000000011</v>
      </c>
      <c r="I1669" s="50">
        <f t="shared" si="5828"/>
        <v>6.9375000000000006E-2</v>
      </c>
      <c r="J1669" s="50">
        <f t="shared" si="5828"/>
        <v>5.6250000000000007E-4</v>
      </c>
      <c r="K1669" s="50">
        <f t="shared" si="5828"/>
        <v>5.9750000000000005</v>
      </c>
      <c r="L1669" s="49">
        <f t="shared" si="5828"/>
        <v>5.5374999999999996</v>
      </c>
      <c r="M1669" s="49">
        <f t="shared" si="5828"/>
        <v>4.9437499999999996</v>
      </c>
      <c r="N1669" s="51" t="s">
        <v>43</v>
      </c>
      <c r="O1669" s="51"/>
      <c r="P1669" s="51"/>
    </row>
    <row r="1670" spans="1:16" x14ac:dyDescent="0.25">
      <c r="A1670" s="46">
        <v>2019</v>
      </c>
      <c r="B1670" s="46">
        <v>11</v>
      </c>
      <c r="C1670" s="46">
        <v>10</v>
      </c>
      <c r="D1670" s="47" t="s">
        <v>37</v>
      </c>
      <c r="E1670" s="48" t="s">
        <v>1715</v>
      </c>
      <c r="F1670" s="49">
        <f>AVERAGE(F1669,F1672)</f>
        <v>26.59375</v>
      </c>
      <c r="G1670" s="49">
        <f t="shared" ref="G1670:G1671" si="5829">AVERAGE(G1669,G1672)</f>
        <v>30.4375</v>
      </c>
      <c r="H1670" s="49">
        <f t="shared" ref="H1670:H1671" si="5830">AVERAGE(H1669,H1672)</f>
        <v>8.0406250000000021</v>
      </c>
      <c r="I1670" s="50">
        <f t="shared" ref="I1670:I1671" si="5831">AVERAGE(I1669,I1672)</f>
        <v>7.1562500000000001E-2</v>
      </c>
      <c r="J1670" s="50">
        <f t="shared" ref="J1670:J1671" si="5832">AVERAGE(J1669,J1672)</f>
        <v>5.9375000000000009E-4</v>
      </c>
      <c r="K1670" s="50">
        <f t="shared" ref="K1670:K1671" si="5833">AVERAGE(K1669,K1672)</f>
        <v>6.0625</v>
      </c>
      <c r="L1670" s="49">
        <f t="shared" ref="L1670:L1671" si="5834">AVERAGE(L1669,L1672)</f>
        <v>5.5562500000000004</v>
      </c>
      <c r="M1670" s="49">
        <f t="shared" ref="M1670:M1671" si="5835">AVERAGE(M1669,M1672)</f>
        <v>4.9906249999999996</v>
      </c>
      <c r="N1670" s="51" t="s">
        <v>43</v>
      </c>
      <c r="O1670" s="51"/>
      <c r="P1670" s="51"/>
    </row>
    <row r="1671" spans="1:16" x14ac:dyDescent="0.25">
      <c r="A1671" s="46">
        <v>2019</v>
      </c>
      <c r="B1671" s="46">
        <v>11</v>
      </c>
      <c r="C1671" s="46">
        <v>10</v>
      </c>
      <c r="D1671" s="47" t="s">
        <v>38</v>
      </c>
      <c r="E1671" s="48" t="s">
        <v>1716</v>
      </c>
      <c r="F1671" s="49">
        <f>AVERAGE(F1670,F1673)</f>
        <v>26.296875</v>
      </c>
      <c r="G1671" s="49">
        <f t="shared" si="5829"/>
        <v>28.90625</v>
      </c>
      <c r="H1671" s="49">
        <f t="shared" si="5830"/>
        <v>7.9890625000000011</v>
      </c>
      <c r="I1671" s="50">
        <f t="shared" si="5831"/>
        <v>8.8281250000000006E-2</v>
      </c>
      <c r="J1671" s="50">
        <f t="shared" si="5832"/>
        <v>6.5468750000000006E-3</v>
      </c>
      <c r="K1671" s="50">
        <f t="shared" si="5833"/>
        <v>5.15</v>
      </c>
      <c r="L1671" s="49">
        <f t="shared" si="5834"/>
        <v>5.421875</v>
      </c>
      <c r="M1671" s="49">
        <f t="shared" si="5835"/>
        <v>4.7078124999999993</v>
      </c>
      <c r="N1671" s="51" t="s">
        <v>43</v>
      </c>
      <c r="O1671" s="51"/>
      <c r="P1671" s="51"/>
    </row>
    <row r="1672" spans="1:16" x14ac:dyDescent="0.25">
      <c r="A1672" s="27">
        <v>2019</v>
      </c>
      <c r="B1672" s="27">
        <v>11</v>
      </c>
      <c r="C1672" s="27">
        <v>10</v>
      </c>
      <c r="D1672" s="28" t="s">
        <v>39</v>
      </c>
      <c r="E1672" s="29" t="s">
        <v>1717</v>
      </c>
      <c r="F1672" s="30">
        <f>AVERAGE(F1666,F1678)</f>
        <v>26.625</v>
      </c>
      <c r="G1672" s="30">
        <f t="shared" ref="G1672:M1672" si="5836">AVERAGE(G1666,G1678)</f>
        <v>30.25</v>
      </c>
      <c r="H1672" s="30">
        <f t="shared" si="5836"/>
        <v>8.0375000000000014</v>
      </c>
      <c r="I1672" s="31">
        <f t="shared" si="5836"/>
        <v>7.375000000000001E-2</v>
      </c>
      <c r="J1672" s="31">
        <f t="shared" si="5836"/>
        <v>6.2500000000000001E-4</v>
      </c>
      <c r="K1672" s="31">
        <f t="shared" si="5836"/>
        <v>6.15</v>
      </c>
      <c r="L1672" s="30">
        <f t="shared" si="5836"/>
        <v>5.5750000000000002</v>
      </c>
      <c r="M1672" s="30">
        <f t="shared" si="5836"/>
        <v>5.0374999999999996</v>
      </c>
      <c r="N1672" s="32" t="s">
        <v>43</v>
      </c>
      <c r="O1672" s="32"/>
      <c r="P1672" s="32"/>
    </row>
    <row r="1673" spans="1:16" x14ac:dyDescent="0.25">
      <c r="A1673" s="40">
        <v>2019</v>
      </c>
      <c r="B1673" s="40">
        <v>11</v>
      </c>
      <c r="C1673" s="40">
        <v>10</v>
      </c>
      <c r="D1673" s="41" t="s">
        <v>40</v>
      </c>
      <c r="E1673" s="42" t="s">
        <v>1718</v>
      </c>
      <c r="F1673" s="43">
        <f>AVERAGE(F1667,F1679)</f>
        <v>26</v>
      </c>
      <c r="G1673" s="43">
        <f t="shared" ref="G1673:M1673" si="5837">AVERAGE(G1667,G1679)</f>
        <v>27.375</v>
      </c>
      <c r="H1673" s="43">
        <f t="shared" si="5837"/>
        <v>7.9375</v>
      </c>
      <c r="I1673" s="44">
        <f t="shared" si="5837"/>
        <v>0.10500000000000001</v>
      </c>
      <c r="J1673" s="44">
        <f t="shared" si="5837"/>
        <v>1.2500000000000001E-2</v>
      </c>
      <c r="K1673" s="44">
        <f t="shared" si="5837"/>
        <v>4.2374999999999998</v>
      </c>
      <c r="L1673" s="43">
        <f t="shared" si="5837"/>
        <v>5.2875000000000005</v>
      </c>
      <c r="M1673" s="43">
        <f t="shared" si="5837"/>
        <v>4.4249999999999998</v>
      </c>
      <c r="N1673" s="45" t="s">
        <v>43</v>
      </c>
      <c r="O1673" s="45"/>
      <c r="P1673" s="45"/>
    </row>
    <row r="1674" spans="1:16" x14ac:dyDescent="0.25">
      <c r="A1674" s="46">
        <v>2019</v>
      </c>
      <c r="B1674" s="46">
        <v>11</v>
      </c>
      <c r="C1674" s="46">
        <v>10</v>
      </c>
      <c r="D1674" s="47" t="s">
        <v>41</v>
      </c>
      <c r="E1674" s="48" t="s">
        <v>1719</v>
      </c>
      <c r="F1674" s="49">
        <f>AVERAGE(F1673,F1679)</f>
        <v>26</v>
      </c>
      <c r="G1674" s="49">
        <f t="shared" ref="G1674" si="5838">AVERAGE(G1673,G1679)</f>
        <v>26.8125</v>
      </c>
      <c r="H1674" s="49">
        <f t="shared" ref="H1674" si="5839">AVERAGE(H1673,H1679)</f>
        <v>7.9312500000000004</v>
      </c>
      <c r="I1674" s="50">
        <f t="shared" ref="I1674" si="5840">AVERAGE(I1673,I1679)</f>
        <v>0.10750000000000001</v>
      </c>
      <c r="J1674" s="50">
        <f t="shared" ref="J1674" si="5841">AVERAGE(J1673,J1679)</f>
        <v>1.0750000000000001E-2</v>
      </c>
      <c r="K1674" s="50">
        <f t="shared" ref="K1674" si="5842">AVERAGE(K1673,K1679)</f>
        <v>4.2312499999999993</v>
      </c>
      <c r="L1674" s="49">
        <f t="shared" ref="L1674" si="5843">AVERAGE(L1673,L1679)</f>
        <v>5.3562500000000011</v>
      </c>
      <c r="M1674" s="49">
        <f t="shared" ref="M1674" si="5844">AVERAGE(M1673,M1679)</f>
        <v>4.5875000000000004</v>
      </c>
      <c r="N1674" s="51" t="s">
        <v>43</v>
      </c>
      <c r="O1674" s="51"/>
      <c r="P1674" s="51"/>
    </row>
    <row r="1675" spans="1:16" x14ac:dyDescent="0.25">
      <c r="A1675" s="46">
        <v>2019</v>
      </c>
      <c r="B1675" s="46">
        <v>11</v>
      </c>
      <c r="C1675" s="46">
        <v>10</v>
      </c>
      <c r="D1675" s="47" t="s">
        <v>42</v>
      </c>
      <c r="E1675" s="48" t="s">
        <v>1720</v>
      </c>
      <c r="F1675" s="49">
        <f>AVERAGE(F1678,F1672)</f>
        <v>26.6875</v>
      </c>
      <c r="G1675" s="49">
        <f t="shared" ref="G1675:M1675" si="5845">AVERAGE(G1678,G1672)</f>
        <v>29.875</v>
      </c>
      <c r="H1675" s="49">
        <f t="shared" si="5845"/>
        <v>8.03125</v>
      </c>
      <c r="I1675" s="50">
        <f t="shared" si="5845"/>
        <v>7.8125E-2</v>
      </c>
      <c r="J1675" s="50">
        <f t="shared" si="5845"/>
        <v>6.8749999999999996E-4</v>
      </c>
      <c r="K1675" s="50">
        <f t="shared" si="5845"/>
        <v>6.3250000000000002</v>
      </c>
      <c r="L1675" s="49">
        <f t="shared" si="5845"/>
        <v>5.6125000000000007</v>
      </c>
      <c r="M1675" s="49">
        <f t="shared" si="5845"/>
        <v>5.1312499999999996</v>
      </c>
      <c r="N1675" s="51" t="s">
        <v>43</v>
      </c>
      <c r="O1675" s="51"/>
      <c r="P1675" s="51"/>
    </row>
    <row r="1676" spans="1:16" x14ac:dyDescent="0.25">
      <c r="A1676" s="46">
        <v>2019</v>
      </c>
      <c r="B1676" s="46">
        <v>11</v>
      </c>
      <c r="C1676" s="46">
        <v>11</v>
      </c>
      <c r="D1676" s="47" t="s">
        <v>37</v>
      </c>
      <c r="E1676" s="48" t="s">
        <v>1721</v>
      </c>
      <c r="F1676" s="49">
        <f>AVERAGE(F1675,F1678)</f>
        <v>26.71875</v>
      </c>
      <c r="G1676" s="49">
        <f t="shared" ref="G1676:G1677" si="5846">AVERAGE(G1675,G1678)</f>
        <v>29.6875</v>
      </c>
      <c r="H1676" s="49">
        <f t="shared" ref="H1676:H1677" si="5847">AVERAGE(H1675,H1678)</f>
        <v>8.0281249999999993</v>
      </c>
      <c r="I1676" s="50">
        <f t="shared" ref="I1676:I1677" si="5848">AVERAGE(I1675,I1678)</f>
        <v>8.0312500000000009E-2</v>
      </c>
      <c r="J1676" s="50">
        <f t="shared" ref="J1676:J1677" si="5849">AVERAGE(J1675,J1678)</f>
        <v>7.1874999999999999E-4</v>
      </c>
      <c r="K1676" s="50">
        <f t="shared" ref="K1676:K1677" si="5850">AVERAGE(K1675,K1678)</f>
        <v>6.4124999999999996</v>
      </c>
      <c r="L1676" s="49">
        <f t="shared" ref="L1676:L1677" si="5851">AVERAGE(L1675,L1678)</f>
        <v>5.6312500000000005</v>
      </c>
      <c r="M1676" s="49">
        <f t="shared" ref="M1676:M1677" si="5852">AVERAGE(M1675,M1678)</f>
        <v>5.1781249999999996</v>
      </c>
      <c r="N1676" s="51" t="s">
        <v>43</v>
      </c>
      <c r="O1676" s="51"/>
      <c r="P1676" s="51"/>
    </row>
    <row r="1677" spans="1:16" x14ac:dyDescent="0.25">
      <c r="A1677" s="46">
        <v>2019</v>
      </c>
      <c r="B1677" s="46">
        <v>11</v>
      </c>
      <c r="C1677" s="46">
        <v>11</v>
      </c>
      <c r="D1677" s="47" t="s">
        <v>38</v>
      </c>
      <c r="E1677" s="48" t="s">
        <v>1722</v>
      </c>
      <c r="F1677" s="49">
        <f>AVERAGE(F1676,F1679)</f>
        <v>26.359375</v>
      </c>
      <c r="G1677" s="49">
        <f t="shared" si="5846"/>
        <v>27.96875</v>
      </c>
      <c r="H1677" s="49">
        <f t="shared" si="5847"/>
        <v>7.9765625</v>
      </c>
      <c r="I1677" s="50">
        <f t="shared" si="5848"/>
        <v>9.5156249999999998E-2</v>
      </c>
      <c r="J1677" s="50">
        <f t="shared" si="5849"/>
        <v>4.8593750000000008E-3</v>
      </c>
      <c r="K1677" s="50">
        <f t="shared" si="5850"/>
        <v>5.3187499999999996</v>
      </c>
      <c r="L1677" s="49">
        <f t="shared" si="5851"/>
        <v>5.5281250000000011</v>
      </c>
      <c r="M1677" s="49">
        <f t="shared" si="5852"/>
        <v>4.9640624999999998</v>
      </c>
      <c r="N1677" s="51" t="s">
        <v>43</v>
      </c>
      <c r="O1677" s="51"/>
      <c r="P1677" s="51"/>
    </row>
    <row r="1678" spans="1:16" x14ac:dyDescent="0.25">
      <c r="A1678" s="27">
        <v>2019</v>
      </c>
      <c r="B1678" s="27">
        <v>11</v>
      </c>
      <c r="C1678" s="27">
        <v>11</v>
      </c>
      <c r="D1678" s="28" t="s">
        <v>39</v>
      </c>
      <c r="E1678" s="29" t="s">
        <v>1723</v>
      </c>
      <c r="F1678" s="30">
        <f>AVERAGE(F1666,F1684)</f>
        <v>26.75</v>
      </c>
      <c r="G1678" s="30">
        <f t="shared" ref="G1678:M1678" si="5853">AVERAGE(G1666,G1684)</f>
        <v>29.5</v>
      </c>
      <c r="H1678" s="30">
        <f t="shared" si="5853"/>
        <v>8.0250000000000004</v>
      </c>
      <c r="I1678" s="31">
        <f t="shared" si="5853"/>
        <v>8.2500000000000004E-2</v>
      </c>
      <c r="J1678" s="31">
        <f t="shared" si="5853"/>
        <v>7.5000000000000002E-4</v>
      </c>
      <c r="K1678" s="31">
        <f t="shared" si="5853"/>
        <v>6.5</v>
      </c>
      <c r="L1678" s="30">
        <f t="shared" si="5853"/>
        <v>5.65</v>
      </c>
      <c r="M1678" s="30">
        <f t="shared" si="5853"/>
        <v>5.2249999999999996</v>
      </c>
      <c r="N1678" s="32" t="s">
        <v>43</v>
      </c>
      <c r="O1678" s="32"/>
      <c r="P1678" s="32"/>
    </row>
    <row r="1679" spans="1:16" x14ac:dyDescent="0.25">
      <c r="A1679" s="40">
        <v>2019</v>
      </c>
      <c r="B1679" s="40">
        <v>11</v>
      </c>
      <c r="C1679" s="40">
        <v>11</v>
      </c>
      <c r="D1679" s="41" t="s">
        <v>40</v>
      </c>
      <c r="E1679" s="42" t="s">
        <v>1724</v>
      </c>
      <c r="F1679" s="43">
        <f>AVERAGE(F1667,F1685)</f>
        <v>26</v>
      </c>
      <c r="G1679" s="43">
        <f t="shared" ref="G1679:M1679" si="5854">AVERAGE(G1667,G1685)</f>
        <v>26.25</v>
      </c>
      <c r="H1679" s="43">
        <f t="shared" si="5854"/>
        <v>7.9250000000000007</v>
      </c>
      <c r="I1679" s="44">
        <f t="shared" si="5854"/>
        <v>0.11</v>
      </c>
      <c r="J1679" s="44">
        <f t="shared" si="5854"/>
        <v>9.0000000000000011E-3</v>
      </c>
      <c r="K1679" s="44">
        <f t="shared" si="5854"/>
        <v>4.2249999999999996</v>
      </c>
      <c r="L1679" s="43">
        <f t="shared" si="5854"/>
        <v>5.4250000000000007</v>
      </c>
      <c r="M1679" s="43">
        <f t="shared" si="5854"/>
        <v>4.75</v>
      </c>
      <c r="N1679" s="45" t="s">
        <v>43</v>
      </c>
      <c r="O1679" s="45"/>
      <c r="P1679" s="45"/>
    </row>
    <row r="1680" spans="1:16" x14ac:dyDescent="0.25">
      <c r="A1680" s="46">
        <v>2019</v>
      </c>
      <c r="B1680" s="46">
        <v>11</v>
      </c>
      <c r="C1680" s="46">
        <v>11</v>
      </c>
      <c r="D1680" s="47" t="s">
        <v>41</v>
      </c>
      <c r="E1680" s="48" t="s">
        <v>1725</v>
      </c>
      <c r="F1680" s="49">
        <f>AVERAGE(F1679,F1685)</f>
        <v>26</v>
      </c>
      <c r="G1680" s="49">
        <f t="shared" ref="G1680" si="5855">AVERAGE(G1679,G1685)</f>
        <v>25.125</v>
      </c>
      <c r="H1680" s="49">
        <f t="shared" ref="H1680" si="5856">AVERAGE(H1679,H1685)</f>
        <v>7.9125000000000005</v>
      </c>
      <c r="I1680" s="50">
        <f t="shared" ref="I1680" si="5857">AVERAGE(I1679,I1685)</f>
        <v>0.11499999999999999</v>
      </c>
      <c r="J1680" s="50">
        <f t="shared" ref="J1680" si="5858">AVERAGE(J1679,J1685)</f>
        <v>5.5000000000000005E-3</v>
      </c>
      <c r="K1680" s="50">
        <f t="shared" ref="K1680" si="5859">AVERAGE(K1679,K1685)</f>
        <v>4.2125000000000004</v>
      </c>
      <c r="L1680" s="49">
        <f t="shared" ref="L1680" si="5860">AVERAGE(L1679,L1685)</f>
        <v>5.5625</v>
      </c>
      <c r="M1680" s="49">
        <f t="shared" ref="M1680" si="5861">AVERAGE(M1679,M1685)</f>
        <v>5.0750000000000002</v>
      </c>
      <c r="N1680" s="51" t="s">
        <v>43</v>
      </c>
      <c r="O1680" s="51"/>
      <c r="P1680" s="51"/>
    </row>
    <row r="1681" spans="1:16" x14ac:dyDescent="0.25">
      <c r="A1681" s="46">
        <v>2019</v>
      </c>
      <c r="B1681" s="46">
        <v>11</v>
      </c>
      <c r="C1681" s="46">
        <v>11</v>
      </c>
      <c r="D1681" s="47" t="s">
        <v>42</v>
      </c>
      <c r="E1681" s="48" t="s">
        <v>1726</v>
      </c>
      <c r="F1681" s="49">
        <f>AVERAGE(F1684,F1678)</f>
        <v>26.875</v>
      </c>
      <c r="G1681" s="49">
        <f t="shared" ref="G1681:M1681" si="5862">AVERAGE(G1684,G1678)</f>
        <v>28.75</v>
      </c>
      <c r="H1681" s="49">
        <f t="shared" si="5862"/>
        <v>8.0124999999999993</v>
      </c>
      <c r="I1681" s="50">
        <f t="shared" si="5862"/>
        <v>9.1249999999999998E-2</v>
      </c>
      <c r="J1681" s="50">
        <f t="shared" si="5862"/>
        <v>8.7500000000000002E-4</v>
      </c>
      <c r="K1681" s="50">
        <f t="shared" si="5862"/>
        <v>6.85</v>
      </c>
      <c r="L1681" s="49">
        <f t="shared" si="5862"/>
        <v>5.7249999999999996</v>
      </c>
      <c r="M1681" s="49">
        <f t="shared" si="5862"/>
        <v>5.4124999999999996</v>
      </c>
      <c r="N1681" s="51" t="s">
        <v>43</v>
      </c>
      <c r="O1681" s="51"/>
      <c r="P1681" s="51"/>
    </row>
    <row r="1682" spans="1:16" x14ac:dyDescent="0.25">
      <c r="A1682" s="46">
        <v>2019</v>
      </c>
      <c r="B1682" s="46">
        <v>11</v>
      </c>
      <c r="C1682" s="46">
        <v>12</v>
      </c>
      <c r="D1682" s="47" t="s">
        <v>37</v>
      </c>
      <c r="E1682" s="48" t="s">
        <v>1727</v>
      </c>
      <c r="F1682" s="49">
        <f>AVERAGE(F1681,F1684)</f>
        <v>26.9375</v>
      </c>
      <c r="G1682" s="49">
        <f t="shared" ref="G1682:G1683" si="5863">AVERAGE(G1681,G1684)</f>
        <v>28.375</v>
      </c>
      <c r="H1682" s="49">
        <f t="shared" ref="H1682:H1683" si="5864">AVERAGE(H1681,H1684)</f>
        <v>8.0062499999999996</v>
      </c>
      <c r="I1682" s="50">
        <f t="shared" ref="I1682:I1683" si="5865">AVERAGE(I1681,I1684)</f>
        <v>9.5625000000000002E-2</v>
      </c>
      <c r="J1682" s="50">
        <f t="shared" ref="J1682:J1683" si="5866">AVERAGE(J1681,J1684)</f>
        <v>9.3749999999999997E-4</v>
      </c>
      <c r="K1682" s="50">
        <f t="shared" ref="K1682:K1683" si="5867">AVERAGE(K1681,K1684)</f>
        <v>7.0250000000000004</v>
      </c>
      <c r="L1682" s="49">
        <f t="shared" ref="L1682:L1683" si="5868">AVERAGE(L1681,L1684)</f>
        <v>5.7624999999999993</v>
      </c>
      <c r="M1682" s="49">
        <f t="shared" ref="M1682:M1683" si="5869">AVERAGE(M1681,M1684)</f>
        <v>5.5062499999999996</v>
      </c>
      <c r="N1682" s="51" t="s">
        <v>43</v>
      </c>
      <c r="O1682" s="51"/>
      <c r="P1682" s="51"/>
    </row>
    <row r="1683" spans="1:16" x14ac:dyDescent="0.25">
      <c r="A1683" s="46">
        <v>2019</v>
      </c>
      <c r="B1683" s="46">
        <v>11</v>
      </c>
      <c r="C1683" s="46">
        <v>12</v>
      </c>
      <c r="D1683" s="47" t="s">
        <v>38</v>
      </c>
      <c r="E1683" s="48" t="s">
        <v>1728</v>
      </c>
      <c r="F1683" s="49">
        <f>AVERAGE(F1682,F1685)</f>
        <v>26.46875</v>
      </c>
      <c r="G1683" s="49">
        <f t="shared" si="5863"/>
        <v>26.1875</v>
      </c>
      <c r="H1683" s="49">
        <f t="shared" si="5864"/>
        <v>7.953125</v>
      </c>
      <c r="I1683" s="50">
        <f t="shared" si="5865"/>
        <v>0.10781250000000001</v>
      </c>
      <c r="J1683" s="50">
        <f t="shared" si="5866"/>
        <v>1.46875E-3</v>
      </c>
      <c r="K1683" s="50">
        <f t="shared" si="5867"/>
        <v>5.6125000000000007</v>
      </c>
      <c r="L1683" s="49">
        <f t="shared" si="5868"/>
        <v>5.7312499999999993</v>
      </c>
      <c r="M1683" s="49">
        <f t="shared" si="5869"/>
        <v>5.453125</v>
      </c>
      <c r="N1683" s="51" t="s">
        <v>43</v>
      </c>
      <c r="O1683" s="51"/>
      <c r="P1683" s="51"/>
    </row>
    <row r="1684" spans="1:16" x14ac:dyDescent="0.25">
      <c r="A1684" s="34">
        <v>2019</v>
      </c>
      <c r="B1684" s="34">
        <v>11</v>
      </c>
      <c r="C1684" s="34">
        <v>12</v>
      </c>
      <c r="D1684" s="35" t="s">
        <v>39</v>
      </c>
      <c r="E1684" s="39" t="s">
        <v>1729</v>
      </c>
      <c r="F1684" s="36">
        <v>27</v>
      </c>
      <c r="G1684" s="36">
        <v>28</v>
      </c>
      <c r="H1684" s="36">
        <v>8</v>
      </c>
      <c r="I1684" s="37">
        <v>0.1</v>
      </c>
      <c r="J1684" s="37">
        <v>1E-3</v>
      </c>
      <c r="K1684" s="37">
        <v>7.2</v>
      </c>
      <c r="L1684" s="36">
        <v>5.8</v>
      </c>
      <c r="M1684" s="36">
        <v>5.6</v>
      </c>
      <c r="N1684" s="38">
        <v>2020</v>
      </c>
      <c r="O1684" s="38" t="s">
        <v>16</v>
      </c>
      <c r="P1684" s="38" t="s">
        <v>20</v>
      </c>
    </row>
    <row r="1685" spans="1:16" x14ac:dyDescent="0.25">
      <c r="A1685" s="34">
        <v>2019</v>
      </c>
      <c r="B1685" s="34">
        <v>11</v>
      </c>
      <c r="C1685" s="34">
        <v>12</v>
      </c>
      <c r="D1685" s="35" t="s">
        <v>40</v>
      </c>
      <c r="E1685" s="39" t="s">
        <v>1730</v>
      </c>
      <c r="F1685" s="36">
        <v>26</v>
      </c>
      <c r="G1685" s="36">
        <v>24</v>
      </c>
      <c r="H1685" s="36">
        <v>7.9</v>
      </c>
      <c r="I1685" s="37">
        <v>0.12</v>
      </c>
      <c r="J1685" s="37">
        <v>2E-3</v>
      </c>
      <c r="K1685" s="37">
        <v>4.2</v>
      </c>
      <c r="L1685" s="36">
        <v>5.7</v>
      </c>
      <c r="M1685" s="36">
        <v>5.4</v>
      </c>
      <c r="N1685" s="38">
        <v>2020</v>
      </c>
      <c r="O1685" s="38" t="s">
        <v>16</v>
      </c>
      <c r="P1685" s="38"/>
    </row>
    <row r="1686" spans="1:16" x14ac:dyDescent="0.25">
      <c r="A1686" s="34">
        <v>2019</v>
      </c>
      <c r="B1686" s="34">
        <v>11</v>
      </c>
      <c r="C1686" s="34">
        <v>12</v>
      </c>
      <c r="D1686" s="35" t="s">
        <v>41</v>
      </c>
      <c r="E1686" s="39" t="s">
        <v>1731</v>
      </c>
      <c r="F1686" s="36">
        <v>26</v>
      </c>
      <c r="G1686" s="36">
        <v>30</v>
      </c>
      <c r="H1686" s="36">
        <v>8</v>
      </c>
      <c r="I1686" s="37">
        <v>0.02</v>
      </c>
      <c r="J1686" s="37">
        <v>0</v>
      </c>
      <c r="K1686" s="37">
        <v>4.8</v>
      </c>
      <c r="L1686" s="36">
        <v>6.1</v>
      </c>
      <c r="M1686" s="36">
        <v>3.3</v>
      </c>
      <c r="N1686" s="38">
        <v>2020</v>
      </c>
      <c r="O1686" s="38" t="s">
        <v>16</v>
      </c>
      <c r="P1686" s="38"/>
    </row>
    <row r="1687" spans="1:16" x14ac:dyDescent="0.25">
      <c r="A1687" s="46">
        <v>2019</v>
      </c>
      <c r="B1687" s="46">
        <v>11</v>
      </c>
      <c r="C1687" s="46">
        <v>12</v>
      </c>
      <c r="D1687" s="47" t="s">
        <v>42</v>
      </c>
      <c r="E1687" s="48" t="s">
        <v>1732</v>
      </c>
      <c r="F1687" s="49">
        <f>AVERAGE(F1690,F1684)</f>
        <v>27</v>
      </c>
      <c r="G1687" s="49">
        <f t="shared" ref="G1687:M1687" si="5870">AVERAGE(G1690,G1684)</f>
        <v>28.375</v>
      </c>
      <c r="H1687" s="49">
        <f t="shared" si="5870"/>
        <v>7.9874999999999998</v>
      </c>
      <c r="I1687" s="50">
        <f t="shared" si="5870"/>
        <v>0.10250000000000001</v>
      </c>
      <c r="J1687" s="50">
        <f t="shared" si="5870"/>
        <v>8.7500000000000002E-4</v>
      </c>
      <c r="K1687" s="50">
        <f t="shared" si="5870"/>
        <v>6.9124999999999996</v>
      </c>
      <c r="L1687" s="49">
        <f t="shared" si="5870"/>
        <v>5.8</v>
      </c>
      <c r="M1687" s="49">
        <f t="shared" si="5870"/>
        <v>5.375</v>
      </c>
      <c r="N1687" s="51" t="s">
        <v>43</v>
      </c>
      <c r="O1687" s="51"/>
      <c r="P1687" s="51"/>
    </row>
    <row r="1688" spans="1:16" x14ac:dyDescent="0.25">
      <c r="A1688" s="46">
        <v>2019</v>
      </c>
      <c r="B1688" s="46">
        <v>11</v>
      </c>
      <c r="C1688" s="46">
        <v>13</v>
      </c>
      <c r="D1688" s="47" t="s">
        <v>37</v>
      </c>
      <c r="E1688" s="48" t="s">
        <v>1733</v>
      </c>
      <c r="F1688" s="49">
        <f>AVERAGE(F1687,F1690)</f>
        <v>27</v>
      </c>
      <c r="G1688" s="49">
        <f t="shared" ref="G1688:G1689" si="5871">AVERAGE(G1687,G1690)</f>
        <v>28.5625</v>
      </c>
      <c r="H1688" s="49">
        <f t="shared" ref="H1688:H1689" si="5872">AVERAGE(H1687,H1690)</f>
        <v>7.9812499999999993</v>
      </c>
      <c r="I1688" s="50">
        <f t="shared" ref="I1688:I1689" si="5873">AVERAGE(I1687,I1690)</f>
        <v>0.10375000000000001</v>
      </c>
      <c r="J1688" s="50">
        <f t="shared" ref="J1688:J1689" si="5874">AVERAGE(J1687,J1690)</f>
        <v>8.1250000000000007E-4</v>
      </c>
      <c r="K1688" s="50">
        <f t="shared" ref="K1688:K1689" si="5875">AVERAGE(K1687,K1690)</f>
        <v>6.7687499999999998</v>
      </c>
      <c r="L1688" s="49">
        <f t="shared" ref="L1688:L1689" si="5876">AVERAGE(L1687,L1690)</f>
        <v>5.8</v>
      </c>
      <c r="M1688" s="49">
        <f t="shared" ref="M1688:M1689" si="5877">AVERAGE(M1687,M1690)</f>
        <v>5.2624999999999993</v>
      </c>
      <c r="N1688" s="51" t="s">
        <v>43</v>
      </c>
      <c r="O1688" s="51"/>
      <c r="P1688" s="51"/>
    </row>
    <row r="1689" spans="1:16" x14ac:dyDescent="0.25">
      <c r="A1689" s="46">
        <v>2019</v>
      </c>
      <c r="B1689" s="46">
        <v>11</v>
      </c>
      <c r="C1689" s="46">
        <v>13</v>
      </c>
      <c r="D1689" s="47" t="s">
        <v>38</v>
      </c>
      <c r="E1689" s="48" t="s">
        <v>1734</v>
      </c>
      <c r="F1689" s="49">
        <f>AVERAGE(F1688,F1691)</f>
        <v>26.625</v>
      </c>
      <c r="G1689" s="49">
        <f t="shared" si="5871"/>
        <v>27.03125</v>
      </c>
      <c r="H1689" s="49">
        <f t="shared" si="5872"/>
        <v>7.953125</v>
      </c>
      <c r="I1689" s="50">
        <f t="shared" si="5873"/>
        <v>0.124375</v>
      </c>
      <c r="J1689" s="50">
        <f t="shared" si="5874"/>
        <v>2.1562500000000002E-3</v>
      </c>
      <c r="K1689" s="50">
        <f t="shared" si="5875"/>
        <v>5.921875</v>
      </c>
      <c r="L1689" s="49">
        <f t="shared" si="5876"/>
        <v>5.5500000000000007</v>
      </c>
      <c r="M1689" s="49">
        <f t="shared" si="5877"/>
        <v>5.3562499999999993</v>
      </c>
      <c r="N1689" s="51" t="s">
        <v>43</v>
      </c>
      <c r="O1689" s="51"/>
      <c r="P1689" s="51"/>
    </row>
    <row r="1690" spans="1:16" x14ac:dyDescent="0.25">
      <c r="A1690" s="27">
        <v>2019</v>
      </c>
      <c r="B1690" s="27">
        <v>11</v>
      </c>
      <c r="C1690" s="27">
        <v>13</v>
      </c>
      <c r="D1690" s="28" t="s">
        <v>39</v>
      </c>
      <c r="E1690" s="29" t="s">
        <v>1735</v>
      </c>
      <c r="F1690" s="30">
        <f>AVERAGE(F1684,F1696)</f>
        <v>27</v>
      </c>
      <c r="G1690" s="30">
        <f t="shared" ref="G1690:M1690" si="5878">AVERAGE(G1684,G1696)</f>
        <v>28.75</v>
      </c>
      <c r="H1690" s="30">
        <f t="shared" si="5878"/>
        <v>7.9749999999999996</v>
      </c>
      <c r="I1690" s="31">
        <f t="shared" si="5878"/>
        <v>0.10500000000000001</v>
      </c>
      <c r="J1690" s="31">
        <f t="shared" si="5878"/>
        <v>7.5000000000000002E-4</v>
      </c>
      <c r="K1690" s="31">
        <f t="shared" si="5878"/>
        <v>6.625</v>
      </c>
      <c r="L1690" s="30">
        <f t="shared" si="5878"/>
        <v>5.8</v>
      </c>
      <c r="M1690" s="30">
        <f t="shared" si="5878"/>
        <v>5.1499999999999995</v>
      </c>
      <c r="N1690" s="32" t="s">
        <v>43</v>
      </c>
      <c r="O1690" s="32"/>
      <c r="P1690" s="32"/>
    </row>
    <row r="1691" spans="1:16" x14ac:dyDescent="0.25">
      <c r="A1691" s="40">
        <v>2019</v>
      </c>
      <c r="B1691" s="40">
        <v>11</v>
      </c>
      <c r="C1691" s="40">
        <v>13</v>
      </c>
      <c r="D1691" s="41" t="s">
        <v>40</v>
      </c>
      <c r="E1691" s="42" t="s">
        <v>1736</v>
      </c>
      <c r="F1691" s="43">
        <f>AVERAGE(F1685,F1697)</f>
        <v>26.25</v>
      </c>
      <c r="G1691" s="43">
        <f t="shared" ref="G1691:M1691" si="5879">AVERAGE(G1685,G1697)</f>
        <v>25.5</v>
      </c>
      <c r="H1691" s="43">
        <f t="shared" si="5879"/>
        <v>7.9250000000000007</v>
      </c>
      <c r="I1691" s="44">
        <f t="shared" si="5879"/>
        <v>0.14499999999999999</v>
      </c>
      <c r="J1691" s="44">
        <f t="shared" si="5879"/>
        <v>3.5000000000000001E-3</v>
      </c>
      <c r="K1691" s="44">
        <f t="shared" si="5879"/>
        <v>5.0750000000000002</v>
      </c>
      <c r="L1691" s="43">
        <f t="shared" si="5879"/>
        <v>5.3000000000000007</v>
      </c>
      <c r="M1691" s="43">
        <f t="shared" si="5879"/>
        <v>5.45</v>
      </c>
      <c r="N1691" s="45" t="s">
        <v>43</v>
      </c>
      <c r="O1691" s="45"/>
      <c r="P1691" s="45"/>
    </row>
    <row r="1692" spans="1:16" x14ac:dyDescent="0.25">
      <c r="A1692" s="46">
        <v>2019</v>
      </c>
      <c r="B1692" s="46">
        <v>11</v>
      </c>
      <c r="C1692" s="46">
        <v>13</v>
      </c>
      <c r="D1692" s="47" t="s">
        <v>41</v>
      </c>
      <c r="E1692" s="48" t="s">
        <v>1737</v>
      </c>
      <c r="F1692" s="49">
        <f>AVERAGE(F1691,F1697)</f>
        <v>26.375</v>
      </c>
      <c r="G1692" s="49">
        <f t="shared" ref="G1692" si="5880">AVERAGE(G1691,G1697)</f>
        <v>26.25</v>
      </c>
      <c r="H1692" s="49">
        <f t="shared" ref="H1692" si="5881">AVERAGE(H1691,H1697)</f>
        <v>7.9375</v>
      </c>
      <c r="I1692" s="50">
        <f t="shared" ref="I1692" si="5882">AVERAGE(I1691,I1697)</f>
        <v>0.15749999999999997</v>
      </c>
      <c r="J1692" s="50">
        <f t="shared" ref="J1692" si="5883">AVERAGE(J1691,J1697)</f>
        <v>4.2500000000000003E-3</v>
      </c>
      <c r="K1692" s="50">
        <f t="shared" ref="K1692" si="5884">AVERAGE(K1691,K1697)</f>
        <v>5.5125000000000002</v>
      </c>
      <c r="L1692" s="49">
        <f t="shared" ref="L1692" si="5885">AVERAGE(L1691,L1697)</f>
        <v>5.1000000000000005</v>
      </c>
      <c r="M1692" s="49">
        <f t="shared" ref="M1692" si="5886">AVERAGE(M1691,M1697)</f>
        <v>5.4749999999999996</v>
      </c>
      <c r="N1692" s="51" t="s">
        <v>43</v>
      </c>
      <c r="O1692" s="51"/>
      <c r="P1692" s="51"/>
    </row>
    <row r="1693" spans="1:16" x14ac:dyDescent="0.25">
      <c r="A1693" s="46">
        <v>2019</v>
      </c>
      <c r="B1693" s="46">
        <v>11</v>
      </c>
      <c r="C1693" s="46">
        <v>13</v>
      </c>
      <c r="D1693" s="47" t="s">
        <v>42</v>
      </c>
      <c r="E1693" s="48" t="s">
        <v>1738</v>
      </c>
      <c r="F1693" s="49">
        <f>AVERAGE(F1696,F1690)</f>
        <v>27</v>
      </c>
      <c r="G1693" s="49">
        <f t="shared" ref="G1693:M1693" si="5887">AVERAGE(G1696,G1690)</f>
        <v>29.125</v>
      </c>
      <c r="H1693" s="49">
        <f t="shared" si="5887"/>
        <v>7.9625000000000004</v>
      </c>
      <c r="I1693" s="50">
        <f t="shared" si="5887"/>
        <v>0.10750000000000001</v>
      </c>
      <c r="J1693" s="50">
        <f t="shared" si="5887"/>
        <v>6.2500000000000001E-4</v>
      </c>
      <c r="K1693" s="50">
        <f t="shared" si="5887"/>
        <v>6.3375000000000004</v>
      </c>
      <c r="L1693" s="49">
        <f t="shared" si="5887"/>
        <v>5.8</v>
      </c>
      <c r="M1693" s="49">
        <f t="shared" si="5887"/>
        <v>4.9249999999999989</v>
      </c>
      <c r="N1693" s="51" t="s">
        <v>43</v>
      </c>
      <c r="O1693" s="51"/>
      <c r="P1693" s="51"/>
    </row>
    <row r="1694" spans="1:16" x14ac:dyDescent="0.25">
      <c r="A1694" s="46">
        <v>2019</v>
      </c>
      <c r="B1694" s="46">
        <v>11</v>
      </c>
      <c r="C1694" s="46">
        <v>14</v>
      </c>
      <c r="D1694" s="47" t="s">
        <v>37</v>
      </c>
      <c r="E1694" s="48" t="s">
        <v>1739</v>
      </c>
      <c r="F1694" s="49">
        <f>AVERAGE(F1693,F1696)</f>
        <v>27</v>
      </c>
      <c r="G1694" s="49">
        <f t="shared" ref="G1694:G1695" si="5888">AVERAGE(G1693,G1696)</f>
        <v>29.3125</v>
      </c>
      <c r="H1694" s="49">
        <f t="shared" ref="H1694:H1695" si="5889">AVERAGE(H1693,H1696)</f>
        <v>7.9562500000000007</v>
      </c>
      <c r="I1694" s="50">
        <f t="shared" ref="I1694:I1695" si="5890">AVERAGE(I1693,I1696)</f>
        <v>0.10875000000000001</v>
      </c>
      <c r="J1694" s="50">
        <f t="shared" ref="J1694:J1695" si="5891">AVERAGE(J1693,J1696)</f>
        <v>5.6250000000000007E-4</v>
      </c>
      <c r="K1694" s="50">
        <f t="shared" ref="K1694:K1695" si="5892">AVERAGE(K1693,K1696)</f>
        <v>6.1937500000000005</v>
      </c>
      <c r="L1694" s="49">
        <f t="shared" ref="L1694:L1695" si="5893">AVERAGE(L1693,L1696)</f>
        <v>5.8</v>
      </c>
      <c r="M1694" s="49">
        <f t="shared" ref="M1694:M1695" si="5894">AVERAGE(M1693,M1696)</f>
        <v>4.8124999999999991</v>
      </c>
      <c r="N1694" s="51" t="s">
        <v>43</v>
      </c>
      <c r="O1694" s="51"/>
      <c r="P1694" s="51"/>
    </row>
    <row r="1695" spans="1:16" x14ac:dyDescent="0.25">
      <c r="A1695" s="46">
        <v>2019</v>
      </c>
      <c r="B1695" s="46">
        <v>11</v>
      </c>
      <c r="C1695" s="46">
        <v>14</v>
      </c>
      <c r="D1695" s="47" t="s">
        <v>38</v>
      </c>
      <c r="E1695" s="48" t="s">
        <v>1740</v>
      </c>
      <c r="F1695" s="49">
        <f>AVERAGE(F1694,F1697)</f>
        <v>26.75</v>
      </c>
      <c r="G1695" s="49">
        <f t="shared" si="5888"/>
        <v>28.15625</v>
      </c>
      <c r="H1695" s="49">
        <f t="shared" si="5889"/>
        <v>7.953125</v>
      </c>
      <c r="I1695" s="50">
        <f t="shared" si="5890"/>
        <v>0.139375</v>
      </c>
      <c r="J1695" s="50">
        <f t="shared" si="5891"/>
        <v>2.7812499999999999E-3</v>
      </c>
      <c r="K1695" s="50">
        <f t="shared" si="5892"/>
        <v>6.0718750000000004</v>
      </c>
      <c r="L1695" s="49">
        <f t="shared" si="5893"/>
        <v>5.35</v>
      </c>
      <c r="M1695" s="49">
        <f t="shared" si="5894"/>
        <v>5.15625</v>
      </c>
      <c r="N1695" s="51" t="s">
        <v>43</v>
      </c>
      <c r="O1695" s="51"/>
      <c r="P1695" s="51"/>
    </row>
    <row r="1696" spans="1:16" x14ac:dyDescent="0.25">
      <c r="A1696" s="27">
        <v>2019</v>
      </c>
      <c r="B1696" s="27">
        <v>11</v>
      </c>
      <c r="C1696" s="27">
        <v>14</v>
      </c>
      <c r="D1696" s="28" t="s">
        <v>39</v>
      </c>
      <c r="E1696" s="29" t="s">
        <v>1741</v>
      </c>
      <c r="F1696" s="30">
        <f>AVERAGE(F1684,F1708)</f>
        <v>27</v>
      </c>
      <c r="G1696" s="30">
        <f t="shared" ref="G1696:M1696" si="5895">AVERAGE(G1684,G1708)</f>
        <v>29.5</v>
      </c>
      <c r="H1696" s="30">
        <f t="shared" si="5895"/>
        <v>7.95</v>
      </c>
      <c r="I1696" s="31">
        <f t="shared" si="5895"/>
        <v>0.11</v>
      </c>
      <c r="J1696" s="31">
        <f t="shared" si="5895"/>
        <v>5.0000000000000001E-4</v>
      </c>
      <c r="K1696" s="31">
        <f t="shared" si="5895"/>
        <v>6.0500000000000007</v>
      </c>
      <c r="L1696" s="30">
        <f t="shared" si="5895"/>
        <v>5.8</v>
      </c>
      <c r="M1696" s="30">
        <f t="shared" si="5895"/>
        <v>4.6999999999999993</v>
      </c>
      <c r="N1696" s="32" t="s">
        <v>43</v>
      </c>
      <c r="O1696" s="32"/>
      <c r="P1696" s="32"/>
    </row>
    <row r="1697" spans="1:16" x14ac:dyDescent="0.25">
      <c r="A1697" s="40">
        <v>2019</v>
      </c>
      <c r="B1697" s="40">
        <v>11</v>
      </c>
      <c r="C1697" s="40">
        <v>14</v>
      </c>
      <c r="D1697" s="41" t="s">
        <v>40</v>
      </c>
      <c r="E1697" s="42" t="s">
        <v>1742</v>
      </c>
      <c r="F1697" s="43">
        <f>AVERAGE(F1685,F1709)</f>
        <v>26.5</v>
      </c>
      <c r="G1697" s="43">
        <f t="shared" ref="G1697:M1697" si="5896">AVERAGE(G1685,G1709)</f>
        <v>27</v>
      </c>
      <c r="H1697" s="43">
        <f t="shared" si="5896"/>
        <v>7.95</v>
      </c>
      <c r="I1697" s="44">
        <f t="shared" si="5896"/>
        <v>0.16999999999999998</v>
      </c>
      <c r="J1697" s="44">
        <f t="shared" si="5896"/>
        <v>5.0000000000000001E-3</v>
      </c>
      <c r="K1697" s="44">
        <f t="shared" si="5896"/>
        <v>5.95</v>
      </c>
      <c r="L1697" s="43">
        <f t="shared" si="5896"/>
        <v>4.9000000000000004</v>
      </c>
      <c r="M1697" s="43">
        <f t="shared" si="5896"/>
        <v>5.5</v>
      </c>
      <c r="N1697" s="45" t="s">
        <v>43</v>
      </c>
      <c r="O1697" s="45"/>
      <c r="P1697" s="45"/>
    </row>
    <row r="1698" spans="1:16" x14ac:dyDescent="0.25">
      <c r="A1698" s="46">
        <v>2019</v>
      </c>
      <c r="B1698" s="46">
        <v>11</v>
      </c>
      <c r="C1698" s="46">
        <v>14</v>
      </c>
      <c r="D1698" s="47" t="s">
        <v>41</v>
      </c>
      <c r="E1698" s="48" t="s">
        <v>1743</v>
      </c>
      <c r="F1698" s="49">
        <f>AVERAGE(F1697,F1703)</f>
        <v>26.625</v>
      </c>
      <c r="G1698" s="49">
        <f t="shared" ref="G1698" si="5897">AVERAGE(G1697,G1703)</f>
        <v>27.75</v>
      </c>
      <c r="H1698" s="49">
        <f t="shared" ref="H1698" si="5898">AVERAGE(H1697,H1703)</f>
        <v>7.9625000000000004</v>
      </c>
      <c r="I1698" s="50">
        <f t="shared" ref="I1698" si="5899">AVERAGE(I1697,I1703)</f>
        <v>0.1825</v>
      </c>
      <c r="J1698" s="50">
        <f t="shared" ref="J1698" si="5900">AVERAGE(J1697,J1703)</f>
        <v>5.7499999999999999E-3</v>
      </c>
      <c r="K1698" s="50">
        <f t="shared" ref="K1698" si="5901">AVERAGE(K1697,K1703)</f>
        <v>6.3875000000000002</v>
      </c>
      <c r="L1698" s="49">
        <f t="shared" ref="L1698" si="5902">AVERAGE(L1697,L1703)</f>
        <v>4.7</v>
      </c>
      <c r="M1698" s="49">
        <f t="shared" ref="M1698" si="5903">AVERAGE(M1697,M1703)</f>
        <v>5.5250000000000004</v>
      </c>
      <c r="N1698" s="51" t="s">
        <v>43</v>
      </c>
      <c r="O1698" s="51"/>
      <c r="P1698" s="51"/>
    </row>
    <row r="1699" spans="1:16" x14ac:dyDescent="0.25">
      <c r="A1699" s="46">
        <v>2019</v>
      </c>
      <c r="B1699" s="46">
        <v>11</v>
      </c>
      <c r="C1699" s="46">
        <v>14</v>
      </c>
      <c r="D1699" s="47" t="s">
        <v>42</v>
      </c>
      <c r="E1699" s="48" t="s">
        <v>1744</v>
      </c>
      <c r="F1699" s="49">
        <f>AVERAGE(F1702,F1696)</f>
        <v>27</v>
      </c>
      <c r="G1699" s="49">
        <f t="shared" ref="G1699:M1699" si="5904">AVERAGE(G1702,G1696)</f>
        <v>29.875</v>
      </c>
      <c r="H1699" s="49">
        <f t="shared" si="5904"/>
        <v>7.9375</v>
      </c>
      <c r="I1699" s="50">
        <f t="shared" si="5904"/>
        <v>0.11249999999999999</v>
      </c>
      <c r="J1699" s="50">
        <f t="shared" si="5904"/>
        <v>3.7500000000000001E-4</v>
      </c>
      <c r="K1699" s="50">
        <f t="shared" si="5904"/>
        <v>5.7625000000000011</v>
      </c>
      <c r="L1699" s="49">
        <f t="shared" si="5904"/>
        <v>5.8</v>
      </c>
      <c r="M1699" s="49">
        <f t="shared" si="5904"/>
        <v>4.4749999999999996</v>
      </c>
      <c r="N1699" s="51" t="s">
        <v>43</v>
      </c>
      <c r="O1699" s="51"/>
      <c r="P1699" s="51"/>
    </row>
    <row r="1700" spans="1:16" x14ac:dyDescent="0.25">
      <c r="A1700" s="46">
        <v>2019</v>
      </c>
      <c r="B1700" s="46">
        <v>11</v>
      </c>
      <c r="C1700" s="46">
        <v>15</v>
      </c>
      <c r="D1700" s="47" t="s">
        <v>37</v>
      </c>
      <c r="E1700" s="48" t="s">
        <v>1745</v>
      </c>
      <c r="F1700" s="49">
        <f>AVERAGE(F1699,F1702)</f>
        <v>27</v>
      </c>
      <c r="G1700" s="49">
        <f t="shared" ref="G1700:G1701" si="5905">AVERAGE(G1699,G1702)</f>
        <v>30.0625</v>
      </c>
      <c r="H1700" s="49">
        <f t="shared" ref="H1700:H1701" si="5906">AVERAGE(H1699,H1702)</f>
        <v>7.9312500000000004</v>
      </c>
      <c r="I1700" s="50">
        <f t="shared" ref="I1700:I1701" si="5907">AVERAGE(I1699,I1702)</f>
        <v>0.11374999999999999</v>
      </c>
      <c r="J1700" s="50">
        <f t="shared" ref="J1700:J1701" si="5908">AVERAGE(J1699,J1702)</f>
        <v>3.1250000000000001E-4</v>
      </c>
      <c r="K1700" s="50">
        <f t="shared" ref="K1700:K1701" si="5909">AVERAGE(K1699,K1702)</f>
        <v>5.6187500000000004</v>
      </c>
      <c r="L1700" s="49">
        <f t="shared" ref="L1700:L1701" si="5910">AVERAGE(L1699,L1702)</f>
        <v>5.8</v>
      </c>
      <c r="M1700" s="49">
        <f t="shared" ref="M1700:M1701" si="5911">AVERAGE(M1699,M1702)</f>
        <v>4.3624999999999998</v>
      </c>
      <c r="N1700" s="51" t="s">
        <v>43</v>
      </c>
      <c r="O1700" s="51"/>
      <c r="P1700" s="51"/>
    </row>
    <row r="1701" spans="1:16" x14ac:dyDescent="0.25">
      <c r="A1701" s="46">
        <v>2019</v>
      </c>
      <c r="B1701" s="46">
        <v>11</v>
      </c>
      <c r="C1701" s="46">
        <v>15</v>
      </c>
      <c r="D1701" s="47" t="s">
        <v>38</v>
      </c>
      <c r="E1701" s="48" t="s">
        <v>1746</v>
      </c>
      <c r="F1701" s="49">
        <f>AVERAGE(F1700,F1703)</f>
        <v>26.875</v>
      </c>
      <c r="G1701" s="49">
        <f t="shared" si="5905"/>
        <v>29.28125</v>
      </c>
      <c r="H1701" s="49">
        <f t="shared" si="5906"/>
        <v>7.953125</v>
      </c>
      <c r="I1701" s="50">
        <f t="shared" si="5907"/>
        <v>0.15437499999999998</v>
      </c>
      <c r="J1701" s="50">
        <f t="shared" si="5908"/>
        <v>3.4062500000000004E-3</v>
      </c>
      <c r="K1701" s="50">
        <f t="shared" si="5909"/>
        <v>6.2218750000000007</v>
      </c>
      <c r="L1701" s="49">
        <f t="shared" si="5910"/>
        <v>5.15</v>
      </c>
      <c r="M1701" s="49">
        <f t="shared" si="5911"/>
        <v>4.9562499999999998</v>
      </c>
      <c r="N1701" s="51" t="s">
        <v>43</v>
      </c>
      <c r="O1701" s="51"/>
      <c r="P1701" s="51"/>
    </row>
    <row r="1702" spans="1:16" x14ac:dyDescent="0.25">
      <c r="A1702" s="27">
        <v>2019</v>
      </c>
      <c r="B1702" s="27">
        <v>11</v>
      </c>
      <c r="C1702" s="27">
        <v>15</v>
      </c>
      <c r="D1702" s="28" t="s">
        <v>39</v>
      </c>
      <c r="E1702" s="29" t="s">
        <v>1747</v>
      </c>
      <c r="F1702" s="30">
        <f>AVERAGE(F1696,F1708)</f>
        <v>27</v>
      </c>
      <c r="G1702" s="30">
        <f t="shared" ref="G1702:M1702" si="5912">AVERAGE(G1696,G1708)</f>
        <v>30.25</v>
      </c>
      <c r="H1702" s="30">
        <f t="shared" si="5912"/>
        <v>7.9250000000000007</v>
      </c>
      <c r="I1702" s="31">
        <f t="shared" si="5912"/>
        <v>0.11499999999999999</v>
      </c>
      <c r="J1702" s="31">
        <f t="shared" si="5912"/>
        <v>2.5000000000000001E-4</v>
      </c>
      <c r="K1702" s="31">
        <f t="shared" si="5912"/>
        <v>5.4750000000000005</v>
      </c>
      <c r="L1702" s="30">
        <f t="shared" si="5912"/>
        <v>5.8</v>
      </c>
      <c r="M1702" s="30">
        <f t="shared" si="5912"/>
        <v>4.25</v>
      </c>
      <c r="N1702" s="32" t="s">
        <v>43</v>
      </c>
      <c r="O1702" s="32"/>
      <c r="P1702" s="32"/>
    </row>
    <row r="1703" spans="1:16" x14ac:dyDescent="0.25">
      <c r="A1703" s="40">
        <v>2019</v>
      </c>
      <c r="B1703" s="40">
        <v>11</v>
      </c>
      <c r="C1703" s="40">
        <v>15</v>
      </c>
      <c r="D1703" s="41" t="s">
        <v>40</v>
      </c>
      <c r="E1703" s="42" t="s">
        <v>1748</v>
      </c>
      <c r="F1703" s="43">
        <f>AVERAGE(F1697,F1709)</f>
        <v>26.75</v>
      </c>
      <c r="G1703" s="43">
        <f t="shared" ref="G1703:M1703" si="5913">AVERAGE(G1697,G1709)</f>
        <v>28.5</v>
      </c>
      <c r="H1703" s="43">
        <f t="shared" si="5913"/>
        <v>7.9749999999999996</v>
      </c>
      <c r="I1703" s="44">
        <f t="shared" si="5913"/>
        <v>0.19500000000000001</v>
      </c>
      <c r="J1703" s="44">
        <f t="shared" si="5913"/>
        <v>6.5000000000000006E-3</v>
      </c>
      <c r="K1703" s="44">
        <f t="shared" si="5913"/>
        <v>6.8250000000000002</v>
      </c>
      <c r="L1703" s="43">
        <f t="shared" si="5913"/>
        <v>4.5</v>
      </c>
      <c r="M1703" s="43">
        <f t="shared" si="5913"/>
        <v>5.55</v>
      </c>
      <c r="N1703" s="45" t="s">
        <v>43</v>
      </c>
      <c r="O1703" s="45"/>
      <c r="P1703" s="45"/>
    </row>
    <row r="1704" spans="1:16" x14ac:dyDescent="0.25">
      <c r="A1704" s="46">
        <v>2019</v>
      </c>
      <c r="B1704" s="46">
        <v>11</v>
      </c>
      <c r="C1704" s="46">
        <v>15</v>
      </c>
      <c r="D1704" s="47" t="s">
        <v>41</v>
      </c>
      <c r="E1704" s="48" t="s">
        <v>1749</v>
      </c>
      <c r="F1704" s="49">
        <f>AVERAGE(F1703,F1709)</f>
        <v>26.875</v>
      </c>
      <c r="G1704" s="49">
        <f t="shared" ref="G1704" si="5914">AVERAGE(G1703,G1709)</f>
        <v>29.25</v>
      </c>
      <c r="H1704" s="49">
        <f t="shared" ref="H1704" si="5915">AVERAGE(H1703,H1709)</f>
        <v>7.9874999999999998</v>
      </c>
      <c r="I1704" s="50">
        <f t="shared" ref="I1704" si="5916">AVERAGE(I1703,I1709)</f>
        <v>0.20750000000000002</v>
      </c>
      <c r="J1704" s="50">
        <f t="shared" ref="J1704" si="5917">AVERAGE(J1703,J1709)</f>
        <v>7.2500000000000004E-3</v>
      </c>
      <c r="K1704" s="50">
        <f t="shared" ref="K1704" si="5918">AVERAGE(K1703,K1709)</f>
        <v>7.2625000000000002</v>
      </c>
      <c r="L1704" s="49">
        <f t="shared" ref="L1704" si="5919">AVERAGE(L1703,L1709)</f>
        <v>4.3</v>
      </c>
      <c r="M1704" s="49">
        <f t="shared" ref="M1704" si="5920">AVERAGE(M1703,M1709)</f>
        <v>5.5749999999999993</v>
      </c>
      <c r="N1704" s="51" t="s">
        <v>43</v>
      </c>
      <c r="O1704" s="51"/>
      <c r="P1704" s="51"/>
    </row>
    <row r="1705" spans="1:16" x14ac:dyDescent="0.25">
      <c r="A1705" s="46">
        <v>2019</v>
      </c>
      <c r="B1705" s="46">
        <v>11</v>
      </c>
      <c r="C1705" s="46">
        <v>15</v>
      </c>
      <c r="D1705" s="47" t="s">
        <v>42</v>
      </c>
      <c r="E1705" s="48" t="s">
        <v>1750</v>
      </c>
      <c r="F1705" s="49">
        <f>AVERAGE(F1708,F1702)</f>
        <v>27</v>
      </c>
      <c r="G1705" s="49">
        <f t="shared" ref="G1705:M1705" si="5921">AVERAGE(G1708,G1702)</f>
        <v>30.625</v>
      </c>
      <c r="H1705" s="49">
        <f t="shared" si="5921"/>
        <v>7.9125000000000005</v>
      </c>
      <c r="I1705" s="50">
        <f t="shared" si="5921"/>
        <v>0.11749999999999999</v>
      </c>
      <c r="J1705" s="50">
        <f t="shared" si="5921"/>
        <v>1.25E-4</v>
      </c>
      <c r="K1705" s="50">
        <f t="shared" si="5921"/>
        <v>5.1875</v>
      </c>
      <c r="L1705" s="49">
        <f t="shared" si="5921"/>
        <v>5.8</v>
      </c>
      <c r="M1705" s="49">
        <f t="shared" si="5921"/>
        <v>4.0250000000000004</v>
      </c>
      <c r="N1705" s="51" t="s">
        <v>43</v>
      </c>
      <c r="O1705" s="51"/>
      <c r="P1705" s="51"/>
    </row>
    <row r="1706" spans="1:16" x14ac:dyDescent="0.25">
      <c r="A1706" s="46">
        <v>2019</v>
      </c>
      <c r="B1706" s="46">
        <v>11</v>
      </c>
      <c r="C1706" s="46">
        <v>16</v>
      </c>
      <c r="D1706" s="47" t="s">
        <v>37</v>
      </c>
      <c r="E1706" s="48" t="s">
        <v>1751</v>
      </c>
      <c r="F1706" s="49">
        <f>AVERAGE(F1705,F1708)</f>
        <v>27</v>
      </c>
      <c r="G1706" s="49">
        <f t="shared" ref="G1706:G1707" si="5922">AVERAGE(G1705,G1708)</f>
        <v>30.8125</v>
      </c>
      <c r="H1706" s="49">
        <f t="shared" ref="H1706:H1707" si="5923">AVERAGE(H1705,H1708)</f>
        <v>7.90625</v>
      </c>
      <c r="I1706" s="50">
        <f t="shared" ref="I1706:I1707" si="5924">AVERAGE(I1705,I1708)</f>
        <v>0.11874999999999999</v>
      </c>
      <c r="J1706" s="50">
        <f t="shared" ref="J1706:J1707" si="5925">AVERAGE(J1705,J1708)</f>
        <v>6.2500000000000001E-5</v>
      </c>
      <c r="K1706" s="50">
        <f t="shared" ref="K1706:K1707" si="5926">AVERAGE(K1705,K1708)</f>
        <v>5.0437500000000002</v>
      </c>
      <c r="L1706" s="49">
        <f t="shared" ref="L1706:L1707" si="5927">AVERAGE(L1705,L1708)</f>
        <v>5.8</v>
      </c>
      <c r="M1706" s="49">
        <f t="shared" ref="M1706:M1707" si="5928">AVERAGE(M1705,M1708)</f>
        <v>3.9125000000000001</v>
      </c>
      <c r="N1706" s="51" t="s">
        <v>43</v>
      </c>
      <c r="O1706" s="51"/>
      <c r="P1706" s="51"/>
    </row>
    <row r="1707" spans="1:16" x14ac:dyDescent="0.25">
      <c r="A1707" s="46">
        <v>2019</v>
      </c>
      <c r="B1707" s="46">
        <v>11</v>
      </c>
      <c r="C1707" s="46">
        <v>16</v>
      </c>
      <c r="D1707" s="47" t="s">
        <v>38</v>
      </c>
      <c r="E1707" s="48" t="s">
        <v>1752</v>
      </c>
      <c r="F1707" s="49">
        <f>AVERAGE(F1706,F1709)</f>
        <v>27</v>
      </c>
      <c r="G1707" s="49">
        <f t="shared" si="5922"/>
        <v>30.40625</v>
      </c>
      <c r="H1707" s="49">
        <f t="shared" si="5923"/>
        <v>7.953125</v>
      </c>
      <c r="I1707" s="50">
        <f t="shared" si="5924"/>
        <v>0.169375</v>
      </c>
      <c r="J1707" s="50">
        <f t="shared" si="5925"/>
        <v>4.0312500000000001E-3</v>
      </c>
      <c r="K1707" s="50">
        <f t="shared" si="5926"/>
        <v>6.3718750000000002</v>
      </c>
      <c r="L1707" s="49">
        <f t="shared" si="5927"/>
        <v>4.9499999999999993</v>
      </c>
      <c r="M1707" s="49">
        <f t="shared" si="5928"/>
        <v>4.7562499999999996</v>
      </c>
      <c r="N1707" s="51" t="s">
        <v>43</v>
      </c>
      <c r="O1707" s="51"/>
      <c r="P1707" s="51"/>
    </row>
    <row r="1708" spans="1:16" x14ac:dyDescent="0.25">
      <c r="A1708" s="34">
        <v>2019</v>
      </c>
      <c r="B1708" s="34">
        <v>11</v>
      </c>
      <c r="C1708" s="34">
        <v>16</v>
      </c>
      <c r="D1708" s="35" t="s">
        <v>39</v>
      </c>
      <c r="E1708" s="39" t="s">
        <v>1753</v>
      </c>
      <c r="F1708" s="36">
        <v>27</v>
      </c>
      <c r="G1708" s="36">
        <v>31</v>
      </c>
      <c r="H1708" s="36">
        <v>7.9</v>
      </c>
      <c r="I1708" s="37">
        <v>0.12</v>
      </c>
      <c r="J1708" s="37">
        <v>0</v>
      </c>
      <c r="K1708" s="37">
        <v>4.9000000000000004</v>
      </c>
      <c r="L1708" s="36">
        <v>5.8</v>
      </c>
      <c r="M1708" s="36">
        <v>3.8</v>
      </c>
      <c r="N1708" s="38">
        <v>2020</v>
      </c>
      <c r="O1708" s="38" t="s">
        <v>16</v>
      </c>
      <c r="P1708" s="38"/>
    </row>
    <row r="1709" spans="1:16" x14ac:dyDescent="0.25">
      <c r="A1709" s="34">
        <v>2019</v>
      </c>
      <c r="B1709" s="34">
        <v>11</v>
      </c>
      <c r="C1709" s="34">
        <v>16</v>
      </c>
      <c r="D1709" s="35" t="s">
        <v>40</v>
      </c>
      <c r="E1709" s="39" t="s">
        <v>1754</v>
      </c>
      <c r="F1709" s="36">
        <v>27</v>
      </c>
      <c r="G1709" s="36">
        <v>30</v>
      </c>
      <c r="H1709" s="36">
        <v>8</v>
      </c>
      <c r="I1709" s="37">
        <v>0.22</v>
      </c>
      <c r="J1709" s="37">
        <v>8.0000000000000002E-3</v>
      </c>
      <c r="K1709" s="37">
        <v>7.7</v>
      </c>
      <c r="L1709" s="36">
        <v>4.0999999999999996</v>
      </c>
      <c r="M1709" s="36">
        <v>5.6</v>
      </c>
      <c r="N1709" s="38">
        <v>2020</v>
      </c>
      <c r="O1709" s="38" t="s">
        <v>16</v>
      </c>
      <c r="P1709" s="38"/>
    </row>
    <row r="1710" spans="1:16" x14ac:dyDescent="0.25">
      <c r="A1710" s="46">
        <v>2019</v>
      </c>
      <c r="B1710" s="46">
        <v>11</v>
      </c>
      <c r="C1710" s="46">
        <v>16</v>
      </c>
      <c r="D1710" s="47" t="s">
        <v>41</v>
      </c>
      <c r="E1710" s="48" t="s">
        <v>1755</v>
      </c>
      <c r="F1710" s="49">
        <f>AVERAGE(F1709,F1715)</f>
        <v>26.875</v>
      </c>
      <c r="G1710" s="49">
        <f t="shared" ref="G1710" si="5929">AVERAGE(G1709,G1715)</f>
        <v>30</v>
      </c>
      <c r="H1710" s="49">
        <f t="shared" ref="H1710" si="5930">AVERAGE(H1709,H1715)</f>
        <v>7.90625</v>
      </c>
      <c r="I1710" s="50">
        <f t="shared" ref="I1710" si="5931">AVERAGE(I1709,I1715)</f>
        <v>0.19750000000000001</v>
      </c>
      <c r="J1710" s="50">
        <f t="shared" ref="J1710" si="5932">AVERAGE(J1709,J1715)</f>
        <v>7.0000000000000001E-3</v>
      </c>
      <c r="K1710" s="50">
        <f t="shared" ref="K1710" si="5933">AVERAGE(K1709,K1715)</f>
        <v>7.7937499999999993</v>
      </c>
      <c r="L1710" s="49">
        <f t="shared" ref="L1710" si="5934">AVERAGE(L1709,L1715)</f>
        <v>4.3374999999999995</v>
      </c>
      <c r="M1710" s="49">
        <f t="shared" ref="M1710" si="5935">AVERAGE(M1709,M1715)</f>
        <v>5.2124999999999995</v>
      </c>
      <c r="N1710" s="51" t="s">
        <v>43</v>
      </c>
      <c r="O1710" s="51"/>
      <c r="P1710" s="51"/>
    </row>
    <row r="1711" spans="1:16" x14ac:dyDescent="0.25">
      <c r="A1711" s="46">
        <v>2019</v>
      </c>
      <c r="B1711" s="46">
        <v>11</v>
      </c>
      <c r="C1711" s="46">
        <v>16</v>
      </c>
      <c r="D1711" s="47" t="s">
        <v>42</v>
      </c>
      <c r="E1711" s="48" t="s">
        <v>1756</v>
      </c>
      <c r="F1711" s="49">
        <f>AVERAGE(F1714,F1708)</f>
        <v>26.75</v>
      </c>
      <c r="G1711" s="49">
        <f t="shared" ref="G1711:M1711" si="5936">AVERAGE(G1714,G1708)</f>
        <v>31.125</v>
      </c>
      <c r="H1711" s="49">
        <f t="shared" si="5936"/>
        <v>7.8625000000000007</v>
      </c>
      <c r="I1711" s="50">
        <f t="shared" si="5936"/>
        <v>0.10875</v>
      </c>
      <c r="J1711" s="50">
        <f t="shared" si="5936"/>
        <v>0</v>
      </c>
      <c r="K1711" s="50">
        <f t="shared" si="5936"/>
        <v>5.3125</v>
      </c>
      <c r="L1711" s="49">
        <f t="shared" si="5936"/>
        <v>5.8</v>
      </c>
      <c r="M1711" s="49">
        <f t="shared" si="5936"/>
        <v>3.5749999999999997</v>
      </c>
      <c r="N1711" s="51" t="s">
        <v>43</v>
      </c>
      <c r="O1711" s="51"/>
      <c r="P1711" s="51"/>
    </row>
    <row r="1712" spans="1:16" x14ac:dyDescent="0.25">
      <c r="A1712" s="46">
        <v>2019</v>
      </c>
      <c r="B1712" s="46">
        <v>11</v>
      </c>
      <c r="C1712" s="46">
        <v>17</v>
      </c>
      <c r="D1712" s="47" t="s">
        <v>37</v>
      </c>
      <c r="E1712" s="48" t="s">
        <v>1757</v>
      </c>
      <c r="F1712" s="49">
        <f>AVERAGE(F1711,F1714)</f>
        <v>26.625</v>
      </c>
      <c r="G1712" s="49">
        <f t="shared" ref="G1712:G1713" si="5937">AVERAGE(G1711,G1714)</f>
        <v>31.1875</v>
      </c>
      <c r="H1712" s="49">
        <f t="shared" ref="H1712:H1713" si="5938">AVERAGE(H1711,H1714)</f>
        <v>7.84375</v>
      </c>
      <c r="I1712" s="50">
        <f t="shared" ref="I1712:I1713" si="5939">AVERAGE(I1711,I1714)</f>
        <v>0.10312499999999999</v>
      </c>
      <c r="J1712" s="50">
        <f t="shared" ref="J1712:J1713" si="5940">AVERAGE(J1711,J1714)</f>
        <v>0</v>
      </c>
      <c r="K1712" s="50">
        <f t="shared" ref="K1712:K1713" si="5941">AVERAGE(K1711,K1714)</f>
        <v>5.5187499999999998</v>
      </c>
      <c r="L1712" s="49">
        <f t="shared" ref="L1712:L1713" si="5942">AVERAGE(L1711,L1714)</f>
        <v>5.8</v>
      </c>
      <c r="M1712" s="49">
        <f t="shared" ref="M1712:M1713" si="5943">AVERAGE(M1711,M1714)</f>
        <v>3.4624999999999995</v>
      </c>
      <c r="N1712" s="51" t="s">
        <v>43</v>
      </c>
      <c r="O1712" s="51"/>
      <c r="P1712" s="51"/>
    </row>
    <row r="1713" spans="1:16" x14ac:dyDescent="0.25">
      <c r="A1713" s="46">
        <v>2019</v>
      </c>
      <c r="B1713" s="46">
        <v>11</v>
      </c>
      <c r="C1713" s="46">
        <v>17</v>
      </c>
      <c r="D1713" s="47" t="s">
        <v>38</v>
      </c>
      <c r="E1713" s="48" t="s">
        <v>1758</v>
      </c>
      <c r="F1713" s="49">
        <f>AVERAGE(F1712,F1715)</f>
        <v>26.6875</v>
      </c>
      <c r="G1713" s="49">
        <f t="shared" si="5937"/>
        <v>30.59375</v>
      </c>
      <c r="H1713" s="49">
        <f t="shared" si="5938"/>
        <v>7.828125</v>
      </c>
      <c r="I1713" s="50">
        <f t="shared" si="5939"/>
        <v>0.13906249999999998</v>
      </c>
      <c r="J1713" s="50">
        <f t="shared" si="5940"/>
        <v>3.0000000000000001E-3</v>
      </c>
      <c r="K1713" s="50">
        <f t="shared" si="5941"/>
        <v>6.703125</v>
      </c>
      <c r="L1713" s="49">
        <f t="shared" si="5942"/>
        <v>5.1875</v>
      </c>
      <c r="M1713" s="49">
        <f t="shared" si="5943"/>
        <v>4.1437499999999989</v>
      </c>
      <c r="N1713" s="51" t="s">
        <v>43</v>
      </c>
      <c r="O1713" s="51"/>
      <c r="P1713" s="51"/>
    </row>
    <row r="1714" spans="1:16" x14ac:dyDescent="0.25">
      <c r="A1714" s="27">
        <v>2019</v>
      </c>
      <c r="B1714" s="27">
        <v>11</v>
      </c>
      <c r="C1714" s="27">
        <v>17</v>
      </c>
      <c r="D1714" s="28" t="s">
        <v>39</v>
      </c>
      <c r="E1714" s="29" t="s">
        <v>1759</v>
      </c>
      <c r="F1714" s="30">
        <f>AVERAGE(F1708,F1720)</f>
        <v>26.5</v>
      </c>
      <c r="G1714" s="30">
        <f t="shared" ref="G1714:M1714" si="5944">AVERAGE(G1708,G1720)</f>
        <v>31.25</v>
      </c>
      <c r="H1714" s="30">
        <f t="shared" si="5944"/>
        <v>7.8250000000000002</v>
      </c>
      <c r="I1714" s="31">
        <f t="shared" si="5944"/>
        <v>9.7500000000000003E-2</v>
      </c>
      <c r="J1714" s="31">
        <f t="shared" si="5944"/>
        <v>0</v>
      </c>
      <c r="K1714" s="31">
        <f t="shared" si="5944"/>
        <v>5.7249999999999996</v>
      </c>
      <c r="L1714" s="30">
        <f t="shared" si="5944"/>
        <v>5.8</v>
      </c>
      <c r="M1714" s="30">
        <f t="shared" si="5944"/>
        <v>3.3499999999999996</v>
      </c>
      <c r="N1714" s="32" t="s">
        <v>43</v>
      </c>
      <c r="O1714" s="32"/>
      <c r="P1714" s="32"/>
    </row>
    <row r="1715" spans="1:16" x14ac:dyDescent="0.25">
      <c r="A1715" s="40">
        <v>2019</v>
      </c>
      <c r="B1715" s="40">
        <v>11</v>
      </c>
      <c r="C1715" s="40">
        <v>17</v>
      </c>
      <c r="D1715" s="41" t="s">
        <v>40</v>
      </c>
      <c r="E1715" s="42" t="s">
        <v>1760</v>
      </c>
      <c r="F1715" s="43">
        <f>AVERAGE(F1709,F1721)</f>
        <v>26.75</v>
      </c>
      <c r="G1715" s="43">
        <f t="shared" ref="G1715:M1715" si="5945">AVERAGE(G1709,G1721)</f>
        <v>30</v>
      </c>
      <c r="H1715" s="43">
        <f t="shared" si="5945"/>
        <v>7.8125</v>
      </c>
      <c r="I1715" s="44">
        <f t="shared" si="5945"/>
        <v>0.17499999999999999</v>
      </c>
      <c r="J1715" s="44">
        <f t="shared" si="5945"/>
        <v>6.0000000000000001E-3</v>
      </c>
      <c r="K1715" s="44">
        <f t="shared" si="5945"/>
        <v>7.8874999999999993</v>
      </c>
      <c r="L1715" s="43">
        <f t="shared" si="5945"/>
        <v>4.5749999999999993</v>
      </c>
      <c r="M1715" s="43">
        <f t="shared" si="5945"/>
        <v>4.8249999999999993</v>
      </c>
      <c r="N1715" s="45" t="s">
        <v>43</v>
      </c>
      <c r="O1715" s="45"/>
      <c r="P1715" s="45"/>
    </row>
    <row r="1716" spans="1:16" x14ac:dyDescent="0.25">
      <c r="A1716" s="46">
        <v>2019</v>
      </c>
      <c r="B1716" s="46">
        <v>11</v>
      </c>
      <c r="C1716" s="46">
        <v>17</v>
      </c>
      <c r="D1716" s="47" t="s">
        <v>41</v>
      </c>
      <c r="E1716" s="48" t="s">
        <v>1761</v>
      </c>
      <c r="F1716" s="49">
        <f>AVERAGE(F1715,F1721)</f>
        <v>26.625</v>
      </c>
      <c r="G1716" s="49">
        <f t="shared" ref="G1716" si="5946">AVERAGE(G1715,G1721)</f>
        <v>30</v>
      </c>
      <c r="H1716" s="49">
        <f t="shared" ref="H1716" si="5947">AVERAGE(H1715,H1721)</f>
        <v>7.71875</v>
      </c>
      <c r="I1716" s="50">
        <f t="shared" ref="I1716" si="5948">AVERAGE(I1715,I1721)</f>
        <v>0.1525</v>
      </c>
      <c r="J1716" s="50">
        <f t="shared" ref="J1716" si="5949">AVERAGE(J1715,J1721)</f>
        <v>5.0000000000000001E-3</v>
      </c>
      <c r="K1716" s="50">
        <f t="shared" ref="K1716" si="5950">AVERAGE(K1715,K1721)</f>
        <v>7.9812499999999993</v>
      </c>
      <c r="L1716" s="49">
        <f t="shared" ref="L1716" si="5951">AVERAGE(L1715,L1721)</f>
        <v>4.8125</v>
      </c>
      <c r="M1716" s="49">
        <f t="shared" ref="M1716" si="5952">AVERAGE(M1715,M1721)</f>
        <v>4.4375</v>
      </c>
      <c r="N1716" s="51" t="s">
        <v>43</v>
      </c>
      <c r="O1716" s="51"/>
      <c r="P1716" s="51"/>
    </row>
    <row r="1717" spans="1:16" x14ac:dyDescent="0.25">
      <c r="A1717" s="46">
        <v>2019</v>
      </c>
      <c r="B1717" s="46">
        <v>11</v>
      </c>
      <c r="C1717" s="46">
        <v>17</v>
      </c>
      <c r="D1717" s="47" t="s">
        <v>42</v>
      </c>
      <c r="E1717" s="48" t="s">
        <v>1762</v>
      </c>
      <c r="F1717" s="49">
        <f>AVERAGE(F1720,F1714)</f>
        <v>26.25</v>
      </c>
      <c r="G1717" s="49">
        <f t="shared" ref="G1717:M1717" si="5953">AVERAGE(G1720,G1714)</f>
        <v>31.375</v>
      </c>
      <c r="H1717" s="49">
        <f t="shared" si="5953"/>
        <v>7.7874999999999996</v>
      </c>
      <c r="I1717" s="50">
        <f t="shared" si="5953"/>
        <v>8.6249999999999993E-2</v>
      </c>
      <c r="J1717" s="50">
        <f t="shared" si="5953"/>
        <v>0</v>
      </c>
      <c r="K1717" s="50">
        <f t="shared" si="5953"/>
        <v>6.1374999999999993</v>
      </c>
      <c r="L1717" s="49">
        <f t="shared" si="5953"/>
        <v>5.8</v>
      </c>
      <c r="M1717" s="49">
        <f t="shared" si="5953"/>
        <v>3.125</v>
      </c>
      <c r="N1717" s="51" t="s">
        <v>43</v>
      </c>
      <c r="O1717" s="51"/>
      <c r="P1717" s="51"/>
    </row>
    <row r="1718" spans="1:16" x14ac:dyDescent="0.25">
      <c r="A1718" s="46">
        <v>2019</v>
      </c>
      <c r="B1718" s="46">
        <v>11</v>
      </c>
      <c r="C1718" s="46">
        <v>18</v>
      </c>
      <c r="D1718" s="47" t="s">
        <v>37</v>
      </c>
      <c r="E1718" s="48" t="s">
        <v>1763</v>
      </c>
      <c r="F1718" s="49">
        <f>AVERAGE(F1717,F1720)</f>
        <v>26.125</v>
      </c>
      <c r="G1718" s="49">
        <f t="shared" ref="G1718:G1719" si="5954">AVERAGE(G1717,G1720)</f>
        <v>31.4375</v>
      </c>
      <c r="H1718" s="49">
        <f t="shared" ref="H1718:H1719" si="5955">AVERAGE(H1717,H1720)</f>
        <v>7.7687499999999998</v>
      </c>
      <c r="I1718" s="50">
        <f t="shared" ref="I1718:I1719" si="5956">AVERAGE(I1717,I1720)</f>
        <v>8.0625000000000002E-2</v>
      </c>
      <c r="J1718" s="50">
        <f t="shared" ref="J1718:J1719" si="5957">AVERAGE(J1717,J1720)</f>
        <v>0</v>
      </c>
      <c r="K1718" s="50">
        <f t="shared" ref="K1718:K1719" si="5958">AVERAGE(K1717,K1720)</f>
        <v>6.34375</v>
      </c>
      <c r="L1718" s="49">
        <f t="shared" ref="L1718:L1719" si="5959">AVERAGE(L1717,L1720)</f>
        <v>5.8</v>
      </c>
      <c r="M1718" s="49">
        <f t="shared" ref="M1718:M1719" si="5960">AVERAGE(M1717,M1720)</f>
        <v>3.0125000000000002</v>
      </c>
      <c r="N1718" s="51" t="s">
        <v>43</v>
      </c>
      <c r="O1718" s="51"/>
      <c r="P1718" s="51"/>
    </row>
    <row r="1719" spans="1:16" x14ac:dyDescent="0.25">
      <c r="A1719" s="46">
        <v>2019</v>
      </c>
      <c r="B1719" s="46">
        <v>11</v>
      </c>
      <c r="C1719" s="46">
        <v>18</v>
      </c>
      <c r="D1719" s="47" t="s">
        <v>38</v>
      </c>
      <c r="E1719" s="48" t="s">
        <v>1764</v>
      </c>
      <c r="F1719" s="49">
        <f>AVERAGE(F1718,F1721)</f>
        <v>26.3125</v>
      </c>
      <c r="G1719" s="49">
        <f t="shared" si="5954"/>
        <v>30.71875</v>
      </c>
      <c r="H1719" s="49">
        <f t="shared" si="5955"/>
        <v>7.6968750000000004</v>
      </c>
      <c r="I1719" s="50">
        <f t="shared" si="5956"/>
        <v>0.1053125</v>
      </c>
      <c r="J1719" s="50">
        <f t="shared" si="5957"/>
        <v>2E-3</v>
      </c>
      <c r="K1719" s="50">
        <f t="shared" si="5958"/>
        <v>7.2093749999999996</v>
      </c>
      <c r="L1719" s="49">
        <f t="shared" si="5959"/>
        <v>5.4249999999999998</v>
      </c>
      <c r="M1719" s="49">
        <f t="shared" si="5960"/>
        <v>3.53125</v>
      </c>
      <c r="N1719" s="51" t="s">
        <v>43</v>
      </c>
      <c r="O1719" s="51"/>
      <c r="P1719" s="51"/>
    </row>
    <row r="1720" spans="1:16" x14ac:dyDescent="0.25">
      <c r="A1720" s="27">
        <v>2019</v>
      </c>
      <c r="B1720" s="27">
        <v>11</v>
      </c>
      <c r="C1720" s="27">
        <v>18</v>
      </c>
      <c r="D1720" s="28" t="s">
        <v>39</v>
      </c>
      <c r="E1720" s="29" t="s">
        <v>1765</v>
      </c>
      <c r="F1720" s="30">
        <f>AVERAGE(F1708,F1744)</f>
        <v>26</v>
      </c>
      <c r="G1720" s="30">
        <f t="shared" ref="G1720:M1720" si="5961">AVERAGE(G1708,G1744)</f>
        <v>31.5</v>
      </c>
      <c r="H1720" s="30">
        <f t="shared" si="5961"/>
        <v>7.75</v>
      </c>
      <c r="I1720" s="31">
        <f t="shared" si="5961"/>
        <v>7.4999999999999997E-2</v>
      </c>
      <c r="J1720" s="31">
        <f t="shared" si="5961"/>
        <v>0</v>
      </c>
      <c r="K1720" s="31">
        <f t="shared" si="5961"/>
        <v>6.55</v>
      </c>
      <c r="L1720" s="30">
        <f t="shared" si="5961"/>
        <v>5.8</v>
      </c>
      <c r="M1720" s="30">
        <f t="shared" si="5961"/>
        <v>2.9</v>
      </c>
      <c r="N1720" s="32" t="s">
        <v>43</v>
      </c>
      <c r="O1720" s="32"/>
      <c r="P1720" s="32"/>
    </row>
    <row r="1721" spans="1:16" x14ac:dyDescent="0.25">
      <c r="A1721" s="40">
        <v>2019</v>
      </c>
      <c r="B1721" s="40">
        <v>11</v>
      </c>
      <c r="C1721" s="40">
        <v>18</v>
      </c>
      <c r="D1721" s="41" t="s">
        <v>40</v>
      </c>
      <c r="E1721" s="42" t="s">
        <v>1766</v>
      </c>
      <c r="F1721" s="43">
        <f>AVERAGE(F1709,F1745)</f>
        <v>26.5</v>
      </c>
      <c r="G1721" s="43">
        <f t="shared" ref="G1721:M1721" si="5962">AVERAGE(G1709,G1745)</f>
        <v>30</v>
      </c>
      <c r="H1721" s="43">
        <f t="shared" si="5962"/>
        <v>7.625</v>
      </c>
      <c r="I1721" s="44">
        <f t="shared" si="5962"/>
        <v>0.13</v>
      </c>
      <c r="J1721" s="44">
        <f t="shared" si="5962"/>
        <v>4.0000000000000001E-3</v>
      </c>
      <c r="K1721" s="44">
        <f t="shared" si="5962"/>
        <v>8.0749999999999993</v>
      </c>
      <c r="L1721" s="43">
        <f t="shared" si="5962"/>
        <v>5.05</v>
      </c>
      <c r="M1721" s="43">
        <f t="shared" si="5962"/>
        <v>4.05</v>
      </c>
      <c r="N1721" s="45" t="s">
        <v>43</v>
      </c>
      <c r="O1721" s="45"/>
      <c r="P1721" s="45"/>
    </row>
    <row r="1722" spans="1:16" x14ac:dyDescent="0.25">
      <c r="A1722" s="46">
        <v>2019</v>
      </c>
      <c r="B1722" s="46">
        <v>11</v>
      </c>
      <c r="C1722" s="46">
        <v>18</v>
      </c>
      <c r="D1722" s="47" t="s">
        <v>41</v>
      </c>
      <c r="E1722" s="48" t="s">
        <v>1767</v>
      </c>
      <c r="F1722" s="49">
        <f>AVERAGE(F1721,F1727)</f>
        <v>26.4375</v>
      </c>
      <c r="G1722" s="49">
        <f t="shared" ref="G1722" si="5963">AVERAGE(G1721,G1727)</f>
        <v>30</v>
      </c>
      <c r="H1722" s="49">
        <f t="shared" ref="H1722" si="5964">AVERAGE(H1721,H1727)</f>
        <v>7.578125</v>
      </c>
      <c r="I1722" s="50">
        <f t="shared" ref="I1722" si="5965">AVERAGE(I1721,I1727)</f>
        <v>0.11875000000000001</v>
      </c>
      <c r="J1722" s="50">
        <f t="shared" ref="J1722" si="5966">AVERAGE(J1721,J1727)</f>
        <v>3.5000000000000001E-3</v>
      </c>
      <c r="K1722" s="50">
        <f t="shared" ref="K1722" si="5967">AVERAGE(K1721,K1727)</f>
        <v>8.1218749999999993</v>
      </c>
      <c r="L1722" s="49">
        <f t="shared" ref="L1722" si="5968">AVERAGE(L1721,L1727)</f>
        <v>5.1687499999999993</v>
      </c>
      <c r="M1722" s="49">
        <f t="shared" ref="M1722" si="5969">AVERAGE(M1721,M1727)</f>
        <v>3.8562499999999997</v>
      </c>
      <c r="N1722" s="51" t="s">
        <v>43</v>
      </c>
      <c r="O1722" s="51"/>
      <c r="P1722" s="51"/>
    </row>
    <row r="1723" spans="1:16" x14ac:dyDescent="0.25">
      <c r="A1723" s="46">
        <v>2019</v>
      </c>
      <c r="B1723" s="46">
        <v>11</v>
      </c>
      <c r="C1723" s="46">
        <v>18</v>
      </c>
      <c r="D1723" s="47" t="s">
        <v>42</v>
      </c>
      <c r="E1723" s="48" t="s">
        <v>1768</v>
      </c>
      <c r="F1723" s="49">
        <f>AVERAGE(F1726,F1720)</f>
        <v>25.875</v>
      </c>
      <c r="G1723" s="49">
        <f t="shared" ref="G1723:M1723" si="5970">AVERAGE(G1726,G1720)</f>
        <v>31.5625</v>
      </c>
      <c r="H1723" s="49">
        <f t="shared" si="5970"/>
        <v>7.7312500000000002</v>
      </c>
      <c r="I1723" s="50">
        <f t="shared" si="5970"/>
        <v>6.9374999999999992E-2</v>
      </c>
      <c r="J1723" s="50">
        <f t="shared" si="5970"/>
        <v>0</v>
      </c>
      <c r="K1723" s="50">
        <f t="shared" si="5970"/>
        <v>6.7562499999999996</v>
      </c>
      <c r="L1723" s="49">
        <f t="shared" si="5970"/>
        <v>5.8</v>
      </c>
      <c r="M1723" s="49">
        <f t="shared" si="5970"/>
        <v>2.7874999999999996</v>
      </c>
      <c r="N1723" s="51" t="s">
        <v>43</v>
      </c>
      <c r="O1723" s="51"/>
      <c r="P1723" s="51"/>
    </row>
    <row r="1724" spans="1:16" x14ac:dyDescent="0.25">
      <c r="A1724" s="46">
        <v>2019</v>
      </c>
      <c r="B1724" s="46">
        <v>11</v>
      </c>
      <c r="C1724" s="46">
        <v>19</v>
      </c>
      <c r="D1724" s="47" t="s">
        <v>37</v>
      </c>
      <c r="E1724" s="48" t="s">
        <v>1769</v>
      </c>
      <c r="F1724" s="49">
        <f>AVERAGE(F1723,F1726)</f>
        <v>25.8125</v>
      </c>
      <c r="G1724" s="49">
        <f t="shared" ref="G1724:G1725" si="5971">AVERAGE(G1723,G1726)</f>
        <v>31.59375</v>
      </c>
      <c r="H1724" s="49">
        <f t="shared" ref="H1724:H1725" si="5972">AVERAGE(H1723,H1726)</f>
        <v>7.7218750000000007</v>
      </c>
      <c r="I1724" s="50">
        <f t="shared" ref="I1724:I1725" si="5973">AVERAGE(I1723,I1726)</f>
        <v>6.6562499999999997E-2</v>
      </c>
      <c r="J1724" s="50">
        <f t="shared" ref="J1724:J1725" si="5974">AVERAGE(J1723,J1726)</f>
        <v>0</v>
      </c>
      <c r="K1724" s="50">
        <f t="shared" ref="K1724:K1725" si="5975">AVERAGE(K1723,K1726)</f>
        <v>6.859375</v>
      </c>
      <c r="L1724" s="49">
        <f t="shared" ref="L1724:L1725" si="5976">AVERAGE(L1723,L1726)</f>
        <v>5.8</v>
      </c>
      <c r="M1724" s="49">
        <f t="shared" ref="M1724:M1725" si="5977">AVERAGE(M1723,M1726)</f>
        <v>2.7312499999999997</v>
      </c>
      <c r="N1724" s="51" t="s">
        <v>43</v>
      </c>
      <c r="O1724" s="51"/>
      <c r="P1724" s="51"/>
    </row>
    <row r="1725" spans="1:16" x14ac:dyDescent="0.25">
      <c r="A1725" s="46">
        <v>2019</v>
      </c>
      <c r="B1725" s="46">
        <v>11</v>
      </c>
      <c r="C1725" s="46">
        <v>19</v>
      </c>
      <c r="D1725" s="47" t="s">
        <v>38</v>
      </c>
      <c r="E1725" s="48" t="s">
        <v>1770</v>
      </c>
      <c r="F1725" s="49">
        <f>AVERAGE(F1724,F1727)</f>
        <v>26.09375</v>
      </c>
      <c r="G1725" s="49">
        <f t="shared" si="5971"/>
        <v>30.796875</v>
      </c>
      <c r="H1725" s="49">
        <f t="shared" si="5972"/>
        <v>7.6265625000000004</v>
      </c>
      <c r="I1725" s="50">
        <f t="shared" si="5973"/>
        <v>8.7031250000000004E-2</v>
      </c>
      <c r="J1725" s="50">
        <f t="shared" si="5974"/>
        <v>1.5E-3</v>
      </c>
      <c r="K1725" s="50">
        <f t="shared" si="5975"/>
        <v>7.5140624999999996</v>
      </c>
      <c r="L1725" s="49">
        <f t="shared" si="5976"/>
        <v>5.5437499999999993</v>
      </c>
      <c r="M1725" s="49">
        <f t="shared" si="5977"/>
        <v>3.1968749999999995</v>
      </c>
      <c r="N1725" s="51" t="s">
        <v>43</v>
      </c>
      <c r="O1725" s="51"/>
      <c r="P1725" s="51"/>
    </row>
    <row r="1726" spans="1:16" x14ac:dyDescent="0.25">
      <c r="A1726" s="27">
        <v>2019</v>
      </c>
      <c r="B1726" s="27">
        <v>11</v>
      </c>
      <c r="C1726" s="27">
        <v>19</v>
      </c>
      <c r="D1726" s="28" t="s">
        <v>39</v>
      </c>
      <c r="E1726" s="29" t="s">
        <v>1771</v>
      </c>
      <c r="F1726" s="30">
        <f>AVERAGE(F1720,F1732)</f>
        <v>25.75</v>
      </c>
      <c r="G1726" s="30">
        <f t="shared" ref="G1726:M1726" si="5978">AVERAGE(G1720,G1732)</f>
        <v>31.625</v>
      </c>
      <c r="H1726" s="30">
        <f t="shared" si="5978"/>
        <v>7.7125000000000004</v>
      </c>
      <c r="I1726" s="31">
        <f t="shared" si="5978"/>
        <v>6.3750000000000001E-2</v>
      </c>
      <c r="J1726" s="31">
        <f t="shared" si="5978"/>
        <v>0</v>
      </c>
      <c r="K1726" s="31">
        <f t="shared" si="5978"/>
        <v>6.9625000000000004</v>
      </c>
      <c r="L1726" s="30">
        <f t="shared" si="5978"/>
        <v>5.8</v>
      </c>
      <c r="M1726" s="30">
        <f t="shared" si="5978"/>
        <v>2.6749999999999998</v>
      </c>
      <c r="N1726" s="32" t="s">
        <v>43</v>
      </c>
      <c r="O1726" s="32"/>
      <c r="P1726" s="32"/>
    </row>
    <row r="1727" spans="1:16" x14ac:dyDescent="0.25">
      <c r="A1727" s="40">
        <v>2019</v>
      </c>
      <c r="B1727" s="40">
        <v>11</v>
      </c>
      <c r="C1727" s="40">
        <v>19</v>
      </c>
      <c r="D1727" s="41" t="s">
        <v>40</v>
      </c>
      <c r="E1727" s="42" t="s">
        <v>1772</v>
      </c>
      <c r="F1727" s="43">
        <f>AVERAGE(F1721,F1733)</f>
        <v>26.375</v>
      </c>
      <c r="G1727" s="43">
        <f t="shared" ref="G1727:M1727" si="5979">AVERAGE(G1721,G1733)</f>
        <v>30</v>
      </c>
      <c r="H1727" s="43">
        <f t="shared" si="5979"/>
        <v>7.53125</v>
      </c>
      <c r="I1727" s="44">
        <f t="shared" si="5979"/>
        <v>0.10750000000000001</v>
      </c>
      <c r="J1727" s="44">
        <f t="shared" si="5979"/>
        <v>3.0000000000000001E-3</v>
      </c>
      <c r="K1727" s="44">
        <f t="shared" si="5979"/>
        <v>8.1687499999999993</v>
      </c>
      <c r="L1727" s="43">
        <f t="shared" si="5979"/>
        <v>5.2874999999999996</v>
      </c>
      <c r="M1727" s="43">
        <f t="shared" si="5979"/>
        <v>3.6624999999999996</v>
      </c>
      <c r="N1727" s="45" t="s">
        <v>43</v>
      </c>
      <c r="O1727" s="45"/>
      <c r="P1727" s="45"/>
    </row>
    <row r="1728" spans="1:16" x14ac:dyDescent="0.25">
      <c r="A1728" s="46">
        <v>2019</v>
      </c>
      <c r="B1728" s="46">
        <v>11</v>
      </c>
      <c r="C1728" s="46">
        <v>19</v>
      </c>
      <c r="D1728" s="47" t="s">
        <v>41</v>
      </c>
      <c r="E1728" s="48" t="s">
        <v>1773</v>
      </c>
      <c r="F1728" s="49">
        <f>AVERAGE(F1727,F1733)</f>
        <v>26.3125</v>
      </c>
      <c r="G1728" s="49">
        <f t="shared" ref="G1728" si="5980">AVERAGE(G1727,G1733)</f>
        <v>30</v>
      </c>
      <c r="H1728" s="49">
        <f t="shared" ref="H1728" si="5981">AVERAGE(H1727,H1733)</f>
        <v>7.484375</v>
      </c>
      <c r="I1728" s="50">
        <f t="shared" ref="I1728" si="5982">AVERAGE(I1727,I1733)</f>
        <v>9.6250000000000002E-2</v>
      </c>
      <c r="J1728" s="50">
        <f t="shared" ref="J1728" si="5983">AVERAGE(J1727,J1733)</f>
        <v>2.5000000000000001E-3</v>
      </c>
      <c r="K1728" s="50">
        <f t="shared" ref="K1728" si="5984">AVERAGE(K1727,K1733)</f>
        <v>8.2156249999999993</v>
      </c>
      <c r="L1728" s="49">
        <f t="shared" ref="L1728" si="5985">AVERAGE(L1727,L1733)</f>
        <v>5.40625</v>
      </c>
      <c r="M1728" s="49">
        <f t="shared" ref="M1728" si="5986">AVERAGE(M1727,M1733)</f>
        <v>3.46875</v>
      </c>
      <c r="N1728" s="51" t="s">
        <v>43</v>
      </c>
      <c r="O1728" s="51"/>
      <c r="P1728" s="51"/>
    </row>
    <row r="1729" spans="1:16" x14ac:dyDescent="0.25">
      <c r="A1729" s="46">
        <v>2019</v>
      </c>
      <c r="B1729" s="46">
        <v>11</v>
      </c>
      <c r="C1729" s="46">
        <v>19</v>
      </c>
      <c r="D1729" s="47" t="s">
        <v>42</v>
      </c>
      <c r="E1729" s="48" t="s">
        <v>1774</v>
      </c>
      <c r="F1729" s="49">
        <f>AVERAGE(F1732,F1726)</f>
        <v>25.625</v>
      </c>
      <c r="G1729" s="49">
        <f t="shared" ref="G1729:M1729" si="5987">AVERAGE(G1732,G1726)</f>
        <v>31.6875</v>
      </c>
      <c r="H1729" s="49">
        <f t="shared" si="5987"/>
        <v>7.6937499999999996</v>
      </c>
      <c r="I1729" s="50">
        <f t="shared" si="5987"/>
        <v>5.8124999999999996E-2</v>
      </c>
      <c r="J1729" s="50">
        <f t="shared" si="5987"/>
        <v>0</v>
      </c>
      <c r="K1729" s="50">
        <f t="shared" si="5987"/>
        <v>7.1687500000000002</v>
      </c>
      <c r="L1729" s="49">
        <f t="shared" si="5987"/>
        <v>5.8</v>
      </c>
      <c r="M1729" s="49">
        <f t="shared" si="5987"/>
        <v>2.5625</v>
      </c>
      <c r="N1729" s="51" t="s">
        <v>43</v>
      </c>
      <c r="O1729" s="51"/>
      <c r="P1729" s="51"/>
    </row>
    <row r="1730" spans="1:16" x14ac:dyDescent="0.25">
      <c r="A1730" s="46">
        <v>2019</v>
      </c>
      <c r="B1730" s="46">
        <v>11</v>
      </c>
      <c r="C1730" s="46">
        <v>20</v>
      </c>
      <c r="D1730" s="47" t="s">
        <v>37</v>
      </c>
      <c r="E1730" s="48" t="s">
        <v>1775</v>
      </c>
      <c r="F1730" s="49">
        <f>AVERAGE(F1729,F1732)</f>
        <v>25.5625</v>
      </c>
      <c r="G1730" s="49">
        <f t="shared" ref="G1730:G1731" si="5988">AVERAGE(G1729,G1732)</f>
        <v>31.71875</v>
      </c>
      <c r="H1730" s="49">
        <f t="shared" ref="H1730:H1731" si="5989">AVERAGE(H1729,H1732)</f>
        <v>7.6843749999999993</v>
      </c>
      <c r="I1730" s="50">
        <f t="shared" ref="I1730:I1731" si="5990">AVERAGE(I1729,I1732)</f>
        <v>5.5312500000000001E-2</v>
      </c>
      <c r="J1730" s="50">
        <f t="shared" ref="J1730:J1731" si="5991">AVERAGE(J1729,J1732)</f>
        <v>0</v>
      </c>
      <c r="K1730" s="50">
        <f t="shared" ref="K1730:K1731" si="5992">AVERAGE(K1729,K1732)</f>
        <v>7.2718749999999996</v>
      </c>
      <c r="L1730" s="49">
        <f t="shared" ref="L1730:L1731" si="5993">AVERAGE(L1729,L1732)</f>
        <v>5.8</v>
      </c>
      <c r="M1730" s="49">
        <f t="shared" ref="M1730:M1731" si="5994">AVERAGE(M1729,M1732)</f>
        <v>2.5062500000000001</v>
      </c>
      <c r="N1730" s="51" t="s">
        <v>43</v>
      </c>
      <c r="O1730" s="51"/>
      <c r="P1730" s="51"/>
    </row>
    <row r="1731" spans="1:16" x14ac:dyDescent="0.25">
      <c r="A1731" s="46">
        <v>2019</v>
      </c>
      <c r="B1731" s="46">
        <v>11</v>
      </c>
      <c r="C1731" s="46">
        <v>20</v>
      </c>
      <c r="D1731" s="47" t="s">
        <v>38</v>
      </c>
      <c r="E1731" s="48" t="s">
        <v>1776</v>
      </c>
      <c r="F1731" s="49">
        <f>AVERAGE(F1730,F1733)</f>
        <v>25.90625</v>
      </c>
      <c r="G1731" s="49">
        <f t="shared" si="5988"/>
        <v>30.859375</v>
      </c>
      <c r="H1731" s="49">
        <f t="shared" si="5989"/>
        <v>7.5609374999999996</v>
      </c>
      <c r="I1731" s="50">
        <f t="shared" si="5990"/>
        <v>7.0156250000000003E-2</v>
      </c>
      <c r="J1731" s="50">
        <f t="shared" si="5991"/>
        <v>1E-3</v>
      </c>
      <c r="K1731" s="50">
        <f t="shared" si="5992"/>
        <v>7.7671874999999995</v>
      </c>
      <c r="L1731" s="49">
        <f t="shared" si="5993"/>
        <v>5.6624999999999996</v>
      </c>
      <c r="M1731" s="49">
        <f t="shared" si="5994"/>
        <v>2.890625</v>
      </c>
      <c r="N1731" s="51" t="s">
        <v>43</v>
      </c>
      <c r="O1731" s="51"/>
      <c r="P1731" s="51"/>
    </row>
    <row r="1732" spans="1:16" x14ac:dyDescent="0.25">
      <c r="A1732" s="27">
        <v>2019</v>
      </c>
      <c r="B1732" s="27">
        <v>11</v>
      </c>
      <c r="C1732" s="27">
        <v>20</v>
      </c>
      <c r="D1732" s="28" t="s">
        <v>39</v>
      </c>
      <c r="E1732" s="29" t="s">
        <v>1777</v>
      </c>
      <c r="F1732" s="30">
        <f>AVERAGE(F1720,F1744)</f>
        <v>25.5</v>
      </c>
      <c r="G1732" s="30">
        <f t="shared" ref="G1732:M1732" si="5995">AVERAGE(G1720,G1744)</f>
        <v>31.75</v>
      </c>
      <c r="H1732" s="30">
        <f t="shared" si="5995"/>
        <v>7.6749999999999998</v>
      </c>
      <c r="I1732" s="31">
        <f t="shared" si="5995"/>
        <v>5.2499999999999998E-2</v>
      </c>
      <c r="J1732" s="31">
        <f t="shared" si="5995"/>
        <v>0</v>
      </c>
      <c r="K1732" s="31">
        <f t="shared" si="5995"/>
        <v>7.375</v>
      </c>
      <c r="L1732" s="30">
        <f t="shared" si="5995"/>
        <v>5.8</v>
      </c>
      <c r="M1732" s="30">
        <f t="shared" si="5995"/>
        <v>2.4500000000000002</v>
      </c>
      <c r="N1732" s="32" t="s">
        <v>43</v>
      </c>
      <c r="O1732" s="32"/>
      <c r="P1732" s="32"/>
    </row>
    <row r="1733" spans="1:16" x14ac:dyDescent="0.25">
      <c r="A1733" s="40">
        <v>2019</v>
      </c>
      <c r="B1733" s="40">
        <v>11</v>
      </c>
      <c r="C1733" s="40">
        <v>20</v>
      </c>
      <c r="D1733" s="41" t="s">
        <v>40</v>
      </c>
      <c r="E1733" s="42" t="s">
        <v>1778</v>
      </c>
      <c r="F1733" s="43">
        <f>AVERAGE(F1721,F1745)</f>
        <v>26.25</v>
      </c>
      <c r="G1733" s="43">
        <f t="shared" ref="G1733:M1733" si="5996">AVERAGE(G1721,G1745)</f>
        <v>30</v>
      </c>
      <c r="H1733" s="43">
        <f t="shared" si="5996"/>
        <v>7.4375</v>
      </c>
      <c r="I1733" s="44">
        <f t="shared" si="5996"/>
        <v>8.5000000000000006E-2</v>
      </c>
      <c r="J1733" s="44">
        <f t="shared" si="5996"/>
        <v>2E-3</v>
      </c>
      <c r="K1733" s="44">
        <f t="shared" si="5996"/>
        <v>8.2624999999999993</v>
      </c>
      <c r="L1733" s="43">
        <f t="shared" si="5996"/>
        <v>5.5250000000000004</v>
      </c>
      <c r="M1733" s="43">
        <f t="shared" si="5996"/>
        <v>3.2749999999999999</v>
      </c>
      <c r="N1733" s="45" t="s">
        <v>43</v>
      </c>
      <c r="O1733" s="45"/>
      <c r="P1733" s="45"/>
    </row>
    <row r="1734" spans="1:16" x14ac:dyDescent="0.25">
      <c r="A1734" s="46">
        <v>2019</v>
      </c>
      <c r="B1734" s="46">
        <v>11</v>
      </c>
      <c r="C1734" s="46">
        <v>20</v>
      </c>
      <c r="D1734" s="47" t="s">
        <v>41</v>
      </c>
      <c r="E1734" s="48" t="s">
        <v>1779</v>
      </c>
      <c r="F1734" s="49">
        <f>AVERAGE(F1733,F1739)</f>
        <v>26.1875</v>
      </c>
      <c r="G1734" s="49">
        <f t="shared" ref="G1734" si="5997">AVERAGE(G1733,G1739)</f>
        <v>30</v>
      </c>
      <c r="H1734" s="49">
        <f t="shared" ref="H1734" si="5998">AVERAGE(H1733,H1739)</f>
        <v>7.390625</v>
      </c>
      <c r="I1734" s="50">
        <f t="shared" ref="I1734" si="5999">AVERAGE(I1733,I1739)</f>
        <v>7.375000000000001E-2</v>
      </c>
      <c r="J1734" s="50">
        <f t="shared" ref="J1734" si="6000">AVERAGE(J1733,J1739)</f>
        <v>1.5E-3</v>
      </c>
      <c r="K1734" s="50">
        <f t="shared" ref="K1734" si="6001">AVERAGE(K1733,K1739)</f>
        <v>8.3093749999999993</v>
      </c>
      <c r="L1734" s="49">
        <f t="shared" ref="L1734" si="6002">AVERAGE(L1733,L1739)</f>
        <v>5.6437500000000007</v>
      </c>
      <c r="M1734" s="49">
        <f t="shared" ref="M1734" si="6003">AVERAGE(M1733,M1739)</f>
        <v>3.0812499999999998</v>
      </c>
      <c r="N1734" s="51" t="s">
        <v>43</v>
      </c>
      <c r="O1734" s="51"/>
      <c r="P1734" s="51"/>
    </row>
    <row r="1735" spans="1:16" x14ac:dyDescent="0.25">
      <c r="A1735" s="46">
        <v>2019</v>
      </c>
      <c r="B1735" s="46">
        <v>11</v>
      </c>
      <c r="C1735" s="46">
        <v>20</v>
      </c>
      <c r="D1735" s="47" t="s">
        <v>42</v>
      </c>
      <c r="E1735" s="48" t="s">
        <v>1780</v>
      </c>
      <c r="F1735" s="49">
        <f>AVERAGE(F1738,F1732)</f>
        <v>25.375</v>
      </c>
      <c r="G1735" s="49">
        <f t="shared" ref="G1735:M1735" si="6004">AVERAGE(G1738,G1732)</f>
        <v>31.8125</v>
      </c>
      <c r="H1735" s="49">
        <f t="shared" si="6004"/>
        <v>7.65625</v>
      </c>
      <c r="I1735" s="50">
        <f t="shared" si="6004"/>
        <v>4.6875E-2</v>
      </c>
      <c r="J1735" s="50">
        <f t="shared" si="6004"/>
        <v>0</v>
      </c>
      <c r="K1735" s="50">
        <f t="shared" si="6004"/>
        <v>7.5812499999999998</v>
      </c>
      <c r="L1735" s="49">
        <f t="shared" si="6004"/>
        <v>5.8</v>
      </c>
      <c r="M1735" s="49">
        <f t="shared" si="6004"/>
        <v>2.3375000000000004</v>
      </c>
      <c r="N1735" s="51" t="s">
        <v>43</v>
      </c>
      <c r="O1735" s="51"/>
      <c r="P1735" s="51"/>
    </row>
    <row r="1736" spans="1:16" x14ac:dyDescent="0.25">
      <c r="A1736" s="46">
        <v>2019</v>
      </c>
      <c r="B1736" s="46">
        <v>11</v>
      </c>
      <c r="C1736" s="46">
        <v>21</v>
      </c>
      <c r="D1736" s="47" t="s">
        <v>37</v>
      </c>
      <c r="E1736" s="48" t="s">
        <v>1781</v>
      </c>
      <c r="F1736" s="49">
        <f>AVERAGE(F1735,F1738)</f>
        <v>25.3125</v>
      </c>
      <c r="G1736" s="49">
        <f t="shared" ref="G1736:G1737" si="6005">AVERAGE(G1735,G1738)</f>
        <v>31.84375</v>
      </c>
      <c r="H1736" s="49">
        <f t="shared" ref="H1736:H1737" si="6006">AVERAGE(H1735,H1738)</f>
        <v>7.6468749999999996</v>
      </c>
      <c r="I1736" s="50">
        <f t="shared" ref="I1736:I1737" si="6007">AVERAGE(I1735,I1738)</f>
        <v>4.4062499999999998E-2</v>
      </c>
      <c r="J1736" s="50">
        <f t="shared" ref="J1736:J1737" si="6008">AVERAGE(J1735,J1738)</f>
        <v>0</v>
      </c>
      <c r="K1736" s="50">
        <f t="shared" ref="K1736:K1737" si="6009">AVERAGE(K1735,K1738)</f>
        <v>7.6843749999999993</v>
      </c>
      <c r="L1736" s="49">
        <f t="shared" ref="L1736:L1737" si="6010">AVERAGE(L1735,L1738)</f>
        <v>5.8</v>
      </c>
      <c r="M1736" s="49">
        <f t="shared" ref="M1736:M1737" si="6011">AVERAGE(M1735,M1738)</f>
        <v>2.28125</v>
      </c>
      <c r="N1736" s="51" t="s">
        <v>43</v>
      </c>
      <c r="O1736" s="51"/>
      <c r="P1736" s="51"/>
    </row>
    <row r="1737" spans="1:16" x14ac:dyDescent="0.25">
      <c r="A1737" s="46">
        <v>2019</v>
      </c>
      <c r="B1737" s="46">
        <v>11</v>
      </c>
      <c r="C1737" s="46">
        <v>21</v>
      </c>
      <c r="D1737" s="47" t="s">
        <v>38</v>
      </c>
      <c r="E1737" s="48" t="s">
        <v>1782</v>
      </c>
      <c r="F1737" s="49">
        <f>AVERAGE(F1736,F1739)</f>
        <v>25.71875</v>
      </c>
      <c r="G1737" s="49">
        <f t="shared" si="6005"/>
        <v>30.921875</v>
      </c>
      <c r="H1737" s="49">
        <f t="shared" si="6006"/>
        <v>7.4953124999999998</v>
      </c>
      <c r="I1737" s="50">
        <f t="shared" si="6007"/>
        <v>5.3281250000000002E-2</v>
      </c>
      <c r="J1737" s="50">
        <f t="shared" si="6008"/>
        <v>5.0000000000000001E-4</v>
      </c>
      <c r="K1737" s="50">
        <f t="shared" si="6009"/>
        <v>8.0203124999999993</v>
      </c>
      <c r="L1737" s="49">
        <f t="shared" si="6010"/>
        <v>5.78125</v>
      </c>
      <c r="M1737" s="49">
        <f t="shared" si="6011"/>
        <v>2.5843750000000001</v>
      </c>
      <c r="N1737" s="51" t="s">
        <v>43</v>
      </c>
      <c r="O1737" s="51"/>
      <c r="P1737" s="51"/>
    </row>
    <row r="1738" spans="1:16" x14ac:dyDescent="0.25">
      <c r="A1738" s="27">
        <v>2019</v>
      </c>
      <c r="B1738" s="27">
        <v>11</v>
      </c>
      <c r="C1738" s="27">
        <v>21</v>
      </c>
      <c r="D1738" s="28" t="s">
        <v>39</v>
      </c>
      <c r="E1738" s="29" t="s">
        <v>1783</v>
      </c>
      <c r="F1738" s="30">
        <f>AVERAGE(F1732,F1744)</f>
        <v>25.25</v>
      </c>
      <c r="G1738" s="30">
        <f t="shared" ref="G1738:M1738" si="6012">AVERAGE(G1732,G1744)</f>
        <v>31.875</v>
      </c>
      <c r="H1738" s="30">
        <f t="shared" si="6012"/>
        <v>7.6374999999999993</v>
      </c>
      <c r="I1738" s="31">
        <f t="shared" si="6012"/>
        <v>4.1249999999999995E-2</v>
      </c>
      <c r="J1738" s="31">
        <f t="shared" si="6012"/>
        <v>0</v>
      </c>
      <c r="K1738" s="31">
        <f t="shared" si="6012"/>
        <v>7.7874999999999996</v>
      </c>
      <c r="L1738" s="30">
        <f t="shared" si="6012"/>
        <v>5.8</v>
      </c>
      <c r="M1738" s="30">
        <f t="shared" si="6012"/>
        <v>2.2250000000000001</v>
      </c>
      <c r="N1738" s="32" t="s">
        <v>43</v>
      </c>
      <c r="O1738" s="32"/>
      <c r="P1738" s="32"/>
    </row>
    <row r="1739" spans="1:16" x14ac:dyDescent="0.25">
      <c r="A1739" s="40">
        <v>2019</v>
      </c>
      <c r="B1739" s="40">
        <v>11</v>
      </c>
      <c r="C1739" s="40">
        <v>21</v>
      </c>
      <c r="D1739" s="41" t="s">
        <v>40</v>
      </c>
      <c r="E1739" s="42" t="s">
        <v>1784</v>
      </c>
      <c r="F1739" s="43">
        <f>AVERAGE(F1733,F1745)</f>
        <v>26.125</v>
      </c>
      <c r="G1739" s="43">
        <f t="shared" ref="G1739:M1739" si="6013">AVERAGE(G1733,G1745)</f>
        <v>30</v>
      </c>
      <c r="H1739" s="43">
        <f t="shared" si="6013"/>
        <v>7.34375</v>
      </c>
      <c r="I1739" s="44">
        <f t="shared" si="6013"/>
        <v>6.25E-2</v>
      </c>
      <c r="J1739" s="44">
        <f t="shared" si="6013"/>
        <v>1E-3</v>
      </c>
      <c r="K1739" s="44">
        <f t="shared" si="6013"/>
        <v>8.3562499999999993</v>
      </c>
      <c r="L1739" s="43">
        <f t="shared" si="6013"/>
        <v>5.7625000000000002</v>
      </c>
      <c r="M1739" s="43">
        <f t="shared" si="6013"/>
        <v>2.8875000000000002</v>
      </c>
      <c r="N1739" s="45" t="s">
        <v>43</v>
      </c>
      <c r="O1739" s="45"/>
      <c r="P1739" s="45"/>
    </row>
    <row r="1740" spans="1:16" x14ac:dyDescent="0.25">
      <c r="A1740" s="46">
        <v>2019</v>
      </c>
      <c r="B1740" s="46">
        <v>11</v>
      </c>
      <c r="C1740" s="46">
        <v>21</v>
      </c>
      <c r="D1740" s="47" t="s">
        <v>41</v>
      </c>
      <c r="E1740" s="48" t="s">
        <v>1785</v>
      </c>
      <c r="F1740" s="49">
        <f>AVERAGE(F1739,F1745)</f>
        <v>26.0625</v>
      </c>
      <c r="G1740" s="49">
        <f t="shared" ref="G1740" si="6014">AVERAGE(G1739,G1745)</f>
        <v>30</v>
      </c>
      <c r="H1740" s="49">
        <f t="shared" ref="H1740" si="6015">AVERAGE(H1739,H1745)</f>
        <v>7.296875</v>
      </c>
      <c r="I1740" s="50">
        <f t="shared" ref="I1740" si="6016">AVERAGE(I1739,I1745)</f>
        <v>5.1250000000000004E-2</v>
      </c>
      <c r="J1740" s="50">
        <f t="shared" ref="J1740" si="6017">AVERAGE(J1739,J1745)</f>
        <v>5.0000000000000001E-4</v>
      </c>
      <c r="K1740" s="50">
        <f t="shared" ref="K1740" si="6018">AVERAGE(K1739,K1745)</f>
        <v>8.4031249999999993</v>
      </c>
      <c r="L1740" s="49">
        <f t="shared" ref="L1740" si="6019">AVERAGE(L1739,L1745)</f>
        <v>5.8812499999999996</v>
      </c>
      <c r="M1740" s="49">
        <f t="shared" ref="M1740" si="6020">AVERAGE(M1739,M1745)</f>
        <v>2.6937500000000001</v>
      </c>
      <c r="N1740" s="51" t="s">
        <v>43</v>
      </c>
      <c r="O1740" s="51"/>
      <c r="P1740" s="51"/>
    </row>
    <row r="1741" spans="1:16" x14ac:dyDescent="0.25">
      <c r="A1741" s="46">
        <v>2019</v>
      </c>
      <c r="B1741" s="46">
        <v>11</v>
      </c>
      <c r="C1741" s="46">
        <v>21</v>
      </c>
      <c r="D1741" s="47" t="s">
        <v>42</v>
      </c>
      <c r="E1741" s="48" t="s">
        <v>1786</v>
      </c>
      <c r="F1741" s="49">
        <f>AVERAGE(F1744,F1738)</f>
        <v>25.125</v>
      </c>
      <c r="G1741" s="49">
        <f t="shared" ref="G1741:M1741" si="6021">AVERAGE(G1744,G1738)</f>
        <v>31.9375</v>
      </c>
      <c r="H1741" s="49">
        <f t="shared" si="6021"/>
        <v>7.6187499999999995</v>
      </c>
      <c r="I1741" s="50">
        <f t="shared" si="6021"/>
        <v>3.5624999999999997E-2</v>
      </c>
      <c r="J1741" s="50">
        <f t="shared" si="6021"/>
        <v>0</v>
      </c>
      <c r="K1741" s="50">
        <f t="shared" si="6021"/>
        <v>7.9937499999999995</v>
      </c>
      <c r="L1741" s="49">
        <f t="shared" si="6021"/>
        <v>5.8</v>
      </c>
      <c r="M1741" s="49">
        <f t="shared" si="6021"/>
        <v>2.1124999999999998</v>
      </c>
      <c r="N1741" s="51" t="s">
        <v>43</v>
      </c>
      <c r="O1741" s="51"/>
      <c r="P1741" s="51"/>
    </row>
    <row r="1742" spans="1:16" x14ac:dyDescent="0.25">
      <c r="A1742" s="46">
        <v>2019</v>
      </c>
      <c r="B1742" s="46">
        <v>11</v>
      </c>
      <c r="C1742" s="46">
        <v>22</v>
      </c>
      <c r="D1742" s="47" t="s">
        <v>37</v>
      </c>
      <c r="E1742" s="48" t="s">
        <v>1787</v>
      </c>
      <c r="F1742" s="49">
        <f>AVERAGE(F1741,F1744)</f>
        <v>25.0625</v>
      </c>
      <c r="G1742" s="49">
        <f t="shared" ref="G1742:G1743" si="6022">AVERAGE(G1741,G1744)</f>
        <v>31.96875</v>
      </c>
      <c r="H1742" s="49">
        <f t="shared" ref="H1742:H1743" si="6023">AVERAGE(H1741,H1744)</f>
        <v>7.609375</v>
      </c>
      <c r="I1742" s="50">
        <f t="shared" ref="I1742:I1743" si="6024">AVERAGE(I1741,I1744)</f>
        <v>3.2812499999999994E-2</v>
      </c>
      <c r="J1742" s="50">
        <f t="shared" ref="J1742:J1743" si="6025">AVERAGE(J1741,J1744)</f>
        <v>0</v>
      </c>
      <c r="K1742" s="50">
        <f t="shared" ref="K1742:K1743" si="6026">AVERAGE(K1741,K1744)</f>
        <v>8.0968749999999989</v>
      </c>
      <c r="L1742" s="49">
        <f t="shared" ref="L1742:L1743" si="6027">AVERAGE(L1741,L1744)</f>
        <v>5.8</v>
      </c>
      <c r="M1742" s="49">
        <f t="shared" ref="M1742:M1743" si="6028">AVERAGE(M1741,M1744)</f>
        <v>2.0562499999999999</v>
      </c>
      <c r="N1742" s="51" t="s">
        <v>43</v>
      </c>
      <c r="O1742" s="51"/>
      <c r="P1742" s="51"/>
    </row>
    <row r="1743" spans="1:16" x14ac:dyDescent="0.25">
      <c r="A1743" s="46">
        <v>2019</v>
      </c>
      <c r="B1743" s="46">
        <v>11</v>
      </c>
      <c r="C1743" s="46">
        <v>22</v>
      </c>
      <c r="D1743" s="47" t="s">
        <v>38</v>
      </c>
      <c r="E1743" s="48" t="s">
        <v>1788</v>
      </c>
      <c r="F1743" s="49">
        <f>AVERAGE(F1742,F1745)</f>
        <v>25.53125</v>
      </c>
      <c r="G1743" s="49">
        <f t="shared" si="6022"/>
        <v>30.984375</v>
      </c>
      <c r="H1743" s="49">
        <f t="shared" si="6023"/>
        <v>7.4296875</v>
      </c>
      <c r="I1743" s="50">
        <f t="shared" si="6024"/>
        <v>3.6406250000000001E-2</v>
      </c>
      <c r="J1743" s="50">
        <f t="shared" si="6025"/>
        <v>0</v>
      </c>
      <c r="K1743" s="50">
        <f t="shared" si="6026"/>
        <v>8.2734375</v>
      </c>
      <c r="L1743" s="49">
        <f t="shared" si="6027"/>
        <v>5.9</v>
      </c>
      <c r="M1743" s="49">
        <f t="shared" si="6028"/>
        <v>2.2781250000000002</v>
      </c>
      <c r="N1743" s="51" t="s">
        <v>43</v>
      </c>
      <c r="O1743" s="51"/>
      <c r="P1743" s="51"/>
    </row>
    <row r="1744" spans="1:16" x14ac:dyDescent="0.25">
      <c r="A1744" s="27">
        <v>2019</v>
      </c>
      <c r="B1744" s="27">
        <v>11</v>
      </c>
      <c r="C1744" s="27">
        <v>22</v>
      </c>
      <c r="D1744" s="28" t="s">
        <v>39</v>
      </c>
      <c r="E1744" s="29" t="s">
        <v>1789</v>
      </c>
      <c r="F1744" s="30">
        <f>AVERAGE(F1780)</f>
        <v>25</v>
      </c>
      <c r="G1744" s="30">
        <f t="shared" ref="G1744:M1744" si="6029">AVERAGE(G1780)</f>
        <v>32</v>
      </c>
      <c r="H1744" s="30">
        <f t="shared" si="6029"/>
        <v>7.6</v>
      </c>
      <c r="I1744" s="31">
        <f t="shared" si="6029"/>
        <v>0.03</v>
      </c>
      <c r="J1744" s="31">
        <f t="shared" si="6029"/>
        <v>0</v>
      </c>
      <c r="K1744" s="31">
        <f t="shared" si="6029"/>
        <v>8.1999999999999993</v>
      </c>
      <c r="L1744" s="30">
        <f t="shared" si="6029"/>
        <v>5.8</v>
      </c>
      <c r="M1744" s="30">
        <f t="shared" si="6029"/>
        <v>2</v>
      </c>
      <c r="N1744" s="32" t="s">
        <v>43</v>
      </c>
      <c r="O1744" s="32"/>
      <c r="P1744" s="32"/>
    </row>
    <row r="1745" spans="1:16" x14ac:dyDescent="0.25">
      <c r="A1745" s="40">
        <v>2019</v>
      </c>
      <c r="B1745" s="40">
        <v>11</v>
      </c>
      <c r="C1745" s="40">
        <v>22</v>
      </c>
      <c r="D1745" s="41" t="s">
        <v>40</v>
      </c>
      <c r="E1745" s="42" t="s">
        <v>1790</v>
      </c>
      <c r="F1745" s="43">
        <f>AVERAGE(F1781)</f>
        <v>26</v>
      </c>
      <c r="G1745" s="43">
        <f t="shared" ref="G1745:M1745" si="6030">AVERAGE(G1781)</f>
        <v>30</v>
      </c>
      <c r="H1745" s="43">
        <f t="shared" si="6030"/>
        <v>7.25</v>
      </c>
      <c r="I1745" s="44">
        <f t="shared" si="6030"/>
        <v>0.04</v>
      </c>
      <c r="J1745" s="44">
        <f t="shared" si="6030"/>
        <v>0</v>
      </c>
      <c r="K1745" s="44">
        <f t="shared" si="6030"/>
        <v>8.4499999999999993</v>
      </c>
      <c r="L1745" s="43">
        <f t="shared" si="6030"/>
        <v>6</v>
      </c>
      <c r="M1745" s="43">
        <f t="shared" si="6030"/>
        <v>2.5</v>
      </c>
      <c r="N1745" s="45" t="s">
        <v>43</v>
      </c>
      <c r="O1745" s="45"/>
      <c r="P1745" s="45"/>
    </row>
    <row r="1746" spans="1:16" x14ac:dyDescent="0.25">
      <c r="A1746" s="46">
        <v>2019</v>
      </c>
      <c r="B1746" s="46">
        <v>11</v>
      </c>
      <c r="C1746" s="46">
        <v>22</v>
      </c>
      <c r="D1746" s="47" t="s">
        <v>41</v>
      </c>
      <c r="E1746" s="48" t="s">
        <v>1791</v>
      </c>
      <c r="F1746" s="49">
        <f>AVERAGE(F1745,F1751)</f>
        <v>26.125</v>
      </c>
      <c r="G1746" s="49">
        <f t="shared" ref="G1746" si="6031">AVERAGE(G1745,G1751)</f>
        <v>30</v>
      </c>
      <c r="H1746" s="49">
        <f t="shared" ref="H1746" si="6032">AVERAGE(H1745,H1751)</f>
        <v>7.34375</v>
      </c>
      <c r="I1746" s="50">
        <f t="shared" ref="I1746" si="6033">AVERAGE(I1745,I1751)</f>
        <v>6.25E-2</v>
      </c>
      <c r="J1746" s="50">
        <f t="shared" ref="J1746" si="6034">AVERAGE(J1745,J1751)</f>
        <v>1E-3</v>
      </c>
      <c r="K1746" s="50">
        <f t="shared" ref="K1746" si="6035">AVERAGE(K1745,K1751)</f>
        <v>8.3562499999999993</v>
      </c>
      <c r="L1746" s="49">
        <f t="shared" ref="L1746" si="6036">AVERAGE(L1745,L1751)</f>
        <v>5.7625000000000002</v>
      </c>
      <c r="M1746" s="49">
        <f t="shared" ref="M1746" si="6037">AVERAGE(M1745,M1751)</f>
        <v>2.8875000000000002</v>
      </c>
      <c r="N1746" s="51" t="s">
        <v>43</v>
      </c>
      <c r="O1746" s="51"/>
      <c r="P1746" s="51"/>
    </row>
    <row r="1747" spans="1:16" x14ac:dyDescent="0.25">
      <c r="A1747" s="46">
        <v>2019</v>
      </c>
      <c r="B1747" s="46">
        <v>11</v>
      </c>
      <c r="C1747" s="46">
        <v>22</v>
      </c>
      <c r="D1747" s="47" t="s">
        <v>42</v>
      </c>
      <c r="E1747" s="48" t="s">
        <v>1792</v>
      </c>
      <c r="F1747" s="49">
        <f>AVERAGE(F1750,F1744)</f>
        <v>25.25</v>
      </c>
      <c r="G1747" s="49">
        <f t="shared" ref="G1747:M1747" si="6038">AVERAGE(G1750,G1744)</f>
        <v>31.875</v>
      </c>
      <c r="H1747" s="49">
        <f t="shared" si="6038"/>
        <v>7.6374999999999993</v>
      </c>
      <c r="I1747" s="50">
        <f t="shared" si="6038"/>
        <v>4.1249999999999995E-2</v>
      </c>
      <c r="J1747" s="50">
        <f t="shared" si="6038"/>
        <v>0</v>
      </c>
      <c r="K1747" s="50">
        <f t="shared" si="6038"/>
        <v>7.7874999999999996</v>
      </c>
      <c r="L1747" s="49">
        <f t="shared" si="6038"/>
        <v>5.8</v>
      </c>
      <c r="M1747" s="49">
        <f t="shared" si="6038"/>
        <v>2.2250000000000001</v>
      </c>
      <c r="N1747" s="51" t="s">
        <v>43</v>
      </c>
      <c r="O1747" s="51"/>
      <c r="P1747" s="51"/>
    </row>
    <row r="1748" spans="1:16" x14ac:dyDescent="0.25">
      <c r="A1748" s="46">
        <v>2019</v>
      </c>
      <c r="B1748" s="46">
        <v>11</v>
      </c>
      <c r="C1748" s="46">
        <v>23</v>
      </c>
      <c r="D1748" s="47" t="s">
        <v>37</v>
      </c>
      <c r="E1748" s="48" t="s">
        <v>1793</v>
      </c>
      <c r="F1748" s="49">
        <f>AVERAGE(F1747,F1750)</f>
        <v>25.375</v>
      </c>
      <c r="G1748" s="49">
        <f t="shared" ref="G1748:G1749" si="6039">AVERAGE(G1747,G1750)</f>
        <v>31.8125</v>
      </c>
      <c r="H1748" s="49">
        <f t="shared" ref="H1748:H1749" si="6040">AVERAGE(H1747,H1750)</f>
        <v>7.65625</v>
      </c>
      <c r="I1748" s="50">
        <f t="shared" ref="I1748:I1749" si="6041">AVERAGE(I1747,I1750)</f>
        <v>4.6875E-2</v>
      </c>
      <c r="J1748" s="50">
        <f t="shared" ref="J1748:J1749" si="6042">AVERAGE(J1747,J1750)</f>
        <v>0</v>
      </c>
      <c r="K1748" s="50">
        <f t="shared" ref="K1748:K1749" si="6043">AVERAGE(K1747,K1750)</f>
        <v>7.5812499999999998</v>
      </c>
      <c r="L1748" s="49">
        <f t="shared" ref="L1748:L1749" si="6044">AVERAGE(L1747,L1750)</f>
        <v>5.8</v>
      </c>
      <c r="M1748" s="49">
        <f t="shared" ref="M1748:M1749" si="6045">AVERAGE(M1747,M1750)</f>
        <v>2.3375000000000004</v>
      </c>
      <c r="N1748" s="51" t="s">
        <v>43</v>
      </c>
      <c r="O1748" s="51"/>
      <c r="P1748" s="51"/>
    </row>
    <row r="1749" spans="1:16" x14ac:dyDescent="0.25">
      <c r="A1749" s="46">
        <v>2019</v>
      </c>
      <c r="B1749" s="46">
        <v>11</v>
      </c>
      <c r="C1749" s="46">
        <v>23</v>
      </c>
      <c r="D1749" s="47" t="s">
        <v>38</v>
      </c>
      <c r="E1749" s="48" t="s">
        <v>1794</v>
      </c>
      <c r="F1749" s="49">
        <f>AVERAGE(F1748,F1751)</f>
        <v>25.8125</v>
      </c>
      <c r="G1749" s="49">
        <f t="shared" si="6039"/>
        <v>30.90625</v>
      </c>
      <c r="H1749" s="49">
        <f t="shared" si="6040"/>
        <v>7.546875</v>
      </c>
      <c r="I1749" s="50">
        <f t="shared" si="6041"/>
        <v>6.593750000000001E-2</v>
      </c>
      <c r="J1749" s="50">
        <f t="shared" si="6042"/>
        <v>1E-3</v>
      </c>
      <c r="K1749" s="50">
        <f t="shared" si="6043"/>
        <v>7.921875</v>
      </c>
      <c r="L1749" s="49">
        <f t="shared" si="6044"/>
        <v>5.6624999999999996</v>
      </c>
      <c r="M1749" s="49">
        <f t="shared" si="6045"/>
        <v>2.8062500000000004</v>
      </c>
      <c r="N1749" s="51" t="s">
        <v>43</v>
      </c>
      <c r="O1749" s="51"/>
      <c r="P1749" s="51"/>
    </row>
    <row r="1750" spans="1:16" x14ac:dyDescent="0.25">
      <c r="A1750" s="27">
        <v>2019</v>
      </c>
      <c r="B1750" s="27">
        <v>11</v>
      </c>
      <c r="C1750" s="27">
        <v>23</v>
      </c>
      <c r="D1750" s="28" t="s">
        <v>39</v>
      </c>
      <c r="E1750" s="29" t="s">
        <v>1795</v>
      </c>
      <c r="F1750" s="30">
        <f>AVERAGE(F1744,F1756)</f>
        <v>25.5</v>
      </c>
      <c r="G1750" s="30">
        <f t="shared" ref="G1750:M1750" si="6046">AVERAGE(G1744,G1756)</f>
        <v>31.75</v>
      </c>
      <c r="H1750" s="30">
        <f t="shared" si="6046"/>
        <v>7.6749999999999998</v>
      </c>
      <c r="I1750" s="31">
        <f t="shared" si="6046"/>
        <v>5.2499999999999998E-2</v>
      </c>
      <c r="J1750" s="31">
        <f t="shared" si="6046"/>
        <v>0</v>
      </c>
      <c r="K1750" s="31">
        <f t="shared" si="6046"/>
        <v>7.375</v>
      </c>
      <c r="L1750" s="30">
        <f t="shared" si="6046"/>
        <v>5.8</v>
      </c>
      <c r="M1750" s="30">
        <f t="shared" si="6046"/>
        <v>2.4500000000000002</v>
      </c>
      <c r="N1750" s="32" t="s">
        <v>43</v>
      </c>
      <c r="O1750" s="32"/>
      <c r="P1750" s="32"/>
    </row>
    <row r="1751" spans="1:16" x14ac:dyDescent="0.25">
      <c r="A1751" s="40">
        <v>2019</v>
      </c>
      <c r="B1751" s="40">
        <v>11</v>
      </c>
      <c r="C1751" s="40">
        <v>23</v>
      </c>
      <c r="D1751" s="41" t="s">
        <v>40</v>
      </c>
      <c r="E1751" s="42" t="s">
        <v>1796</v>
      </c>
      <c r="F1751" s="43">
        <f>AVERAGE(F1745,F1757)</f>
        <v>26.25</v>
      </c>
      <c r="G1751" s="43">
        <f t="shared" ref="G1751:M1751" si="6047">AVERAGE(G1745,G1757)</f>
        <v>30</v>
      </c>
      <c r="H1751" s="43">
        <f t="shared" si="6047"/>
        <v>7.4375</v>
      </c>
      <c r="I1751" s="44">
        <f t="shared" si="6047"/>
        <v>8.5000000000000006E-2</v>
      </c>
      <c r="J1751" s="44">
        <f t="shared" si="6047"/>
        <v>2E-3</v>
      </c>
      <c r="K1751" s="44">
        <f t="shared" si="6047"/>
        <v>8.2624999999999993</v>
      </c>
      <c r="L1751" s="43">
        <f t="shared" si="6047"/>
        <v>5.5250000000000004</v>
      </c>
      <c r="M1751" s="43">
        <f t="shared" si="6047"/>
        <v>3.2749999999999999</v>
      </c>
      <c r="N1751" s="45" t="s">
        <v>43</v>
      </c>
      <c r="O1751" s="45"/>
      <c r="P1751" s="45"/>
    </row>
    <row r="1752" spans="1:16" x14ac:dyDescent="0.25">
      <c r="A1752" s="46">
        <v>2019</v>
      </c>
      <c r="B1752" s="46">
        <v>11</v>
      </c>
      <c r="C1752" s="46">
        <v>23</v>
      </c>
      <c r="D1752" s="47" t="s">
        <v>41</v>
      </c>
      <c r="E1752" s="48" t="s">
        <v>1797</v>
      </c>
      <c r="F1752" s="49">
        <f>AVERAGE(F1751,F1757)</f>
        <v>26.375</v>
      </c>
      <c r="G1752" s="49">
        <f t="shared" ref="G1752" si="6048">AVERAGE(G1751,G1757)</f>
        <v>30</v>
      </c>
      <c r="H1752" s="49">
        <f t="shared" ref="H1752" si="6049">AVERAGE(H1751,H1757)</f>
        <v>7.53125</v>
      </c>
      <c r="I1752" s="50">
        <f t="shared" ref="I1752" si="6050">AVERAGE(I1751,I1757)</f>
        <v>0.10750000000000001</v>
      </c>
      <c r="J1752" s="50">
        <f t="shared" ref="J1752" si="6051">AVERAGE(J1751,J1757)</f>
        <v>3.0000000000000001E-3</v>
      </c>
      <c r="K1752" s="50">
        <f t="shared" ref="K1752" si="6052">AVERAGE(K1751,K1757)</f>
        <v>8.1687499999999993</v>
      </c>
      <c r="L1752" s="49">
        <f t="shared" ref="L1752" si="6053">AVERAGE(L1751,L1757)</f>
        <v>5.2874999999999996</v>
      </c>
      <c r="M1752" s="49">
        <f t="shared" ref="M1752" si="6054">AVERAGE(M1751,M1757)</f>
        <v>3.6624999999999996</v>
      </c>
      <c r="N1752" s="51" t="s">
        <v>43</v>
      </c>
      <c r="O1752" s="51"/>
      <c r="P1752" s="51"/>
    </row>
    <row r="1753" spans="1:16" x14ac:dyDescent="0.25">
      <c r="A1753" s="46">
        <v>2019</v>
      </c>
      <c r="B1753" s="46">
        <v>11</v>
      </c>
      <c r="C1753" s="46">
        <v>23</v>
      </c>
      <c r="D1753" s="47" t="s">
        <v>42</v>
      </c>
      <c r="E1753" s="48" t="s">
        <v>1798</v>
      </c>
      <c r="F1753" s="49">
        <f>AVERAGE(F1756,F1750)</f>
        <v>25.75</v>
      </c>
      <c r="G1753" s="49">
        <f t="shared" ref="G1753:M1753" si="6055">AVERAGE(G1756,G1750)</f>
        <v>31.625</v>
      </c>
      <c r="H1753" s="49">
        <f t="shared" si="6055"/>
        <v>7.7125000000000004</v>
      </c>
      <c r="I1753" s="50">
        <f t="shared" si="6055"/>
        <v>6.3750000000000001E-2</v>
      </c>
      <c r="J1753" s="50">
        <f t="shared" si="6055"/>
        <v>0</v>
      </c>
      <c r="K1753" s="50">
        <f t="shared" si="6055"/>
        <v>6.9625000000000004</v>
      </c>
      <c r="L1753" s="49">
        <f t="shared" si="6055"/>
        <v>5.8</v>
      </c>
      <c r="M1753" s="49">
        <f t="shared" si="6055"/>
        <v>2.6749999999999998</v>
      </c>
      <c r="N1753" s="51" t="s">
        <v>43</v>
      </c>
      <c r="O1753" s="51"/>
      <c r="P1753" s="51"/>
    </row>
    <row r="1754" spans="1:16" x14ac:dyDescent="0.25">
      <c r="A1754" s="46">
        <v>2019</v>
      </c>
      <c r="B1754" s="46">
        <v>11</v>
      </c>
      <c r="C1754" s="46">
        <v>24</v>
      </c>
      <c r="D1754" s="47" t="s">
        <v>37</v>
      </c>
      <c r="E1754" s="48" t="s">
        <v>1799</v>
      </c>
      <c r="F1754" s="49">
        <f>AVERAGE(F1753,F1756)</f>
        <v>25.875</v>
      </c>
      <c r="G1754" s="49">
        <f t="shared" ref="G1754:G1755" si="6056">AVERAGE(G1753,G1756)</f>
        <v>31.5625</v>
      </c>
      <c r="H1754" s="49">
        <f t="shared" ref="H1754:H1755" si="6057">AVERAGE(H1753,H1756)</f>
        <v>7.7312500000000002</v>
      </c>
      <c r="I1754" s="50">
        <f t="shared" ref="I1754:I1755" si="6058">AVERAGE(I1753,I1756)</f>
        <v>6.9374999999999992E-2</v>
      </c>
      <c r="J1754" s="50">
        <f t="shared" ref="J1754:J1755" si="6059">AVERAGE(J1753,J1756)</f>
        <v>0</v>
      </c>
      <c r="K1754" s="50">
        <f t="shared" ref="K1754:K1755" si="6060">AVERAGE(K1753,K1756)</f>
        <v>6.7562499999999996</v>
      </c>
      <c r="L1754" s="49">
        <f t="shared" ref="L1754:L1755" si="6061">AVERAGE(L1753,L1756)</f>
        <v>5.8</v>
      </c>
      <c r="M1754" s="49">
        <f t="shared" ref="M1754:M1755" si="6062">AVERAGE(M1753,M1756)</f>
        <v>2.7874999999999996</v>
      </c>
      <c r="N1754" s="51" t="s">
        <v>43</v>
      </c>
      <c r="O1754" s="51"/>
      <c r="P1754" s="51"/>
    </row>
    <row r="1755" spans="1:16" x14ac:dyDescent="0.25">
      <c r="A1755" s="46">
        <v>2019</v>
      </c>
      <c r="B1755" s="46">
        <v>11</v>
      </c>
      <c r="C1755" s="46">
        <v>24</v>
      </c>
      <c r="D1755" s="47" t="s">
        <v>38</v>
      </c>
      <c r="E1755" s="48" t="s">
        <v>1800</v>
      </c>
      <c r="F1755" s="49">
        <f>AVERAGE(F1754,F1757)</f>
        <v>26.1875</v>
      </c>
      <c r="G1755" s="49">
        <f t="shared" si="6056"/>
        <v>30.78125</v>
      </c>
      <c r="H1755" s="49">
        <f t="shared" si="6057"/>
        <v>7.6781249999999996</v>
      </c>
      <c r="I1755" s="50">
        <f t="shared" si="6058"/>
        <v>9.9687499999999998E-2</v>
      </c>
      <c r="J1755" s="50">
        <f t="shared" si="6059"/>
        <v>2E-3</v>
      </c>
      <c r="K1755" s="50">
        <f t="shared" si="6060"/>
        <v>7.4156249999999995</v>
      </c>
      <c r="L1755" s="49">
        <f t="shared" si="6061"/>
        <v>5.4249999999999998</v>
      </c>
      <c r="M1755" s="49">
        <f t="shared" si="6062"/>
        <v>3.4187499999999997</v>
      </c>
      <c r="N1755" s="51" t="s">
        <v>43</v>
      </c>
      <c r="O1755" s="51"/>
      <c r="P1755" s="51"/>
    </row>
    <row r="1756" spans="1:16" x14ac:dyDescent="0.25">
      <c r="A1756" s="27">
        <v>2019</v>
      </c>
      <c r="B1756" s="27">
        <v>11</v>
      </c>
      <c r="C1756" s="27">
        <v>24</v>
      </c>
      <c r="D1756" s="28" t="s">
        <v>39</v>
      </c>
      <c r="E1756" s="29" t="s">
        <v>1801</v>
      </c>
      <c r="F1756" s="30">
        <f>AVERAGE(F1708,F1780)</f>
        <v>26</v>
      </c>
      <c r="G1756" s="30">
        <f t="shared" ref="G1756:M1756" si="6063">AVERAGE(G1708,G1780)</f>
        <v>31.5</v>
      </c>
      <c r="H1756" s="30">
        <f t="shared" si="6063"/>
        <v>7.75</v>
      </c>
      <c r="I1756" s="31">
        <f t="shared" si="6063"/>
        <v>7.4999999999999997E-2</v>
      </c>
      <c r="J1756" s="31">
        <f t="shared" si="6063"/>
        <v>0</v>
      </c>
      <c r="K1756" s="31">
        <f t="shared" si="6063"/>
        <v>6.55</v>
      </c>
      <c r="L1756" s="30">
        <f t="shared" si="6063"/>
        <v>5.8</v>
      </c>
      <c r="M1756" s="30">
        <f t="shared" si="6063"/>
        <v>2.9</v>
      </c>
      <c r="N1756" s="32" t="s">
        <v>43</v>
      </c>
      <c r="O1756" s="32"/>
      <c r="P1756" s="32"/>
    </row>
    <row r="1757" spans="1:16" x14ac:dyDescent="0.25">
      <c r="A1757" s="40">
        <v>2019</v>
      </c>
      <c r="B1757" s="40">
        <v>11</v>
      </c>
      <c r="C1757" s="40">
        <v>24</v>
      </c>
      <c r="D1757" s="41" t="s">
        <v>40</v>
      </c>
      <c r="E1757" s="42" t="s">
        <v>1802</v>
      </c>
      <c r="F1757" s="43">
        <f>AVERAGE(F1709,F1781)</f>
        <v>26.5</v>
      </c>
      <c r="G1757" s="43">
        <f t="shared" ref="G1757:M1757" si="6064">AVERAGE(G1709,G1781)</f>
        <v>30</v>
      </c>
      <c r="H1757" s="43">
        <f t="shared" si="6064"/>
        <v>7.625</v>
      </c>
      <c r="I1757" s="44">
        <f t="shared" si="6064"/>
        <v>0.13</v>
      </c>
      <c r="J1757" s="44">
        <f t="shared" si="6064"/>
        <v>4.0000000000000001E-3</v>
      </c>
      <c r="K1757" s="44">
        <f t="shared" si="6064"/>
        <v>8.0749999999999993</v>
      </c>
      <c r="L1757" s="43">
        <f t="shared" si="6064"/>
        <v>5.05</v>
      </c>
      <c r="M1757" s="43">
        <f t="shared" si="6064"/>
        <v>4.05</v>
      </c>
      <c r="N1757" s="45" t="s">
        <v>43</v>
      </c>
      <c r="O1757" s="45"/>
      <c r="P1757" s="45"/>
    </row>
    <row r="1758" spans="1:16" x14ac:dyDescent="0.25">
      <c r="A1758" s="46">
        <v>2019</v>
      </c>
      <c r="B1758" s="46">
        <v>11</v>
      </c>
      <c r="C1758" s="46">
        <v>24</v>
      </c>
      <c r="D1758" s="47" t="s">
        <v>41</v>
      </c>
      <c r="E1758" s="48" t="s">
        <v>1803</v>
      </c>
      <c r="F1758" s="49">
        <f>AVERAGE(F1757,F1763)</f>
        <v>26.4375</v>
      </c>
      <c r="G1758" s="49">
        <f t="shared" ref="G1758" si="6065">AVERAGE(G1757,G1763)</f>
        <v>30</v>
      </c>
      <c r="H1758" s="49">
        <f t="shared" ref="H1758" si="6066">AVERAGE(H1757,H1763)</f>
        <v>7.578125</v>
      </c>
      <c r="I1758" s="50">
        <f t="shared" ref="I1758" si="6067">AVERAGE(I1757,I1763)</f>
        <v>0.11875000000000001</v>
      </c>
      <c r="J1758" s="50">
        <f t="shared" ref="J1758" si="6068">AVERAGE(J1757,J1763)</f>
        <v>3.5000000000000001E-3</v>
      </c>
      <c r="K1758" s="50">
        <f t="shared" ref="K1758" si="6069">AVERAGE(K1757,K1763)</f>
        <v>8.1218749999999993</v>
      </c>
      <c r="L1758" s="49">
        <f t="shared" ref="L1758" si="6070">AVERAGE(L1757,L1763)</f>
        <v>5.1687499999999993</v>
      </c>
      <c r="M1758" s="49">
        <f t="shared" ref="M1758" si="6071">AVERAGE(M1757,M1763)</f>
        <v>3.8562499999999997</v>
      </c>
      <c r="N1758" s="51" t="s">
        <v>43</v>
      </c>
      <c r="O1758" s="51"/>
      <c r="P1758" s="51"/>
    </row>
    <row r="1759" spans="1:16" x14ac:dyDescent="0.25">
      <c r="A1759" s="46">
        <v>2019</v>
      </c>
      <c r="B1759" s="46">
        <v>11</v>
      </c>
      <c r="C1759" s="46">
        <v>24</v>
      </c>
      <c r="D1759" s="47" t="s">
        <v>42</v>
      </c>
      <c r="E1759" s="48" t="s">
        <v>1804</v>
      </c>
      <c r="F1759" s="49">
        <f>AVERAGE(F1762,F1756)</f>
        <v>25.875</v>
      </c>
      <c r="G1759" s="49">
        <f t="shared" ref="G1759:M1759" si="6072">AVERAGE(G1762,G1756)</f>
        <v>31.5625</v>
      </c>
      <c r="H1759" s="49">
        <f t="shared" si="6072"/>
        <v>7.7312500000000002</v>
      </c>
      <c r="I1759" s="50">
        <f t="shared" si="6072"/>
        <v>6.9374999999999992E-2</v>
      </c>
      <c r="J1759" s="50">
        <f t="shared" si="6072"/>
        <v>0</v>
      </c>
      <c r="K1759" s="50">
        <f t="shared" si="6072"/>
        <v>6.7562499999999996</v>
      </c>
      <c r="L1759" s="49">
        <f t="shared" si="6072"/>
        <v>5.8</v>
      </c>
      <c r="M1759" s="49">
        <f t="shared" si="6072"/>
        <v>2.7874999999999996</v>
      </c>
      <c r="N1759" s="51" t="s">
        <v>43</v>
      </c>
      <c r="O1759" s="51"/>
      <c r="P1759" s="51"/>
    </row>
    <row r="1760" spans="1:16" x14ac:dyDescent="0.25">
      <c r="A1760" s="46">
        <v>2019</v>
      </c>
      <c r="B1760" s="46">
        <v>11</v>
      </c>
      <c r="C1760" s="46">
        <v>25</v>
      </c>
      <c r="D1760" s="47" t="s">
        <v>37</v>
      </c>
      <c r="E1760" s="48" t="s">
        <v>1805</v>
      </c>
      <c r="F1760" s="49">
        <f>AVERAGE(F1759,F1762)</f>
        <v>25.8125</v>
      </c>
      <c r="G1760" s="49">
        <f t="shared" ref="G1760:G1761" si="6073">AVERAGE(G1759,G1762)</f>
        <v>31.59375</v>
      </c>
      <c r="H1760" s="49">
        <f t="shared" ref="H1760:H1761" si="6074">AVERAGE(H1759,H1762)</f>
        <v>7.7218750000000007</v>
      </c>
      <c r="I1760" s="50">
        <f t="shared" ref="I1760:I1761" si="6075">AVERAGE(I1759,I1762)</f>
        <v>6.6562499999999997E-2</v>
      </c>
      <c r="J1760" s="50">
        <f t="shared" ref="J1760:J1761" si="6076">AVERAGE(J1759,J1762)</f>
        <v>0</v>
      </c>
      <c r="K1760" s="50">
        <f t="shared" ref="K1760:K1761" si="6077">AVERAGE(K1759,K1762)</f>
        <v>6.859375</v>
      </c>
      <c r="L1760" s="49">
        <f t="shared" ref="L1760:L1761" si="6078">AVERAGE(L1759,L1762)</f>
        <v>5.8</v>
      </c>
      <c r="M1760" s="49">
        <f t="shared" ref="M1760:M1761" si="6079">AVERAGE(M1759,M1762)</f>
        <v>2.7312499999999997</v>
      </c>
      <c r="N1760" s="51" t="s">
        <v>43</v>
      </c>
      <c r="O1760" s="51"/>
      <c r="P1760" s="51"/>
    </row>
    <row r="1761" spans="1:16" x14ac:dyDescent="0.25">
      <c r="A1761" s="46">
        <v>2019</v>
      </c>
      <c r="B1761" s="46">
        <v>11</v>
      </c>
      <c r="C1761" s="46">
        <v>25</v>
      </c>
      <c r="D1761" s="47" t="s">
        <v>38</v>
      </c>
      <c r="E1761" s="48" t="s">
        <v>1806</v>
      </c>
      <c r="F1761" s="49">
        <f>AVERAGE(F1760,F1763)</f>
        <v>26.09375</v>
      </c>
      <c r="G1761" s="49">
        <f t="shared" si="6073"/>
        <v>30.796875</v>
      </c>
      <c r="H1761" s="49">
        <f t="shared" si="6074"/>
        <v>7.6265625000000004</v>
      </c>
      <c r="I1761" s="50">
        <f t="shared" si="6075"/>
        <v>8.7031250000000004E-2</v>
      </c>
      <c r="J1761" s="50">
        <f t="shared" si="6076"/>
        <v>1.5E-3</v>
      </c>
      <c r="K1761" s="50">
        <f t="shared" si="6077"/>
        <v>7.5140624999999996</v>
      </c>
      <c r="L1761" s="49">
        <f t="shared" si="6078"/>
        <v>5.5437499999999993</v>
      </c>
      <c r="M1761" s="49">
        <f t="shared" si="6079"/>
        <v>3.1968749999999995</v>
      </c>
      <c r="N1761" s="51" t="s">
        <v>43</v>
      </c>
      <c r="O1761" s="51"/>
      <c r="P1761" s="51"/>
    </row>
    <row r="1762" spans="1:16" x14ac:dyDescent="0.25">
      <c r="A1762" s="27">
        <v>2019</v>
      </c>
      <c r="B1762" s="27">
        <v>11</v>
      </c>
      <c r="C1762" s="27">
        <v>25</v>
      </c>
      <c r="D1762" s="28" t="s">
        <v>39</v>
      </c>
      <c r="E1762" s="29" t="s">
        <v>1807</v>
      </c>
      <c r="F1762" s="30">
        <f>AVERAGE(F1756,F1768)</f>
        <v>25.75</v>
      </c>
      <c r="G1762" s="30">
        <f t="shared" ref="G1762:M1762" si="6080">AVERAGE(G1756,G1768)</f>
        <v>31.625</v>
      </c>
      <c r="H1762" s="30">
        <f t="shared" si="6080"/>
        <v>7.7125000000000004</v>
      </c>
      <c r="I1762" s="31">
        <f t="shared" si="6080"/>
        <v>6.3750000000000001E-2</v>
      </c>
      <c r="J1762" s="31">
        <f t="shared" si="6080"/>
        <v>0</v>
      </c>
      <c r="K1762" s="31">
        <f t="shared" si="6080"/>
        <v>6.9625000000000004</v>
      </c>
      <c r="L1762" s="30">
        <f t="shared" si="6080"/>
        <v>5.8</v>
      </c>
      <c r="M1762" s="30">
        <f t="shared" si="6080"/>
        <v>2.6749999999999998</v>
      </c>
      <c r="N1762" s="32" t="s">
        <v>43</v>
      </c>
      <c r="O1762" s="32"/>
      <c r="P1762" s="32"/>
    </row>
    <row r="1763" spans="1:16" x14ac:dyDescent="0.25">
      <c r="A1763" s="40">
        <v>2019</v>
      </c>
      <c r="B1763" s="40">
        <v>11</v>
      </c>
      <c r="C1763" s="40">
        <v>25</v>
      </c>
      <c r="D1763" s="41" t="s">
        <v>40</v>
      </c>
      <c r="E1763" s="42" t="s">
        <v>1808</v>
      </c>
      <c r="F1763" s="43">
        <f>AVERAGE(F1757,F1769)</f>
        <v>26.375</v>
      </c>
      <c r="G1763" s="43">
        <f t="shared" ref="G1763:M1763" si="6081">AVERAGE(G1757,G1769)</f>
        <v>30</v>
      </c>
      <c r="H1763" s="43">
        <f t="shared" si="6081"/>
        <v>7.53125</v>
      </c>
      <c r="I1763" s="44">
        <f t="shared" si="6081"/>
        <v>0.10750000000000001</v>
      </c>
      <c r="J1763" s="44">
        <f t="shared" si="6081"/>
        <v>3.0000000000000001E-3</v>
      </c>
      <c r="K1763" s="44">
        <f t="shared" si="6081"/>
        <v>8.1687499999999993</v>
      </c>
      <c r="L1763" s="43">
        <f t="shared" si="6081"/>
        <v>5.2874999999999996</v>
      </c>
      <c r="M1763" s="43">
        <f t="shared" si="6081"/>
        <v>3.6624999999999996</v>
      </c>
      <c r="N1763" s="45" t="s">
        <v>43</v>
      </c>
      <c r="O1763" s="45"/>
      <c r="P1763" s="45"/>
    </row>
    <row r="1764" spans="1:16" x14ac:dyDescent="0.25">
      <c r="A1764" s="46">
        <v>2019</v>
      </c>
      <c r="B1764" s="46">
        <v>11</v>
      </c>
      <c r="C1764" s="46">
        <v>25</v>
      </c>
      <c r="D1764" s="47" t="s">
        <v>41</v>
      </c>
      <c r="E1764" s="48" t="s">
        <v>1809</v>
      </c>
      <c r="F1764" s="49">
        <f>AVERAGE(F1763,F1769)</f>
        <v>26.3125</v>
      </c>
      <c r="G1764" s="49">
        <f t="shared" ref="G1764" si="6082">AVERAGE(G1763,G1769)</f>
        <v>30</v>
      </c>
      <c r="H1764" s="49">
        <f t="shared" ref="H1764" si="6083">AVERAGE(H1763,H1769)</f>
        <v>7.484375</v>
      </c>
      <c r="I1764" s="50">
        <f t="shared" ref="I1764" si="6084">AVERAGE(I1763,I1769)</f>
        <v>9.6250000000000002E-2</v>
      </c>
      <c r="J1764" s="50">
        <f t="shared" ref="J1764" si="6085">AVERAGE(J1763,J1769)</f>
        <v>2.5000000000000001E-3</v>
      </c>
      <c r="K1764" s="50">
        <f t="shared" ref="K1764" si="6086">AVERAGE(K1763,K1769)</f>
        <v>8.2156249999999993</v>
      </c>
      <c r="L1764" s="49">
        <f t="shared" ref="L1764" si="6087">AVERAGE(L1763,L1769)</f>
        <v>5.40625</v>
      </c>
      <c r="M1764" s="49">
        <f t="shared" ref="M1764" si="6088">AVERAGE(M1763,M1769)</f>
        <v>3.46875</v>
      </c>
      <c r="N1764" s="51" t="s">
        <v>43</v>
      </c>
      <c r="O1764" s="51"/>
      <c r="P1764" s="51"/>
    </row>
    <row r="1765" spans="1:16" x14ac:dyDescent="0.25">
      <c r="A1765" s="46">
        <v>2019</v>
      </c>
      <c r="B1765" s="46">
        <v>11</v>
      </c>
      <c r="C1765" s="46">
        <v>25</v>
      </c>
      <c r="D1765" s="47" t="s">
        <v>42</v>
      </c>
      <c r="E1765" s="48" t="s">
        <v>1810</v>
      </c>
      <c r="F1765" s="49">
        <f>AVERAGE(F1768,F1762)</f>
        <v>25.625</v>
      </c>
      <c r="G1765" s="49">
        <f t="shared" ref="G1765:M1765" si="6089">AVERAGE(G1768,G1762)</f>
        <v>31.6875</v>
      </c>
      <c r="H1765" s="49">
        <f t="shared" si="6089"/>
        <v>7.6937499999999996</v>
      </c>
      <c r="I1765" s="50">
        <f t="shared" si="6089"/>
        <v>5.8124999999999996E-2</v>
      </c>
      <c r="J1765" s="50">
        <f t="shared" si="6089"/>
        <v>0</v>
      </c>
      <c r="K1765" s="50">
        <f t="shared" si="6089"/>
        <v>7.1687500000000002</v>
      </c>
      <c r="L1765" s="49">
        <f t="shared" si="6089"/>
        <v>5.8</v>
      </c>
      <c r="M1765" s="49">
        <f t="shared" si="6089"/>
        <v>2.5625</v>
      </c>
      <c r="N1765" s="51" t="s">
        <v>43</v>
      </c>
      <c r="O1765" s="51"/>
      <c r="P1765" s="51"/>
    </row>
    <row r="1766" spans="1:16" x14ac:dyDescent="0.25">
      <c r="A1766" s="46">
        <v>2019</v>
      </c>
      <c r="B1766" s="46">
        <v>11</v>
      </c>
      <c r="C1766" s="46">
        <v>26</v>
      </c>
      <c r="D1766" s="47" t="s">
        <v>37</v>
      </c>
      <c r="E1766" s="48" t="s">
        <v>1811</v>
      </c>
      <c r="F1766" s="49">
        <f>AVERAGE(F1765,F1768)</f>
        <v>25.5625</v>
      </c>
      <c r="G1766" s="49">
        <f t="shared" ref="G1766:G1767" si="6090">AVERAGE(G1765,G1768)</f>
        <v>31.71875</v>
      </c>
      <c r="H1766" s="49">
        <f t="shared" ref="H1766:H1767" si="6091">AVERAGE(H1765,H1768)</f>
        <v>7.6843749999999993</v>
      </c>
      <c r="I1766" s="50">
        <f t="shared" ref="I1766:I1767" si="6092">AVERAGE(I1765,I1768)</f>
        <v>5.5312500000000001E-2</v>
      </c>
      <c r="J1766" s="50">
        <f t="shared" ref="J1766:J1767" si="6093">AVERAGE(J1765,J1768)</f>
        <v>0</v>
      </c>
      <c r="K1766" s="50">
        <f t="shared" ref="K1766:K1767" si="6094">AVERAGE(K1765,K1768)</f>
        <v>7.2718749999999996</v>
      </c>
      <c r="L1766" s="49">
        <f t="shared" ref="L1766:L1767" si="6095">AVERAGE(L1765,L1768)</f>
        <v>5.8</v>
      </c>
      <c r="M1766" s="49">
        <f t="shared" ref="M1766:M1767" si="6096">AVERAGE(M1765,M1768)</f>
        <v>2.5062500000000001</v>
      </c>
      <c r="N1766" s="51" t="s">
        <v>43</v>
      </c>
      <c r="O1766" s="51"/>
      <c r="P1766" s="51"/>
    </row>
    <row r="1767" spans="1:16" x14ac:dyDescent="0.25">
      <c r="A1767" s="46">
        <v>2019</v>
      </c>
      <c r="B1767" s="46">
        <v>11</v>
      </c>
      <c r="C1767" s="46">
        <v>26</v>
      </c>
      <c r="D1767" s="47" t="s">
        <v>38</v>
      </c>
      <c r="E1767" s="48" t="s">
        <v>1812</v>
      </c>
      <c r="F1767" s="49">
        <f>AVERAGE(F1766,F1769)</f>
        <v>25.90625</v>
      </c>
      <c r="G1767" s="49">
        <f t="shared" si="6090"/>
        <v>30.859375</v>
      </c>
      <c r="H1767" s="49">
        <f t="shared" si="6091"/>
        <v>7.5609374999999996</v>
      </c>
      <c r="I1767" s="50">
        <f t="shared" si="6092"/>
        <v>7.0156250000000003E-2</v>
      </c>
      <c r="J1767" s="50">
        <f t="shared" si="6093"/>
        <v>1E-3</v>
      </c>
      <c r="K1767" s="50">
        <f t="shared" si="6094"/>
        <v>7.7671874999999995</v>
      </c>
      <c r="L1767" s="49">
        <f t="shared" si="6095"/>
        <v>5.6624999999999996</v>
      </c>
      <c r="M1767" s="49">
        <f t="shared" si="6096"/>
        <v>2.890625</v>
      </c>
      <c r="N1767" s="51" t="s">
        <v>43</v>
      </c>
      <c r="O1767" s="51"/>
      <c r="P1767" s="51"/>
    </row>
    <row r="1768" spans="1:16" x14ac:dyDescent="0.25">
      <c r="A1768" s="27">
        <v>2019</v>
      </c>
      <c r="B1768" s="27">
        <v>11</v>
      </c>
      <c r="C1768" s="27">
        <v>26</v>
      </c>
      <c r="D1768" s="28" t="s">
        <v>39</v>
      </c>
      <c r="E1768" s="29" t="s">
        <v>1813</v>
      </c>
      <c r="F1768" s="30">
        <f>AVERAGE(F1756,F1780)</f>
        <v>25.5</v>
      </c>
      <c r="G1768" s="30">
        <f t="shared" ref="G1768:M1768" si="6097">AVERAGE(G1756,G1780)</f>
        <v>31.75</v>
      </c>
      <c r="H1768" s="30">
        <f t="shared" si="6097"/>
        <v>7.6749999999999998</v>
      </c>
      <c r="I1768" s="31">
        <f t="shared" si="6097"/>
        <v>5.2499999999999998E-2</v>
      </c>
      <c r="J1768" s="31">
        <f t="shared" si="6097"/>
        <v>0</v>
      </c>
      <c r="K1768" s="31">
        <f t="shared" si="6097"/>
        <v>7.375</v>
      </c>
      <c r="L1768" s="30">
        <f t="shared" si="6097"/>
        <v>5.8</v>
      </c>
      <c r="M1768" s="30">
        <f t="shared" si="6097"/>
        <v>2.4500000000000002</v>
      </c>
      <c r="N1768" s="32" t="s">
        <v>43</v>
      </c>
      <c r="O1768" s="32"/>
      <c r="P1768" s="32"/>
    </row>
    <row r="1769" spans="1:16" x14ac:dyDescent="0.25">
      <c r="A1769" s="40">
        <v>2019</v>
      </c>
      <c r="B1769" s="40">
        <v>11</v>
      </c>
      <c r="C1769" s="40">
        <v>26</v>
      </c>
      <c r="D1769" s="41" t="s">
        <v>40</v>
      </c>
      <c r="E1769" s="42" t="s">
        <v>1814</v>
      </c>
      <c r="F1769" s="43">
        <f>AVERAGE(F1757,F1781)</f>
        <v>26.25</v>
      </c>
      <c r="G1769" s="43">
        <f t="shared" ref="G1769:M1769" si="6098">AVERAGE(G1757,G1781)</f>
        <v>30</v>
      </c>
      <c r="H1769" s="43">
        <f t="shared" si="6098"/>
        <v>7.4375</v>
      </c>
      <c r="I1769" s="44">
        <f t="shared" si="6098"/>
        <v>8.5000000000000006E-2</v>
      </c>
      <c r="J1769" s="44">
        <f t="shared" si="6098"/>
        <v>2E-3</v>
      </c>
      <c r="K1769" s="44">
        <f t="shared" si="6098"/>
        <v>8.2624999999999993</v>
      </c>
      <c r="L1769" s="43">
        <f t="shared" si="6098"/>
        <v>5.5250000000000004</v>
      </c>
      <c r="M1769" s="43">
        <f t="shared" si="6098"/>
        <v>3.2749999999999999</v>
      </c>
      <c r="N1769" s="45" t="s">
        <v>43</v>
      </c>
      <c r="O1769" s="45"/>
      <c r="P1769" s="45"/>
    </row>
    <row r="1770" spans="1:16" x14ac:dyDescent="0.25">
      <c r="A1770" s="46">
        <v>2019</v>
      </c>
      <c r="B1770" s="46">
        <v>11</v>
      </c>
      <c r="C1770" s="46">
        <v>26</v>
      </c>
      <c r="D1770" s="47" t="s">
        <v>41</v>
      </c>
      <c r="E1770" s="48" t="s">
        <v>1815</v>
      </c>
      <c r="F1770" s="49">
        <f>AVERAGE(F1769,F1775)</f>
        <v>26.1875</v>
      </c>
      <c r="G1770" s="49">
        <f t="shared" ref="G1770" si="6099">AVERAGE(G1769,G1775)</f>
        <v>30</v>
      </c>
      <c r="H1770" s="49">
        <f t="shared" ref="H1770" si="6100">AVERAGE(H1769,H1775)</f>
        <v>7.390625</v>
      </c>
      <c r="I1770" s="50">
        <f t="shared" ref="I1770" si="6101">AVERAGE(I1769,I1775)</f>
        <v>7.375000000000001E-2</v>
      </c>
      <c r="J1770" s="50">
        <f t="shared" ref="J1770" si="6102">AVERAGE(J1769,J1775)</f>
        <v>1.5E-3</v>
      </c>
      <c r="K1770" s="50">
        <f t="shared" ref="K1770" si="6103">AVERAGE(K1769,K1775)</f>
        <v>8.3093749999999993</v>
      </c>
      <c r="L1770" s="49">
        <f t="shared" ref="L1770" si="6104">AVERAGE(L1769,L1775)</f>
        <v>5.6437500000000007</v>
      </c>
      <c r="M1770" s="49">
        <f t="shared" ref="M1770" si="6105">AVERAGE(M1769,M1775)</f>
        <v>3.0812499999999998</v>
      </c>
      <c r="N1770" s="51" t="s">
        <v>43</v>
      </c>
      <c r="O1770" s="51"/>
      <c r="P1770" s="51"/>
    </row>
    <row r="1771" spans="1:16" x14ac:dyDescent="0.25">
      <c r="A1771" s="46">
        <v>2019</v>
      </c>
      <c r="B1771" s="46">
        <v>11</v>
      </c>
      <c r="C1771" s="46">
        <v>26</v>
      </c>
      <c r="D1771" s="47" t="s">
        <v>42</v>
      </c>
      <c r="E1771" s="48" t="s">
        <v>1816</v>
      </c>
      <c r="F1771" s="49">
        <f>AVERAGE(F1774,F1768)</f>
        <v>25.375</v>
      </c>
      <c r="G1771" s="49">
        <f t="shared" ref="G1771:M1771" si="6106">AVERAGE(G1774,G1768)</f>
        <v>31.8125</v>
      </c>
      <c r="H1771" s="49">
        <f t="shared" si="6106"/>
        <v>7.65625</v>
      </c>
      <c r="I1771" s="50">
        <f t="shared" si="6106"/>
        <v>4.6875E-2</v>
      </c>
      <c r="J1771" s="50">
        <f t="shared" si="6106"/>
        <v>0</v>
      </c>
      <c r="K1771" s="50">
        <f t="shared" si="6106"/>
        <v>7.5812499999999998</v>
      </c>
      <c r="L1771" s="49">
        <f t="shared" si="6106"/>
        <v>5.8</v>
      </c>
      <c r="M1771" s="49">
        <f t="shared" si="6106"/>
        <v>2.3375000000000004</v>
      </c>
      <c r="N1771" s="51" t="s">
        <v>43</v>
      </c>
      <c r="O1771" s="51"/>
      <c r="P1771" s="51"/>
    </row>
    <row r="1772" spans="1:16" x14ac:dyDescent="0.25">
      <c r="A1772" s="46">
        <v>2019</v>
      </c>
      <c r="B1772" s="46">
        <v>11</v>
      </c>
      <c r="C1772" s="46">
        <v>27</v>
      </c>
      <c r="D1772" s="47" t="s">
        <v>37</v>
      </c>
      <c r="E1772" s="48" t="s">
        <v>1817</v>
      </c>
      <c r="F1772" s="49">
        <f>AVERAGE(F1771,F1774)</f>
        <v>25.3125</v>
      </c>
      <c r="G1772" s="49">
        <f t="shared" ref="G1772:G1773" si="6107">AVERAGE(G1771,G1774)</f>
        <v>31.84375</v>
      </c>
      <c r="H1772" s="49">
        <f t="shared" ref="H1772:H1773" si="6108">AVERAGE(H1771,H1774)</f>
        <v>7.6468749999999996</v>
      </c>
      <c r="I1772" s="50">
        <f t="shared" ref="I1772:I1773" si="6109">AVERAGE(I1771,I1774)</f>
        <v>4.4062499999999998E-2</v>
      </c>
      <c r="J1772" s="50">
        <f t="shared" ref="J1772:J1773" si="6110">AVERAGE(J1771,J1774)</f>
        <v>0</v>
      </c>
      <c r="K1772" s="50">
        <f t="shared" ref="K1772:K1773" si="6111">AVERAGE(K1771,K1774)</f>
        <v>7.6843749999999993</v>
      </c>
      <c r="L1772" s="49">
        <f t="shared" ref="L1772:L1773" si="6112">AVERAGE(L1771,L1774)</f>
        <v>5.8</v>
      </c>
      <c r="M1772" s="49">
        <f t="shared" ref="M1772:M1773" si="6113">AVERAGE(M1771,M1774)</f>
        <v>2.28125</v>
      </c>
      <c r="N1772" s="51" t="s">
        <v>43</v>
      </c>
      <c r="O1772" s="51"/>
      <c r="P1772" s="51"/>
    </row>
    <row r="1773" spans="1:16" x14ac:dyDescent="0.25">
      <c r="A1773" s="46">
        <v>2019</v>
      </c>
      <c r="B1773" s="46">
        <v>11</v>
      </c>
      <c r="C1773" s="46">
        <v>27</v>
      </c>
      <c r="D1773" s="47" t="s">
        <v>38</v>
      </c>
      <c r="E1773" s="48" t="s">
        <v>1818</v>
      </c>
      <c r="F1773" s="49">
        <f>AVERAGE(F1772,F1775)</f>
        <v>25.71875</v>
      </c>
      <c r="G1773" s="49">
        <f t="shared" si="6107"/>
        <v>30.921875</v>
      </c>
      <c r="H1773" s="49">
        <f t="shared" si="6108"/>
        <v>7.4953124999999998</v>
      </c>
      <c r="I1773" s="50">
        <f t="shared" si="6109"/>
        <v>5.3281250000000002E-2</v>
      </c>
      <c r="J1773" s="50">
        <f t="shared" si="6110"/>
        <v>5.0000000000000001E-4</v>
      </c>
      <c r="K1773" s="50">
        <f t="shared" si="6111"/>
        <v>8.0203124999999993</v>
      </c>
      <c r="L1773" s="49">
        <f t="shared" si="6112"/>
        <v>5.78125</v>
      </c>
      <c r="M1773" s="49">
        <f t="shared" si="6113"/>
        <v>2.5843750000000001</v>
      </c>
      <c r="N1773" s="51" t="s">
        <v>43</v>
      </c>
      <c r="O1773" s="51"/>
      <c r="P1773" s="51"/>
    </row>
    <row r="1774" spans="1:16" x14ac:dyDescent="0.25">
      <c r="A1774" s="27">
        <v>2019</v>
      </c>
      <c r="B1774" s="27">
        <v>11</v>
      </c>
      <c r="C1774" s="27">
        <v>27</v>
      </c>
      <c r="D1774" s="28" t="s">
        <v>39</v>
      </c>
      <c r="E1774" s="29" t="s">
        <v>1819</v>
      </c>
      <c r="F1774" s="30">
        <f>AVERAGE(F1768,F1780)</f>
        <v>25.25</v>
      </c>
      <c r="G1774" s="30">
        <f t="shared" ref="G1774:M1774" si="6114">AVERAGE(G1768,G1780)</f>
        <v>31.875</v>
      </c>
      <c r="H1774" s="30">
        <f t="shared" si="6114"/>
        <v>7.6374999999999993</v>
      </c>
      <c r="I1774" s="31">
        <f t="shared" si="6114"/>
        <v>4.1249999999999995E-2</v>
      </c>
      <c r="J1774" s="31">
        <f t="shared" si="6114"/>
        <v>0</v>
      </c>
      <c r="K1774" s="31">
        <f t="shared" si="6114"/>
        <v>7.7874999999999996</v>
      </c>
      <c r="L1774" s="30">
        <f t="shared" si="6114"/>
        <v>5.8</v>
      </c>
      <c r="M1774" s="30">
        <f t="shared" si="6114"/>
        <v>2.2250000000000001</v>
      </c>
      <c r="N1774" s="32" t="s">
        <v>43</v>
      </c>
      <c r="O1774" s="32"/>
      <c r="P1774" s="32"/>
    </row>
    <row r="1775" spans="1:16" x14ac:dyDescent="0.25">
      <c r="A1775" s="40">
        <v>2019</v>
      </c>
      <c r="B1775" s="40">
        <v>11</v>
      </c>
      <c r="C1775" s="40">
        <v>27</v>
      </c>
      <c r="D1775" s="41" t="s">
        <v>40</v>
      </c>
      <c r="E1775" s="42" t="s">
        <v>1820</v>
      </c>
      <c r="F1775" s="43">
        <f>AVERAGE(F1769,F1781)</f>
        <v>26.125</v>
      </c>
      <c r="G1775" s="43">
        <f t="shared" ref="G1775:M1775" si="6115">AVERAGE(G1769,G1781)</f>
        <v>30</v>
      </c>
      <c r="H1775" s="43">
        <f t="shared" si="6115"/>
        <v>7.34375</v>
      </c>
      <c r="I1775" s="44">
        <f t="shared" si="6115"/>
        <v>6.25E-2</v>
      </c>
      <c r="J1775" s="44">
        <f t="shared" si="6115"/>
        <v>1E-3</v>
      </c>
      <c r="K1775" s="44">
        <f t="shared" si="6115"/>
        <v>8.3562499999999993</v>
      </c>
      <c r="L1775" s="43">
        <f t="shared" si="6115"/>
        <v>5.7625000000000002</v>
      </c>
      <c r="M1775" s="43">
        <f t="shared" si="6115"/>
        <v>2.8875000000000002</v>
      </c>
      <c r="N1775" s="45" t="s">
        <v>43</v>
      </c>
      <c r="O1775" s="45"/>
      <c r="P1775" s="45"/>
    </row>
    <row r="1776" spans="1:16" x14ac:dyDescent="0.25">
      <c r="A1776" s="46">
        <v>2019</v>
      </c>
      <c r="B1776" s="46">
        <v>11</v>
      </c>
      <c r="C1776" s="46">
        <v>27</v>
      </c>
      <c r="D1776" s="47" t="s">
        <v>41</v>
      </c>
      <c r="E1776" s="48" t="s">
        <v>1821</v>
      </c>
      <c r="F1776" s="49">
        <f>AVERAGE(F1775,F1781)</f>
        <v>26.0625</v>
      </c>
      <c r="G1776" s="49">
        <f t="shared" ref="G1776" si="6116">AVERAGE(G1775,G1781)</f>
        <v>30</v>
      </c>
      <c r="H1776" s="49">
        <f t="shared" ref="H1776" si="6117">AVERAGE(H1775,H1781)</f>
        <v>7.296875</v>
      </c>
      <c r="I1776" s="50">
        <f t="shared" ref="I1776" si="6118">AVERAGE(I1775,I1781)</f>
        <v>5.1250000000000004E-2</v>
      </c>
      <c r="J1776" s="50">
        <f t="shared" ref="J1776" si="6119">AVERAGE(J1775,J1781)</f>
        <v>5.0000000000000001E-4</v>
      </c>
      <c r="K1776" s="50">
        <f t="shared" ref="K1776" si="6120">AVERAGE(K1775,K1781)</f>
        <v>8.4031249999999993</v>
      </c>
      <c r="L1776" s="49">
        <f t="shared" ref="L1776" si="6121">AVERAGE(L1775,L1781)</f>
        <v>5.8812499999999996</v>
      </c>
      <c r="M1776" s="49">
        <f t="shared" ref="M1776" si="6122">AVERAGE(M1775,M1781)</f>
        <v>2.6937500000000001</v>
      </c>
      <c r="N1776" s="51" t="s">
        <v>43</v>
      </c>
      <c r="O1776" s="51"/>
      <c r="P1776" s="51"/>
    </row>
    <row r="1777" spans="1:16" x14ac:dyDescent="0.25">
      <c r="A1777" s="46">
        <v>2019</v>
      </c>
      <c r="B1777" s="46">
        <v>11</v>
      </c>
      <c r="C1777" s="46">
        <v>27</v>
      </c>
      <c r="D1777" s="47" t="s">
        <v>42</v>
      </c>
      <c r="E1777" s="48" t="s">
        <v>1822</v>
      </c>
      <c r="F1777" s="49">
        <f>AVERAGE(F1780,F1774)</f>
        <v>25.125</v>
      </c>
      <c r="G1777" s="49">
        <f t="shared" ref="G1777:M1777" si="6123">AVERAGE(G1780,G1774)</f>
        <v>31.9375</v>
      </c>
      <c r="H1777" s="49">
        <f t="shared" si="6123"/>
        <v>7.6187499999999995</v>
      </c>
      <c r="I1777" s="50">
        <f t="shared" si="6123"/>
        <v>3.5624999999999997E-2</v>
      </c>
      <c r="J1777" s="50">
        <f t="shared" si="6123"/>
        <v>0</v>
      </c>
      <c r="K1777" s="50">
        <f t="shared" si="6123"/>
        <v>7.9937499999999995</v>
      </c>
      <c r="L1777" s="49">
        <f t="shared" si="6123"/>
        <v>5.8</v>
      </c>
      <c r="M1777" s="49">
        <f t="shared" si="6123"/>
        <v>2.1124999999999998</v>
      </c>
      <c r="N1777" s="51" t="s">
        <v>43</v>
      </c>
      <c r="O1777" s="51"/>
      <c r="P1777" s="51"/>
    </row>
    <row r="1778" spans="1:16" x14ac:dyDescent="0.25">
      <c r="A1778" s="46">
        <v>2019</v>
      </c>
      <c r="B1778" s="46">
        <v>11</v>
      </c>
      <c r="C1778" s="46">
        <v>28</v>
      </c>
      <c r="D1778" s="47" t="s">
        <v>37</v>
      </c>
      <c r="E1778" s="48" t="s">
        <v>1823</v>
      </c>
      <c r="F1778" s="49">
        <f>AVERAGE(F1777,F1780)</f>
        <v>25.0625</v>
      </c>
      <c r="G1778" s="49">
        <f t="shared" ref="G1778:G1779" si="6124">AVERAGE(G1777,G1780)</f>
        <v>31.96875</v>
      </c>
      <c r="H1778" s="49">
        <f t="shared" ref="H1778:H1779" si="6125">AVERAGE(H1777,H1780)</f>
        <v>7.609375</v>
      </c>
      <c r="I1778" s="50">
        <f t="shared" ref="I1778:I1779" si="6126">AVERAGE(I1777,I1780)</f>
        <v>3.2812499999999994E-2</v>
      </c>
      <c r="J1778" s="50">
        <f t="shared" ref="J1778:J1779" si="6127">AVERAGE(J1777,J1780)</f>
        <v>0</v>
      </c>
      <c r="K1778" s="50">
        <f t="shared" ref="K1778:K1779" si="6128">AVERAGE(K1777,K1780)</f>
        <v>8.0968749999999989</v>
      </c>
      <c r="L1778" s="49">
        <f t="shared" ref="L1778:L1779" si="6129">AVERAGE(L1777,L1780)</f>
        <v>5.8</v>
      </c>
      <c r="M1778" s="49">
        <f t="shared" ref="M1778:M1779" si="6130">AVERAGE(M1777,M1780)</f>
        <v>2.0562499999999999</v>
      </c>
      <c r="N1778" s="51" t="s">
        <v>43</v>
      </c>
      <c r="O1778" s="51"/>
      <c r="P1778" s="51"/>
    </row>
    <row r="1779" spans="1:16" x14ac:dyDescent="0.25">
      <c r="A1779" s="46">
        <v>2019</v>
      </c>
      <c r="B1779" s="46">
        <v>11</v>
      </c>
      <c r="C1779" s="46">
        <v>28</v>
      </c>
      <c r="D1779" s="47" t="s">
        <v>38</v>
      </c>
      <c r="E1779" s="48" t="s">
        <v>1824</v>
      </c>
      <c r="F1779" s="49">
        <f>AVERAGE(F1778,F1781)</f>
        <v>25.53125</v>
      </c>
      <c r="G1779" s="49">
        <f t="shared" si="6124"/>
        <v>30.984375</v>
      </c>
      <c r="H1779" s="49">
        <f t="shared" si="6125"/>
        <v>7.4296875</v>
      </c>
      <c r="I1779" s="50">
        <f t="shared" si="6126"/>
        <v>3.6406250000000001E-2</v>
      </c>
      <c r="J1779" s="50">
        <f t="shared" si="6127"/>
        <v>0</v>
      </c>
      <c r="K1779" s="50">
        <f t="shared" si="6128"/>
        <v>8.2734375</v>
      </c>
      <c r="L1779" s="49">
        <f t="shared" si="6129"/>
        <v>5.9</v>
      </c>
      <c r="M1779" s="49">
        <f t="shared" si="6130"/>
        <v>2.2781250000000002</v>
      </c>
      <c r="N1779" s="51" t="s">
        <v>43</v>
      </c>
      <c r="O1779" s="51"/>
      <c r="P1779" s="51"/>
    </row>
    <row r="1780" spans="1:16" x14ac:dyDescent="0.25">
      <c r="A1780" s="34">
        <v>2019</v>
      </c>
      <c r="B1780" s="34">
        <v>11</v>
      </c>
      <c r="C1780" s="34">
        <v>28</v>
      </c>
      <c r="D1780" s="35" t="s">
        <v>39</v>
      </c>
      <c r="E1780" s="39" t="s">
        <v>1825</v>
      </c>
      <c r="F1780" s="36">
        <v>25</v>
      </c>
      <c r="G1780" s="36">
        <v>32</v>
      </c>
      <c r="H1780" s="36">
        <v>7.6</v>
      </c>
      <c r="I1780" s="37">
        <v>0.03</v>
      </c>
      <c r="J1780" s="37">
        <v>0</v>
      </c>
      <c r="K1780" s="37">
        <f>AVERAGE(K1709,K1804)</f>
        <v>8.1999999999999993</v>
      </c>
      <c r="L1780" s="36">
        <v>5.8</v>
      </c>
      <c r="M1780" s="36">
        <v>2</v>
      </c>
      <c r="N1780" s="38">
        <v>2017</v>
      </c>
      <c r="O1780" s="38" t="s">
        <v>16</v>
      </c>
      <c r="P1780" s="38"/>
    </row>
    <row r="1781" spans="1:16" x14ac:dyDescent="0.25">
      <c r="A1781" s="34">
        <v>2019</v>
      </c>
      <c r="B1781" s="34">
        <v>11</v>
      </c>
      <c r="C1781" s="34">
        <v>28</v>
      </c>
      <c r="D1781" s="35" t="s">
        <v>40</v>
      </c>
      <c r="E1781" s="39" t="s">
        <v>1826</v>
      </c>
      <c r="F1781" s="36">
        <v>26</v>
      </c>
      <c r="G1781" s="36">
        <v>30</v>
      </c>
      <c r="H1781" s="36">
        <v>7.25</v>
      </c>
      <c r="I1781" s="37">
        <v>0.04</v>
      </c>
      <c r="J1781" s="37">
        <v>0</v>
      </c>
      <c r="K1781" s="37">
        <f>AVERAGE(K1780,K1804)</f>
        <v>8.4499999999999993</v>
      </c>
      <c r="L1781" s="36">
        <v>6</v>
      </c>
      <c r="M1781" s="36">
        <v>2.5</v>
      </c>
      <c r="N1781" s="38">
        <v>2017</v>
      </c>
      <c r="O1781" s="38" t="s">
        <v>16</v>
      </c>
      <c r="P1781" s="38"/>
    </row>
    <row r="1782" spans="1:16" x14ac:dyDescent="0.25">
      <c r="A1782" s="46">
        <v>2019</v>
      </c>
      <c r="B1782" s="46">
        <v>11</v>
      </c>
      <c r="C1782" s="46">
        <v>28</v>
      </c>
      <c r="D1782" s="47" t="s">
        <v>41</v>
      </c>
      <c r="E1782" s="48" t="s">
        <v>1827</v>
      </c>
      <c r="F1782" s="49">
        <f>AVERAGE(F1781,F1787)</f>
        <v>25.875</v>
      </c>
      <c r="G1782" s="49">
        <f t="shared" ref="G1782" si="6131">AVERAGE(G1781,G1787)</f>
        <v>30.5</v>
      </c>
      <c r="H1782" s="49">
        <f t="shared" ref="H1782" si="6132">AVERAGE(H1781,H1787)</f>
        <v>7.34375</v>
      </c>
      <c r="I1782" s="50">
        <f t="shared" ref="I1782" si="6133">AVERAGE(I1781,I1787)</f>
        <v>0.04</v>
      </c>
      <c r="J1782" s="50">
        <f t="shared" ref="J1782" si="6134">AVERAGE(J1781,J1787)</f>
        <v>0</v>
      </c>
      <c r="K1782" s="50">
        <f t="shared" ref="K1782" si="6135">AVERAGE(K1781,K1787)</f>
        <v>8.0687499999999996</v>
      </c>
      <c r="L1782" s="49">
        <f t="shared" ref="L1782" si="6136">AVERAGE(L1781,L1787)</f>
        <v>5.9375</v>
      </c>
      <c r="M1782" s="49">
        <f t="shared" ref="M1782" si="6137">AVERAGE(M1781,M1787)</f>
        <v>2.6</v>
      </c>
      <c r="N1782" s="51" t="s">
        <v>43</v>
      </c>
      <c r="O1782" s="51"/>
      <c r="P1782" s="51"/>
    </row>
    <row r="1783" spans="1:16" x14ac:dyDescent="0.25">
      <c r="A1783" s="46">
        <v>2019</v>
      </c>
      <c r="B1783" s="46">
        <v>11</v>
      </c>
      <c r="C1783" s="46">
        <v>28</v>
      </c>
      <c r="D1783" s="47" t="s">
        <v>42</v>
      </c>
      <c r="E1783" s="48" t="s">
        <v>1828</v>
      </c>
      <c r="F1783" s="49">
        <f>AVERAGE(F1786,F1780)</f>
        <v>25.125</v>
      </c>
      <c r="G1783" s="49">
        <f t="shared" ref="G1783:M1783" si="6138">AVERAGE(G1786,G1780)</f>
        <v>32.375</v>
      </c>
      <c r="H1783" s="49">
        <f t="shared" si="6138"/>
        <v>7.6624999999999996</v>
      </c>
      <c r="I1783" s="50">
        <f t="shared" si="6138"/>
        <v>2.75E-2</v>
      </c>
      <c r="J1783" s="50">
        <f t="shared" si="6138"/>
        <v>1.25E-4</v>
      </c>
      <c r="K1783" s="50">
        <f t="shared" si="6138"/>
        <v>8.2624999999999993</v>
      </c>
      <c r="L1783" s="49">
        <f t="shared" si="6138"/>
        <v>5.8249999999999993</v>
      </c>
      <c r="M1783" s="49">
        <f t="shared" si="6138"/>
        <v>2.2625000000000002</v>
      </c>
      <c r="N1783" s="51" t="s">
        <v>43</v>
      </c>
      <c r="O1783" s="51"/>
      <c r="P1783" s="51"/>
    </row>
    <row r="1784" spans="1:16" x14ac:dyDescent="0.25">
      <c r="A1784" s="46">
        <v>2019</v>
      </c>
      <c r="B1784" s="46">
        <v>11</v>
      </c>
      <c r="C1784" s="46">
        <v>29</v>
      </c>
      <c r="D1784" s="47" t="s">
        <v>37</v>
      </c>
      <c r="E1784" s="48" t="s">
        <v>1829</v>
      </c>
      <c r="F1784" s="49">
        <f>AVERAGE(F1783,F1786)</f>
        <v>25.1875</v>
      </c>
      <c r="G1784" s="49">
        <f t="shared" ref="G1784:G1785" si="6139">AVERAGE(G1783,G1786)</f>
        <v>32.5625</v>
      </c>
      <c r="H1784" s="49">
        <f t="shared" ref="H1784:H1785" si="6140">AVERAGE(H1783,H1786)</f>
        <v>7.6937499999999996</v>
      </c>
      <c r="I1784" s="50">
        <f t="shared" ref="I1784:I1785" si="6141">AVERAGE(I1783,I1786)</f>
        <v>2.6250000000000002E-2</v>
      </c>
      <c r="J1784" s="50">
        <f t="shared" ref="J1784:J1785" si="6142">AVERAGE(J1783,J1786)</f>
        <v>1.875E-4</v>
      </c>
      <c r="K1784" s="50">
        <f t="shared" ref="K1784:K1785" si="6143">AVERAGE(K1783,K1786)</f>
        <v>8.2937499999999993</v>
      </c>
      <c r="L1784" s="49">
        <f t="shared" ref="L1784:L1785" si="6144">AVERAGE(L1783,L1786)</f>
        <v>5.8374999999999995</v>
      </c>
      <c r="M1784" s="49">
        <f t="shared" ref="M1784:M1785" si="6145">AVERAGE(M1783,M1786)</f>
        <v>2.3937499999999998</v>
      </c>
      <c r="N1784" s="51" t="s">
        <v>43</v>
      </c>
      <c r="O1784" s="51"/>
      <c r="P1784" s="51"/>
    </row>
    <row r="1785" spans="1:16" x14ac:dyDescent="0.25">
      <c r="A1785" s="46">
        <v>2019</v>
      </c>
      <c r="B1785" s="46">
        <v>11</v>
      </c>
      <c r="C1785" s="46">
        <v>29</v>
      </c>
      <c r="D1785" s="47" t="s">
        <v>38</v>
      </c>
      <c r="E1785" s="48" t="s">
        <v>1830</v>
      </c>
      <c r="F1785" s="49">
        <f>AVERAGE(F1784,F1787)</f>
        <v>25.46875</v>
      </c>
      <c r="G1785" s="49">
        <f t="shared" si="6139"/>
        <v>31.78125</v>
      </c>
      <c r="H1785" s="49">
        <f t="shared" si="6140"/>
        <v>7.5656249999999998</v>
      </c>
      <c r="I1785" s="50">
        <f t="shared" si="6141"/>
        <v>3.3125000000000002E-2</v>
      </c>
      <c r="J1785" s="50">
        <f t="shared" si="6142"/>
        <v>9.3750000000000002E-5</v>
      </c>
      <c r="K1785" s="50">
        <f t="shared" si="6143"/>
        <v>7.9906249999999996</v>
      </c>
      <c r="L1785" s="49">
        <f t="shared" si="6144"/>
        <v>5.8562499999999993</v>
      </c>
      <c r="M1785" s="49">
        <f t="shared" si="6145"/>
        <v>2.546875</v>
      </c>
      <c r="N1785" s="51" t="s">
        <v>43</v>
      </c>
      <c r="O1785" s="51"/>
      <c r="P1785" s="51"/>
    </row>
    <row r="1786" spans="1:16" x14ac:dyDescent="0.25">
      <c r="A1786" s="27">
        <v>2019</v>
      </c>
      <c r="B1786" s="27">
        <v>11</v>
      </c>
      <c r="C1786" s="27">
        <v>29</v>
      </c>
      <c r="D1786" s="28" t="s">
        <v>39</v>
      </c>
      <c r="E1786" s="29" t="s">
        <v>1831</v>
      </c>
      <c r="F1786" s="30">
        <f>AVERAGE(F1780,F1792)</f>
        <v>25.25</v>
      </c>
      <c r="G1786" s="30">
        <f t="shared" ref="G1786:M1786" si="6146">AVERAGE(G1780,G1792)</f>
        <v>32.75</v>
      </c>
      <c r="H1786" s="30">
        <f t="shared" si="6146"/>
        <v>7.7249999999999996</v>
      </c>
      <c r="I1786" s="31">
        <f t="shared" si="6146"/>
        <v>2.5000000000000001E-2</v>
      </c>
      <c r="J1786" s="31">
        <f t="shared" si="6146"/>
        <v>2.5000000000000001E-4</v>
      </c>
      <c r="K1786" s="31">
        <f t="shared" si="6146"/>
        <v>8.3249999999999993</v>
      </c>
      <c r="L1786" s="30">
        <f t="shared" si="6146"/>
        <v>5.85</v>
      </c>
      <c r="M1786" s="30">
        <f t="shared" si="6146"/>
        <v>2.5249999999999999</v>
      </c>
      <c r="N1786" s="32" t="s">
        <v>43</v>
      </c>
      <c r="O1786" s="32"/>
      <c r="P1786" s="32"/>
    </row>
    <row r="1787" spans="1:16" x14ac:dyDescent="0.25">
      <c r="A1787" s="40">
        <v>2019</v>
      </c>
      <c r="B1787" s="40">
        <v>11</v>
      </c>
      <c r="C1787" s="40">
        <v>29</v>
      </c>
      <c r="D1787" s="41" t="s">
        <v>40</v>
      </c>
      <c r="E1787" s="42" t="s">
        <v>1832</v>
      </c>
      <c r="F1787" s="43">
        <f>AVERAGE(F1781,F1793)</f>
        <v>25.75</v>
      </c>
      <c r="G1787" s="43">
        <f t="shared" ref="G1787:M1787" si="6147">AVERAGE(G1781,G1793)</f>
        <v>31</v>
      </c>
      <c r="H1787" s="43">
        <f t="shared" si="6147"/>
        <v>7.4375</v>
      </c>
      <c r="I1787" s="44">
        <f t="shared" si="6147"/>
        <v>0.04</v>
      </c>
      <c r="J1787" s="44">
        <f t="shared" si="6147"/>
        <v>0</v>
      </c>
      <c r="K1787" s="44">
        <f t="shared" si="6147"/>
        <v>7.6875</v>
      </c>
      <c r="L1787" s="43">
        <f t="shared" si="6147"/>
        <v>5.875</v>
      </c>
      <c r="M1787" s="43">
        <f t="shared" si="6147"/>
        <v>2.7</v>
      </c>
      <c r="N1787" s="45" t="s">
        <v>43</v>
      </c>
      <c r="O1787" s="45"/>
      <c r="P1787" s="45"/>
    </row>
    <row r="1788" spans="1:16" x14ac:dyDescent="0.25">
      <c r="A1788" s="46">
        <v>2019</v>
      </c>
      <c r="B1788" s="46">
        <v>11</v>
      </c>
      <c r="C1788" s="46">
        <v>29</v>
      </c>
      <c r="D1788" s="47" t="s">
        <v>41</v>
      </c>
      <c r="E1788" s="48" t="s">
        <v>1833</v>
      </c>
      <c r="F1788" s="49">
        <f>AVERAGE(F1787,F1793)</f>
        <v>25.625</v>
      </c>
      <c r="G1788" s="49">
        <f t="shared" ref="G1788" si="6148">AVERAGE(G1787,G1793)</f>
        <v>31.5</v>
      </c>
      <c r="H1788" s="49">
        <f t="shared" ref="H1788" si="6149">AVERAGE(H1787,H1793)</f>
        <v>7.53125</v>
      </c>
      <c r="I1788" s="50">
        <f t="shared" ref="I1788" si="6150">AVERAGE(I1787,I1793)</f>
        <v>0.04</v>
      </c>
      <c r="J1788" s="50">
        <f t="shared" ref="J1788" si="6151">AVERAGE(J1787,J1793)</f>
        <v>0</v>
      </c>
      <c r="K1788" s="50">
        <f t="shared" ref="K1788" si="6152">AVERAGE(K1787,K1793)</f>
        <v>7.3062500000000004</v>
      </c>
      <c r="L1788" s="49">
        <f t="shared" ref="L1788" si="6153">AVERAGE(L1787,L1793)</f>
        <v>5.8125</v>
      </c>
      <c r="M1788" s="49">
        <f t="shared" ref="M1788" si="6154">AVERAGE(M1787,M1793)</f>
        <v>2.8</v>
      </c>
      <c r="N1788" s="51" t="s">
        <v>43</v>
      </c>
      <c r="O1788" s="51"/>
      <c r="P1788" s="51"/>
    </row>
    <row r="1789" spans="1:16" x14ac:dyDescent="0.25">
      <c r="A1789" s="46">
        <v>2019</v>
      </c>
      <c r="B1789" s="46">
        <v>11</v>
      </c>
      <c r="C1789" s="46">
        <v>29</v>
      </c>
      <c r="D1789" s="47" t="s">
        <v>42</v>
      </c>
      <c r="E1789" s="48" t="s">
        <v>1834</v>
      </c>
      <c r="F1789" s="49">
        <f>AVERAGE(F1792,F1786)</f>
        <v>25.375</v>
      </c>
      <c r="G1789" s="49">
        <f t="shared" ref="G1789:M1789" si="6155">AVERAGE(G1792,G1786)</f>
        <v>33.125</v>
      </c>
      <c r="H1789" s="49">
        <f t="shared" si="6155"/>
        <v>7.7874999999999996</v>
      </c>
      <c r="I1789" s="50">
        <f t="shared" si="6155"/>
        <v>2.2499999999999999E-2</v>
      </c>
      <c r="J1789" s="50">
        <f t="shared" si="6155"/>
        <v>3.7500000000000001E-4</v>
      </c>
      <c r="K1789" s="50">
        <f t="shared" si="6155"/>
        <v>8.3874999999999993</v>
      </c>
      <c r="L1789" s="49">
        <f t="shared" si="6155"/>
        <v>5.875</v>
      </c>
      <c r="M1789" s="49">
        <f t="shared" si="6155"/>
        <v>2.7874999999999996</v>
      </c>
      <c r="N1789" s="51" t="s">
        <v>43</v>
      </c>
      <c r="O1789" s="51"/>
      <c r="P1789" s="51"/>
    </row>
    <row r="1790" spans="1:16" x14ac:dyDescent="0.25">
      <c r="A1790" s="46">
        <v>2019</v>
      </c>
      <c r="B1790" s="46">
        <v>11</v>
      </c>
      <c r="C1790" s="46">
        <v>30</v>
      </c>
      <c r="D1790" s="47" t="s">
        <v>37</v>
      </c>
      <c r="E1790" s="48" t="s">
        <v>1835</v>
      </c>
      <c r="F1790" s="49">
        <f>AVERAGE(F1789,F1792)</f>
        <v>25.4375</v>
      </c>
      <c r="G1790" s="49">
        <f t="shared" ref="G1790:G1791" si="6156">AVERAGE(G1789,G1792)</f>
        <v>33.3125</v>
      </c>
      <c r="H1790" s="49">
        <f t="shared" ref="H1790:H1791" si="6157">AVERAGE(H1789,H1792)</f>
        <v>7.8187499999999996</v>
      </c>
      <c r="I1790" s="50">
        <f t="shared" ref="I1790:I1791" si="6158">AVERAGE(I1789,I1792)</f>
        <v>2.1249999999999998E-2</v>
      </c>
      <c r="J1790" s="50">
        <f t="shared" ref="J1790:J1791" si="6159">AVERAGE(J1789,J1792)</f>
        <v>4.3750000000000001E-4</v>
      </c>
      <c r="K1790" s="50">
        <f t="shared" ref="K1790:K1791" si="6160">AVERAGE(K1789,K1792)</f>
        <v>8.4187499999999993</v>
      </c>
      <c r="L1790" s="49">
        <f t="shared" ref="L1790:L1791" si="6161">AVERAGE(L1789,L1792)</f>
        <v>5.8875000000000002</v>
      </c>
      <c r="M1790" s="49">
        <f t="shared" ref="M1790:M1791" si="6162">AVERAGE(M1789,M1792)</f>
        <v>2.9187499999999997</v>
      </c>
      <c r="N1790" s="51" t="s">
        <v>43</v>
      </c>
      <c r="O1790" s="51"/>
      <c r="P1790" s="51"/>
    </row>
    <row r="1791" spans="1:16" x14ac:dyDescent="0.25">
      <c r="A1791" s="46">
        <v>2019</v>
      </c>
      <c r="B1791" s="46">
        <v>11</v>
      </c>
      <c r="C1791" s="46">
        <v>30</v>
      </c>
      <c r="D1791" s="47" t="s">
        <v>38</v>
      </c>
      <c r="E1791" s="48" t="s">
        <v>1836</v>
      </c>
      <c r="F1791" s="49">
        <f>AVERAGE(F1790,F1793)</f>
        <v>25.46875</v>
      </c>
      <c r="G1791" s="49">
        <f t="shared" si="6156"/>
        <v>32.65625</v>
      </c>
      <c r="H1791" s="49">
        <f t="shared" si="6157"/>
        <v>7.7218749999999998</v>
      </c>
      <c r="I1791" s="50">
        <f t="shared" si="6158"/>
        <v>3.0624999999999999E-2</v>
      </c>
      <c r="J1791" s="50">
        <f t="shared" si="6159"/>
        <v>2.1875E-4</v>
      </c>
      <c r="K1791" s="50">
        <f t="shared" si="6160"/>
        <v>7.671875</v>
      </c>
      <c r="L1791" s="49">
        <f t="shared" si="6161"/>
        <v>5.8187499999999996</v>
      </c>
      <c r="M1791" s="49">
        <f t="shared" si="6162"/>
        <v>2.9093749999999998</v>
      </c>
      <c r="N1791" s="51" t="s">
        <v>43</v>
      </c>
      <c r="O1791" s="51"/>
      <c r="P1791" s="51"/>
    </row>
    <row r="1792" spans="1:16" x14ac:dyDescent="0.25">
      <c r="A1792" s="27">
        <v>2019</v>
      </c>
      <c r="B1792" s="27">
        <v>11</v>
      </c>
      <c r="C1792" s="27">
        <v>30</v>
      </c>
      <c r="D1792" s="28" t="s">
        <v>39</v>
      </c>
      <c r="E1792" s="29" t="s">
        <v>1837</v>
      </c>
      <c r="F1792" s="30">
        <f>AVERAGE(F1780,F1804)</f>
        <v>25.5</v>
      </c>
      <c r="G1792" s="30">
        <f t="shared" ref="G1792:M1792" si="6163">AVERAGE(G1780,G1804)</f>
        <v>33.5</v>
      </c>
      <c r="H1792" s="30">
        <f t="shared" si="6163"/>
        <v>7.85</v>
      </c>
      <c r="I1792" s="31">
        <f t="shared" si="6163"/>
        <v>0.02</v>
      </c>
      <c r="J1792" s="31">
        <f t="shared" si="6163"/>
        <v>5.0000000000000001E-4</v>
      </c>
      <c r="K1792" s="31">
        <f t="shared" si="6163"/>
        <v>8.4499999999999993</v>
      </c>
      <c r="L1792" s="30">
        <f t="shared" si="6163"/>
        <v>5.9</v>
      </c>
      <c r="M1792" s="30">
        <f t="shared" si="6163"/>
        <v>3.05</v>
      </c>
      <c r="N1792" s="32" t="s">
        <v>43</v>
      </c>
      <c r="O1792" s="32"/>
      <c r="P1792" s="32"/>
    </row>
    <row r="1793" spans="1:16" x14ac:dyDescent="0.25">
      <c r="A1793" s="40">
        <v>2019</v>
      </c>
      <c r="B1793" s="40">
        <v>11</v>
      </c>
      <c r="C1793" s="40">
        <v>30</v>
      </c>
      <c r="D1793" s="41" t="s">
        <v>40</v>
      </c>
      <c r="E1793" s="42" t="s">
        <v>1838</v>
      </c>
      <c r="F1793" s="43">
        <f>AVERAGE(F1781,F1805)</f>
        <v>25.5</v>
      </c>
      <c r="G1793" s="43">
        <f t="shared" ref="G1793:M1793" si="6164">AVERAGE(G1781,G1805)</f>
        <v>32</v>
      </c>
      <c r="H1793" s="43">
        <f t="shared" si="6164"/>
        <v>7.625</v>
      </c>
      <c r="I1793" s="44">
        <f t="shared" si="6164"/>
        <v>0.04</v>
      </c>
      <c r="J1793" s="44">
        <f t="shared" si="6164"/>
        <v>0</v>
      </c>
      <c r="K1793" s="44">
        <f t="shared" si="6164"/>
        <v>6.9249999999999998</v>
      </c>
      <c r="L1793" s="43">
        <f t="shared" si="6164"/>
        <v>5.75</v>
      </c>
      <c r="M1793" s="43">
        <f t="shared" si="6164"/>
        <v>2.9</v>
      </c>
      <c r="N1793" s="45" t="s">
        <v>43</v>
      </c>
      <c r="O1793" s="45"/>
      <c r="P1793" s="45"/>
    </row>
    <row r="1794" spans="1:16" x14ac:dyDescent="0.25">
      <c r="A1794" s="46">
        <v>2019</v>
      </c>
      <c r="B1794" s="46">
        <v>11</v>
      </c>
      <c r="C1794" s="46">
        <v>30</v>
      </c>
      <c r="D1794" s="47" t="s">
        <v>41</v>
      </c>
      <c r="E1794" s="48" t="s">
        <v>1839</v>
      </c>
      <c r="F1794" s="49">
        <f>AVERAGE(F1793,F1799)</f>
        <v>25.375</v>
      </c>
      <c r="G1794" s="49">
        <f t="shared" ref="G1794" si="6165">AVERAGE(G1793,G1799)</f>
        <v>32.5</v>
      </c>
      <c r="H1794" s="49">
        <f t="shared" ref="H1794" si="6166">AVERAGE(H1793,H1799)</f>
        <v>7.71875</v>
      </c>
      <c r="I1794" s="50">
        <f t="shared" ref="I1794" si="6167">AVERAGE(I1793,I1799)</f>
        <v>0.04</v>
      </c>
      <c r="J1794" s="50">
        <f t="shared" ref="J1794" si="6168">AVERAGE(J1793,J1799)</f>
        <v>0</v>
      </c>
      <c r="K1794" s="50">
        <f t="shared" ref="K1794" si="6169">AVERAGE(K1793,K1799)</f>
        <v>6.5437499999999993</v>
      </c>
      <c r="L1794" s="49">
        <f t="shared" ref="L1794" si="6170">AVERAGE(L1793,L1799)</f>
        <v>5.6875</v>
      </c>
      <c r="M1794" s="49">
        <f t="shared" ref="M1794" si="6171">AVERAGE(M1793,M1799)</f>
        <v>3</v>
      </c>
      <c r="N1794" s="51" t="s">
        <v>43</v>
      </c>
      <c r="O1794" s="51"/>
      <c r="P1794" s="51"/>
    </row>
    <row r="1795" spans="1:16" x14ac:dyDescent="0.25">
      <c r="A1795" s="46">
        <v>2019</v>
      </c>
      <c r="B1795" s="46">
        <v>11</v>
      </c>
      <c r="C1795" s="46">
        <v>30</v>
      </c>
      <c r="D1795" s="47" t="s">
        <v>42</v>
      </c>
      <c r="E1795" s="48" t="s">
        <v>1840</v>
      </c>
      <c r="F1795" s="49">
        <f>AVERAGE(F1798,F1792)</f>
        <v>25.625</v>
      </c>
      <c r="G1795" s="49">
        <f t="shared" ref="G1795:M1795" si="6172">AVERAGE(G1798,G1792)</f>
        <v>33.875</v>
      </c>
      <c r="H1795" s="49">
        <f t="shared" si="6172"/>
        <v>7.9124999999999996</v>
      </c>
      <c r="I1795" s="50">
        <f t="shared" si="6172"/>
        <v>1.7500000000000002E-2</v>
      </c>
      <c r="J1795" s="50">
        <f t="shared" si="6172"/>
        <v>6.2500000000000001E-4</v>
      </c>
      <c r="K1795" s="50">
        <f t="shared" si="6172"/>
        <v>8.5124999999999993</v>
      </c>
      <c r="L1795" s="49">
        <f t="shared" si="6172"/>
        <v>5.9250000000000007</v>
      </c>
      <c r="M1795" s="49">
        <f t="shared" si="6172"/>
        <v>3.3125</v>
      </c>
      <c r="N1795" s="51" t="s">
        <v>43</v>
      </c>
      <c r="O1795" s="51"/>
      <c r="P1795" s="51"/>
    </row>
    <row r="1796" spans="1:16" s="8" customFormat="1" x14ac:dyDescent="0.25">
      <c r="A1796" s="46">
        <v>2019</v>
      </c>
      <c r="B1796" s="46">
        <v>12</v>
      </c>
      <c r="C1796" s="46" t="s">
        <v>28</v>
      </c>
      <c r="D1796" s="47" t="s">
        <v>37</v>
      </c>
      <c r="E1796" s="48" t="s">
        <v>1841</v>
      </c>
      <c r="F1796" s="49">
        <f>AVERAGE(F1795,F1798)</f>
        <v>25.6875</v>
      </c>
      <c r="G1796" s="49">
        <f t="shared" ref="G1796:G1797" si="6173">AVERAGE(G1795,G1798)</f>
        <v>34.0625</v>
      </c>
      <c r="H1796" s="49">
        <f t="shared" ref="H1796:H1797" si="6174">AVERAGE(H1795,H1798)</f>
        <v>7.9437499999999996</v>
      </c>
      <c r="I1796" s="50">
        <f t="shared" ref="I1796:I1797" si="6175">AVERAGE(I1795,I1798)</f>
        <v>1.6250000000000001E-2</v>
      </c>
      <c r="J1796" s="50">
        <f t="shared" ref="J1796:J1797" si="6176">AVERAGE(J1795,J1798)</f>
        <v>6.8749999999999996E-4</v>
      </c>
      <c r="K1796" s="50">
        <f t="shared" ref="K1796:K1797" si="6177">AVERAGE(K1795,K1798)</f>
        <v>8.5437499999999993</v>
      </c>
      <c r="L1796" s="49">
        <f t="shared" ref="L1796:L1797" si="6178">AVERAGE(L1795,L1798)</f>
        <v>5.9375</v>
      </c>
      <c r="M1796" s="49">
        <f t="shared" ref="M1796:M1797" si="6179">AVERAGE(M1795,M1798)</f>
        <v>3.4437499999999996</v>
      </c>
      <c r="N1796" s="51" t="s">
        <v>43</v>
      </c>
      <c r="O1796" s="51"/>
      <c r="P1796" s="51"/>
    </row>
    <row r="1797" spans="1:16" x14ac:dyDescent="0.25">
      <c r="A1797" s="46">
        <v>2019</v>
      </c>
      <c r="B1797" s="46">
        <v>12</v>
      </c>
      <c r="C1797" s="46" t="s">
        <v>28</v>
      </c>
      <c r="D1797" s="47" t="s">
        <v>38</v>
      </c>
      <c r="E1797" s="48" t="s">
        <v>1842</v>
      </c>
      <c r="F1797" s="49">
        <f>AVERAGE(F1796,F1799)</f>
        <v>25.46875</v>
      </c>
      <c r="G1797" s="49">
        <f t="shared" si="6173"/>
        <v>33.53125</v>
      </c>
      <c r="H1797" s="49">
        <f t="shared" si="6174"/>
        <v>7.8781249999999998</v>
      </c>
      <c r="I1797" s="50">
        <f t="shared" si="6175"/>
        <v>2.8125000000000001E-2</v>
      </c>
      <c r="J1797" s="50">
        <f t="shared" si="6176"/>
        <v>3.4374999999999998E-4</v>
      </c>
      <c r="K1797" s="50">
        <f t="shared" si="6177"/>
        <v>7.3531249999999995</v>
      </c>
      <c r="L1797" s="49">
        <f t="shared" si="6178"/>
        <v>5.78125</v>
      </c>
      <c r="M1797" s="49">
        <f t="shared" si="6179"/>
        <v>3.2718749999999996</v>
      </c>
      <c r="N1797" s="51" t="s">
        <v>43</v>
      </c>
      <c r="O1797" s="51"/>
      <c r="P1797" s="51"/>
    </row>
    <row r="1798" spans="1:16" x14ac:dyDescent="0.25">
      <c r="A1798" s="27">
        <v>2019</v>
      </c>
      <c r="B1798" s="27">
        <v>12</v>
      </c>
      <c r="C1798" s="27" t="s">
        <v>28</v>
      </c>
      <c r="D1798" s="28" t="s">
        <v>39</v>
      </c>
      <c r="E1798" s="29" t="s">
        <v>1843</v>
      </c>
      <c r="F1798" s="30">
        <f>AVERAGE(F1792,F1804)</f>
        <v>25.75</v>
      </c>
      <c r="G1798" s="30">
        <f t="shared" ref="G1798:M1798" si="6180">AVERAGE(G1792,G1804)</f>
        <v>34.25</v>
      </c>
      <c r="H1798" s="30">
        <f t="shared" si="6180"/>
        <v>7.9749999999999996</v>
      </c>
      <c r="I1798" s="31">
        <f t="shared" si="6180"/>
        <v>1.4999999999999999E-2</v>
      </c>
      <c r="J1798" s="31">
        <f t="shared" si="6180"/>
        <v>7.5000000000000002E-4</v>
      </c>
      <c r="K1798" s="31">
        <f t="shared" si="6180"/>
        <v>8.5749999999999993</v>
      </c>
      <c r="L1798" s="30">
        <f t="shared" si="6180"/>
        <v>5.95</v>
      </c>
      <c r="M1798" s="30">
        <f t="shared" si="6180"/>
        <v>3.5749999999999997</v>
      </c>
      <c r="N1798" s="32" t="s">
        <v>43</v>
      </c>
      <c r="O1798" s="32"/>
      <c r="P1798" s="32"/>
    </row>
    <row r="1799" spans="1:16" x14ac:dyDescent="0.25">
      <c r="A1799" s="40">
        <v>2019</v>
      </c>
      <c r="B1799" s="40">
        <v>12</v>
      </c>
      <c r="C1799" s="40" t="s">
        <v>28</v>
      </c>
      <c r="D1799" s="41" t="s">
        <v>40</v>
      </c>
      <c r="E1799" s="42" t="s">
        <v>1844</v>
      </c>
      <c r="F1799" s="43">
        <f>AVERAGE(F1793,F1805)</f>
        <v>25.25</v>
      </c>
      <c r="G1799" s="43">
        <f t="shared" ref="G1799:M1799" si="6181">AVERAGE(G1793,G1805)</f>
        <v>33</v>
      </c>
      <c r="H1799" s="43">
        <f t="shared" si="6181"/>
        <v>7.8125</v>
      </c>
      <c r="I1799" s="44">
        <f t="shared" si="6181"/>
        <v>0.04</v>
      </c>
      <c r="J1799" s="44">
        <f t="shared" si="6181"/>
        <v>0</v>
      </c>
      <c r="K1799" s="44">
        <f t="shared" si="6181"/>
        <v>6.1624999999999996</v>
      </c>
      <c r="L1799" s="43">
        <f t="shared" si="6181"/>
        <v>5.625</v>
      </c>
      <c r="M1799" s="43">
        <f t="shared" si="6181"/>
        <v>3.0999999999999996</v>
      </c>
      <c r="N1799" s="45" t="s">
        <v>43</v>
      </c>
      <c r="O1799" s="45"/>
      <c r="P1799" s="45"/>
    </row>
    <row r="1800" spans="1:16" x14ac:dyDescent="0.25">
      <c r="A1800" s="46">
        <v>2019</v>
      </c>
      <c r="B1800" s="46">
        <v>12</v>
      </c>
      <c r="C1800" s="46" t="s">
        <v>28</v>
      </c>
      <c r="D1800" s="47" t="s">
        <v>41</v>
      </c>
      <c r="E1800" s="48" t="s">
        <v>1845</v>
      </c>
      <c r="F1800" s="49">
        <f>AVERAGE(F1799,F1805)</f>
        <v>25.125</v>
      </c>
      <c r="G1800" s="49">
        <f t="shared" ref="G1800" si="6182">AVERAGE(G1799,G1805)</f>
        <v>33.5</v>
      </c>
      <c r="H1800" s="49">
        <f t="shared" ref="H1800" si="6183">AVERAGE(H1799,H1805)</f>
        <v>7.90625</v>
      </c>
      <c r="I1800" s="50">
        <f t="shared" ref="I1800" si="6184">AVERAGE(I1799,I1805)</f>
        <v>0.04</v>
      </c>
      <c r="J1800" s="50">
        <f t="shared" ref="J1800" si="6185">AVERAGE(J1799,J1805)</f>
        <v>0</v>
      </c>
      <c r="K1800" s="50">
        <f t="shared" ref="K1800" si="6186">AVERAGE(K1799,K1805)</f>
        <v>5.78125</v>
      </c>
      <c r="L1800" s="49">
        <f t="shared" ref="L1800" si="6187">AVERAGE(L1799,L1805)</f>
        <v>5.5625</v>
      </c>
      <c r="M1800" s="49">
        <f t="shared" ref="M1800" si="6188">AVERAGE(M1799,M1805)</f>
        <v>3.1999999999999997</v>
      </c>
      <c r="N1800" s="51" t="s">
        <v>43</v>
      </c>
      <c r="O1800" s="51"/>
      <c r="P1800" s="51"/>
    </row>
    <row r="1801" spans="1:16" x14ac:dyDescent="0.25">
      <c r="A1801" s="46">
        <v>2019</v>
      </c>
      <c r="B1801" s="46">
        <v>12</v>
      </c>
      <c r="C1801" s="46" t="s">
        <v>28</v>
      </c>
      <c r="D1801" s="47" t="s">
        <v>42</v>
      </c>
      <c r="E1801" s="48" t="s">
        <v>1846</v>
      </c>
      <c r="F1801" s="49">
        <f>AVERAGE(F1804,F1798)</f>
        <v>25.875</v>
      </c>
      <c r="G1801" s="49">
        <f t="shared" ref="G1801:M1801" si="6189">AVERAGE(G1804,G1798)</f>
        <v>34.625</v>
      </c>
      <c r="H1801" s="49">
        <f t="shared" si="6189"/>
        <v>8.0374999999999996</v>
      </c>
      <c r="I1801" s="50">
        <f t="shared" si="6189"/>
        <v>1.2500000000000001E-2</v>
      </c>
      <c r="J1801" s="50">
        <f t="shared" si="6189"/>
        <v>8.7500000000000002E-4</v>
      </c>
      <c r="K1801" s="50">
        <f t="shared" si="6189"/>
        <v>8.6374999999999993</v>
      </c>
      <c r="L1801" s="49">
        <f t="shared" si="6189"/>
        <v>5.9749999999999996</v>
      </c>
      <c r="M1801" s="49">
        <f t="shared" si="6189"/>
        <v>3.8374999999999995</v>
      </c>
      <c r="N1801" s="51" t="s">
        <v>43</v>
      </c>
      <c r="O1801" s="51"/>
      <c r="P1801" s="51"/>
    </row>
    <row r="1802" spans="1:16" x14ac:dyDescent="0.25">
      <c r="A1802" s="46">
        <v>2019</v>
      </c>
      <c r="B1802" s="46">
        <v>12</v>
      </c>
      <c r="C1802" s="46" t="s">
        <v>29</v>
      </c>
      <c r="D1802" s="47" t="s">
        <v>37</v>
      </c>
      <c r="E1802" s="48" t="s">
        <v>1847</v>
      </c>
      <c r="F1802" s="49">
        <f>AVERAGE(F1801,F1804)</f>
        <v>25.9375</v>
      </c>
      <c r="G1802" s="49">
        <f t="shared" ref="G1802:G1803" si="6190">AVERAGE(G1801,G1804)</f>
        <v>34.8125</v>
      </c>
      <c r="H1802" s="49">
        <f t="shared" ref="H1802:H1803" si="6191">AVERAGE(H1801,H1804)</f>
        <v>8.0687499999999996</v>
      </c>
      <c r="I1802" s="50">
        <f t="shared" ref="I1802:I1803" si="6192">AVERAGE(I1801,I1804)</f>
        <v>1.125E-2</v>
      </c>
      <c r="J1802" s="50">
        <f t="shared" ref="J1802:J1803" si="6193">AVERAGE(J1801,J1804)</f>
        <v>9.3749999999999997E-4</v>
      </c>
      <c r="K1802" s="50">
        <f t="shared" ref="K1802:K1803" si="6194">AVERAGE(K1801,K1804)</f>
        <v>8.6687499999999993</v>
      </c>
      <c r="L1802" s="49">
        <f t="shared" ref="L1802:L1803" si="6195">AVERAGE(L1801,L1804)</f>
        <v>5.9874999999999998</v>
      </c>
      <c r="M1802" s="49">
        <f t="shared" ref="M1802:M1803" si="6196">AVERAGE(M1801,M1804)</f>
        <v>3.9687499999999996</v>
      </c>
      <c r="N1802" s="51" t="s">
        <v>43</v>
      </c>
      <c r="O1802" s="51"/>
      <c r="P1802" s="51"/>
    </row>
    <row r="1803" spans="1:16" x14ac:dyDescent="0.25">
      <c r="A1803" s="46">
        <v>2019</v>
      </c>
      <c r="B1803" s="46">
        <v>12</v>
      </c>
      <c r="C1803" s="46" t="s">
        <v>29</v>
      </c>
      <c r="D1803" s="47" t="s">
        <v>38</v>
      </c>
      <c r="E1803" s="48" t="s">
        <v>1848</v>
      </c>
      <c r="F1803" s="49">
        <f>AVERAGE(F1802,F1805)</f>
        <v>25.46875</v>
      </c>
      <c r="G1803" s="49">
        <f t="shared" si="6190"/>
        <v>34.40625</v>
      </c>
      <c r="H1803" s="49">
        <f t="shared" si="6191"/>
        <v>8.0343750000000007</v>
      </c>
      <c r="I1803" s="50">
        <f t="shared" si="6192"/>
        <v>2.5625000000000002E-2</v>
      </c>
      <c r="J1803" s="50">
        <f t="shared" si="6193"/>
        <v>4.6874999999999998E-4</v>
      </c>
      <c r="K1803" s="50">
        <f t="shared" si="6194"/>
        <v>7.0343749999999998</v>
      </c>
      <c r="L1803" s="49">
        <f t="shared" si="6195"/>
        <v>5.7437500000000004</v>
      </c>
      <c r="M1803" s="49">
        <f t="shared" si="6196"/>
        <v>3.6343749999999995</v>
      </c>
      <c r="N1803" s="51" t="s">
        <v>43</v>
      </c>
      <c r="O1803" s="51"/>
      <c r="P1803" s="51"/>
    </row>
    <row r="1804" spans="1:16" x14ac:dyDescent="0.25">
      <c r="A1804" s="34">
        <v>2019</v>
      </c>
      <c r="B1804" s="34">
        <v>12</v>
      </c>
      <c r="C1804" s="34" t="s">
        <v>29</v>
      </c>
      <c r="D1804" s="35" t="s">
        <v>39</v>
      </c>
      <c r="E1804" s="39" t="s">
        <v>1849</v>
      </c>
      <c r="F1804" s="36">
        <v>26</v>
      </c>
      <c r="G1804" s="36">
        <v>35</v>
      </c>
      <c r="H1804" s="36">
        <v>8.1</v>
      </c>
      <c r="I1804" s="37">
        <v>0.01</v>
      </c>
      <c r="J1804" s="37">
        <v>1E-3</v>
      </c>
      <c r="K1804" s="37">
        <v>8.6999999999999993</v>
      </c>
      <c r="L1804" s="36">
        <v>6</v>
      </c>
      <c r="M1804" s="36">
        <v>4.0999999999999996</v>
      </c>
      <c r="N1804" s="38">
        <v>2019</v>
      </c>
      <c r="O1804" s="38" t="s">
        <v>16</v>
      </c>
      <c r="P1804" s="38"/>
    </row>
    <row r="1805" spans="1:16" x14ac:dyDescent="0.25">
      <c r="A1805" s="34">
        <v>2019</v>
      </c>
      <c r="B1805" s="34">
        <v>12</v>
      </c>
      <c r="C1805" s="34" t="s">
        <v>29</v>
      </c>
      <c r="D1805" s="35" t="s">
        <v>40</v>
      </c>
      <c r="E1805" s="39" t="s">
        <v>1850</v>
      </c>
      <c r="F1805" s="36">
        <v>25</v>
      </c>
      <c r="G1805" s="36">
        <v>34</v>
      </c>
      <c r="H1805" s="36">
        <v>8</v>
      </c>
      <c r="I1805" s="37">
        <v>0.04</v>
      </c>
      <c r="J1805" s="37">
        <v>0</v>
      </c>
      <c r="K1805" s="37">
        <v>5.4</v>
      </c>
      <c r="L1805" s="36">
        <v>5.5</v>
      </c>
      <c r="M1805" s="36">
        <v>3.3</v>
      </c>
      <c r="N1805" s="38">
        <v>2019</v>
      </c>
      <c r="O1805" s="38" t="s">
        <v>16</v>
      </c>
      <c r="P1805" s="38"/>
    </row>
    <row r="1806" spans="1:16" x14ac:dyDescent="0.25">
      <c r="A1806" s="46">
        <v>2019</v>
      </c>
      <c r="B1806" s="46">
        <v>12</v>
      </c>
      <c r="C1806" s="46" t="s">
        <v>29</v>
      </c>
      <c r="D1806" s="47" t="s">
        <v>41</v>
      </c>
      <c r="E1806" s="48" t="s">
        <v>1851</v>
      </c>
      <c r="F1806" s="49">
        <f>AVERAGE(F1805,F1811)</f>
        <v>25.25</v>
      </c>
      <c r="G1806" s="49">
        <f t="shared" ref="G1806" si="6197">AVERAGE(G1805,G1811)</f>
        <v>34</v>
      </c>
      <c r="H1806" s="49">
        <f t="shared" ref="H1806" si="6198">AVERAGE(H1805,H1811)</f>
        <v>8.0250000000000004</v>
      </c>
      <c r="I1806" s="50">
        <f t="shared" ref="I1806" si="6199">AVERAGE(I1805,I1811)</f>
        <v>3.2500000000000001E-2</v>
      </c>
      <c r="J1806" s="50">
        <f t="shared" ref="J1806" si="6200">AVERAGE(J1805,J1811)</f>
        <v>1.25E-3</v>
      </c>
      <c r="K1806" s="50">
        <f t="shared" ref="K1806" si="6201">AVERAGE(K1805,K1811)</f>
        <v>5.3250000000000002</v>
      </c>
      <c r="L1806" s="49">
        <f t="shared" ref="L1806" si="6202">AVERAGE(L1805,L1811)</f>
        <v>5.6</v>
      </c>
      <c r="M1806" s="49">
        <f t="shared" ref="M1806" si="6203">AVERAGE(M1805,M1811)</f>
        <v>3.5750000000000002</v>
      </c>
      <c r="N1806" s="51" t="s">
        <v>43</v>
      </c>
      <c r="O1806" s="51"/>
      <c r="P1806" s="51"/>
    </row>
    <row r="1807" spans="1:16" x14ac:dyDescent="0.25">
      <c r="A1807" s="46">
        <v>2019</v>
      </c>
      <c r="B1807" s="46">
        <v>12</v>
      </c>
      <c r="C1807" s="46" t="s">
        <v>29</v>
      </c>
      <c r="D1807" s="47" t="s">
        <v>42</v>
      </c>
      <c r="E1807" s="48" t="s">
        <v>1852</v>
      </c>
      <c r="F1807" s="49">
        <f>AVERAGE(F1810,F1804)</f>
        <v>26.125</v>
      </c>
      <c r="G1807" s="49">
        <f t="shared" ref="G1807:M1807" si="6204">AVERAGE(G1810,G1804)</f>
        <v>34.75</v>
      </c>
      <c r="H1807" s="49">
        <f t="shared" si="6204"/>
        <v>8.0500000000000007</v>
      </c>
      <c r="I1807" s="50">
        <f t="shared" si="6204"/>
        <v>0.02</v>
      </c>
      <c r="J1807" s="50">
        <f t="shared" si="6204"/>
        <v>7.5000000000000002E-4</v>
      </c>
      <c r="K1807" s="50">
        <f t="shared" si="6204"/>
        <v>8.0749999999999993</v>
      </c>
      <c r="L1807" s="49">
        <f t="shared" si="6204"/>
        <v>5.55</v>
      </c>
      <c r="M1807" s="49">
        <f t="shared" si="6204"/>
        <v>3.9749999999999996</v>
      </c>
      <c r="N1807" s="51" t="s">
        <v>43</v>
      </c>
      <c r="O1807" s="51"/>
      <c r="P1807" s="51"/>
    </row>
    <row r="1808" spans="1:16" x14ac:dyDescent="0.25">
      <c r="A1808" s="46">
        <v>2019</v>
      </c>
      <c r="B1808" s="46">
        <v>12</v>
      </c>
      <c r="C1808" s="46" t="s">
        <v>30</v>
      </c>
      <c r="D1808" s="47" t="s">
        <v>37</v>
      </c>
      <c r="E1808" s="48" t="s">
        <v>1853</v>
      </c>
      <c r="F1808" s="49">
        <f>AVERAGE(F1807,F1810)</f>
        <v>26.1875</v>
      </c>
      <c r="G1808" s="49">
        <f t="shared" ref="G1808:G1809" si="6205">AVERAGE(G1807,G1810)</f>
        <v>34.625</v>
      </c>
      <c r="H1808" s="49">
        <f t="shared" ref="H1808:H1809" si="6206">AVERAGE(H1807,H1810)</f>
        <v>8.0250000000000004</v>
      </c>
      <c r="I1808" s="50">
        <f t="shared" ref="I1808:I1809" si="6207">AVERAGE(I1807,I1810)</f>
        <v>2.5000000000000001E-2</v>
      </c>
      <c r="J1808" s="50">
        <f t="shared" ref="J1808:J1809" si="6208">AVERAGE(J1807,J1810)</f>
        <v>6.2500000000000001E-4</v>
      </c>
      <c r="K1808" s="50">
        <f t="shared" ref="K1808:K1809" si="6209">AVERAGE(K1807,K1810)</f>
        <v>7.7624999999999993</v>
      </c>
      <c r="L1808" s="49">
        <f t="shared" ref="L1808:L1809" si="6210">AVERAGE(L1807,L1810)</f>
        <v>5.3249999999999993</v>
      </c>
      <c r="M1808" s="49">
        <f t="shared" ref="M1808:M1809" si="6211">AVERAGE(M1807,M1810)</f>
        <v>3.9124999999999996</v>
      </c>
      <c r="N1808" s="51" t="s">
        <v>43</v>
      </c>
      <c r="O1808" s="51"/>
      <c r="P1808" s="51"/>
    </row>
    <row r="1809" spans="1:16" x14ac:dyDescent="0.25">
      <c r="A1809" s="46">
        <v>2019</v>
      </c>
      <c r="B1809" s="46">
        <v>12</v>
      </c>
      <c r="C1809" s="46" t="s">
        <v>30</v>
      </c>
      <c r="D1809" s="47" t="s">
        <v>38</v>
      </c>
      <c r="E1809" s="48" t="s">
        <v>1854</v>
      </c>
      <c r="F1809" s="49">
        <f>AVERAGE(F1808,F1811)</f>
        <v>25.84375</v>
      </c>
      <c r="G1809" s="49">
        <f t="shared" si="6205"/>
        <v>34.3125</v>
      </c>
      <c r="H1809" s="49">
        <f t="shared" si="6206"/>
        <v>8.0375000000000014</v>
      </c>
      <c r="I1809" s="50">
        <f t="shared" si="6207"/>
        <v>2.5000000000000001E-2</v>
      </c>
      <c r="J1809" s="50">
        <f t="shared" si="6208"/>
        <v>1.5625000000000001E-3</v>
      </c>
      <c r="K1809" s="50">
        <f t="shared" si="6209"/>
        <v>6.5062499999999996</v>
      </c>
      <c r="L1809" s="49">
        <f t="shared" si="6210"/>
        <v>5.5124999999999993</v>
      </c>
      <c r="M1809" s="49">
        <f t="shared" si="6211"/>
        <v>3.8812499999999996</v>
      </c>
      <c r="N1809" s="51" t="s">
        <v>43</v>
      </c>
      <c r="O1809" s="51"/>
      <c r="P1809" s="51"/>
    </row>
    <row r="1810" spans="1:16" x14ac:dyDescent="0.25">
      <c r="A1810" s="27">
        <v>2019</v>
      </c>
      <c r="B1810" s="27">
        <v>12</v>
      </c>
      <c r="C1810" s="27" t="s">
        <v>30</v>
      </c>
      <c r="D1810" s="28" t="s">
        <v>39</v>
      </c>
      <c r="E1810" s="29" t="s">
        <v>1855</v>
      </c>
      <c r="F1810" s="30">
        <f>AVERAGE(F1804,F1816)</f>
        <v>26.25</v>
      </c>
      <c r="G1810" s="30">
        <f t="shared" ref="G1810:M1810" si="6212">AVERAGE(G1804,G1816)</f>
        <v>34.5</v>
      </c>
      <c r="H1810" s="30">
        <f t="shared" si="6212"/>
        <v>8</v>
      </c>
      <c r="I1810" s="31">
        <f t="shared" si="6212"/>
        <v>3.0000000000000002E-2</v>
      </c>
      <c r="J1810" s="31">
        <f t="shared" si="6212"/>
        <v>5.0000000000000001E-4</v>
      </c>
      <c r="K1810" s="31">
        <f t="shared" si="6212"/>
        <v>7.4499999999999993</v>
      </c>
      <c r="L1810" s="30">
        <f t="shared" si="6212"/>
        <v>5.0999999999999996</v>
      </c>
      <c r="M1810" s="30">
        <f t="shared" si="6212"/>
        <v>3.8499999999999996</v>
      </c>
      <c r="N1810" s="32" t="s">
        <v>43</v>
      </c>
      <c r="O1810" s="32"/>
      <c r="P1810" s="32"/>
    </row>
    <row r="1811" spans="1:16" x14ac:dyDescent="0.25">
      <c r="A1811" s="40">
        <v>2019</v>
      </c>
      <c r="B1811" s="40">
        <v>12</v>
      </c>
      <c r="C1811" s="40" t="s">
        <v>30</v>
      </c>
      <c r="D1811" s="41" t="s">
        <v>40</v>
      </c>
      <c r="E1811" s="42" t="s">
        <v>1856</v>
      </c>
      <c r="F1811" s="43">
        <f>AVERAGE(F1805,F1817)</f>
        <v>25.5</v>
      </c>
      <c r="G1811" s="43">
        <f t="shared" ref="G1811:M1811" si="6213">AVERAGE(G1805,G1817)</f>
        <v>34</v>
      </c>
      <c r="H1811" s="43">
        <f t="shared" si="6213"/>
        <v>8.0500000000000007</v>
      </c>
      <c r="I1811" s="44">
        <f t="shared" si="6213"/>
        <v>2.5000000000000001E-2</v>
      </c>
      <c r="J1811" s="44">
        <f t="shared" si="6213"/>
        <v>2.5000000000000001E-3</v>
      </c>
      <c r="K1811" s="44">
        <f t="shared" si="6213"/>
        <v>5.25</v>
      </c>
      <c r="L1811" s="43">
        <f t="shared" si="6213"/>
        <v>5.7</v>
      </c>
      <c r="M1811" s="43">
        <f t="shared" si="6213"/>
        <v>3.85</v>
      </c>
      <c r="N1811" s="45" t="s">
        <v>43</v>
      </c>
      <c r="O1811" s="45"/>
      <c r="P1811" s="45"/>
    </row>
    <row r="1812" spans="1:16" x14ac:dyDescent="0.25">
      <c r="A1812" s="46">
        <v>2019</v>
      </c>
      <c r="B1812" s="46">
        <v>12</v>
      </c>
      <c r="C1812" s="46" t="s">
        <v>30</v>
      </c>
      <c r="D1812" s="47" t="s">
        <v>41</v>
      </c>
      <c r="E1812" s="48" t="s">
        <v>1857</v>
      </c>
      <c r="F1812" s="49">
        <f>AVERAGE(F1811,F1817)</f>
        <v>25.75</v>
      </c>
      <c r="G1812" s="49">
        <f t="shared" ref="G1812" si="6214">AVERAGE(G1811,G1817)</f>
        <v>34</v>
      </c>
      <c r="H1812" s="49">
        <f t="shared" ref="H1812" si="6215">AVERAGE(H1811,H1817)</f>
        <v>8.0749999999999993</v>
      </c>
      <c r="I1812" s="50">
        <f t="shared" ref="I1812" si="6216">AVERAGE(I1811,I1817)</f>
        <v>1.7500000000000002E-2</v>
      </c>
      <c r="J1812" s="50">
        <f t="shared" ref="J1812" si="6217">AVERAGE(J1811,J1817)</f>
        <v>3.7499999999999999E-3</v>
      </c>
      <c r="K1812" s="50">
        <f t="shared" ref="K1812" si="6218">AVERAGE(K1811,K1817)</f>
        <v>5.1749999999999998</v>
      </c>
      <c r="L1812" s="49">
        <f t="shared" ref="L1812" si="6219">AVERAGE(L1811,L1817)</f>
        <v>5.8000000000000007</v>
      </c>
      <c r="M1812" s="49">
        <f t="shared" ref="M1812" si="6220">AVERAGE(M1811,M1817)</f>
        <v>4.125</v>
      </c>
      <c r="N1812" s="51" t="s">
        <v>43</v>
      </c>
      <c r="O1812" s="51"/>
      <c r="P1812" s="51"/>
    </row>
    <row r="1813" spans="1:16" x14ac:dyDescent="0.25">
      <c r="A1813" s="46">
        <v>2019</v>
      </c>
      <c r="B1813" s="46">
        <v>12</v>
      </c>
      <c r="C1813" s="46" t="s">
        <v>30</v>
      </c>
      <c r="D1813" s="47" t="s">
        <v>42</v>
      </c>
      <c r="E1813" s="48" t="s">
        <v>1858</v>
      </c>
      <c r="F1813" s="49">
        <f>AVERAGE(F1816,F1810)</f>
        <v>26.375</v>
      </c>
      <c r="G1813" s="49">
        <f t="shared" ref="G1813:M1813" si="6221">AVERAGE(G1816,G1810)</f>
        <v>34.25</v>
      </c>
      <c r="H1813" s="49">
        <f t="shared" si="6221"/>
        <v>7.95</v>
      </c>
      <c r="I1813" s="50">
        <f t="shared" si="6221"/>
        <v>0.04</v>
      </c>
      <c r="J1813" s="50">
        <f t="shared" si="6221"/>
        <v>2.5000000000000001E-4</v>
      </c>
      <c r="K1813" s="50">
        <f t="shared" si="6221"/>
        <v>6.8249999999999993</v>
      </c>
      <c r="L1813" s="49">
        <f t="shared" si="6221"/>
        <v>4.6500000000000004</v>
      </c>
      <c r="M1813" s="49">
        <f t="shared" si="6221"/>
        <v>3.7249999999999996</v>
      </c>
      <c r="N1813" s="51" t="s">
        <v>43</v>
      </c>
      <c r="O1813" s="51"/>
      <c r="P1813" s="51"/>
    </row>
    <row r="1814" spans="1:16" x14ac:dyDescent="0.25">
      <c r="A1814" s="46">
        <v>2019</v>
      </c>
      <c r="B1814" s="46">
        <v>12</v>
      </c>
      <c r="C1814" s="46" t="s">
        <v>31</v>
      </c>
      <c r="D1814" s="47" t="s">
        <v>37</v>
      </c>
      <c r="E1814" s="48" t="s">
        <v>1859</v>
      </c>
      <c r="F1814" s="49">
        <f>AVERAGE(F1813,F1816)</f>
        <v>26.4375</v>
      </c>
      <c r="G1814" s="49">
        <f t="shared" ref="G1814:G1815" si="6222">AVERAGE(G1813,G1816)</f>
        <v>34.125</v>
      </c>
      <c r="H1814" s="49">
        <f t="shared" ref="H1814:H1815" si="6223">AVERAGE(H1813,H1816)</f>
        <v>7.9250000000000007</v>
      </c>
      <c r="I1814" s="50">
        <f t="shared" ref="I1814:I1815" si="6224">AVERAGE(I1813,I1816)</f>
        <v>4.4999999999999998E-2</v>
      </c>
      <c r="J1814" s="50">
        <f t="shared" ref="J1814:J1815" si="6225">AVERAGE(J1813,J1816)</f>
        <v>1.25E-4</v>
      </c>
      <c r="K1814" s="50">
        <f t="shared" ref="K1814:K1815" si="6226">AVERAGE(K1813,K1816)</f>
        <v>6.5124999999999993</v>
      </c>
      <c r="L1814" s="49">
        <f t="shared" ref="L1814:L1815" si="6227">AVERAGE(L1813,L1816)</f>
        <v>4.4250000000000007</v>
      </c>
      <c r="M1814" s="49">
        <f t="shared" ref="M1814:M1815" si="6228">AVERAGE(M1813,M1816)</f>
        <v>3.6624999999999996</v>
      </c>
      <c r="N1814" s="51" t="s">
        <v>43</v>
      </c>
      <c r="O1814" s="51"/>
      <c r="P1814" s="51"/>
    </row>
    <row r="1815" spans="1:16" x14ac:dyDescent="0.25">
      <c r="A1815" s="46">
        <v>2019</v>
      </c>
      <c r="B1815" s="46">
        <v>12</v>
      </c>
      <c r="C1815" s="46" t="s">
        <v>31</v>
      </c>
      <c r="D1815" s="47" t="s">
        <v>38</v>
      </c>
      <c r="E1815" s="48" t="s">
        <v>1860</v>
      </c>
      <c r="F1815" s="49">
        <f>AVERAGE(F1814,F1817)</f>
        <v>26.21875</v>
      </c>
      <c r="G1815" s="49">
        <f t="shared" si="6222"/>
        <v>34.0625</v>
      </c>
      <c r="H1815" s="49">
        <f t="shared" si="6223"/>
        <v>8.0124999999999993</v>
      </c>
      <c r="I1815" s="50">
        <f t="shared" si="6224"/>
        <v>2.75E-2</v>
      </c>
      <c r="J1815" s="50">
        <f t="shared" si="6225"/>
        <v>2.5625000000000001E-3</v>
      </c>
      <c r="K1815" s="50">
        <f t="shared" si="6226"/>
        <v>5.8062499999999995</v>
      </c>
      <c r="L1815" s="49">
        <f t="shared" si="6227"/>
        <v>5.1625000000000005</v>
      </c>
      <c r="M1815" s="49">
        <f t="shared" si="6228"/>
        <v>4.03125</v>
      </c>
      <c r="N1815" s="51" t="s">
        <v>43</v>
      </c>
      <c r="O1815" s="51"/>
      <c r="P1815" s="51"/>
    </row>
    <row r="1816" spans="1:16" x14ac:dyDescent="0.25">
      <c r="A1816" s="34">
        <v>2019</v>
      </c>
      <c r="B1816" s="34">
        <v>12</v>
      </c>
      <c r="C1816" s="34" t="s">
        <v>31</v>
      </c>
      <c r="D1816" s="35" t="s">
        <v>39</v>
      </c>
      <c r="E1816" s="39" t="s">
        <v>1861</v>
      </c>
      <c r="F1816" s="36">
        <v>26.5</v>
      </c>
      <c r="G1816" s="36">
        <v>34</v>
      </c>
      <c r="H1816" s="36">
        <v>7.9</v>
      </c>
      <c r="I1816" s="37">
        <v>0.05</v>
      </c>
      <c r="J1816" s="37">
        <v>0</v>
      </c>
      <c r="K1816" s="37">
        <v>6.2</v>
      </c>
      <c r="L1816" s="36">
        <v>4.2</v>
      </c>
      <c r="M1816" s="36">
        <v>3.6</v>
      </c>
      <c r="N1816" s="38">
        <v>2018</v>
      </c>
      <c r="O1816" s="38" t="s">
        <v>16</v>
      </c>
      <c r="P1816" s="38"/>
    </row>
    <row r="1817" spans="1:16" x14ac:dyDescent="0.25">
      <c r="A1817" s="34">
        <v>2019</v>
      </c>
      <c r="B1817" s="34">
        <v>12</v>
      </c>
      <c r="C1817" s="34" t="s">
        <v>31</v>
      </c>
      <c r="D1817" s="35" t="s">
        <v>40</v>
      </c>
      <c r="E1817" s="39" t="s">
        <v>1862</v>
      </c>
      <c r="F1817" s="36">
        <v>26</v>
      </c>
      <c r="G1817" s="36">
        <v>34</v>
      </c>
      <c r="H1817" s="36">
        <v>8.1</v>
      </c>
      <c r="I1817" s="37">
        <v>0.01</v>
      </c>
      <c r="J1817" s="37">
        <v>5.0000000000000001E-3</v>
      </c>
      <c r="K1817" s="37">
        <v>5.0999999999999996</v>
      </c>
      <c r="L1817" s="36">
        <v>5.9</v>
      </c>
      <c r="M1817" s="36">
        <v>4.4000000000000004</v>
      </c>
      <c r="N1817" s="38">
        <v>2018</v>
      </c>
      <c r="O1817" s="38" t="s">
        <v>16</v>
      </c>
      <c r="P1817" s="38"/>
    </row>
    <row r="1818" spans="1:16" x14ac:dyDescent="0.25">
      <c r="A1818" s="46">
        <v>2019</v>
      </c>
      <c r="B1818" s="46">
        <v>12</v>
      </c>
      <c r="C1818" s="46" t="s">
        <v>31</v>
      </c>
      <c r="D1818" s="47" t="s">
        <v>41</v>
      </c>
      <c r="E1818" s="48" t="s">
        <v>1863</v>
      </c>
      <c r="F1818" s="49">
        <f>AVERAGE(F1817,F1823)</f>
        <v>25.375</v>
      </c>
      <c r="G1818" s="49">
        <f t="shared" ref="G1818" si="6229">AVERAGE(G1817,G1823)</f>
        <v>34.25</v>
      </c>
      <c r="H1818" s="49">
        <f t="shared" ref="H1818" si="6230">AVERAGE(H1817,H1823)</f>
        <v>8.1</v>
      </c>
      <c r="I1818" s="50">
        <f t="shared" ref="I1818" si="6231">AVERAGE(I1817,I1823)</f>
        <v>0.01</v>
      </c>
      <c r="J1818" s="50">
        <f t="shared" ref="J1818" si="6232">AVERAGE(J1817,J1823)</f>
        <v>4.7500000000000007E-3</v>
      </c>
      <c r="K1818" s="50">
        <f t="shared" ref="K1818" si="6233">AVERAGE(K1817,K1823)</f>
        <v>6.3249999999999993</v>
      </c>
      <c r="L1818" s="49">
        <f t="shared" ref="L1818" si="6234">AVERAGE(L1817,L1823)</f>
        <v>5.9</v>
      </c>
      <c r="M1818" s="49">
        <f t="shared" ref="M1818" si="6235">AVERAGE(M1817,M1823)</f>
        <v>4.3250000000000002</v>
      </c>
      <c r="N1818" s="51" t="s">
        <v>43</v>
      </c>
      <c r="O1818" s="51"/>
      <c r="P1818" s="51"/>
    </row>
    <row r="1819" spans="1:16" x14ac:dyDescent="0.25">
      <c r="A1819" s="46">
        <v>2019</v>
      </c>
      <c r="B1819" s="46">
        <v>12</v>
      </c>
      <c r="C1819" s="46" t="s">
        <v>31</v>
      </c>
      <c r="D1819" s="47" t="s">
        <v>42</v>
      </c>
      <c r="E1819" s="48" t="s">
        <v>1864</v>
      </c>
      <c r="F1819" s="49">
        <f>AVERAGE(F1822,F1816)</f>
        <v>26.171875</v>
      </c>
      <c r="G1819" s="49">
        <f t="shared" ref="G1819:M1819" si="6236">AVERAGE(G1822,G1816)</f>
        <v>34.03125</v>
      </c>
      <c r="H1819" s="49">
        <f t="shared" si="6236"/>
        <v>7.9906250000000005</v>
      </c>
      <c r="I1819" s="50">
        <f t="shared" si="6236"/>
        <v>3.4062500000000002E-2</v>
      </c>
      <c r="J1819" s="50">
        <f t="shared" si="6236"/>
        <v>2.1875000000000002E-3</v>
      </c>
      <c r="K1819" s="50">
        <f t="shared" si="6236"/>
        <v>5.7093749999999996</v>
      </c>
      <c r="L1819" s="49">
        <f t="shared" si="6236"/>
        <v>5</v>
      </c>
      <c r="M1819" s="49">
        <f t="shared" si="6236"/>
        <v>3.9750000000000005</v>
      </c>
      <c r="N1819" s="51" t="s">
        <v>43</v>
      </c>
      <c r="O1819" s="51"/>
      <c r="P1819" s="51"/>
    </row>
    <row r="1820" spans="1:16" x14ac:dyDescent="0.25">
      <c r="A1820" s="46">
        <v>2019</v>
      </c>
      <c r="B1820" s="46">
        <v>12</v>
      </c>
      <c r="C1820" s="46" t="s">
        <v>32</v>
      </c>
      <c r="D1820" s="47" t="s">
        <v>37</v>
      </c>
      <c r="E1820" s="48" t="s">
        <v>1865</v>
      </c>
      <c r="F1820" s="49">
        <f>AVERAGE(F1819,F1822)</f>
        <v>26.0078125</v>
      </c>
      <c r="G1820" s="49">
        <f t="shared" ref="G1820:G1821" si="6237">AVERAGE(G1819,G1822)</f>
        <v>34.046875</v>
      </c>
      <c r="H1820" s="49">
        <f t="shared" ref="H1820:H1821" si="6238">AVERAGE(H1819,H1822)</f>
        <v>8.0359375000000011</v>
      </c>
      <c r="I1820" s="50">
        <f t="shared" ref="I1820:I1821" si="6239">AVERAGE(I1819,I1822)</f>
        <v>2.6093750000000002E-2</v>
      </c>
      <c r="J1820" s="50">
        <f t="shared" ref="J1820:J1821" si="6240">AVERAGE(J1819,J1822)</f>
        <v>3.2812500000000003E-3</v>
      </c>
      <c r="K1820" s="50">
        <f t="shared" ref="K1820:K1821" si="6241">AVERAGE(K1819,K1822)</f>
        <v>5.4640624999999998</v>
      </c>
      <c r="L1820" s="49">
        <f t="shared" ref="L1820:L1821" si="6242">AVERAGE(L1819,L1822)</f>
        <v>5.4</v>
      </c>
      <c r="M1820" s="49">
        <f t="shared" ref="M1820:M1821" si="6243">AVERAGE(M1819,M1822)</f>
        <v>4.1625000000000005</v>
      </c>
      <c r="N1820" s="51" t="s">
        <v>43</v>
      </c>
      <c r="O1820" s="51"/>
      <c r="P1820" s="51"/>
    </row>
    <row r="1821" spans="1:16" x14ac:dyDescent="0.25">
      <c r="A1821" s="46">
        <v>2019</v>
      </c>
      <c r="B1821" s="46">
        <v>12</v>
      </c>
      <c r="C1821" s="46" t="s">
        <v>32</v>
      </c>
      <c r="D1821" s="47" t="s">
        <v>38</v>
      </c>
      <c r="E1821" s="48" t="s">
        <v>1866</v>
      </c>
      <c r="F1821" s="49">
        <f>AVERAGE(F1820,F1823)</f>
        <v>25.37890625</v>
      </c>
      <c r="G1821" s="49">
        <f t="shared" si="6237"/>
        <v>34.2734375</v>
      </c>
      <c r="H1821" s="49">
        <f t="shared" si="6238"/>
        <v>8.0679687500000004</v>
      </c>
      <c r="I1821" s="50">
        <f t="shared" si="6239"/>
        <v>1.8046875E-2</v>
      </c>
      <c r="J1821" s="50">
        <f t="shared" si="6240"/>
        <v>3.8906250000000004E-3</v>
      </c>
      <c r="K1821" s="50">
        <f t="shared" si="6241"/>
        <v>6.5070312499999998</v>
      </c>
      <c r="L1821" s="49">
        <f t="shared" si="6242"/>
        <v>5.65</v>
      </c>
      <c r="M1821" s="49">
        <f t="shared" si="6243"/>
        <v>4.2062500000000007</v>
      </c>
      <c r="N1821" s="51" t="s">
        <v>43</v>
      </c>
      <c r="O1821" s="51"/>
      <c r="P1821" s="51"/>
    </row>
    <row r="1822" spans="1:16" x14ac:dyDescent="0.25">
      <c r="A1822" s="27">
        <v>2019</v>
      </c>
      <c r="B1822" s="27">
        <v>12</v>
      </c>
      <c r="C1822" s="27" t="s">
        <v>32</v>
      </c>
      <c r="D1822" s="28" t="s">
        <v>39</v>
      </c>
      <c r="E1822" s="29" t="s">
        <v>1867</v>
      </c>
      <c r="F1822" s="30">
        <v>25.84375</v>
      </c>
      <c r="G1822" s="30">
        <v>34.0625</v>
      </c>
      <c r="H1822" s="30">
        <v>8.0812500000000007</v>
      </c>
      <c r="I1822" s="31">
        <v>1.8125000000000002E-2</v>
      </c>
      <c r="J1822" s="31">
        <v>4.3750000000000004E-3</v>
      </c>
      <c r="K1822" s="31">
        <v>5.21875</v>
      </c>
      <c r="L1822" s="30">
        <v>5.8000000000000007</v>
      </c>
      <c r="M1822" s="30">
        <v>4.3500000000000005</v>
      </c>
      <c r="N1822" s="32" t="s">
        <v>43</v>
      </c>
      <c r="O1822" s="32"/>
      <c r="P1822" s="32"/>
    </row>
    <row r="1823" spans="1:16" x14ac:dyDescent="0.25">
      <c r="A1823" s="40">
        <v>2019</v>
      </c>
      <c r="B1823" s="40">
        <v>12</v>
      </c>
      <c r="C1823" s="40" t="s">
        <v>32</v>
      </c>
      <c r="D1823" s="41" t="s">
        <v>40</v>
      </c>
      <c r="E1823" s="42" t="s">
        <v>1868</v>
      </c>
      <c r="F1823" s="43">
        <v>24.75</v>
      </c>
      <c r="G1823" s="43">
        <v>34.5</v>
      </c>
      <c r="H1823" s="43">
        <v>8.1</v>
      </c>
      <c r="I1823" s="44">
        <v>0.01</v>
      </c>
      <c r="J1823" s="44">
        <v>4.5000000000000005E-3</v>
      </c>
      <c r="K1823" s="44">
        <v>7.55</v>
      </c>
      <c r="L1823" s="43">
        <v>5.9</v>
      </c>
      <c r="M1823" s="43">
        <v>4.25</v>
      </c>
      <c r="N1823" s="45" t="s">
        <v>43</v>
      </c>
      <c r="O1823" s="45"/>
      <c r="P1823" s="45"/>
    </row>
    <row r="1824" spans="1:16" x14ac:dyDescent="0.25">
      <c r="A1824" s="46">
        <v>2019</v>
      </c>
      <c r="B1824" s="46">
        <v>12</v>
      </c>
      <c r="C1824" s="46" t="s">
        <v>32</v>
      </c>
      <c r="D1824" s="47" t="s">
        <v>41</v>
      </c>
      <c r="E1824" s="48" t="s">
        <v>1869</v>
      </c>
      <c r="F1824" s="49">
        <f>AVERAGE(F1823,F1829)</f>
        <v>24.984375</v>
      </c>
      <c r="G1824" s="49">
        <f t="shared" ref="G1824" si="6244">AVERAGE(G1823,G1829)</f>
        <v>34.40625</v>
      </c>
      <c r="H1824" s="49">
        <f t="shared" ref="H1824" si="6245">AVERAGE(H1823,H1829)</f>
        <v>8.1</v>
      </c>
      <c r="I1824" s="50">
        <f t="shared" ref="I1824" si="6246">AVERAGE(I1823,I1829)</f>
        <v>0.01</v>
      </c>
      <c r="J1824" s="50">
        <f t="shared" ref="J1824" si="6247">AVERAGE(J1823,J1829)</f>
        <v>4.5937500000000006E-3</v>
      </c>
      <c r="K1824" s="50">
        <f t="shared" ref="K1824" si="6248">AVERAGE(K1823,K1829)</f>
        <v>7.0906249999999993</v>
      </c>
      <c r="L1824" s="49">
        <f t="shared" ref="L1824" si="6249">AVERAGE(L1823,L1829)</f>
        <v>5.9</v>
      </c>
      <c r="M1824" s="49">
        <f t="shared" ref="M1824" si="6250">AVERAGE(M1823,M1829)</f>
        <v>4.2781250000000002</v>
      </c>
      <c r="N1824" s="51" t="s">
        <v>43</v>
      </c>
      <c r="O1824" s="51"/>
      <c r="P1824" s="51"/>
    </row>
    <row r="1825" spans="1:16" x14ac:dyDescent="0.25">
      <c r="A1825" s="46">
        <v>2019</v>
      </c>
      <c r="B1825" s="46">
        <v>12</v>
      </c>
      <c r="C1825" s="46" t="s">
        <v>32</v>
      </c>
      <c r="D1825" s="47" t="s">
        <v>42</v>
      </c>
      <c r="E1825" s="48" t="s">
        <v>1870</v>
      </c>
      <c r="F1825" s="49">
        <f>AVERAGE(F1828,F1822)</f>
        <v>25.765625</v>
      </c>
      <c r="G1825" s="49">
        <f t="shared" ref="G1825:M1825" si="6251">AVERAGE(G1828,G1822)</f>
        <v>34.09375</v>
      </c>
      <c r="H1825" s="49">
        <f t="shared" si="6251"/>
        <v>8.0718750000000004</v>
      </c>
      <c r="I1825" s="50">
        <f t="shared" si="6251"/>
        <v>2.2187500000000002E-2</v>
      </c>
      <c r="J1825" s="50">
        <f t="shared" si="6251"/>
        <v>4.0625000000000001E-3</v>
      </c>
      <c r="K1825" s="50">
        <f t="shared" si="6251"/>
        <v>5.2781250000000002</v>
      </c>
      <c r="L1825" s="49">
        <f t="shared" si="6251"/>
        <v>5.75</v>
      </c>
      <c r="M1825" s="49">
        <f t="shared" si="6251"/>
        <v>4.3250000000000011</v>
      </c>
      <c r="N1825" s="51" t="s">
        <v>43</v>
      </c>
      <c r="O1825" s="51"/>
      <c r="P1825" s="51"/>
    </row>
    <row r="1826" spans="1:16" x14ac:dyDescent="0.25">
      <c r="A1826" s="46">
        <v>2019</v>
      </c>
      <c r="B1826" s="46">
        <v>12</v>
      </c>
      <c r="C1826" s="46" t="s">
        <v>33</v>
      </c>
      <c r="D1826" s="47" t="s">
        <v>37</v>
      </c>
      <c r="E1826" s="48" t="s">
        <v>1871</v>
      </c>
      <c r="F1826" s="49">
        <f>AVERAGE(F1825,F1828)</f>
        <v>25.7265625</v>
      </c>
      <c r="G1826" s="49">
        <f t="shared" ref="G1826:G1827" si="6252">AVERAGE(G1825,G1828)</f>
        <v>34.109375</v>
      </c>
      <c r="H1826" s="49">
        <f t="shared" ref="H1826:H1827" si="6253">AVERAGE(H1825,H1828)</f>
        <v>8.0671874999999993</v>
      </c>
      <c r="I1826" s="50">
        <f t="shared" ref="I1826:I1827" si="6254">AVERAGE(I1825,I1828)</f>
        <v>2.4218750000000004E-2</v>
      </c>
      <c r="J1826" s="50">
        <f t="shared" ref="J1826:J1827" si="6255">AVERAGE(J1825,J1828)</f>
        <v>3.90625E-3</v>
      </c>
      <c r="K1826" s="50">
        <f t="shared" ref="K1826:K1827" si="6256">AVERAGE(K1825,K1828)</f>
        <v>5.3078125000000007</v>
      </c>
      <c r="L1826" s="49">
        <f t="shared" ref="L1826:L1827" si="6257">AVERAGE(L1825,L1828)</f>
        <v>5.7249999999999996</v>
      </c>
      <c r="M1826" s="49">
        <f t="shared" ref="M1826:M1827" si="6258">AVERAGE(M1825,M1828)</f>
        <v>4.3125000000000009</v>
      </c>
      <c r="N1826" s="51" t="s">
        <v>43</v>
      </c>
      <c r="O1826" s="51"/>
      <c r="P1826" s="51"/>
    </row>
    <row r="1827" spans="1:16" x14ac:dyDescent="0.25">
      <c r="A1827" s="46">
        <v>2019</v>
      </c>
      <c r="B1827" s="46">
        <v>12</v>
      </c>
      <c r="C1827" s="46" t="s">
        <v>33</v>
      </c>
      <c r="D1827" s="47" t="s">
        <v>38</v>
      </c>
      <c r="E1827" s="48" t="s">
        <v>1872</v>
      </c>
      <c r="F1827" s="49">
        <f>AVERAGE(F1826,F1829)</f>
        <v>25.47265625</v>
      </c>
      <c r="G1827" s="49">
        <f t="shared" si="6252"/>
        <v>34.2109375</v>
      </c>
      <c r="H1827" s="49">
        <f t="shared" si="6253"/>
        <v>8.0835937499999986</v>
      </c>
      <c r="I1827" s="50">
        <f t="shared" si="6254"/>
        <v>1.7109375000000003E-2</v>
      </c>
      <c r="J1827" s="50">
        <f t="shared" si="6255"/>
        <v>4.2968750000000003E-3</v>
      </c>
      <c r="K1827" s="50">
        <f t="shared" si="6256"/>
        <v>5.9695312500000002</v>
      </c>
      <c r="L1827" s="49">
        <f t="shared" si="6257"/>
        <v>5.8125</v>
      </c>
      <c r="M1827" s="49">
        <f t="shared" si="6258"/>
        <v>4.3093750000000011</v>
      </c>
      <c r="N1827" s="51" t="s">
        <v>43</v>
      </c>
      <c r="O1827" s="51"/>
      <c r="P1827" s="51"/>
    </row>
    <row r="1828" spans="1:16" x14ac:dyDescent="0.25">
      <c r="A1828" s="27">
        <v>2019</v>
      </c>
      <c r="B1828" s="27">
        <v>12</v>
      </c>
      <c r="C1828" s="27" t="s">
        <v>33</v>
      </c>
      <c r="D1828" s="28" t="s">
        <v>39</v>
      </c>
      <c r="E1828" s="29" t="s">
        <v>1873</v>
      </c>
      <c r="F1828" s="30">
        <f>AVERAGE(F1817,F1840)</f>
        <v>25.6875</v>
      </c>
      <c r="G1828" s="30">
        <f t="shared" ref="G1828:M1828" si="6259">AVERAGE(G1817,G1840)</f>
        <v>34.125</v>
      </c>
      <c r="H1828" s="30">
        <f t="shared" si="6259"/>
        <v>8.0625</v>
      </c>
      <c r="I1828" s="31">
        <f t="shared" si="6259"/>
        <v>2.6250000000000002E-2</v>
      </c>
      <c r="J1828" s="31">
        <f t="shared" si="6259"/>
        <v>3.7499999999999999E-3</v>
      </c>
      <c r="K1828" s="31">
        <f t="shared" si="6259"/>
        <v>5.3375000000000004</v>
      </c>
      <c r="L1828" s="30">
        <f t="shared" si="6259"/>
        <v>5.7</v>
      </c>
      <c r="M1828" s="30">
        <f t="shared" si="6259"/>
        <v>4.3000000000000007</v>
      </c>
      <c r="N1828" s="32" t="s">
        <v>43</v>
      </c>
      <c r="O1828" s="32"/>
      <c r="P1828" s="32"/>
    </row>
    <row r="1829" spans="1:16" x14ac:dyDescent="0.25">
      <c r="A1829" s="40">
        <v>2019</v>
      </c>
      <c r="B1829" s="40">
        <v>12</v>
      </c>
      <c r="C1829" s="40" t="s">
        <v>33</v>
      </c>
      <c r="D1829" s="41" t="s">
        <v>40</v>
      </c>
      <c r="E1829" s="42" t="s">
        <v>1874</v>
      </c>
      <c r="F1829" s="43">
        <f>AVERAGE(F1818,F1841)</f>
        <v>25.21875</v>
      </c>
      <c r="G1829" s="43">
        <f t="shared" ref="G1829:M1829" si="6260">AVERAGE(G1818,G1841)</f>
        <v>34.3125</v>
      </c>
      <c r="H1829" s="43">
        <f t="shared" si="6260"/>
        <v>8.1</v>
      </c>
      <c r="I1829" s="44">
        <f t="shared" si="6260"/>
        <v>0.01</v>
      </c>
      <c r="J1829" s="44">
        <f t="shared" si="6260"/>
        <v>4.6875000000000007E-3</v>
      </c>
      <c r="K1829" s="44">
        <f t="shared" si="6260"/>
        <v>6.6312499999999996</v>
      </c>
      <c r="L1829" s="43">
        <f t="shared" si="6260"/>
        <v>5.9</v>
      </c>
      <c r="M1829" s="43">
        <f t="shared" si="6260"/>
        <v>4.3062500000000004</v>
      </c>
      <c r="N1829" s="45" t="s">
        <v>43</v>
      </c>
      <c r="O1829" s="45"/>
      <c r="P1829" s="45"/>
    </row>
    <row r="1830" spans="1:16" x14ac:dyDescent="0.25">
      <c r="A1830" s="46">
        <v>2019</v>
      </c>
      <c r="B1830" s="46">
        <v>12</v>
      </c>
      <c r="C1830" s="46" t="s">
        <v>33</v>
      </c>
      <c r="D1830" s="47" t="s">
        <v>41</v>
      </c>
      <c r="E1830" s="48" t="s">
        <v>1875</v>
      </c>
      <c r="F1830" s="49">
        <f>AVERAGE(F1829,F1835)</f>
        <v>24.984375</v>
      </c>
      <c r="G1830" s="49">
        <f t="shared" ref="G1830" si="6261">AVERAGE(G1829,G1835)</f>
        <v>34.40625</v>
      </c>
      <c r="H1830" s="49">
        <f t="shared" ref="H1830" si="6262">AVERAGE(H1829,H1835)</f>
        <v>8.1</v>
      </c>
      <c r="I1830" s="50">
        <f t="shared" ref="I1830" si="6263">AVERAGE(I1829,I1835)</f>
        <v>0.01</v>
      </c>
      <c r="J1830" s="50">
        <f t="shared" ref="J1830" si="6264">AVERAGE(J1829,J1835)</f>
        <v>4.5937500000000006E-3</v>
      </c>
      <c r="K1830" s="50">
        <f t="shared" ref="K1830" si="6265">AVERAGE(K1829,K1835)</f>
        <v>7.0906249999999993</v>
      </c>
      <c r="L1830" s="49">
        <f t="shared" ref="L1830" si="6266">AVERAGE(L1829,L1835)</f>
        <v>5.9</v>
      </c>
      <c r="M1830" s="49">
        <f t="shared" ref="M1830" si="6267">AVERAGE(M1829,M1835)</f>
        <v>4.2781250000000002</v>
      </c>
      <c r="N1830" s="51" t="s">
        <v>43</v>
      </c>
      <c r="O1830" s="51"/>
      <c r="P1830" s="51"/>
    </row>
    <row r="1831" spans="1:16" x14ac:dyDescent="0.25">
      <c r="A1831" s="46">
        <v>2019</v>
      </c>
      <c r="B1831" s="46">
        <v>12</v>
      </c>
      <c r="C1831" s="46" t="s">
        <v>33</v>
      </c>
      <c r="D1831" s="47" t="s">
        <v>42</v>
      </c>
      <c r="E1831" s="48" t="s">
        <v>1876</v>
      </c>
      <c r="F1831" s="49">
        <f>AVERAGE(F1834,F1828)</f>
        <v>25.375</v>
      </c>
      <c r="G1831" s="49">
        <f t="shared" ref="G1831:M1831" si="6268">AVERAGE(G1834,G1828)</f>
        <v>34.25</v>
      </c>
      <c r="H1831" s="49">
        <f t="shared" si="6268"/>
        <v>8.0625</v>
      </c>
      <c r="I1831" s="50">
        <f t="shared" si="6268"/>
        <v>2.6250000000000002E-2</v>
      </c>
      <c r="J1831" s="50">
        <f t="shared" si="6268"/>
        <v>3.6250000000000002E-3</v>
      </c>
      <c r="K1831" s="50">
        <f t="shared" si="6268"/>
        <v>5.95</v>
      </c>
      <c r="L1831" s="49">
        <f t="shared" si="6268"/>
        <v>5.7</v>
      </c>
      <c r="M1831" s="49">
        <f t="shared" si="6268"/>
        <v>4.2625000000000002</v>
      </c>
      <c r="N1831" s="51" t="s">
        <v>43</v>
      </c>
      <c r="O1831" s="51"/>
      <c r="P1831" s="51"/>
    </row>
    <row r="1832" spans="1:16" x14ac:dyDescent="0.25">
      <c r="A1832" s="46">
        <v>2019</v>
      </c>
      <c r="B1832" s="46">
        <v>12</v>
      </c>
      <c r="C1832" s="46" t="s">
        <v>34</v>
      </c>
      <c r="D1832" s="47" t="s">
        <v>37</v>
      </c>
      <c r="E1832" s="48" t="s">
        <v>1877</v>
      </c>
      <c r="F1832" s="49">
        <f>AVERAGE(F1831,F1834)</f>
        <v>25.21875</v>
      </c>
      <c r="G1832" s="49">
        <f t="shared" ref="G1832:G1833" si="6269">AVERAGE(G1831,G1834)</f>
        <v>34.3125</v>
      </c>
      <c r="H1832" s="49">
        <f t="shared" ref="H1832:H1833" si="6270">AVERAGE(H1831,H1834)</f>
        <v>8.0625</v>
      </c>
      <c r="I1832" s="50">
        <f t="shared" ref="I1832:I1833" si="6271">AVERAGE(I1831,I1834)</f>
        <v>2.6250000000000002E-2</v>
      </c>
      <c r="J1832" s="50">
        <f t="shared" ref="J1832:J1833" si="6272">AVERAGE(J1831,J1834)</f>
        <v>3.5625000000000006E-3</v>
      </c>
      <c r="K1832" s="50">
        <f t="shared" ref="K1832:K1833" si="6273">AVERAGE(K1831,K1834)</f>
        <v>6.2562499999999996</v>
      </c>
      <c r="L1832" s="49">
        <f t="shared" ref="L1832:L1833" si="6274">AVERAGE(L1831,L1834)</f>
        <v>5.7</v>
      </c>
      <c r="M1832" s="49">
        <f t="shared" ref="M1832:M1833" si="6275">AVERAGE(M1831,M1834)</f>
        <v>4.2437500000000004</v>
      </c>
      <c r="N1832" s="51" t="s">
        <v>43</v>
      </c>
      <c r="O1832" s="51"/>
      <c r="P1832" s="51"/>
    </row>
    <row r="1833" spans="1:16" x14ac:dyDescent="0.25">
      <c r="A1833" s="46">
        <v>2019</v>
      </c>
      <c r="B1833" s="46">
        <v>12</v>
      </c>
      <c r="C1833" s="46" t="s">
        <v>34</v>
      </c>
      <c r="D1833" s="47" t="s">
        <v>38</v>
      </c>
      <c r="E1833" s="48" t="s">
        <v>1878</v>
      </c>
      <c r="F1833" s="49">
        <f>AVERAGE(F1832,F1835)</f>
        <v>24.984375</v>
      </c>
      <c r="G1833" s="49">
        <f t="shared" si="6269"/>
        <v>34.40625</v>
      </c>
      <c r="H1833" s="49">
        <f t="shared" si="6270"/>
        <v>8.0812500000000007</v>
      </c>
      <c r="I1833" s="50">
        <f t="shared" si="6271"/>
        <v>1.8125000000000002E-2</v>
      </c>
      <c r="J1833" s="50">
        <f t="shared" si="6272"/>
        <v>4.0312500000000001E-3</v>
      </c>
      <c r="K1833" s="50">
        <f t="shared" si="6273"/>
        <v>6.9031249999999993</v>
      </c>
      <c r="L1833" s="49">
        <f t="shared" si="6274"/>
        <v>5.8000000000000007</v>
      </c>
      <c r="M1833" s="49">
        <f t="shared" si="6275"/>
        <v>4.2468750000000002</v>
      </c>
      <c r="N1833" s="51" t="s">
        <v>43</v>
      </c>
      <c r="O1833" s="51"/>
      <c r="P1833" s="51"/>
    </row>
    <row r="1834" spans="1:16" x14ac:dyDescent="0.25">
      <c r="A1834" s="27">
        <v>2019</v>
      </c>
      <c r="B1834" s="27">
        <v>12</v>
      </c>
      <c r="C1834" s="27" t="s">
        <v>34</v>
      </c>
      <c r="D1834" s="28" t="s">
        <v>39</v>
      </c>
      <c r="E1834" s="29" t="s">
        <v>1879</v>
      </c>
      <c r="F1834" s="30">
        <v>25.0625</v>
      </c>
      <c r="G1834" s="30">
        <v>34.375</v>
      </c>
      <c r="H1834" s="30">
        <v>8.0625</v>
      </c>
      <c r="I1834" s="31">
        <v>2.6250000000000002E-2</v>
      </c>
      <c r="J1834" s="31">
        <v>3.5000000000000005E-3</v>
      </c>
      <c r="K1834" s="31">
        <v>6.5625</v>
      </c>
      <c r="L1834" s="30">
        <v>5.7</v>
      </c>
      <c r="M1834" s="30">
        <v>4.2249999999999996</v>
      </c>
      <c r="N1834" s="32" t="s">
        <v>43</v>
      </c>
      <c r="O1834" s="32"/>
      <c r="P1834" s="32"/>
    </row>
    <row r="1835" spans="1:16" x14ac:dyDescent="0.25">
      <c r="A1835" s="40">
        <v>2019</v>
      </c>
      <c r="B1835" s="40">
        <v>12</v>
      </c>
      <c r="C1835" s="40" t="s">
        <v>34</v>
      </c>
      <c r="D1835" s="41" t="s">
        <v>40</v>
      </c>
      <c r="E1835" s="42" t="s">
        <v>1880</v>
      </c>
      <c r="F1835" s="43">
        <v>24.75</v>
      </c>
      <c r="G1835" s="43">
        <v>34.5</v>
      </c>
      <c r="H1835" s="43">
        <v>8.1</v>
      </c>
      <c r="I1835" s="44">
        <v>0.01</v>
      </c>
      <c r="J1835" s="44">
        <v>4.5000000000000005E-3</v>
      </c>
      <c r="K1835" s="44">
        <v>7.55</v>
      </c>
      <c r="L1835" s="43">
        <v>5.9</v>
      </c>
      <c r="M1835" s="43">
        <v>4.25</v>
      </c>
      <c r="N1835" s="45" t="s">
        <v>43</v>
      </c>
      <c r="O1835" s="45"/>
      <c r="P1835" s="45"/>
    </row>
    <row r="1836" spans="1:16" x14ac:dyDescent="0.25">
      <c r="A1836" s="46">
        <v>2019</v>
      </c>
      <c r="B1836" s="46">
        <v>12</v>
      </c>
      <c r="C1836" s="46" t="s">
        <v>34</v>
      </c>
      <c r="D1836" s="47" t="s">
        <v>41</v>
      </c>
      <c r="E1836" s="48" t="s">
        <v>1881</v>
      </c>
      <c r="F1836" s="49">
        <f>AVERAGE(F1835,F1841)</f>
        <v>24.90625</v>
      </c>
      <c r="G1836" s="49">
        <f t="shared" ref="G1836" si="6276">AVERAGE(G1835,G1841)</f>
        <v>34.4375</v>
      </c>
      <c r="H1836" s="49">
        <f t="shared" ref="H1836" si="6277">AVERAGE(H1835,H1841)</f>
        <v>8.1</v>
      </c>
      <c r="I1836" s="50">
        <f t="shared" ref="I1836" si="6278">AVERAGE(I1835,I1841)</f>
        <v>0.01</v>
      </c>
      <c r="J1836" s="50">
        <f t="shared" ref="J1836" si="6279">AVERAGE(J1835,J1841)</f>
        <v>4.5625000000000006E-3</v>
      </c>
      <c r="K1836" s="50">
        <f t="shared" ref="K1836" si="6280">AVERAGE(K1835,K1841)</f>
        <v>7.2437500000000004</v>
      </c>
      <c r="L1836" s="49">
        <f t="shared" ref="L1836" si="6281">AVERAGE(L1835,L1841)</f>
        <v>5.9</v>
      </c>
      <c r="M1836" s="49">
        <f t="shared" ref="M1836" si="6282">AVERAGE(M1835,M1841)</f>
        <v>4.2687499999999998</v>
      </c>
      <c r="N1836" s="51" t="s">
        <v>43</v>
      </c>
      <c r="O1836" s="51"/>
      <c r="P1836" s="51"/>
    </row>
    <row r="1837" spans="1:16" x14ac:dyDescent="0.25">
      <c r="A1837" s="46">
        <v>2019</v>
      </c>
      <c r="B1837" s="46">
        <v>12</v>
      </c>
      <c r="C1837" s="46" t="s">
        <v>34</v>
      </c>
      <c r="D1837" s="47" t="s">
        <v>42</v>
      </c>
      <c r="E1837" s="48" t="s">
        <v>1882</v>
      </c>
      <c r="F1837" s="49">
        <f>AVERAGE(F1840,F1834)</f>
        <v>25.21875</v>
      </c>
      <c r="G1837" s="49">
        <f t="shared" ref="G1837:M1837" si="6283">AVERAGE(G1840,G1834)</f>
        <v>34.3125</v>
      </c>
      <c r="H1837" s="49">
        <f t="shared" si="6283"/>
        <v>8.0437499999999993</v>
      </c>
      <c r="I1837" s="50">
        <f t="shared" si="6283"/>
        <v>3.4375000000000003E-2</v>
      </c>
      <c r="J1837" s="50">
        <f t="shared" si="6283"/>
        <v>3.0000000000000001E-3</v>
      </c>
      <c r="K1837" s="50">
        <f t="shared" si="6283"/>
        <v>6.0687499999999996</v>
      </c>
      <c r="L1837" s="49">
        <f t="shared" si="6283"/>
        <v>5.6</v>
      </c>
      <c r="M1837" s="49">
        <f t="shared" si="6283"/>
        <v>4.2125000000000004</v>
      </c>
      <c r="N1837" s="51" t="s">
        <v>43</v>
      </c>
      <c r="O1837" s="51"/>
      <c r="P1837" s="51"/>
    </row>
    <row r="1838" spans="1:16" x14ac:dyDescent="0.25">
      <c r="A1838" s="46">
        <v>2019</v>
      </c>
      <c r="B1838" s="46">
        <v>12</v>
      </c>
      <c r="C1838" s="46" t="s">
        <v>35</v>
      </c>
      <c r="D1838" s="47" t="s">
        <v>37</v>
      </c>
      <c r="E1838" s="48" t="s">
        <v>1883</v>
      </c>
      <c r="F1838" s="49">
        <f>AVERAGE(F1837,F1840)</f>
        <v>25.296875</v>
      </c>
      <c r="G1838" s="49">
        <f t="shared" ref="G1838:G1839" si="6284">AVERAGE(G1837,G1840)</f>
        <v>34.28125</v>
      </c>
      <c r="H1838" s="49">
        <f t="shared" ref="H1838:H1839" si="6285">AVERAGE(H1837,H1840)</f>
        <v>8.0343750000000007</v>
      </c>
      <c r="I1838" s="50">
        <f t="shared" ref="I1838:I1839" si="6286">AVERAGE(I1837,I1840)</f>
        <v>3.8437499999999999E-2</v>
      </c>
      <c r="J1838" s="50">
        <f t="shared" ref="J1838:J1839" si="6287">AVERAGE(J1837,J1840)</f>
        <v>2.7499999999999998E-3</v>
      </c>
      <c r="K1838" s="50">
        <f t="shared" ref="K1838:K1839" si="6288">AVERAGE(K1837,K1840)</f>
        <v>5.8218750000000004</v>
      </c>
      <c r="L1838" s="49">
        <f t="shared" ref="L1838:L1839" si="6289">AVERAGE(L1837,L1840)</f>
        <v>5.55</v>
      </c>
      <c r="M1838" s="49">
        <f t="shared" ref="M1838:M1839" si="6290">AVERAGE(M1837,M1840)</f>
        <v>4.2062500000000007</v>
      </c>
      <c r="N1838" s="51" t="s">
        <v>43</v>
      </c>
      <c r="O1838" s="51"/>
      <c r="P1838" s="51"/>
    </row>
    <row r="1839" spans="1:16" x14ac:dyDescent="0.25">
      <c r="A1839" s="46">
        <v>2019</v>
      </c>
      <c r="B1839" s="46">
        <v>12</v>
      </c>
      <c r="C1839" s="46" t="s">
        <v>35</v>
      </c>
      <c r="D1839" s="47" t="s">
        <v>38</v>
      </c>
      <c r="E1839" s="48" t="s">
        <v>1884</v>
      </c>
      <c r="F1839" s="49">
        <f>AVERAGE(F1838,F1841)</f>
        <v>25.1796875</v>
      </c>
      <c r="G1839" s="49">
        <f t="shared" si="6284"/>
        <v>34.328125</v>
      </c>
      <c r="H1839" s="49">
        <f t="shared" si="6285"/>
        <v>8.0671874999999993</v>
      </c>
      <c r="I1839" s="50">
        <f t="shared" si="6286"/>
        <v>2.4218750000000001E-2</v>
      </c>
      <c r="J1839" s="50">
        <f t="shared" si="6287"/>
        <v>3.6875000000000002E-3</v>
      </c>
      <c r="K1839" s="50">
        <f t="shared" si="6288"/>
        <v>6.3796875000000002</v>
      </c>
      <c r="L1839" s="49">
        <f t="shared" si="6289"/>
        <v>5.7249999999999996</v>
      </c>
      <c r="M1839" s="49">
        <f t="shared" si="6290"/>
        <v>4.2468750000000002</v>
      </c>
      <c r="N1839" s="51" t="s">
        <v>43</v>
      </c>
      <c r="O1839" s="51"/>
      <c r="P1839" s="51"/>
    </row>
    <row r="1840" spans="1:16" x14ac:dyDescent="0.25">
      <c r="A1840" s="27">
        <v>2019</v>
      </c>
      <c r="B1840" s="27">
        <v>12</v>
      </c>
      <c r="C1840" s="27" t="s">
        <v>35</v>
      </c>
      <c r="D1840" s="28" t="s">
        <v>39</v>
      </c>
      <c r="E1840" s="29" t="s">
        <v>1885</v>
      </c>
      <c r="F1840" s="30">
        <f>AVERAGE(F1817,F1852)</f>
        <v>25.375</v>
      </c>
      <c r="G1840" s="30">
        <f t="shared" ref="G1840:M1840" si="6291">AVERAGE(G1817,G1852)</f>
        <v>34.25</v>
      </c>
      <c r="H1840" s="30">
        <f t="shared" si="6291"/>
        <v>8.0250000000000004</v>
      </c>
      <c r="I1840" s="31">
        <f t="shared" si="6291"/>
        <v>4.2500000000000003E-2</v>
      </c>
      <c r="J1840" s="31">
        <f t="shared" si="6291"/>
        <v>2.5000000000000001E-3</v>
      </c>
      <c r="K1840" s="31">
        <f t="shared" si="6291"/>
        <v>5.5750000000000002</v>
      </c>
      <c r="L1840" s="30">
        <f t="shared" si="6291"/>
        <v>5.5</v>
      </c>
      <c r="M1840" s="30">
        <f t="shared" si="6291"/>
        <v>4.2</v>
      </c>
      <c r="N1840" s="32" t="s">
        <v>43</v>
      </c>
      <c r="O1840" s="32"/>
      <c r="P1840" s="32"/>
    </row>
    <row r="1841" spans="1:16" x14ac:dyDescent="0.25">
      <c r="A1841" s="40">
        <v>2019</v>
      </c>
      <c r="B1841" s="40">
        <v>12</v>
      </c>
      <c r="C1841" s="40" t="s">
        <v>35</v>
      </c>
      <c r="D1841" s="41" t="s">
        <v>40</v>
      </c>
      <c r="E1841" s="42" t="s">
        <v>1886</v>
      </c>
      <c r="F1841" s="43">
        <f>AVERAGE(F1818,F1853)</f>
        <v>25.0625</v>
      </c>
      <c r="G1841" s="43">
        <f t="shared" ref="G1841:M1841" si="6292">AVERAGE(G1818,G1853)</f>
        <v>34.375</v>
      </c>
      <c r="H1841" s="43">
        <f t="shared" si="6292"/>
        <v>8.1</v>
      </c>
      <c r="I1841" s="44">
        <f t="shared" si="6292"/>
        <v>0.01</v>
      </c>
      <c r="J1841" s="44">
        <f t="shared" si="6292"/>
        <v>4.6250000000000006E-3</v>
      </c>
      <c r="K1841" s="44">
        <f t="shared" si="6292"/>
        <v>6.9375</v>
      </c>
      <c r="L1841" s="43">
        <f t="shared" si="6292"/>
        <v>5.9</v>
      </c>
      <c r="M1841" s="43">
        <f t="shared" si="6292"/>
        <v>4.2874999999999996</v>
      </c>
      <c r="N1841" s="45" t="s">
        <v>43</v>
      </c>
      <c r="O1841" s="45"/>
      <c r="P1841" s="45"/>
    </row>
    <row r="1842" spans="1:16" x14ac:dyDescent="0.25">
      <c r="A1842" s="46">
        <v>2019</v>
      </c>
      <c r="B1842" s="46">
        <v>12</v>
      </c>
      <c r="C1842" s="46" t="s">
        <v>35</v>
      </c>
      <c r="D1842" s="47" t="s">
        <v>41</v>
      </c>
      <c r="E1842" s="48" t="s">
        <v>1887</v>
      </c>
      <c r="F1842" s="49">
        <f>AVERAGE(F1841,F1847)</f>
        <v>24.90625</v>
      </c>
      <c r="G1842" s="49">
        <f t="shared" ref="G1842" si="6293">AVERAGE(G1841,G1847)</f>
        <v>34.4375</v>
      </c>
      <c r="H1842" s="49">
        <f t="shared" ref="H1842" si="6294">AVERAGE(H1841,H1847)</f>
        <v>8.1</v>
      </c>
      <c r="I1842" s="50">
        <f t="shared" ref="I1842" si="6295">AVERAGE(I1841,I1847)</f>
        <v>0.01</v>
      </c>
      <c r="J1842" s="50">
        <f t="shared" ref="J1842" si="6296">AVERAGE(J1841,J1847)</f>
        <v>4.5625000000000006E-3</v>
      </c>
      <c r="K1842" s="50">
        <f t="shared" ref="K1842" si="6297">AVERAGE(K1841,K1847)</f>
        <v>7.2437500000000004</v>
      </c>
      <c r="L1842" s="49">
        <f t="shared" ref="L1842" si="6298">AVERAGE(L1841,L1847)</f>
        <v>5.9</v>
      </c>
      <c r="M1842" s="49">
        <f t="shared" ref="M1842" si="6299">AVERAGE(M1841,M1847)</f>
        <v>4.2687499999999998</v>
      </c>
      <c r="N1842" s="51" t="s">
        <v>43</v>
      </c>
      <c r="O1842" s="51"/>
      <c r="P1842" s="51"/>
    </row>
    <row r="1843" spans="1:16" x14ac:dyDescent="0.25">
      <c r="A1843" s="46">
        <v>2019</v>
      </c>
      <c r="B1843" s="46">
        <v>12</v>
      </c>
      <c r="C1843" s="46" t="s">
        <v>35</v>
      </c>
      <c r="D1843" s="47" t="s">
        <v>42</v>
      </c>
      <c r="E1843" s="48" t="s">
        <v>1888</v>
      </c>
      <c r="F1843" s="49">
        <f>AVERAGE(F1846,F1840)</f>
        <v>25.140625</v>
      </c>
      <c r="G1843" s="49">
        <f t="shared" ref="G1843:M1843" si="6300">AVERAGE(G1846,G1840)</f>
        <v>34.34375</v>
      </c>
      <c r="H1843" s="49">
        <f t="shared" si="6300"/>
        <v>8.0250000000000004</v>
      </c>
      <c r="I1843" s="50">
        <f t="shared" si="6300"/>
        <v>4.2500000000000003E-2</v>
      </c>
      <c r="J1843" s="50">
        <f t="shared" si="6300"/>
        <v>2.4062500000000004E-3</v>
      </c>
      <c r="K1843" s="50">
        <f t="shared" si="6300"/>
        <v>6.0343750000000007</v>
      </c>
      <c r="L1843" s="49">
        <f t="shared" si="6300"/>
        <v>5.5</v>
      </c>
      <c r="M1843" s="49">
        <f t="shared" si="6300"/>
        <v>4.171875</v>
      </c>
      <c r="N1843" s="51" t="s">
        <v>43</v>
      </c>
      <c r="O1843" s="51"/>
      <c r="P1843" s="51"/>
    </row>
    <row r="1844" spans="1:16" x14ac:dyDescent="0.25">
      <c r="A1844" s="46">
        <v>2019</v>
      </c>
      <c r="B1844" s="46">
        <v>12</v>
      </c>
      <c r="C1844" s="46" t="s">
        <v>36</v>
      </c>
      <c r="D1844" s="47" t="s">
        <v>37</v>
      </c>
      <c r="E1844" s="48" t="s">
        <v>1889</v>
      </c>
      <c r="F1844" s="49">
        <f>AVERAGE(F1843,F1846)</f>
        <v>25.0234375</v>
      </c>
      <c r="G1844" s="49">
        <f t="shared" ref="G1844:G1845" si="6301">AVERAGE(G1843,G1846)</f>
        <v>34.390625</v>
      </c>
      <c r="H1844" s="49">
        <f t="shared" ref="H1844:H1845" si="6302">AVERAGE(H1843,H1846)</f>
        <v>8.0250000000000004</v>
      </c>
      <c r="I1844" s="50">
        <f t="shared" ref="I1844:I1845" si="6303">AVERAGE(I1843,I1846)</f>
        <v>4.2500000000000003E-2</v>
      </c>
      <c r="J1844" s="50">
        <f t="shared" ref="J1844:J1845" si="6304">AVERAGE(J1843,J1846)</f>
        <v>2.3593750000000004E-3</v>
      </c>
      <c r="K1844" s="50">
        <f t="shared" ref="K1844:K1845" si="6305">AVERAGE(K1843,K1846)</f>
        <v>6.2640625000000005</v>
      </c>
      <c r="L1844" s="49">
        <f t="shared" ref="L1844:L1845" si="6306">AVERAGE(L1843,L1846)</f>
        <v>5.5</v>
      </c>
      <c r="M1844" s="49">
        <f t="shared" ref="M1844:M1845" si="6307">AVERAGE(M1843,M1846)</f>
        <v>4.1578125000000004</v>
      </c>
      <c r="N1844" s="51" t="s">
        <v>43</v>
      </c>
      <c r="O1844" s="51"/>
      <c r="P1844" s="51"/>
    </row>
    <row r="1845" spans="1:16" x14ac:dyDescent="0.25">
      <c r="A1845" s="46">
        <v>2019</v>
      </c>
      <c r="B1845" s="46">
        <v>12</v>
      </c>
      <c r="C1845" s="46" t="s">
        <v>36</v>
      </c>
      <c r="D1845" s="47" t="s">
        <v>38</v>
      </c>
      <c r="E1845" s="48" t="s">
        <v>1890</v>
      </c>
      <c r="F1845" s="49">
        <f>AVERAGE(F1844,F1847)</f>
        <v>24.88671875</v>
      </c>
      <c r="G1845" s="49">
        <f t="shared" si="6301"/>
        <v>34.4453125</v>
      </c>
      <c r="H1845" s="49">
        <f t="shared" si="6302"/>
        <v>8.0625</v>
      </c>
      <c r="I1845" s="50">
        <f t="shared" si="6303"/>
        <v>2.6250000000000002E-2</v>
      </c>
      <c r="J1845" s="50">
        <f t="shared" si="6304"/>
        <v>3.4296875000000004E-3</v>
      </c>
      <c r="K1845" s="50">
        <f t="shared" si="6305"/>
        <v>6.9070312500000002</v>
      </c>
      <c r="L1845" s="49">
        <f t="shared" si="6306"/>
        <v>5.7</v>
      </c>
      <c r="M1845" s="49">
        <f t="shared" si="6307"/>
        <v>4.2039062500000002</v>
      </c>
      <c r="N1845" s="51" t="s">
        <v>43</v>
      </c>
      <c r="O1845" s="51"/>
      <c r="P1845" s="51"/>
    </row>
    <row r="1846" spans="1:16" x14ac:dyDescent="0.25">
      <c r="A1846" s="27">
        <v>2019</v>
      </c>
      <c r="B1846" s="27">
        <v>12</v>
      </c>
      <c r="C1846" s="27" t="s">
        <v>36</v>
      </c>
      <c r="D1846" s="28" t="s">
        <v>39</v>
      </c>
      <c r="E1846" s="29" t="s">
        <v>1891</v>
      </c>
      <c r="F1846" s="30">
        <v>24.90625</v>
      </c>
      <c r="G1846" s="30">
        <v>34.4375</v>
      </c>
      <c r="H1846" s="30">
        <v>8.0250000000000004</v>
      </c>
      <c r="I1846" s="31">
        <v>4.2500000000000003E-2</v>
      </c>
      <c r="J1846" s="31">
        <v>2.3125000000000003E-3</v>
      </c>
      <c r="K1846" s="31">
        <v>6.4937500000000004</v>
      </c>
      <c r="L1846" s="30">
        <v>5.5</v>
      </c>
      <c r="M1846" s="30">
        <v>4.1437499999999998</v>
      </c>
      <c r="N1846" s="32" t="s">
        <v>43</v>
      </c>
      <c r="O1846" s="32"/>
      <c r="P1846" s="32"/>
    </row>
    <row r="1847" spans="1:16" x14ac:dyDescent="0.25">
      <c r="A1847" s="40">
        <v>2019</v>
      </c>
      <c r="B1847" s="40">
        <v>12</v>
      </c>
      <c r="C1847" s="40" t="s">
        <v>36</v>
      </c>
      <c r="D1847" s="41" t="s">
        <v>40</v>
      </c>
      <c r="E1847" s="42" t="s">
        <v>1892</v>
      </c>
      <c r="F1847" s="43">
        <v>24.75</v>
      </c>
      <c r="G1847" s="43">
        <v>34.5</v>
      </c>
      <c r="H1847" s="43">
        <v>8.1</v>
      </c>
      <c r="I1847" s="44">
        <v>0.01</v>
      </c>
      <c r="J1847" s="44">
        <v>4.5000000000000005E-3</v>
      </c>
      <c r="K1847" s="44">
        <v>7.55</v>
      </c>
      <c r="L1847" s="43">
        <v>5.9</v>
      </c>
      <c r="M1847" s="43">
        <v>4.25</v>
      </c>
      <c r="N1847" s="45" t="s">
        <v>43</v>
      </c>
      <c r="O1847" s="45"/>
      <c r="P1847" s="45"/>
    </row>
    <row r="1848" spans="1:16" x14ac:dyDescent="0.25">
      <c r="A1848" s="46">
        <v>2019</v>
      </c>
      <c r="B1848" s="46">
        <v>12</v>
      </c>
      <c r="C1848" s="46" t="s">
        <v>36</v>
      </c>
      <c r="D1848" s="47" t="s">
        <v>41</v>
      </c>
      <c r="E1848" s="48" t="s">
        <v>1893</v>
      </c>
      <c r="F1848" s="49">
        <f>AVERAGE(F1847,F1853)</f>
        <v>24.75</v>
      </c>
      <c r="G1848" s="49">
        <f t="shared" ref="G1848" si="6308">AVERAGE(G1847,G1853)</f>
        <v>34.5</v>
      </c>
      <c r="H1848" s="49">
        <f t="shared" ref="H1848" si="6309">AVERAGE(H1847,H1853)</f>
        <v>8.1</v>
      </c>
      <c r="I1848" s="50">
        <f t="shared" ref="I1848" si="6310">AVERAGE(I1847,I1853)</f>
        <v>0.01</v>
      </c>
      <c r="J1848" s="50">
        <f t="shared" ref="J1848" si="6311">AVERAGE(J1847,J1853)</f>
        <v>4.5000000000000005E-3</v>
      </c>
      <c r="K1848" s="50">
        <f t="shared" ref="K1848" si="6312">AVERAGE(K1847,K1853)</f>
        <v>7.55</v>
      </c>
      <c r="L1848" s="49">
        <f t="shared" ref="L1848" si="6313">AVERAGE(L1847,L1853)</f>
        <v>5.9</v>
      </c>
      <c r="M1848" s="49">
        <f t="shared" ref="M1848" si="6314">AVERAGE(M1847,M1853)</f>
        <v>4.25</v>
      </c>
      <c r="N1848" s="51" t="s">
        <v>43</v>
      </c>
      <c r="O1848" s="51"/>
      <c r="P1848" s="51"/>
    </row>
    <row r="1849" spans="1:16" x14ac:dyDescent="0.25">
      <c r="A1849" s="46">
        <v>2019</v>
      </c>
      <c r="B1849" s="46">
        <v>12</v>
      </c>
      <c r="C1849" s="46" t="s">
        <v>36</v>
      </c>
      <c r="D1849" s="47" t="s">
        <v>42</v>
      </c>
      <c r="E1849" s="48" t="s">
        <v>1894</v>
      </c>
      <c r="F1849" s="49">
        <f>AVERAGE(F1852,F1846)</f>
        <v>24.828125</v>
      </c>
      <c r="G1849" s="49">
        <f t="shared" ref="G1849:M1849" si="6315">AVERAGE(G1852,G1846)</f>
        <v>34.46875</v>
      </c>
      <c r="H1849" s="49">
        <f t="shared" si="6315"/>
        <v>7.9875000000000007</v>
      </c>
      <c r="I1849" s="50">
        <f t="shared" si="6315"/>
        <v>5.8750000000000011E-2</v>
      </c>
      <c r="J1849" s="50">
        <f t="shared" si="6315"/>
        <v>1.1562500000000002E-3</v>
      </c>
      <c r="K1849" s="50">
        <f t="shared" si="6315"/>
        <v>6.2718750000000005</v>
      </c>
      <c r="L1849" s="49">
        <f t="shared" si="6315"/>
        <v>5.3</v>
      </c>
      <c r="M1849" s="49">
        <f t="shared" si="6315"/>
        <v>4.0718750000000004</v>
      </c>
      <c r="N1849" s="51" t="s">
        <v>43</v>
      </c>
      <c r="O1849" s="51"/>
      <c r="P1849" s="51"/>
    </row>
    <row r="1850" spans="1:16" x14ac:dyDescent="0.25">
      <c r="A1850" s="46">
        <v>2019</v>
      </c>
      <c r="B1850" s="46">
        <v>12</v>
      </c>
      <c r="C1850" s="46">
        <v>10</v>
      </c>
      <c r="D1850" s="47" t="s">
        <v>37</v>
      </c>
      <c r="E1850" s="48" t="s">
        <v>1895</v>
      </c>
      <c r="F1850" s="49">
        <f>AVERAGE(F1849,F1852)</f>
        <v>24.7890625</v>
      </c>
      <c r="G1850" s="49">
        <f t="shared" ref="G1850:G1851" si="6316">AVERAGE(G1849,G1852)</f>
        <v>34.484375</v>
      </c>
      <c r="H1850" s="49">
        <f t="shared" ref="H1850:H1851" si="6317">AVERAGE(H1849,H1852)</f>
        <v>7.96875</v>
      </c>
      <c r="I1850" s="50">
        <f t="shared" ref="I1850:I1851" si="6318">AVERAGE(I1849,I1852)</f>
        <v>6.6875000000000018E-2</v>
      </c>
      <c r="J1850" s="50">
        <f t="shared" ref="J1850:J1851" si="6319">AVERAGE(J1849,J1852)</f>
        <v>5.7812500000000008E-4</v>
      </c>
      <c r="K1850" s="50">
        <f t="shared" ref="K1850:K1851" si="6320">AVERAGE(K1849,K1852)</f>
        <v>6.1609375000000011</v>
      </c>
      <c r="L1850" s="49">
        <f t="shared" ref="L1850:L1851" si="6321">AVERAGE(L1849,L1852)</f>
        <v>5.1999999999999993</v>
      </c>
      <c r="M1850" s="49">
        <f t="shared" ref="M1850:M1851" si="6322">AVERAGE(M1849,M1852)</f>
        <v>4.0359375000000002</v>
      </c>
      <c r="N1850" s="51" t="s">
        <v>43</v>
      </c>
      <c r="O1850" s="51"/>
      <c r="P1850" s="51"/>
    </row>
    <row r="1851" spans="1:16" x14ac:dyDescent="0.25">
      <c r="A1851" s="46">
        <v>2019</v>
      </c>
      <c r="B1851" s="46">
        <v>12</v>
      </c>
      <c r="C1851" s="46">
        <v>10</v>
      </c>
      <c r="D1851" s="47" t="s">
        <v>38</v>
      </c>
      <c r="E1851" s="48" t="s">
        <v>1896</v>
      </c>
      <c r="F1851" s="49">
        <f>AVERAGE(F1850,F1853)</f>
        <v>24.76953125</v>
      </c>
      <c r="G1851" s="49">
        <f t="shared" si="6316"/>
        <v>34.4921875</v>
      </c>
      <c r="H1851" s="49">
        <f t="shared" si="6317"/>
        <v>8.0343750000000007</v>
      </c>
      <c r="I1851" s="50">
        <f t="shared" si="6318"/>
        <v>3.8437500000000006E-2</v>
      </c>
      <c r="J1851" s="50">
        <f t="shared" si="6319"/>
        <v>2.5390625000000005E-3</v>
      </c>
      <c r="K1851" s="50">
        <f t="shared" si="6320"/>
        <v>6.85546875</v>
      </c>
      <c r="L1851" s="49">
        <f t="shared" si="6321"/>
        <v>5.55</v>
      </c>
      <c r="M1851" s="49">
        <f t="shared" si="6322"/>
        <v>4.1429687499999996</v>
      </c>
      <c r="N1851" s="51" t="s">
        <v>43</v>
      </c>
      <c r="O1851" s="51"/>
      <c r="P1851" s="51"/>
    </row>
    <row r="1852" spans="1:16" x14ac:dyDescent="0.25">
      <c r="A1852" s="27">
        <v>2019</v>
      </c>
      <c r="B1852" s="27">
        <v>12</v>
      </c>
      <c r="C1852" s="27">
        <v>10</v>
      </c>
      <c r="D1852" s="28" t="s">
        <v>39</v>
      </c>
      <c r="E1852" s="29" t="s">
        <v>1897</v>
      </c>
      <c r="F1852" s="30">
        <f>AVERAGE(F1816,F1888)</f>
        <v>24.75</v>
      </c>
      <c r="G1852" s="30">
        <f t="shared" ref="G1852:M1852" si="6323">AVERAGE(G1816,G1888)</f>
        <v>34.5</v>
      </c>
      <c r="H1852" s="30">
        <f t="shared" si="6323"/>
        <v>7.95</v>
      </c>
      <c r="I1852" s="31">
        <f t="shared" si="6323"/>
        <v>7.5000000000000011E-2</v>
      </c>
      <c r="J1852" s="31">
        <f t="shared" si="6323"/>
        <v>0</v>
      </c>
      <c r="K1852" s="31">
        <f t="shared" si="6323"/>
        <v>6.0500000000000007</v>
      </c>
      <c r="L1852" s="30">
        <f t="shared" si="6323"/>
        <v>5.0999999999999996</v>
      </c>
      <c r="M1852" s="30">
        <f t="shared" si="6323"/>
        <v>4</v>
      </c>
      <c r="N1852" s="32" t="s">
        <v>43</v>
      </c>
      <c r="O1852" s="32"/>
      <c r="P1852" s="32"/>
    </row>
    <row r="1853" spans="1:16" x14ac:dyDescent="0.25">
      <c r="A1853" s="40">
        <v>2019</v>
      </c>
      <c r="B1853" s="40">
        <v>12</v>
      </c>
      <c r="C1853" s="40">
        <v>10</v>
      </c>
      <c r="D1853" s="41" t="s">
        <v>40</v>
      </c>
      <c r="E1853" s="42" t="s">
        <v>1898</v>
      </c>
      <c r="F1853" s="43">
        <f>AVERAGE(F1817,F1889)</f>
        <v>24.75</v>
      </c>
      <c r="G1853" s="43">
        <f t="shared" ref="G1853:M1853" si="6324">AVERAGE(G1817,G1889)</f>
        <v>34.5</v>
      </c>
      <c r="H1853" s="43">
        <f t="shared" si="6324"/>
        <v>8.1</v>
      </c>
      <c r="I1853" s="44">
        <f t="shared" si="6324"/>
        <v>0.01</v>
      </c>
      <c r="J1853" s="44">
        <f t="shared" si="6324"/>
        <v>4.5000000000000005E-3</v>
      </c>
      <c r="K1853" s="44">
        <f t="shared" si="6324"/>
        <v>7.55</v>
      </c>
      <c r="L1853" s="43">
        <f t="shared" si="6324"/>
        <v>5.9</v>
      </c>
      <c r="M1853" s="43">
        <f t="shared" si="6324"/>
        <v>4.25</v>
      </c>
      <c r="N1853" s="45" t="s">
        <v>43</v>
      </c>
      <c r="O1853" s="45"/>
      <c r="P1853" s="45"/>
    </row>
    <row r="1854" spans="1:16" x14ac:dyDescent="0.25">
      <c r="A1854" s="46">
        <v>2019</v>
      </c>
      <c r="B1854" s="46">
        <v>12</v>
      </c>
      <c r="C1854" s="46">
        <v>10</v>
      </c>
      <c r="D1854" s="47" t="s">
        <v>41</v>
      </c>
      <c r="E1854" s="48" t="s">
        <v>1899</v>
      </c>
      <c r="F1854" s="49">
        <f>AVERAGE(F1853,F1859)</f>
        <v>24.59375</v>
      </c>
      <c r="G1854" s="49">
        <f t="shared" ref="G1854" si="6325">AVERAGE(G1853,G1859)</f>
        <v>34.5625</v>
      </c>
      <c r="H1854" s="49">
        <f t="shared" ref="H1854" si="6326">AVERAGE(H1853,H1859)</f>
        <v>8.1</v>
      </c>
      <c r="I1854" s="50">
        <f t="shared" ref="I1854" si="6327">AVERAGE(I1853,I1859)</f>
        <v>0.01</v>
      </c>
      <c r="J1854" s="50">
        <f t="shared" ref="J1854" si="6328">AVERAGE(J1853,J1859)</f>
        <v>4.4375000000000005E-3</v>
      </c>
      <c r="K1854" s="50">
        <f t="shared" ref="K1854" si="6329">AVERAGE(K1853,K1859)</f>
        <v>7.8562499999999993</v>
      </c>
      <c r="L1854" s="49">
        <f t="shared" ref="L1854" si="6330">AVERAGE(L1853,L1859)</f>
        <v>5.9</v>
      </c>
      <c r="M1854" s="49">
        <f t="shared" ref="M1854" si="6331">AVERAGE(M1853,M1859)</f>
        <v>4.2312500000000002</v>
      </c>
      <c r="N1854" s="51" t="s">
        <v>43</v>
      </c>
      <c r="O1854" s="51"/>
      <c r="P1854" s="51"/>
    </row>
    <row r="1855" spans="1:16" x14ac:dyDescent="0.25">
      <c r="A1855" s="46">
        <v>2019</v>
      </c>
      <c r="B1855" s="46">
        <v>12</v>
      </c>
      <c r="C1855" s="46">
        <v>10</v>
      </c>
      <c r="D1855" s="47" t="s">
        <v>42</v>
      </c>
      <c r="E1855" s="48" t="s">
        <v>1900</v>
      </c>
      <c r="F1855" s="49">
        <f>AVERAGE(F1858,F1852)</f>
        <v>24.640625</v>
      </c>
      <c r="G1855" s="49">
        <f t="shared" ref="G1855:M1855" si="6332">AVERAGE(G1858,G1852)</f>
        <v>34.53125</v>
      </c>
      <c r="H1855" s="49">
        <f t="shared" si="6332"/>
        <v>7.9906249999999996</v>
      </c>
      <c r="I1855" s="50">
        <f t="shared" si="6332"/>
        <v>6.0312500000000005E-2</v>
      </c>
      <c r="J1855" s="50">
        <f t="shared" si="6332"/>
        <v>1.1250000000000001E-3</v>
      </c>
      <c r="K1855" s="50">
        <f t="shared" si="6332"/>
        <v>6.4156250000000004</v>
      </c>
      <c r="L1855" s="49">
        <f t="shared" si="6332"/>
        <v>5.3562499999999993</v>
      </c>
      <c r="M1855" s="49">
        <f t="shared" si="6332"/>
        <v>4.0875000000000004</v>
      </c>
      <c r="N1855" s="51" t="s">
        <v>43</v>
      </c>
      <c r="O1855" s="51"/>
      <c r="P1855" s="51"/>
    </row>
    <row r="1856" spans="1:16" x14ac:dyDescent="0.25">
      <c r="A1856" s="46">
        <v>2019</v>
      </c>
      <c r="B1856" s="46">
        <v>12</v>
      </c>
      <c r="C1856" s="46">
        <v>11</v>
      </c>
      <c r="D1856" s="47" t="s">
        <v>37</v>
      </c>
      <c r="E1856" s="48" t="s">
        <v>1901</v>
      </c>
      <c r="F1856" s="49">
        <f>AVERAGE(F1855,F1858)</f>
        <v>24.5859375</v>
      </c>
      <c r="G1856" s="49">
        <f t="shared" ref="G1856:G1857" si="6333">AVERAGE(G1855,G1858)</f>
        <v>34.546875</v>
      </c>
      <c r="H1856" s="49">
        <f t="shared" ref="H1856:H1857" si="6334">AVERAGE(H1855,H1858)</f>
        <v>8.0109375000000007</v>
      </c>
      <c r="I1856" s="50">
        <f t="shared" ref="I1856:I1857" si="6335">AVERAGE(I1855,I1858)</f>
        <v>5.2968750000000009E-2</v>
      </c>
      <c r="J1856" s="50">
        <f t="shared" ref="J1856:J1857" si="6336">AVERAGE(J1855,J1858)</f>
        <v>1.6875000000000002E-3</v>
      </c>
      <c r="K1856" s="50">
        <f t="shared" ref="K1856:K1857" si="6337">AVERAGE(K1855,K1858)</f>
        <v>6.5984375000000002</v>
      </c>
      <c r="L1856" s="49">
        <f t="shared" ref="L1856:L1857" si="6338">AVERAGE(L1855,L1858)</f>
        <v>5.484375</v>
      </c>
      <c r="M1856" s="49">
        <f t="shared" ref="M1856:M1857" si="6339">AVERAGE(M1855,M1858)</f>
        <v>4.1312499999999996</v>
      </c>
      <c r="N1856" s="51" t="s">
        <v>43</v>
      </c>
      <c r="O1856" s="51"/>
      <c r="P1856" s="51"/>
    </row>
    <row r="1857" spans="1:16" x14ac:dyDescent="0.25">
      <c r="A1857" s="46">
        <v>2019</v>
      </c>
      <c r="B1857" s="46">
        <v>12</v>
      </c>
      <c r="C1857" s="46">
        <v>11</v>
      </c>
      <c r="D1857" s="47" t="s">
        <v>38</v>
      </c>
      <c r="E1857" s="48" t="s">
        <v>1902</v>
      </c>
      <c r="F1857" s="49">
        <f>AVERAGE(F1856,F1859)</f>
        <v>24.51171875</v>
      </c>
      <c r="G1857" s="49">
        <f t="shared" si="6333"/>
        <v>34.5859375</v>
      </c>
      <c r="H1857" s="49">
        <f t="shared" si="6334"/>
        <v>8.0554687499999993</v>
      </c>
      <c r="I1857" s="50">
        <f t="shared" si="6335"/>
        <v>3.1484375000000002E-2</v>
      </c>
      <c r="J1857" s="50">
        <f t="shared" si="6336"/>
        <v>3.0312500000000001E-3</v>
      </c>
      <c r="K1857" s="50">
        <f t="shared" si="6337"/>
        <v>7.3804687500000004</v>
      </c>
      <c r="L1857" s="49">
        <f t="shared" si="6338"/>
        <v>5.6921875000000002</v>
      </c>
      <c r="M1857" s="49">
        <f t="shared" si="6339"/>
        <v>4.171875</v>
      </c>
      <c r="N1857" s="51" t="s">
        <v>43</v>
      </c>
      <c r="O1857" s="51"/>
      <c r="P1857" s="51"/>
    </row>
    <row r="1858" spans="1:16" x14ac:dyDescent="0.25">
      <c r="A1858" s="27">
        <v>2019</v>
      </c>
      <c r="B1858" s="27">
        <v>12</v>
      </c>
      <c r="C1858" s="27">
        <v>11</v>
      </c>
      <c r="D1858" s="28" t="s">
        <v>39</v>
      </c>
      <c r="E1858" s="29" t="s">
        <v>1903</v>
      </c>
      <c r="F1858" s="30">
        <v>24.53125</v>
      </c>
      <c r="G1858" s="30">
        <v>34.5625</v>
      </c>
      <c r="H1858" s="30">
        <v>8.03125</v>
      </c>
      <c r="I1858" s="31">
        <v>4.5625000000000006E-2</v>
      </c>
      <c r="J1858" s="31">
        <v>2.2500000000000003E-3</v>
      </c>
      <c r="K1858" s="31">
        <v>6.78125</v>
      </c>
      <c r="L1858" s="30">
        <v>5.6124999999999998</v>
      </c>
      <c r="M1858" s="30">
        <v>4.1749999999999998</v>
      </c>
      <c r="N1858" s="32" t="s">
        <v>43</v>
      </c>
      <c r="O1858" s="32"/>
      <c r="P1858" s="32"/>
    </row>
    <row r="1859" spans="1:16" x14ac:dyDescent="0.25">
      <c r="A1859" s="40">
        <v>2019</v>
      </c>
      <c r="B1859" s="40">
        <v>12</v>
      </c>
      <c r="C1859" s="40">
        <v>11</v>
      </c>
      <c r="D1859" s="41" t="s">
        <v>40</v>
      </c>
      <c r="E1859" s="42" t="s">
        <v>1904</v>
      </c>
      <c r="F1859" s="43">
        <v>24.4375</v>
      </c>
      <c r="G1859" s="43">
        <v>34.625</v>
      </c>
      <c r="H1859" s="43">
        <v>8.1</v>
      </c>
      <c r="I1859" s="44">
        <v>0.01</v>
      </c>
      <c r="J1859" s="44">
        <v>4.3750000000000004E-3</v>
      </c>
      <c r="K1859" s="44">
        <v>8.1624999999999996</v>
      </c>
      <c r="L1859" s="43">
        <v>5.9</v>
      </c>
      <c r="M1859" s="43">
        <v>4.2125000000000004</v>
      </c>
      <c r="N1859" s="45" t="s">
        <v>43</v>
      </c>
      <c r="O1859" s="45"/>
      <c r="P1859" s="45"/>
    </row>
    <row r="1860" spans="1:16" x14ac:dyDescent="0.25">
      <c r="A1860" s="46">
        <v>2019</v>
      </c>
      <c r="B1860" s="46">
        <v>12</v>
      </c>
      <c r="C1860" s="46">
        <v>11</v>
      </c>
      <c r="D1860" s="47" t="s">
        <v>41</v>
      </c>
      <c r="E1860" s="48" t="s">
        <v>1905</v>
      </c>
      <c r="F1860" s="49">
        <f>AVERAGE(F1859,F1865)</f>
        <v>24.4375</v>
      </c>
      <c r="G1860" s="49">
        <f t="shared" ref="G1860" si="6340">AVERAGE(G1859,G1865)</f>
        <v>34.625</v>
      </c>
      <c r="H1860" s="49">
        <f t="shared" ref="H1860" si="6341">AVERAGE(H1859,H1865)</f>
        <v>8.1</v>
      </c>
      <c r="I1860" s="50">
        <f t="shared" ref="I1860" si="6342">AVERAGE(I1859,I1865)</f>
        <v>0.01</v>
      </c>
      <c r="J1860" s="50">
        <f t="shared" ref="J1860" si="6343">AVERAGE(J1859,J1865)</f>
        <v>4.3750000000000004E-3</v>
      </c>
      <c r="K1860" s="50">
        <f t="shared" ref="K1860" si="6344">AVERAGE(K1859,K1865)</f>
        <v>8.1624999999999996</v>
      </c>
      <c r="L1860" s="49">
        <f t="shared" ref="L1860" si="6345">AVERAGE(L1859,L1865)</f>
        <v>5.9</v>
      </c>
      <c r="M1860" s="49">
        <f t="shared" ref="M1860" si="6346">AVERAGE(M1859,M1865)</f>
        <v>4.2125000000000004</v>
      </c>
      <c r="N1860" s="51" t="s">
        <v>43</v>
      </c>
      <c r="O1860" s="51"/>
      <c r="P1860" s="51"/>
    </row>
    <row r="1861" spans="1:16" x14ac:dyDescent="0.25">
      <c r="A1861" s="46">
        <v>2019</v>
      </c>
      <c r="B1861" s="46">
        <v>12</v>
      </c>
      <c r="C1861" s="46">
        <v>11</v>
      </c>
      <c r="D1861" s="47" t="s">
        <v>42</v>
      </c>
      <c r="E1861" s="48" t="s">
        <v>1906</v>
      </c>
      <c r="F1861" s="49">
        <f>AVERAGE(F1864,F1858)</f>
        <v>24.421875</v>
      </c>
      <c r="G1861" s="49">
        <f t="shared" ref="G1861:M1861" si="6347">AVERAGE(G1864,G1858)</f>
        <v>34.59375</v>
      </c>
      <c r="H1861" s="49">
        <f t="shared" si="6347"/>
        <v>7.9968750000000002</v>
      </c>
      <c r="I1861" s="50">
        <f t="shared" si="6347"/>
        <v>6.3437500000000008E-2</v>
      </c>
      <c r="J1861" s="50">
        <f t="shared" si="6347"/>
        <v>1.1250000000000001E-3</v>
      </c>
      <c r="K1861" s="50">
        <f t="shared" si="6347"/>
        <v>6.3968750000000005</v>
      </c>
      <c r="L1861" s="49">
        <f t="shared" si="6347"/>
        <v>5.46875</v>
      </c>
      <c r="M1861" s="49">
        <f t="shared" si="6347"/>
        <v>4.1374999999999993</v>
      </c>
      <c r="N1861" s="51" t="s">
        <v>43</v>
      </c>
      <c r="O1861" s="51"/>
      <c r="P1861" s="51"/>
    </row>
    <row r="1862" spans="1:16" x14ac:dyDescent="0.25">
      <c r="A1862" s="46">
        <v>2019</v>
      </c>
      <c r="B1862" s="46">
        <v>12</v>
      </c>
      <c r="C1862" s="46">
        <v>12</v>
      </c>
      <c r="D1862" s="47" t="s">
        <v>37</v>
      </c>
      <c r="E1862" s="48" t="s">
        <v>1907</v>
      </c>
      <c r="F1862" s="49">
        <f>AVERAGE(F1861,F1864)</f>
        <v>24.3671875</v>
      </c>
      <c r="G1862" s="49">
        <f t="shared" ref="G1862:G1863" si="6348">AVERAGE(G1861,G1864)</f>
        <v>34.609375</v>
      </c>
      <c r="H1862" s="49">
        <f t="shared" ref="H1862:H1863" si="6349">AVERAGE(H1861,H1864)</f>
        <v>7.9796875000000007</v>
      </c>
      <c r="I1862" s="50">
        <f t="shared" ref="I1862:I1863" si="6350">AVERAGE(I1861,I1864)</f>
        <v>7.2343750000000012E-2</v>
      </c>
      <c r="J1862" s="50">
        <f t="shared" ref="J1862:J1863" si="6351">AVERAGE(J1861,J1864)</f>
        <v>5.6250000000000007E-4</v>
      </c>
      <c r="K1862" s="50">
        <f t="shared" ref="K1862:K1863" si="6352">AVERAGE(K1861,K1864)</f>
        <v>6.2046875000000004</v>
      </c>
      <c r="L1862" s="49">
        <f t="shared" ref="L1862:L1863" si="6353">AVERAGE(L1861,L1864)</f>
        <v>5.3968749999999996</v>
      </c>
      <c r="M1862" s="49">
        <f t="shared" ref="M1862:M1863" si="6354">AVERAGE(M1861,M1864)</f>
        <v>4.1187499999999995</v>
      </c>
      <c r="N1862" s="51" t="s">
        <v>43</v>
      </c>
      <c r="O1862" s="51"/>
      <c r="P1862" s="51"/>
    </row>
    <row r="1863" spans="1:16" x14ac:dyDescent="0.25">
      <c r="A1863" s="46">
        <v>2019</v>
      </c>
      <c r="B1863" s="46">
        <v>12</v>
      </c>
      <c r="C1863" s="46">
        <v>12</v>
      </c>
      <c r="D1863" s="47" t="s">
        <v>38</v>
      </c>
      <c r="E1863" s="48" t="s">
        <v>1908</v>
      </c>
      <c r="F1863" s="49">
        <f>AVERAGE(F1862,F1865)</f>
        <v>24.40234375</v>
      </c>
      <c r="G1863" s="49">
        <f t="shared" si="6348"/>
        <v>34.6171875</v>
      </c>
      <c r="H1863" s="49">
        <f t="shared" si="6349"/>
        <v>8.0398437499999993</v>
      </c>
      <c r="I1863" s="50">
        <f t="shared" si="6350"/>
        <v>4.1171875000000004E-2</v>
      </c>
      <c r="J1863" s="50">
        <f t="shared" si="6351"/>
        <v>2.4687500000000005E-3</v>
      </c>
      <c r="K1863" s="50">
        <f t="shared" si="6352"/>
        <v>7.18359375</v>
      </c>
      <c r="L1863" s="49">
        <f t="shared" si="6353"/>
        <v>5.6484375</v>
      </c>
      <c r="M1863" s="49">
        <f t="shared" si="6354"/>
        <v>4.1656250000000004</v>
      </c>
      <c r="N1863" s="51" t="s">
        <v>43</v>
      </c>
      <c r="O1863" s="51"/>
      <c r="P1863" s="51"/>
    </row>
    <row r="1864" spans="1:16" x14ac:dyDescent="0.25">
      <c r="A1864" s="27">
        <v>2019</v>
      </c>
      <c r="B1864" s="27">
        <v>12</v>
      </c>
      <c r="C1864" s="27">
        <v>12</v>
      </c>
      <c r="D1864" s="28" t="s">
        <v>39</v>
      </c>
      <c r="E1864" s="29" t="s">
        <v>1909</v>
      </c>
      <c r="F1864" s="30">
        <f>AVERAGE(F1852,F1876)</f>
        <v>24.3125</v>
      </c>
      <c r="G1864" s="30">
        <f t="shared" ref="G1864:M1864" si="6355">AVERAGE(G1852,G1876)</f>
        <v>34.625</v>
      </c>
      <c r="H1864" s="30">
        <f t="shared" si="6355"/>
        <v>7.9625000000000004</v>
      </c>
      <c r="I1864" s="31">
        <f t="shared" si="6355"/>
        <v>8.1250000000000017E-2</v>
      </c>
      <c r="J1864" s="31">
        <f t="shared" si="6355"/>
        <v>0</v>
      </c>
      <c r="K1864" s="31">
        <f t="shared" si="6355"/>
        <v>6.0125000000000011</v>
      </c>
      <c r="L1864" s="30">
        <f t="shared" si="6355"/>
        <v>5.3249999999999993</v>
      </c>
      <c r="M1864" s="30">
        <f t="shared" si="6355"/>
        <v>4.0999999999999996</v>
      </c>
      <c r="N1864" s="32" t="s">
        <v>43</v>
      </c>
      <c r="O1864" s="32"/>
      <c r="P1864" s="32"/>
    </row>
    <row r="1865" spans="1:16" x14ac:dyDescent="0.25">
      <c r="A1865" s="40">
        <v>2019</v>
      </c>
      <c r="B1865" s="40">
        <v>12</v>
      </c>
      <c r="C1865" s="40">
        <v>12</v>
      </c>
      <c r="D1865" s="41" t="s">
        <v>40</v>
      </c>
      <c r="E1865" s="42" t="s">
        <v>1910</v>
      </c>
      <c r="F1865" s="43">
        <f>AVERAGE(F1853,F1877)</f>
        <v>24.4375</v>
      </c>
      <c r="G1865" s="43">
        <f t="shared" ref="G1865:M1865" si="6356">AVERAGE(G1853,G1877)</f>
        <v>34.625</v>
      </c>
      <c r="H1865" s="43">
        <f t="shared" si="6356"/>
        <v>8.1</v>
      </c>
      <c r="I1865" s="44">
        <f t="shared" si="6356"/>
        <v>0.01</v>
      </c>
      <c r="J1865" s="44">
        <f t="shared" si="6356"/>
        <v>4.3750000000000004E-3</v>
      </c>
      <c r="K1865" s="44">
        <f t="shared" si="6356"/>
        <v>8.1624999999999996</v>
      </c>
      <c r="L1865" s="43">
        <f t="shared" si="6356"/>
        <v>5.9</v>
      </c>
      <c r="M1865" s="43">
        <f t="shared" si="6356"/>
        <v>4.2125000000000004</v>
      </c>
      <c r="N1865" s="45" t="s">
        <v>43</v>
      </c>
      <c r="O1865" s="45"/>
      <c r="P1865" s="45"/>
    </row>
    <row r="1866" spans="1:16" x14ac:dyDescent="0.25">
      <c r="A1866" s="46">
        <v>2019</v>
      </c>
      <c r="B1866" s="46">
        <v>12</v>
      </c>
      <c r="C1866" s="46">
        <v>12</v>
      </c>
      <c r="D1866" s="47" t="s">
        <v>41</v>
      </c>
      <c r="E1866" s="48" t="s">
        <v>1911</v>
      </c>
      <c r="F1866" s="49">
        <f>AVERAGE(F1865,F1871)</f>
        <v>24.28125</v>
      </c>
      <c r="G1866" s="49">
        <f t="shared" ref="G1866" si="6357">AVERAGE(G1865,G1871)</f>
        <v>34.6875</v>
      </c>
      <c r="H1866" s="49">
        <f t="shared" ref="H1866" si="6358">AVERAGE(H1865,H1871)</f>
        <v>8.1</v>
      </c>
      <c r="I1866" s="50">
        <f t="shared" ref="I1866" si="6359">AVERAGE(I1865,I1871)</f>
        <v>0.01</v>
      </c>
      <c r="J1866" s="50">
        <f t="shared" ref="J1866" si="6360">AVERAGE(J1865,J1871)</f>
        <v>4.3125000000000004E-3</v>
      </c>
      <c r="K1866" s="50">
        <f t="shared" ref="K1866" si="6361">AVERAGE(K1865,K1871)</f>
        <v>8.46875</v>
      </c>
      <c r="L1866" s="49">
        <f t="shared" ref="L1866" si="6362">AVERAGE(L1865,L1871)</f>
        <v>5.9</v>
      </c>
      <c r="M1866" s="49">
        <f t="shared" ref="M1866" si="6363">AVERAGE(M1865,M1871)</f>
        <v>4.1937499999999996</v>
      </c>
      <c r="N1866" s="51" t="s">
        <v>43</v>
      </c>
      <c r="O1866" s="51"/>
      <c r="P1866" s="51"/>
    </row>
    <row r="1867" spans="1:16" x14ac:dyDescent="0.25">
      <c r="A1867" s="46">
        <v>2019</v>
      </c>
      <c r="B1867" s="46">
        <v>12</v>
      </c>
      <c r="C1867" s="46">
        <v>12</v>
      </c>
      <c r="D1867" s="47" t="s">
        <v>42</v>
      </c>
      <c r="E1867" s="48" t="s">
        <v>1912</v>
      </c>
      <c r="F1867" s="49">
        <f>AVERAGE(F1870,F1864)</f>
        <v>24.234375</v>
      </c>
      <c r="G1867" s="49">
        <f t="shared" ref="G1867:M1867" si="6364">AVERAGE(G1870,G1864)</f>
        <v>34.65625</v>
      </c>
      <c r="H1867" s="49">
        <f t="shared" si="6364"/>
        <v>8</v>
      </c>
      <c r="I1867" s="50">
        <f t="shared" si="6364"/>
        <v>6.5000000000000002E-2</v>
      </c>
      <c r="J1867" s="50">
        <f t="shared" si="6364"/>
        <v>1.0937500000000001E-3</v>
      </c>
      <c r="K1867" s="50">
        <f t="shared" si="6364"/>
        <v>6.5406250000000004</v>
      </c>
      <c r="L1867" s="49">
        <f t="shared" si="6364"/>
        <v>5.5249999999999995</v>
      </c>
      <c r="M1867" s="49">
        <f t="shared" si="6364"/>
        <v>4.1531250000000002</v>
      </c>
      <c r="N1867" s="51" t="s">
        <v>43</v>
      </c>
      <c r="O1867" s="51"/>
      <c r="P1867" s="51"/>
    </row>
    <row r="1868" spans="1:16" x14ac:dyDescent="0.25">
      <c r="A1868" s="46">
        <v>2019</v>
      </c>
      <c r="B1868" s="46">
        <v>12</v>
      </c>
      <c r="C1868" s="46">
        <v>13</v>
      </c>
      <c r="D1868" s="47" t="s">
        <v>37</v>
      </c>
      <c r="E1868" s="48" t="s">
        <v>1913</v>
      </c>
      <c r="F1868" s="49">
        <f>AVERAGE(F1867,F1870)</f>
        <v>24.1953125</v>
      </c>
      <c r="G1868" s="49">
        <f t="shared" ref="G1868:G1869" si="6365">AVERAGE(G1867,G1870)</f>
        <v>34.671875</v>
      </c>
      <c r="H1868" s="49">
        <f t="shared" ref="H1868:H1869" si="6366">AVERAGE(H1867,H1870)</f>
        <v>8.0187500000000007</v>
      </c>
      <c r="I1868" s="50">
        <f t="shared" ref="I1868:I1869" si="6367">AVERAGE(I1867,I1870)</f>
        <v>5.6875000000000002E-2</v>
      </c>
      <c r="J1868" s="50">
        <f t="shared" ref="J1868:J1869" si="6368">AVERAGE(J1867,J1870)</f>
        <v>1.6406250000000002E-3</v>
      </c>
      <c r="K1868" s="50">
        <f t="shared" ref="K1868:K1869" si="6369">AVERAGE(K1867,K1870)</f>
        <v>6.8046875</v>
      </c>
      <c r="L1868" s="49">
        <f t="shared" ref="L1868:L1869" si="6370">AVERAGE(L1867,L1870)</f>
        <v>5.625</v>
      </c>
      <c r="M1868" s="49">
        <f t="shared" ref="M1868:M1869" si="6371">AVERAGE(M1867,M1870)</f>
        <v>4.1796875</v>
      </c>
      <c r="N1868" s="51" t="s">
        <v>43</v>
      </c>
      <c r="O1868" s="51"/>
      <c r="P1868" s="51"/>
    </row>
    <row r="1869" spans="1:16" x14ac:dyDescent="0.25">
      <c r="A1869" s="46">
        <v>2019</v>
      </c>
      <c r="B1869" s="46">
        <v>12</v>
      </c>
      <c r="C1869" s="46">
        <v>13</v>
      </c>
      <c r="D1869" s="47" t="s">
        <v>38</v>
      </c>
      <c r="E1869" s="48" t="s">
        <v>1914</v>
      </c>
      <c r="F1869" s="49">
        <f>AVERAGE(F1868,F1871)</f>
        <v>24.16015625</v>
      </c>
      <c r="G1869" s="49">
        <f t="shared" si="6365"/>
        <v>34.7109375</v>
      </c>
      <c r="H1869" s="49">
        <f t="shared" si="6366"/>
        <v>8.0593749999999993</v>
      </c>
      <c r="I1869" s="50">
        <f t="shared" si="6367"/>
        <v>3.3437500000000002E-2</v>
      </c>
      <c r="J1869" s="50">
        <f t="shared" si="6368"/>
        <v>2.9453125E-3</v>
      </c>
      <c r="K1869" s="50">
        <f t="shared" si="6369"/>
        <v>7.7898437500000002</v>
      </c>
      <c r="L1869" s="49">
        <f t="shared" si="6370"/>
        <v>5.7625000000000002</v>
      </c>
      <c r="M1869" s="49">
        <f t="shared" si="6371"/>
        <v>4.1773437500000004</v>
      </c>
      <c r="N1869" s="51" t="s">
        <v>43</v>
      </c>
      <c r="O1869" s="51"/>
      <c r="P1869" s="51"/>
    </row>
    <row r="1870" spans="1:16" x14ac:dyDescent="0.25">
      <c r="A1870" s="27">
        <v>2019</v>
      </c>
      <c r="B1870" s="27">
        <v>12</v>
      </c>
      <c r="C1870" s="27">
        <v>13</v>
      </c>
      <c r="D1870" s="28" t="s">
        <v>39</v>
      </c>
      <c r="E1870" s="29" t="s">
        <v>1915</v>
      </c>
      <c r="F1870" s="30">
        <v>24.15625</v>
      </c>
      <c r="G1870" s="30">
        <v>34.6875</v>
      </c>
      <c r="H1870" s="30">
        <v>8.0374999999999996</v>
      </c>
      <c r="I1870" s="31">
        <v>4.8750000000000002E-2</v>
      </c>
      <c r="J1870" s="31">
        <v>2.1875000000000002E-3</v>
      </c>
      <c r="K1870" s="31">
        <v>7.0687499999999996</v>
      </c>
      <c r="L1870" s="30">
        <v>5.7249999999999996</v>
      </c>
      <c r="M1870" s="30">
        <v>4.2062500000000007</v>
      </c>
      <c r="N1870" s="32" t="s">
        <v>43</v>
      </c>
      <c r="O1870" s="32"/>
      <c r="P1870" s="32"/>
    </row>
    <row r="1871" spans="1:16" x14ac:dyDescent="0.25">
      <c r="A1871" s="40">
        <v>2019</v>
      </c>
      <c r="B1871" s="40">
        <v>12</v>
      </c>
      <c r="C1871" s="40">
        <v>13</v>
      </c>
      <c r="D1871" s="41" t="s">
        <v>40</v>
      </c>
      <c r="E1871" s="42" t="s">
        <v>1916</v>
      </c>
      <c r="F1871" s="43">
        <v>24.125</v>
      </c>
      <c r="G1871" s="43">
        <v>34.75</v>
      </c>
      <c r="H1871" s="43">
        <v>8.1</v>
      </c>
      <c r="I1871" s="44">
        <v>0.01</v>
      </c>
      <c r="J1871" s="44">
        <v>4.2500000000000003E-3</v>
      </c>
      <c r="K1871" s="44">
        <v>8.7750000000000004</v>
      </c>
      <c r="L1871" s="43">
        <v>5.9</v>
      </c>
      <c r="M1871" s="43">
        <v>4.1749999999999998</v>
      </c>
      <c r="N1871" s="45" t="s">
        <v>43</v>
      </c>
      <c r="O1871" s="45"/>
      <c r="P1871" s="45"/>
    </row>
    <row r="1872" spans="1:16" x14ac:dyDescent="0.25">
      <c r="A1872" s="46">
        <v>2019</v>
      </c>
      <c r="B1872" s="46">
        <v>12</v>
      </c>
      <c r="C1872" s="46">
        <v>13</v>
      </c>
      <c r="D1872" s="47" t="s">
        <v>41</v>
      </c>
      <c r="E1872" s="48" t="s">
        <v>1917</v>
      </c>
      <c r="F1872" s="49">
        <f>AVERAGE(F1871,F1877)</f>
        <v>24.125</v>
      </c>
      <c r="G1872" s="49">
        <f t="shared" ref="G1872" si="6372">AVERAGE(G1871,G1877)</f>
        <v>34.75</v>
      </c>
      <c r="H1872" s="49">
        <f t="shared" ref="H1872" si="6373">AVERAGE(H1871,H1877)</f>
        <v>8.1</v>
      </c>
      <c r="I1872" s="50">
        <f t="shared" ref="I1872" si="6374">AVERAGE(I1871,I1877)</f>
        <v>0.01</v>
      </c>
      <c r="J1872" s="50">
        <f t="shared" ref="J1872" si="6375">AVERAGE(J1871,J1877)</f>
        <v>4.2500000000000003E-3</v>
      </c>
      <c r="K1872" s="50">
        <f t="shared" ref="K1872" si="6376">AVERAGE(K1871,K1877)</f>
        <v>8.7750000000000004</v>
      </c>
      <c r="L1872" s="49">
        <f t="shared" ref="L1872" si="6377">AVERAGE(L1871,L1877)</f>
        <v>5.9</v>
      </c>
      <c r="M1872" s="49">
        <f t="shared" ref="M1872" si="6378">AVERAGE(M1871,M1877)</f>
        <v>4.1749999999999998</v>
      </c>
      <c r="N1872" s="51" t="s">
        <v>43</v>
      </c>
      <c r="O1872" s="51"/>
      <c r="P1872" s="51"/>
    </row>
    <row r="1873" spans="1:16" x14ac:dyDescent="0.25">
      <c r="A1873" s="46">
        <v>2019</v>
      </c>
      <c r="B1873" s="46">
        <v>12</v>
      </c>
      <c r="C1873" s="46">
        <v>13</v>
      </c>
      <c r="D1873" s="47" t="s">
        <v>42</v>
      </c>
      <c r="E1873" s="48" t="s">
        <v>1918</v>
      </c>
      <c r="F1873" s="49">
        <f>AVERAGE(F1876,F1870)</f>
        <v>24.015625</v>
      </c>
      <c r="G1873" s="49">
        <f t="shared" ref="G1873:M1873" si="6379">AVERAGE(G1876,G1870)</f>
        <v>34.71875</v>
      </c>
      <c r="H1873" s="49">
        <f t="shared" si="6379"/>
        <v>8.0062499999999996</v>
      </c>
      <c r="I1873" s="50">
        <f t="shared" si="6379"/>
        <v>6.8125000000000005E-2</v>
      </c>
      <c r="J1873" s="50">
        <f t="shared" si="6379"/>
        <v>1.0937500000000001E-3</v>
      </c>
      <c r="K1873" s="50">
        <f t="shared" si="6379"/>
        <v>6.5218749999999996</v>
      </c>
      <c r="L1873" s="49">
        <f t="shared" si="6379"/>
        <v>5.6374999999999993</v>
      </c>
      <c r="M1873" s="49">
        <f t="shared" si="6379"/>
        <v>4.203125</v>
      </c>
      <c r="N1873" s="51" t="s">
        <v>43</v>
      </c>
      <c r="O1873" s="51"/>
      <c r="P1873" s="51"/>
    </row>
    <row r="1874" spans="1:16" x14ac:dyDescent="0.25">
      <c r="A1874" s="46">
        <v>2019</v>
      </c>
      <c r="B1874" s="46">
        <v>12</v>
      </c>
      <c r="C1874" s="46">
        <v>14</v>
      </c>
      <c r="D1874" s="47" t="s">
        <v>37</v>
      </c>
      <c r="E1874" s="48" t="s">
        <v>1919</v>
      </c>
      <c r="F1874" s="49">
        <f>AVERAGE(F1873,F1876)</f>
        <v>23.9453125</v>
      </c>
      <c r="G1874" s="49">
        <f t="shared" ref="G1874:G1875" si="6380">AVERAGE(G1873,G1876)</f>
        <v>34.734375</v>
      </c>
      <c r="H1874" s="49">
        <f t="shared" ref="H1874:H1875" si="6381">AVERAGE(H1873,H1876)</f>
        <v>7.9906249999999996</v>
      </c>
      <c r="I1874" s="50">
        <f t="shared" ref="I1874:I1875" si="6382">AVERAGE(I1873,I1876)</f>
        <v>7.7812500000000007E-2</v>
      </c>
      <c r="J1874" s="50">
        <f t="shared" ref="J1874:J1875" si="6383">AVERAGE(J1873,J1876)</f>
        <v>5.4687500000000005E-4</v>
      </c>
      <c r="K1874" s="50">
        <f t="shared" ref="K1874:K1875" si="6384">AVERAGE(K1873,K1876)</f>
        <v>6.2484374999999996</v>
      </c>
      <c r="L1874" s="49">
        <f t="shared" ref="L1874:L1875" si="6385">AVERAGE(L1873,L1876)</f>
        <v>5.59375</v>
      </c>
      <c r="M1874" s="49">
        <f t="shared" ref="M1874:M1875" si="6386">AVERAGE(M1873,M1876)</f>
        <v>4.2015624999999996</v>
      </c>
      <c r="N1874" s="51" t="s">
        <v>43</v>
      </c>
      <c r="O1874" s="51"/>
      <c r="P1874" s="51"/>
    </row>
    <row r="1875" spans="1:16" x14ac:dyDescent="0.25">
      <c r="A1875" s="46">
        <v>2019</v>
      </c>
      <c r="B1875" s="46">
        <v>12</v>
      </c>
      <c r="C1875" s="46">
        <v>14</v>
      </c>
      <c r="D1875" s="47" t="s">
        <v>38</v>
      </c>
      <c r="E1875" s="48" t="s">
        <v>1920</v>
      </c>
      <c r="F1875" s="49">
        <f>AVERAGE(F1874,F1877)</f>
        <v>24.03515625</v>
      </c>
      <c r="G1875" s="49">
        <f t="shared" si="6380"/>
        <v>34.7421875</v>
      </c>
      <c r="H1875" s="49">
        <f t="shared" si="6381"/>
        <v>8.0453124999999996</v>
      </c>
      <c r="I1875" s="50">
        <f t="shared" si="6382"/>
        <v>4.3906250000000001E-2</v>
      </c>
      <c r="J1875" s="50">
        <f t="shared" si="6383"/>
        <v>2.3984375000000004E-3</v>
      </c>
      <c r="K1875" s="50">
        <f t="shared" si="6384"/>
        <v>7.51171875</v>
      </c>
      <c r="L1875" s="49">
        <f t="shared" si="6385"/>
        <v>5.7468750000000002</v>
      </c>
      <c r="M1875" s="49">
        <f t="shared" si="6386"/>
        <v>4.1882812499999993</v>
      </c>
      <c r="N1875" s="51" t="s">
        <v>43</v>
      </c>
      <c r="O1875" s="51"/>
      <c r="P1875" s="51"/>
    </row>
    <row r="1876" spans="1:16" x14ac:dyDescent="0.25">
      <c r="A1876" s="27">
        <v>2019</v>
      </c>
      <c r="B1876" s="27">
        <v>12</v>
      </c>
      <c r="C1876" s="27">
        <v>14</v>
      </c>
      <c r="D1876" s="28" t="s">
        <v>39</v>
      </c>
      <c r="E1876" s="29" t="s">
        <v>1921</v>
      </c>
      <c r="F1876" s="30">
        <f>AVERAGE(F1888,F1852)</f>
        <v>23.875</v>
      </c>
      <c r="G1876" s="30">
        <f t="shared" ref="G1876:M1876" si="6387">AVERAGE(G1888,G1852)</f>
        <v>34.75</v>
      </c>
      <c r="H1876" s="30">
        <f t="shared" si="6387"/>
        <v>7.9749999999999996</v>
      </c>
      <c r="I1876" s="31">
        <f t="shared" si="6387"/>
        <v>8.7500000000000008E-2</v>
      </c>
      <c r="J1876" s="31">
        <f t="shared" si="6387"/>
        <v>0</v>
      </c>
      <c r="K1876" s="31">
        <f t="shared" si="6387"/>
        <v>5.9750000000000005</v>
      </c>
      <c r="L1876" s="30">
        <f t="shared" si="6387"/>
        <v>5.55</v>
      </c>
      <c r="M1876" s="30">
        <f t="shared" si="6387"/>
        <v>4.2</v>
      </c>
      <c r="N1876" s="32" t="s">
        <v>43</v>
      </c>
      <c r="O1876" s="32"/>
      <c r="P1876" s="32"/>
    </row>
    <row r="1877" spans="1:16" x14ac:dyDescent="0.25">
      <c r="A1877" s="40">
        <v>2019</v>
      </c>
      <c r="B1877" s="40">
        <v>12</v>
      </c>
      <c r="C1877" s="40">
        <v>14</v>
      </c>
      <c r="D1877" s="41" t="s">
        <v>40</v>
      </c>
      <c r="E1877" s="42" t="s">
        <v>1922</v>
      </c>
      <c r="F1877" s="43">
        <f>AVERAGE(F1889,F1853)</f>
        <v>24.125</v>
      </c>
      <c r="G1877" s="43">
        <f t="shared" ref="G1877:M1877" si="6388">AVERAGE(G1889,G1853)</f>
        <v>34.75</v>
      </c>
      <c r="H1877" s="43">
        <f t="shared" si="6388"/>
        <v>8.1</v>
      </c>
      <c r="I1877" s="44">
        <f t="shared" si="6388"/>
        <v>0.01</v>
      </c>
      <c r="J1877" s="44">
        <f t="shared" si="6388"/>
        <v>4.2500000000000003E-3</v>
      </c>
      <c r="K1877" s="44">
        <f t="shared" si="6388"/>
        <v>8.7750000000000004</v>
      </c>
      <c r="L1877" s="43">
        <f t="shared" si="6388"/>
        <v>5.9</v>
      </c>
      <c r="M1877" s="43">
        <f t="shared" si="6388"/>
        <v>4.1749999999999998</v>
      </c>
      <c r="N1877" s="45" t="s">
        <v>43</v>
      </c>
      <c r="O1877" s="45"/>
      <c r="P1877" s="45"/>
    </row>
    <row r="1878" spans="1:16" x14ac:dyDescent="0.25">
      <c r="A1878" s="46">
        <v>2019</v>
      </c>
      <c r="B1878" s="46">
        <v>12</v>
      </c>
      <c r="C1878" s="46">
        <v>14</v>
      </c>
      <c r="D1878" s="47" t="s">
        <v>41</v>
      </c>
      <c r="E1878" s="48" t="s">
        <v>1923</v>
      </c>
      <c r="F1878" s="49">
        <f>AVERAGE(F1877,F1883)</f>
        <v>23.8125</v>
      </c>
      <c r="G1878" s="49">
        <f t="shared" ref="G1878" si="6389">AVERAGE(G1877,G1883)</f>
        <v>34.875</v>
      </c>
      <c r="H1878" s="49">
        <f t="shared" ref="H1878" si="6390">AVERAGE(H1877,H1883)</f>
        <v>8.1</v>
      </c>
      <c r="I1878" s="50">
        <f t="shared" ref="I1878" si="6391">AVERAGE(I1877,I1883)</f>
        <v>0.01</v>
      </c>
      <c r="J1878" s="50">
        <f t="shared" ref="J1878" si="6392">AVERAGE(J1877,J1883)</f>
        <v>4.1250000000000002E-3</v>
      </c>
      <c r="K1878" s="50">
        <f t="shared" ref="K1878" si="6393">AVERAGE(K1877,K1883)</f>
        <v>9.3874999999999993</v>
      </c>
      <c r="L1878" s="49">
        <f t="shared" ref="L1878" si="6394">AVERAGE(L1877,L1883)</f>
        <v>5.9</v>
      </c>
      <c r="M1878" s="49">
        <f t="shared" ref="M1878" si="6395">AVERAGE(M1877,M1883)</f>
        <v>4.1374999999999993</v>
      </c>
      <c r="N1878" s="51" t="s">
        <v>43</v>
      </c>
      <c r="O1878" s="51"/>
      <c r="P1878" s="51"/>
    </row>
    <row r="1879" spans="1:16" x14ac:dyDescent="0.25">
      <c r="A1879" s="46">
        <v>2019</v>
      </c>
      <c r="B1879" s="46">
        <v>12</v>
      </c>
      <c r="C1879" s="46">
        <v>14</v>
      </c>
      <c r="D1879" s="47" t="s">
        <v>42</v>
      </c>
      <c r="E1879" s="48" t="s">
        <v>1924</v>
      </c>
      <c r="F1879" s="49">
        <f>AVERAGE(F1882,F1876)</f>
        <v>23.71875</v>
      </c>
      <c r="G1879" s="49">
        <f t="shared" ref="G1879:M1879" si="6396">AVERAGE(G1882,G1876)</f>
        <v>34.8125</v>
      </c>
      <c r="H1879" s="49">
        <f t="shared" si="6396"/>
        <v>8.0124999999999993</v>
      </c>
      <c r="I1879" s="50">
        <f t="shared" si="6396"/>
        <v>7.1250000000000008E-2</v>
      </c>
      <c r="J1879" s="50">
        <f t="shared" si="6396"/>
        <v>1.0625000000000001E-3</v>
      </c>
      <c r="K1879" s="50">
        <f t="shared" si="6396"/>
        <v>6.65625</v>
      </c>
      <c r="L1879" s="49">
        <f t="shared" si="6396"/>
        <v>5.75</v>
      </c>
      <c r="M1879" s="49">
        <f t="shared" si="6396"/>
        <v>4.2437500000000004</v>
      </c>
      <c r="N1879" s="51" t="s">
        <v>43</v>
      </c>
      <c r="O1879" s="51"/>
      <c r="P1879" s="51"/>
    </row>
    <row r="1880" spans="1:16" x14ac:dyDescent="0.25">
      <c r="A1880" s="46">
        <v>2019</v>
      </c>
      <c r="B1880" s="46">
        <v>12</v>
      </c>
      <c r="C1880" s="46">
        <v>15</v>
      </c>
      <c r="D1880" s="47" t="s">
        <v>37</v>
      </c>
      <c r="E1880" s="48" t="s">
        <v>1925</v>
      </c>
      <c r="F1880" s="49">
        <f>AVERAGE(F1879,F1882)</f>
        <v>23.640625</v>
      </c>
      <c r="G1880" s="49">
        <f t="shared" ref="G1880:G1881" si="6397">AVERAGE(G1879,G1882)</f>
        <v>34.84375</v>
      </c>
      <c r="H1880" s="49">
        <f t="shared" ref="H1880:H1881" si="6398">AVERAGE(H1879,H1882)</f>
        <v>8.03125</v>
      </c>
      <c r="I1880" s="50">
        <f t="shared" ref="I1880:I1881" si="6399">AVERAGE(I1879,I1882)</f>
        <v>6.3125000000000001E-2</v>
      </c>
      <c r="J1880" s="50">
        <f t="shared" ref="J1880:J1881" si="6400">AVERAGE(J1879,J1882)</f>
        <v>1.5937500000000001E-3</v>
      </c>
      <c r="K1880" s="50">
        <f t="shared" ref="K1880:K1881" si="6401">AVERAGE(K1879,K1882)</f>
        <v>6.9968750000000002</v>
      </c>
      <c r="L1880" s="49">
        <f t="shared" ref="L1880:L1881" si="6402">AVERAGE(L1879,L1882)</f>
        <v>5.85</v>
      </c>
      <c r="M1880" s="49">
        <f t="shared" ref="M1880:M1881" si="6403">AVERAGE(M1879,M1882)</f>
        <v>4.265625</v>
      </c>
      <c r="N1880" s="51" t="s">
        <v>43</v>
      </c>
      <c r="O1880" s="51"/>
      <c r="P1880" s="51"/>
    </row>
    <row r="1881" spans="1:16" x14ac:dyDescent="0.25">
      <c r="A1881" s="46">
        <v>2019</v>
      </c>
      <c r="B1881" s="46">
        <v>12</v>
      </c>
      <c r="C1881" s="46">
        <v>15</v>
      </c>
      <c r="D1881" s="47" t="s">
        <v>38</v>
      </c>
      <c r="E1881" s="48" t="s">
        <v>1926</v>
      </c>
      <c r="F1881" s="49">
        <f>AVERAGE(F1880,F1883)</f>
        <v>23.5703125</v>
      </c>
      <c r="G1881" s="49">
        <f t="shared" si="6397"/>
        <v>34.921875</v>
      </c>
      <c r="H1881" s="49">
        <f t="shared" si="6398"/>
        <v>8.0656250000000007</v>
      </c>
      <c r="I1881" s="50">
        <f t="shared" si="6399"/>
        <v>3.6562499999999998E-2</v>
      </c>
      <c r="J1881" s="50">
        <f t="shared" si="6400"/>
        <v>2.7968749999999999E-3</v>
      </c>
      <c r="K1881" s="50">
        <f t="shared" si="6401"/>
        <v>8.4984374999999996</v>
      </c>
      <c r="L1881" s="49">
        <f t="shared" si="6402"/>
        <v>5.875</v>
      </c>
      <c r="M1881" s="49">
        <f t="shared" si="6403"/>
        <v>4.1828124999999998</v>
      </c>
      <c r="N1881" s="51" t="s">
        <v>43</v>
      </c>
      <c r="O1881" s="51"/>
      <c r="P1881" s="51"/>
    </row>
    <row r="1882" spans="1:16" x14ac:dyDescent="0.25">
      <c r="A1882" s="27">
        <v>2019</v>
      </c>
      <c r="B1882" s="27">
        <v>12</v>
      </c>
      <c r="C1882" s="27">
        <v>15</v>
      </c>
      <c r="D1882" s="28" t="s">
        <v>39</v>
      </c>
      <c r="E1882" s="29" t="s">
        <v>1927</v>
      </c>
      <c r="F1882" s="30">
        <v>23.5625</v>
      </c>
      <c r="G1882" s="30">
        <v>34.875</v>
      </c>
      <c r="H1882" s="30">
        <v>8.0500000000000007</v>
      </c>
      <c r="I1882" s="31">
        <v>5.5E-2</v>
      </c>
      <c r="J1882" s="31">
        <v>2.1250000000000002E-3</v>
      </c>
      <c r="K1882" s="31">
        <v>7.3375000000000004</v>
      </c>
      <c r="L1882" s="30">
        <v>5.95</v>
      </c>
      <c r="M1882" s="30">
        <v>4.2874999999999996</v>
      </c>
      <c r="N1882" s="32" t="s">
        <v>43</v>
      </c>
      <c r="O1882" s="32"/>
      <c r="P1882" s="32"/>
    </row>
    <row r="1883" spans="1:16" x14ac:dyDescent="0.25">
      <c r="A1883" s="40">
        <v>2019</v>
      </c>
      <c r="B1883" s="40">
        <v>12</v>
      </c>
      <c r="C1883" s="40">
        <v>15</v>
      </c>
      <c r="D1883" s="41" t="s">
        <v>40</v>
      </c>
      <c r="E1883" s="42" t="s">
        <v>1928</v>
      </c>
      <c r="F1883" s="43">
        <v>23.5</v>
      </c>
      <c r="G1883" s="43">
        <v>35</v>
      </c>
      <c r="H1883" s="43">
        <v>8.1</v>
      </c>
      <c r="I1883" s="44">
        <v>0.01</v>
      </c>
      <c r="J1883" s="44">
        <v>4.0000000000000001E-3</v>
      </c>
      <c r="K1883" s="44">
        <v>10</v>
      </c>
      <c r="L1883" s="43">
        <v>5.9</v>
      </c>
      <c r="M1883" s="43">
        <v>4.0999999999999996</v>
      </c>
      <c r="N1883" s="45" t="s">
        <v>43</v>
      </c>
      <c r="O1883" s="45"/>
      <c r="P1883" s="45"/>
    </row>
    <row r="1884" spans="1:16" x14ac:dyDescent="0.25">
      <c r="A1884" s="46">
        <v>2019</v>
      </c>
      <c r="B1884" s="46">
        <v>12</v>
      </c>
      <c r="C1884" s="46">
        <v>15</v>
      </c>
      <c r="D1884" s="47" t="s">
        <v>41</v>
      </c>
      <c r="E1884" s="48" t="s">
        <v>1929</v>
      </c>
      <c r="F1884" s="49">
        <f>AVERAGE(F1883,F1889)</f>
        <v>23.5</v>
      </c>
      <c r="G1884" s="49">
        <f t="shared" ref="G1884" si="6404">AVERAGE(G1883,G1889)</f>
        <v>35</v>
      </c>
      <c r="H1884" s="49">
        <f t="shared" ref="H1884" si="6405">AVERAGE(H1883,H1889)</f>
        <v>8.1</v>
      </c>
      <c r="I1884" s="50">
        <f t="shared" ref="I1884" si="6406">AVERAGE(I1883,I1889)</f>
        <v>0.01</v>
      </c>
      <c r="J1884" s="50">
        <f t="shared" ref="J1884" si="6407">AVERAGE(J1883,J1889)</f>
        <v>4.0000000000000001E-3</v>
      </c>
      <c r="K1884" s="50">
        <f t="shared" ref="K1884" si="6408">AVERAGE(K1883,K1889)</f>
        <v>10</v>
      </c>
      <c r="L1884" s="49">
        <f t="shared" ref="L1884" si="6409">AVERAGE(L1883,L1889)</f>
        <v>5.9</v>
      </c>
      <c r="M1884" s="49">
        <f t="shared" ref="M1884" si="6410">AVERAGE(M1883,M1889)</f>
        <v>4.0999999999999996</v>
      </c>
      <c r="N1884" s="51" t="s">
        <v>43</v>
      </c>
      <c r="O1884" s="51"/>
      <c r="P1884" s="51"/>
    </row>
    <row r="1885" spans="1:16" x14ac:dyDescent="0.25">
      <c r="A1885" s="46">
        <v>2019</v>
      </c>
      <c r="B1885" s="46">
        <v>12</v>
      </c>
      <c r="C1885" s="46">
        <v>15</v>
      </c>
      <c r="D1885" s="47" t="s">
        <v>42</v>
      </c>
      <c r="E1885" s="48" t="s">
        <v>1930</v>
      </c>
      <c r="F1885" s="49">
        <f>AVERAGE(F1888,F1882)</f>
        <v>23.28125</v>
      </c>
      <c r="G1885" s="49">
        <f t="shared" ref="G1885:M1885" si="6411">AVERAGE(G1888,G1882)</f>
        <v>34.9375</v>
      </c>
      <c r="H1885" s="49">
        <f t="shared" si="6411"/>
        <v>8.0250000000000004</v>
      </c>
      <c r="I1885" s="50">
        <f t="shared" si="6411"/>
        <v>7.7499999999999999E-2</v>
      </c>
      <c r="J1885" s="50">
        <f t="shared" si="6411"/>
        <v>1.0625000000000001E-3</v>
      </c>
      <c r="K1885" s="50">
        <f t="shared" si="6411"/>
        <v>6.6187500000000004</v>
      </c>
      <c r="L1885" s="49">
        <f t="shared" si="6411"/>
        <v>5.9749999999999996</v>
      </c>
      <c r="M1885" s="49">
        <f t="shared" si="6411"/>
        <v>4.34375</v>
      </c>
      <c r="N1885" s="51" t="s">
        <v>43</v>
      </c>
      <c r="O1885" s="51"/>
      <c r="P1885" s="51"/>
    </row>
    <row r="1886" spans="1:16" x14ac:dyDescent="0.25">
      <c r="A1886" s="46">
        <v>2019</v>
      </c>
      <c r="B1886" s="46">
        <v>12</v>
      </c>
      <c r="C1886" s="46">
        <v>16</v>
      </c>
      <c r="D1886" s="47" t="s">
        <v>37</v>
      </c>
      <c r="E1886" s="48" t="s">
        <v>1931</v>
      </c>
      <c r="F1886" s="49">
        <f>AVERAGE(F1885,F1888)</f>
        <v>23.140625</v>
      </c>
      <c r="G1886" s="49">
        <f t="shared" ref="G1886:G1887" si="6412">AVERAGE(G1885,G1888)</f>
        <v>34.96875</v>
      </c>
      <c r="H1886" s="49">
        <f t="shared" ref="H1886:H1887" si="6413">AVERAGE(H1885,H1888)</f>
        <v>8.0124999999999993</v>
      </c>
      <c r="I1886" s="50">
        <f t="shared" ref="I1886:I1887" si="6414">AVERAGE(I1885,I1888)</f>
        <v>8.8749999999999996E-2</v>
      </c>
      <c r="J1886" s="50">
        <f t="shared" ref="J1886:J1887" si="6415">AVERAGE(J1885,J1888)</f>
        <v>5.3125000000000004E-4</v>
      </c>
      <c r="K1886" s="50">
        <f t="shared" ref="K1886:K1887" si="6416">AVERAGE(K1885,K1888)</f>
        <v>6.2593750000000004</v>
      </c>
      <c r="L1886" s="49">
        <f t="shared" ref="L1886:L1887" si="6417">AVERAGE(L1885,L1888)</f>
        <v>5.9874999999999998</v>
      </c>
      <c r="M1886" s="49">
        <f t="shared" ref="M1886:M1887" si="6418">AVERAGE(M1885,M1888)</f>
        <v>4.3718750000000002</v>
      </c>
      <c r="N1886" s="51" t="s">
        <v>43</v>
      </c>
      <c r="O1886" s="51"/>
      <c r="P1886" s="51"/>
    </row>
    <row r="1887" spans="1:16" x14ac:dyDescent="0.25">
      <c r="A1887" s="46">
        <v>2019</v>
      </c>
      <c r="B1887" s="46">
        <v>12</v>
      </c>
      <c r="C1887" s="46">
        <v>16</v>
      </c>
      <c r="D1887" s="47" t="s">
        <v>38</v>
      </c>
      <c r="E1887" s="48" t="s">
        <v>1932</v>
      </c>
      <c r="F1887" s="49">
        <f>AVERAGE(F1886,F1889)</f>
        <v>23.3203125</v>
      </c>
      <c r="G1887" s="49">
        <f t="shared" si="6412"/>
        <v>34.984375</v>
      </c>
      <c r="H1887" s="49">
        <f t="shared" si="6413"/>
        <v>8.0562499999999986</v>
      </c>
      <c r="I1887" s="50">
        <f t="shared" si="6414"/>
        <v>4.9374999999999995E-2</v>
      </c>
      <c r="J1887" s="50">
        <f t="shared" si="6415"/>
        <v>2.2656250000000003E-3</v>
      </c>
      <c r="K1887" s="50">
        <f t="shared" si="6416"/>
        <v>8.1296874999999993</v>
      </c>
      <c r="L1887" s="49">
        <f t="shared" si="6417"/>
        <v>5.9437499999999996</v>
      </c>
      <c r="M1887" s="49">
        <f t="shared" si="6418"/>
        <v>4.2359375000000004</v>
      </c>
      <c r="N1887" s="51" t="s">
        <v>43</v>
      </c>
      <c r="O1887" s="51"/>
      <c r="P1887" s="51"/>
    </row>
    <row r="1888" spans="1:16" x14ac:dyDescent="0.25">
      <c r="A1888" s="34">
        <v>2019</v>
      </c>
      <c r="B1888" s="34">
        <v>12</v>
      </c>
      <c r="C1888" s="34">
        <v>16</v>
      </c>
      <c r="D1888" s="35" t="s">
        <v>39</v>
      </c>
      <c r="E1888" s="39" t="s">
        <v>1933</v>
      </c>
      <c r="F1888" s="36">
        <v>23</v>
      </c>
      <c r="G1888" s="36">
        <v>35</v>
      </c>
      <c r="H1888" s="36">
        <v>8</v>
      </c>
      <c r="I1888" s="37">
        <v>0.1</v>
      </c>
      <c r="J1888" s="37">
        <v>0</v>
      </c>
      <c r="K1888" s="37">
        <v>5.9</v>
      </c>
      <c r="L1888" s="36">
        <v>6</v>
      </c>
      <c r="M1888" s="36">
        <v>4.4000000000000004</v>
      </c>
      <c r="N1888" s="38">
        <v>2019</v>
      </c>
      <c r="O1888" s="38" t="s">
        <v>16</v>
      </c>
      <c r="P1888" s="38"/>
    </row>
    <row r="1889" spans="1:16" x14ac:dyDescent="0.25">
      <c r="A1889" s="34">
        <v>2019</v>
      </c>
      <c r="B1889" s="34">
        <v>12</v>
      </c>
      <c r="C1889" s="34">
        <v>16</v>
      </c>
      <c r="D1889" s="35" t="s">
        <v>40</v>
      </c>
      <c r="E1889" s="39" t="s">
        <v>1934</v>
      </c>
      <c r="F1889" s="36">
        <v>23.5</v>
      </c>
      <c r="G1889" s="36">
        <v>35</v>
      </c>
      <c r="H1889" s="36">
        <v>8.1</v>
      </c>
      <c r="I1889" s="37">
        <v>0.01</v>
      </c>
      <c r="J1889" s="37">
        <v>4.0000000000000001E-3</v>
      </c>
      <c r="K1889" s="37">
        <v>10</v>
      </c>
      <c r="L1889" s="36">
        <v>5.9</v>
      </c>
      <c r="M1889" s="36">
        <v>4.0999999999999996</v>
      </c>
      <c r="N1889" s="38">
        <v>2019</v>
      </c>
      <c r="O1889" s="38" t="s">
        <v>16</v>
      </c>
      <c r="P1889" s="38"/>
    </row>
  </sheetData>
  <autoFilter ref="A2:P1889" xr:uid="{8D755786-7BC0-4D48-A5CE-46D92A088D2D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4AD86-C1B0-4ECA-A7B7-D9940462235A}">
  <sheetPr>
    <pageSetUpPr fitToPage="1"/>
  </sheetPr>
  <dimension ref="A1"/>
  <sheetViews>
    <sheetView topLeftCell="A14" zoomScale="85" zoomScaleNormal="85" workbookViewId="0">
      <selection activeCell="Q16" sqref="Q16"/>
    </sheetView>
  </sheetViews>
  <sheetFormatPr defaultRowHeight="15" x14ac:dyDescent="0.25"/>
  <sheetData/>
  <pageMargins left="0.17" right="0.17" top="0.48" bottom="0.27" header="0.3" footer="0.3"/>
  <pageSetup paperSize="9" scale="7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DC41-CEE1-41CD-BE7A-714F620696CF}">
  <dimension ref="B3:B6"/>
  <sheetViews>
    <sheetView workbookViewId="0">
      <selection activeCell="C23" sqref="C23"/>
    </sheetView>
  </sheetViews>
  <sheetFormatPr defaultRowHeight="15" x14ac:dyDescent="0.25"/>
  <cols>
    <col min="2" max="2" width="19.7109375" bestFit="1" customWidth="1"/>
  </cols>
  <sheetData>
    <row r="3" spans="2:2" x14ac:dyDescent="0.25">
      <c r="B3" t="s">
        <v>45</v>
      </c>
    </row>
    <row r="4" spans="2:2" x14ac:dyDescent="0.25">
      <c r="B4" t="s">
        <v>46</v>
      </c>
    </row>
    <row r="5" spans="2:2" x14ac:dyDescent="0.25">
      <c r="B5" t="s">
        <v>1935</v>
      </c>
    </row>
    <row r="6" spans="2:2" x14ac:dyDescent="0.25">
      <c r="B6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78E4-A414-4FB4-815B-523A9DAD7739}">
  <dimension ref="A1:M178"/>
  <sheetViews>
    <sheetView workbookViewId="0">
      <selection activeCell="F177" sqref="F177:M178"/>
    </sheetView>
  </sheetViews>
  <sheetFormatPr defaultRowHeight="15" x14ac:dyDescent="0.25"/>
  <cols>
    <col min="5" max="5" width="16.42578125" bestFit="1" customWidth="1"/>
  </cols>
  <sheetData>
    <row r="1" spans="1:13" ht="15.75" x14ac:dyDescent="0.25">
      <c r="A1" s="67" t="s">
        <v>27</v>
      </c>
      <c r="B1" s="68"/>
      <c r="C1" s="68"/>
      <c r="D1" s="19"/>
      <c r="E1" s="18"/>
      <c r="F1" s="69" t="s">
        <v>44</v>
      </c>
      <c r="G1" s="70"/>
      <c r="H1" s="70"/>
      <c r="I1" s="71"/>
      <c r="J1" s="71"/>
      <c r="K1" s="70"/>
      <c r="L1" s="70"/>
      <c r="M1" s="70"/>
    </row>
    <row r="2" spans="1:13" ht="15.75" x14ac:dyDescent="0.25">
      <c r="A2" s="16" t="s">
        <v>24</v>
      </c>
      <c r="B2" s="16" t="s">
        <v>25</v>
      </c>
      <c r="C2" s="16" t="s">
        <v>26</v>
      </c>
      <c r="D2" s="16" t="s">
        <v>27</v>
      </c>
      <c r="E2" s="18" t="s">
        <v>23</v>
      </c>
      <c r="F2" s="21" t="s">
        <v>3</v>
      </c>
      <c r="G2" s="21" t="s">
        <v>4</v>
      </c>
      <c r="H2" s="21" t="s">
        <v>5</v>
      </c>
      <c r="I2" s="24" t="s">
        <v>6</v>
      </c>
      <c r="J2" s="24" t="s">
        <v>7</v>
      </c>
      <c r="K2" s="24" t="s">
        <v>9</v>
      </c>
      <c r="L2" s="21" t="s">
        <v>8</v>
      </c>
      <c r="M2" s="21" t="s">
        <v>10</v>
      </c>
    </row>
    <row r="3" spans="1:13" ht="15.75" hidden="1" x14ac:dyDescent="0.25">
      <c r="A3" s="34">
        <v>2019</v>
      </c>
      <c r="B3" s="34" t="s">
        <v>29</v>
      </c>
      <c r="C3" s="34" t="s">
        <v>32</v>
      </c>
      <c r="D3" s="35" t="s">
        <v>38</v>
      </c>
      <c r="E3" s="39" t="s">
        <v>48</v>
      </c>
      <c r="F3" s="36">
        <v>18</v>
      </c>
      <c r="G3" s="36">
        <v>33</v>
      </c>
      <c r="H3" s="36">
        <v>8.25</v>
      </c>
      <c r="I3" s="37">
        <v>0.06</v>
      </c>
      <c r="J3" s="37">
        <v>0</v>
      </c>
      <c r="K3" s="37">
        <v>6.2</v>
      </c>
      <c r="L3" s="36">
        <v>6.5</v>
      </c>
      <c r="M3" s="36">
        <v>5.6</v>
      </c>
    </row>
    <row r="4" spans="1:13" ht="15.75" hidden="1" x14ac:dyDescent="0.25">
      <c r="A4" s="34">
        <v>2019</v>
      </c>
      <c r="B4" s="34" t="s">
        <v>29</v>
      </c>
      <c r="C4" s="34" t="s">
        <v>32</v>
      </c>
      <c r="D4" s="35" t="s">
        <v>39</v>
      </c>
      <c r="E4" s="39" t="s">
        <v>49</v>
      </c>
      <c r="F4" s="36">
        <v>18.5</v>
      </c>
      <c r="G4" s="36">
        <v>35</v>
      </c>
      <c r="H4" s="36">
        <v>8.1999999999999993</v>
      </c>
      <c r="I4" s="37">
        <v>0.09</v>
      </c>
      <c r="J4" s="37">
        <v>0</v>
      </c>
      <c r="K4" s="37">
        <v>6.1875</v>
      </c>
      <c r="L4" s="36">
        <v>6.7</v>
      </c>
      <c r="M4" s="36">
        <v>5.6</v>
      </c>
    </row>
    <row r="5" spans="1:13" ht="15.75" hidden="1" x14ac:dyDescent="0.25">
      <c r="A5" s="34">
        <v>2019</v>
      </c>
      <c r="B5" s="34" t="s">
        <v>29</v>
      </c>
      <c r="C5" s="34" t="s">
        <v>32</v>
      </c>
      <c r="D5" s="35" t="s">
        <v>40</v>
      </c>
      <c r="E5" s="39" t="s">
        <v>50</v>
      </c>
      <c r="F5" s="36">
        <v>19</v>
      </c>
      <c r="G5" s="36">
        <v>34</v>
      </c>
      <c r="H5" s="36">
        <v>7.9</v>
      </c>
      <c r="I5" s="37">
        <v>0.12</v>
      </c>
      <c r="J5" s="37">
        <v>0.01</v>
      </c>
      <c r="K5" s="37">
        <v>6.5</v>
      </c>
      <c r="L5" s="36">
        <v>5.8</v>
      </c>
      <c r="M5" s="36">
        <v>5.0999999999999996</v>
      </c>
    </row>
    <row r="6" spans="1:13" ht="15.75" hidden="1" x14ac:dyDescent="0.25">
      <c r="A6" s="46">
        <v>2019</v>
      </c>
      <c r="B6" s="46" t="s">
        <v>29</v>
      </c>
      <c r="C6" s="46" t="s">
        <v>32</v>
      </c>
      <c r="D6" s="47" t="s">
        <v>41</v>
      </c>
      <c r="E6" s="48" t="s">
        <v>51</v>
      </c>
      <c r="F6" s="49">
        <v>19.537500000000001</v>
      </c>
      <c r="G6" s="49">
        <v>33.9375</v>
      </c>
      <c r="H6" s="49">
        <v>7.9125000000000005</v>
      </c>
      <c r="I6" s="50">
        <v>0.1170625</v>
      </c>
      <c r="J6" s="50">
        <v>9.5000000000000015E-3</v>
      </c>
      <c r="K6" s="50">
        <v>6.44140625</v>
      </c>
      <c r="L6" s="49">
        <v>5.7925000000000004</v>
      </c>
      <c r="M6" s="49">
        <v>4.9993749999999997</v>
      </c>
    </row>
    <row r="7" spans="1:13" ht="15.75" hidden="1" x14ac:dyDescent="0.25">
      <c r="A7" s="46">
        <v>2019</v>
      </c>
      <c r="B7" s="46" t="s">
        <v>29</v>
      </c>
      <c r="C7" s="46" t="s">
        <v>32</v>
      </c>
      <c r="D7" s="47" t="s">
        <v>42</v>
      </c>
      <c r="E7" s="48" t="s">
        <v>52</v>
      </c>
      <c r="F7" s="49">
        <v>19.068750000000001</v>
      </c>
      <c r="G7" s="49">
        <v>34.875</v>
      </c>
      <c r="H7" s="49">
        <v>8.1999999999999993</v>
      </c>
      <c r="I7" s="50">
        <v>9.2374999999999999E-2</v>
      </c>
      <c r="J7" s="50">
        <v>1.25E-4</v>
      </c>
      <c r="K7" s="50">
        <v>6.16796875</v>
      </c>
      <c r="L7" s="49">
        <v>6.6337500000000009</v>
      </c>
      <c r="M7" s="49">
        <v>5.5399999999999991</v>
      </c>
    </row>
    <row r="8" spans="1:13" ht="15.75" hidden="1" x14ac:dyDescent="0.25">
      <c r="A8" s="46">
        <v>2019</v>
      </c>
      <c r="B8" s="46" t="s">
        <v>29</v>
      </c>
      <c r="C8" s="46" t="s">
        <v>33</v>
      </c>
      <c r="D8" s="47" t="s">
        <v>37</v>
      </c>
      <c r="E8" s="48" t="s">
        <v>53</v>
      </c>
      <c r="F8" s="49">
        <v>19.068750000000001</v>
      </c>
      <c r="G8" s="49">
        <v>34.875</v>
      </c>
      <c r="H8" s="49">
        <v>8.1999999999999993</v>
      </c>
      <c r="I8" s="50">
        <v>9.2374999999999999E-2</v>
      </c>
      <c r="J8" s="50">
        <v>1.25E-4</v>
      </c>
      <c r="K8" s="50">
        <v>6.16796875</v>
      </c>
      <c r="L8" s="49">
        <v>6.6337500000000009</v>
      </c>
      <c r="M8" s="49">
        <v>5.5399999999999991</v>
      </c>
    </row>
    <row r="9" spans="1:13" ht="15.75" hidden="1" x14ac:dyDescent="0.25">
      <c r="A9" s="46">
        <v>2019</v>
      </c>
      <c r="B9" s="46" t="s">
        <v>29</v>
      </c>
      <c r="C9" s="46" t="s">
        <v>33</v>
      </c>
      <c r="D9" s="47" t="s">
        <v>38</v>
      </c>
      <c r="E9" s="48" t="s">
        <v>54</v>
      </c>
      <c r="F9" s="49">
        <v>19.353124999999999</v>
      </c>
      <c r="G9" s="49">
        <v>34.8125</v>
      </c>
      <c r="H9" s="49">
        <v>8.1999999999999993</v>
      </c>
      <c r="I9" s="50">
        <v>9.3562499999999993E-2</v>
      </c>
      <c r="J9" s="50">
        <v>1.875E-4</v>
      </c>
      <c r="K9" s="50">
        <v>6.158203125</v>
      </c>
      <c r="L9" s="49">
        <v>6.6006250000000009</v>
      </c>
      <c r="M9" s="49">
        <v>5.51</v>
      </c>
    </row>
    <row r="10" spans="1:13" ht="15.75" hidden="1" x14ac:dyDescent="0.25">
      <c r="A10" s="27">
        <v>2019</v>
      </c>
      <c r="B10" s="27" t="s">
        <v>29</v>
      </c>
      <c r="C10" s="27" t="s">
        <v>33</v>
      </c>
      <c r="D10" s="28" t="s">
        <v>39</v>
      </c>
      <c r="E10" s="29" t="s">
        <v>55</v>
      </c>
      <c r="F10" s="30">
        <v>19.637499999999999</v>
      </c>
      <c r="G10" s="30">
        <v>34.75</v>
      </c>
      <c r="H10" s="30">
        <v>8.1999999999999993</v>
      </c>
      <c r="I10" s="31">
        <v>9.4750000000000001E-2</v>
      </c>
      <c r="J10" s="31">
        <v>2.5000000000000001E-4</v>
      </c>
      <c r="K10" s="31">
        <v>6.1484375</v>
      </c>
      <c r="L10" s="30">
        <v>6.5675000000000008</v>
      </c>
      <c r="M10" s="30">
        <v>5.4799999999999995</v>
      </c>
    </row>
    <row r="11" spans="1:13" ht="15.75" hidden="1" x14ac:dyDescent="0.25">
      <c r="A11" s="40">
        <v>2019</v>
      </c>
      <c r="B11" s="40" t="s">
        <v>29</v>
      </c>
      <c r="C11" s="40" t="s">
        <v>33</v>
      </c>
      <c r="D11" s="41" t="s">
        <v>40</v>
      </c>
      <c r="E11" s="42" t="s">
        <v>56</v>
      </c>
      <c r="F11" s="43">
        <v>20.074999999999999</v>
      </c>
      <c r="G11" s="43">
        <v>33.875</v>
      </c>
      <c r="H11" s="43">
        <v>7.9250000000000007</v>
      </c>
      <c r="I11" s="44">
        <v>0.114125</v>
      </c>
      <c r="J11" s="44">
        <v>9.0000000000000011E-3</v>
      </c>
      <c r="K11" s="44">
        <v>6.3828125</v>
      </c>
      <c r="L11" s="43">
        <v>5.7850000000000001</v>
      </c>
      <c r="M11" s="43">
        <v>4.8987499999999997</v>
      </c>
    </row>
    <row r="12" spans="1:13" ht="15.75" hidden="1" x14ac:dyDescent="0.25">
      <c r="A12" s="46">
        <v>2019</v>
      </c>
      <c r="B12" s="46" t="s">
        <v>29</v>
      </c>
      <c r="C12" s="46" t="s">
        <v>33</v>
      </c>
      <c r="D12" s="47" t="s">
        <v>41</v>
      </c>
      <c r="E12" s="48" t="s">
        <v>57</v>
      </c>
      <c r="F12" s="49">
        <v>20.612499999999997</v>
      </c>
      <c r="G12" s="49">
        <v>33.8125</v>
      </c>
      <c r="H12" s="49">
        <v>7.9375</v>
      </c>
      <c r="I12" s="50">
        <v>0.11118749999999999</v>
      </c>
      <c r="J12" s="50">
        <v>8.5000000000000006E-3</v>
      </c>
      <c r="K12" s="50">
        <v>6.32421875</v>
      </c>
      <c r="L12" s="49">
        <v>5.7774999999999999</v>
      </c>
      <c r="M12" s="49">
        <v>4.7981249999999998</v>
      </c>
    </row>
    <row r="13" spans="1:13" ht="15.75" hidden="1" x14ac:dyDescent="0.25">
      <c r="A13" s="46">
        <v>2019</v>
      </c>
      <c r="B13" s="46" t="s">
        <v>29</v>
      </c>
      <c r="C13" s="46" t="s">
        <v>33</v>
      </c>
      <c r="D13" s="47" t="s">
        <v>42</v>
      </c>
      <c r="E13" s="48" t="s">
        <v>58</v>
      </c>
      <c r="F13" s="49">
        <v>20.206249999999997</v>
      </c>
      <c r="G13" s="49">
        <v>34.625</v>
      </c>
      <c r="H13" s="49">
        <v>8.1999999999999993</v>
      </c>
      <c r="I13" s="50">
        <v>9.7125000000000003E-2</v>
      </c>
      <c r="J13" s="50">
        <v>3.7500000000000001E-4</v>
      </c>
      <c r="K13" s="50">
        <v>6.12890625</v>
      </c>
      <c r="L13" s="49">
        <v>6.5012500000000006</v>
      </c>
      <c r="M13" s="49">
        <v>5.42</v>
      </c>
    </row>
    <row r="14" spans="1:13" ht="15.75" hidden="1" x14ac:dyDescent="0.25">
      <c r="A14" s="46">
        <v>2019</v>
      </c>
      <c r="B14" s="46" t="s">
        <v>29</v>
      </c>
      <c r="C14" s="46" t="s">
        <v>34</v>
      </c>
      <c r="D14" s="47" t="s">
        <v>37</v>
      </c>
      <c r="E14" s="48" t="s">
        <v>59</v>
      </c>
      <c r="F14" s="49">
        <v>20.206249999999997</v>
      </c>
      <c r="G14" s="49">
        <v>34.625</v>
      </c>
      <c r="H14" s="49">
        <v>8.1999999999999993</v>
      </c>
      <c r="I14" s="50">
        <v>9.7125000000000003E-2</v>
      </c>
      <c r="J14" s="50">
        <v>3.7500000000000001E-4</v>
      </c>
      <c r="K14" s="50">
        <v>6.12890625</v>
      </c>
      <c r="L14" s="49">
        <v>6.5012500000000006</v>
      </c>
      <c r="M14" s="49">
        <v>5.42</v>
      </c>
    </row>
    <row r="15" spans="1:13" ht="15.75" hidden="1" x14ac:dyDescent="0.25">
      <c r="A15" s="46">
        <v>2019</v>
      </c>
      <c r="B15" s="46" t="s">
        <v>29</v>
      </c>
      <c r="C15" s="46" t="s">
        <v>34</v>
      </c>
      <c r="D15" s="47" t="s">
        <v>38</v>
      </c>
      <c r="E15" s="48" t="s">
        <v>60</v>
      </c>
      <c r="F15" s="49">
        <v>20.490624999999998</v>
      </c>
      <c r="G15" s="49">
        <v>34.5625</v>
      </c>
      <c r="H15" s="49">
        <v>8.1999999999999993</v>
      </c>
      <c r="I15" s="50">
        <v>9.8312499999999997E-2</v>
      </c>
      <c r="J15" s="50">
        <v>4.3750000000000001E-4</v>
      </c>
      <c r="K15" s="50">
        <v>6.119140625</v>
      </c>
      <c r="L15" s="49">
        <v>6.4681250000000006</v>
      </c>
      <c r="M15" s="49">
        <v>5.39</v>
      </c>
    </row>
    <row r="16" spans="1:13" ht="15.75" hidden="1" x14ac:dyDescent="0.25">
      <c r="A16" s="27">
        <v>2019</v>
      </c>
      <c r="B16" s="27" t="s">
        <v>29</v>
      </c>
      <c r="C16" s="27" t="s">
        <v>34</v>
      </c>
      <c r="D16" s="28" t="s">
        <v>39</v>
      </c>
      <c r="E16" s="29" t="s">
        <v>61</v>
      </c>
      <c r="F16" s="30">
        <v>20.774999999999999</v>
      </c>
      <c r="G16" s="30">
        <v>34.5</v>
      </c>
      <c r="H16" s="30">
        <v>8.1999999999999993</v>
      </c>
      <c r="I16" s="31">
        <v>9.9500000000000005E-2</v>
      </c>
      <c r="J16" s="31">
        <v>5.0000000000000001E-4</v>
      </c>
      <c r="K16" s="31">
        <v>6.109375</v>
      </c>
      <c r="L16" s="30">
        <v>6.4350000000000005</v>
      </c>
      <c r="M16" s="30">
        <v>5.3599999999999994</v>
      </c>
    </row>
    <row r="17" spans="1:13" ht="15.75" hidden="1" x14ac:dyDescent="0.25">
      <c r="A17" s="40">
        <v>2019</v>
      </c>
      <c r="B17" s="40" t="s">
        <v>29</v>
      </c>
      <c r="C17" s="40" t="s">
        <v>34</v>
      </c>
      <c r="D17" s="41" t="s">
        <v>40</v>
      </c>
      <c r="E17" s="42" t="s">
        <v>62</v>
      </c>
      <c r="F17" s="43">
        <v>21.15</v>
      </c>
      <c r="G17" s="43">
        <v>33.75</v>
      </c>
      <c r="H17" s="43">
        <v>7.95</v>
      </c>
      <c r="I17" s="44">
        <v>0.10825</v>
      </c>
      <c r="J17" s="44">
        <v>8.0000000000000002E-3</v>
      </c>
      <c r="K17" s="44">
        <v>6.265625</v>
      </c>
      <c r="L17" s="43">
        <v>5.77</v>
      </c>
      <c r="M17" s="43">
        <v>4.6974999999999998</v>
      </c>
    </row>
    <row r="18" spans="1:13" ht="15.75" hidden="1" x14ac:dyDescent="0.25">
      <c r="A18" s="46">
        <v>2019</v>
      </c>
      <c r="B18" s="46" t="s">
        <v>29</v>
      </c>
      <c r="C18" s="46" t="s">
        <v>34</v>
      </c>
      <c r="D18" s="47" t="s">
        <v>41</v>
      </c>
      <c r="E18" s="48" t="s">
        <v>63</v>
      </c>
      <c r="F18" s="49">
        <v>21.6875</v>
      </c>
      <c r="G18" s="49">
        <v>33.6875</v>
      </c>
      <c r="H18" s="49">
        <v>7.9625000000000004</v>
      </c>
      <c r="I18" s="50">
        <v>0.1053125</v>
      </c>
      <c r="J18" s="50">
        <v>7.4999999999999997E-3</v>
      </c>
      <c r="K18" s="50">
        <v>6.20703125</v>
      </c>
      <c r="L18" s="49">
        <v>5.7624999999999993</v>
      </c>
      <c r="M18" s="49">
        <v>4.5968749999999998</v>
      </c>
    </row>
    <row r="19" spans="1:13" ht="15.75" hidden="1" x14ac:dyDescent="0.25">
      <c r="A19" s="46">
        <v>2019</v>
      </c>
      <c r="B19" s="46" t="s">
        <v>29</v>
      </c>
      <c r="C19" s="46" t="s">
        <v>34</v>
      </c>
      <c r="D19" s="47" t="s">
        <v>42</v>
      </c>
      <c r="E19" s="48" t="s">
        <v>64</v>
      </c>
      <c r="F19" s="49">
        <v>21.34375</v>
      </c>
      <c r="G19" s="49">
        <v>34.375</v>
      </c>
      <c r="H19" s="49">
        <v>8.1999999999999993</v>
      </c>
      <c r="I19" s="50">
        <v>0.10187500000000001</v>
      </c>
      <c r="J19" s="50">
        <v>6.2500000000000001E-4</v>
      </c>
      <c r="K19" s="50">
        <v>6.08984375</v>
      </c>
      <c r="L19" s="49">
        <v>6.3687500000000004</v>
      </c>
      <c r="M19" s="49">
        <v>5.2999999999999989</v>
      </c>
    </row>
    <row r="20" spans="1:13" ht="15.75" hidden="1" x14ac:dyDescent="0.25">
      <c r="A20" s="46">
        <v>2019</v>
      </c>
      <c r="B20" s="46" t="s">
        <v>29</v>
      </c>
      <c r="C20" s="46" t="s">
        <v>35</v>
      </c>
      <c r="D20" s="47" t="s">
        <v>37</v>
      </c>
      <c r="E20" s="48" t="s">
        <v>65</v>
      </c>
      <c r="F20" s="49">
        <v>21.34375</v>
      </c>
      <c r="G20" s="49">
        <v>34.375</v>
      </c>
      <c r="H20" s="49">
        <v>8.1999999999999993</v>
      </c>
      <c r="I20" s="50">
        <v>0.10187500000000001</v>
      </c>
      <c r="J20" s="50">
        <v>6.2500000000000001E-4</v>
      </c>
      <c r="K20" s="50">
        <v>6.08984375</v>
      </c>
      <c r="L20" s="49">
        <v>6.3687500000000004</v>
      </c>
      <c r="M20" s="49">
        <v>5.2999999999999989</v>
      </c>
    </row>
    <row r="21" spans="1:13" ht="15.75" hidden="1" x14ac:dyDescent="0.25">
      <c r="A21" s="46">
        <v>2019</v>
      </c>
      <c r="B21" s="46" t="s">
        <v>29</v>
      </c>
      <c r="C21" s="46" t="s">
        <v>35</v>
      </c>
      <c r="D21" s="47" t="s">
        <v>38</v>
      </c>
      <c r="E21" s="48" t="s">
        <v>66</v>
      </c>
      <c r="F21" s="49">
        <v>21.628125000000001</v>
      </c>
      <c r="G21" s="49">
        <v>34.3125</v>
      </c>
      <c r="H21" s="49">
        <v>8.1999999999999993</v>
      </c>
      <c r="I21" s="50">
        <v>0.1030625</v>
      </c>
      <c r="J21" s="50">
        <v>6.8749999999999996E-4</v>
      </c>
      <c r="K21" s="50">
        <v>6.080078125</v>
      </c>
      <c r="L21" s="49">
        <v>6.3356250000000003</v>
      </c>
      <c r="M21" s="49">
        <v>5.27</v>
      </c>
    </row>
    <row r="22" spans="1:13" ht="15.75" hidden="1" x14ac:dyDescent="0.25">
      <c r="A22" s="27">
        <v>2019</v>
      </c>
      <c r="B22" s="27" t="s">
        <v>29</v>
      </c>
      <c r="C22" s="27" t="s">
        <v>35</v>
      </c>
      <c r="D22" s="28" t="s">
        <v>39</v>
      </c>
      <c r="E22" s="29" t="s">
        <v>67</v>
      </c>
      <c r="F22" s="30">
        <v>21.912500000000001</v>
      </c>
      <c r="G22" s="30">
        <v>34.25</v>
      </c>
      <c r="H22" s="30">
        <v>8.1999999999999993</v>
      </c>
      <c r="I22" s="31">
        <v>0.10425000000000001</v>
      </c>
      <c r="J22" s="31">
        <v>7.5000000000000002E-4</v>
      </c>
      <c r="K22" s="31">
        <v>6.0703125</v>
      </c>
      <c r="L22" s="30">
        <v>6.3025000000000002</v>
      </c>
      <c r="M22" s="30">
        <v>5.2399999999999993</v>
      </c>
    </row>
    <row r="23" spans="1:13" ht="15.75" hidden="1" x14ac:dyDescent="0.25">
      <c r="A23" s="40">
        <v>2019</v>
      </c>
      <c r="B23" s="40" t="s">
        <v>29</v>
      </c>
      <c r="C23" s="40" t="s">
        <v>35</v>
      </c>
      <c r="D23" s="41" t="s">
        <v>40</v>
      </c>
      <c r="E23" s="42" t="s">
        <v>68</v>
      </c>
      <c r="F23" s="43">
        <v>22.225000000000001</v>
      </c>
      <c r="G23" s="43">
        <v>33.625</v>
      </c>
      <c r="H23" s="43">
        <v>7.9749999999999996</v>
      </c>
      <c r="I23" s="44">
        <v>0.10237499999999999</v>
      </c>
      <c r="J23" s="44">
        <v>7.0000000000000001E-3</v>
      </c>
      <c r="K23" s="44">
        <v>6.1484375</v>
      </c>
      <c r="L23" s="43">
        <v>5.7549999999999999</v>
      </c>
      <c r="M23" s="43">
        <v>4.4962499999999999</v>
      </c>
    </row>
    <row r="24" spans="1:13" ht="15.75" hidden="1" x14ac:dyDescent="0.25">
      <c r="A24" s="46">
        <v>2019</v>
      </c>
      <c r="B24" s="46" t="s">
        <v>29</v>
      </c>
      <c r="C24" s="46" t="s">
        <v>35</v>
      </c>
      <c r="D24" s="47" t="s">
        <v>41</v>
      </c>
      <c r="E24" s="48" t="s">
        <v>69</v>
      </c>
      <c r="F24" s="49">
        <v>22.762500000000003</v>
      </c>
      <c r="G24" s="49">
        <v>33.5625</v>
      </c>
      <c r="H24" s="49">
        <v>7.9874999999999998</v>
      </c>
      <c r="I24" s="50">
        <v>9.9437499999999998E-2</v>
      </c>
      <c r="J24" s="50">
        <v>6.5000000000000006E-3</v>
      </c>
      <c r="K24" s="50">
        <v>6.08984375</v>
      </c>
      <c r="L24" s="49">
        <v>5.7475000000000005</v>
      </c>
      <c r="M24" s="49">
        <v>4.3956249999999999</v>
      </c>
    </row>
    <row r="25" spans="1:13" ht="15.75" hidden="1" x14ac:dyDescent="0.25">
      <c r="A25" s="46">
        <v>2019</v>
      </c>
      <c r="B25" s="46" t="s">
        <v>29</v>
      </c>
      <c r="C25" s="46" t="s">
        <v>35</v>
      </c>
      <c r="D25" s="47" t="s">
        <v>42</v>
      </c>
      <c r="E25" s="48" t="s">
        <v>70</v>
      </c>
      <c r="F25" s="49">
        <v>22.481250000000003</v>
      </c>
      <c r="G25" s="49">
        <v>34.125</v>
      </c>
      <c r="H25" s="49">
        <v>8.1999999999999993</v>
      </c>
      <c r="I25" s="50">
        <v>0.106625</v>
      </c>
      <c r="J25" s="50">
        <v>8.7500000000000002E-4</v>
      </c>
      <c r="K25" s="50">
        <v>6.05078125</v>
      </c>
      <c r="L25" s="49">
        <v>6.2362500000000001</v>
      </c>
      <c r="M25" s="49">
        <v>5.18</v>
      </c>
    </row>
    <row r="26" spans="1:13" ht="15.75" hidden="1" x14ac:dyDescent="0.25">
      <c r="A26" s="46">
        <v>2019</v>
      </c>
      <c r="B26" s="46" t="s">
        <v>29</v>
      </c>
      <c r="C26" s="46" t="s">
        <v>36</v>
      </c>
      <c r="D26" s="47" t="s">
        <v>37</v>
      </c>
      <c r="E26" s="48" t="s">
        <v>71</v>
      </c>
      <c r="F26" s="49">
        <v>22.481250000000003</v>
      </c>
      <c r="G26" s="49">
        <v>34.125</v>
      </c>
      <c r="H26" s="49">
        <v>8.1999999999999993</v>
      </c>
      <c r="I26" s="50">
        <v>0.106625</v>
      </c>
      <c r="J26" s="50">
        <v>8.7500000000000002E-4</v>
      </c>
      <c r="K26" s="50">
        <v>6.05078125</v>
      </c>
      <c r="L26" s="49">
        <v>6.2362500000000001</v>
      </c>
      <c r="M26" s="49">
        <v>5.18</v>
      </c>
    </row>
    <row r="27" spans="1:13" ht="15.75" hidden="1" x14ac:dyDescent="0.25">
      <c r="A27" s="46">
        <v>2019</v>
      </c>
      <c r="B27" s="46" t="s">
        <v>29</v>
      </c>
      <c r="C27" s="46" t="s">
        <v>36</v>
      </c>
      <c r="D27" s="47" t="s">
        <v>38</v>
      </c>
      <c r="E27" s="48" t="s">
        <v>72</v>
      </c>
      <c r="F27" s="49">
        <v>22.765625</v>
      </c>
      <c r="G27" s="49">
        <v>34.0625</v>
      </c>
      <c r="H27" s="49">
        <v>8.1999999999999993</v>
      </c>
      <c r="I27" s="50">
        <v>0.10781250000000001</v>
      </c>
      <c r="J27" s="50">
        <v>9.3749999999999997E-4</v>
      </c>
      <c r="K27" s="50">
        <v>6.041015625</v>
      </c>
      <c r="L27" s="49">
        <v>6.203125</v>
      </c>
      <c r="M27" s="49">
        <v>5.1499999999999995</v>
      </c>
    </row>
    <row r="28" spans="1:13" ht="15.75" hidden="1" x14ac:dyDescent="0.25">
      <c r="A28" s="27">
        <v>2019</v>
      </c>
      <c r="B28" s="27" t="s">
        <v>29</v>
      </c>
      <c r="C28" s="27" t="s">
        <v>36</v>
      </c>
      <c r="D28" s="28" t="s">
        <v>39</v>
      </c>
      <c r="E28" s="29" t="s">
        <v>73</v>
      </c>
      <c r="F28" s="30">
        <v>23.05</v>
      </c>
      <c r="G28" s="30">
        <v>34</v>
      </c>
      <c r="H28" s="30">
        <v>8.1999999999999993</v>
      </c>
      <c r="I28" s="31">
        <v>0.109</v>
      </c>
      <c r="J28" s="31">
        <v>1E-3</v>
      </c>
      <c r="K28" s="31">
        <v>6.03125</v>
      </c>
      <c r="L28" s="30">
        <v>6.17</v>
      </c>
      <c r="M28" s="30">
        <v>5.1199999999999992</v>
      </c>
    </row>
    <row r="29" spans="1:13" ht="15.75" hidden="1" x14ac:dyDescent="0.25">
      <c r="A29" s="40">
        <v>2019</v>
      </c>
      <c r="B29" s="40" t="s">
        <v>29</v>
      </c>
      <c r="C29" s="40" t="s">
        <v>36</v>
      </c>
      <c r="D29" s="41" t="s">
        <v>40</v>
      </c>
      <c r="E29" s="42" t="s">
        <v>74</v>
      </c>
      <c r="F29" s="43">
        <v>23.3</v>
      </c>
      <c r="G29" s="43">
        <v>33.5</v>
      </c>
      <c r="H29" s="43">
        <v>8</v>
      </c>
      <c r="I29" s="44">
        <v>9.6500000000000002E-2</v>
      </c>
      <c r="J29" s="44">
        <v>6.0000000000000001E-3</v>
      </c>
      <c r="K29" s="44">
        <v>6.03125</v>
      </c>
      <c r="L29" s="43">
        <v>5.74</v>
      </c>
      <c r="M29" s="43">
        <v>4.2949999999999999</v>
      </c>
    </row>
    <row r="30" spans="1:13" ht="15.75" hidden="1" x14ac:dyDescent="0.25">
      <c r="A30" s="46">
        <v>2019</v>
      </c>
      <c r="B30" s="46" t="s">
        <v>29</v>
      </c>
      <c r="C30" s="46" t="s">
        <v>36</v>
      </c>
      <c r="D30" s="47" t="s">
        <v>41</v>
      </c>
      <c r="E30" s="48" t="s">
        <v>75</v>
      </c>
      <c r="F30" s="49">
        <v>24.375</v>
      </c>
      <c r="G30" s="49">
        <v>33.375</v>
      </c>
      <c r="H30" s="49">
        <v>8.0250000000000004</v>
      </c>
      <c r="I30" s="50">
        <v>9.0624999999999997E-2</v>
      </c>
      <c r="J30" s="50">
        <v>5.0000000000000001E-3</v>
      </c>
      <c r="K30" s="50">
        <v>5.9140625</v>
      </c>
      <c r="L30" s="49">
        <v>5.7249999999999996</v>
      </c>
      <c r="M30" s="49">
        <v>4.09375</v>
      </c>
    </row>
    <row r="31" spans="1:13" ht="15.75" hidden="1" x14ac:dyDescent="0.25">
      <c r="A31" s="46">
        <v>2019</v>
      </c>
      <c r="B31" s="46" t="s">
        <v>29</v>
      </c>
      <c r="C31" s="46" t="s">
        <v>36</v>
      </c>
      <c r="D31" s="47" t="s">
        <v>42</v>
      </c>
      <c r="E31" s="48" t="s">
        <v>76</v>
      </c>
      <c r="F31" s="49">
        <v>24.1875</v>
      </c>
      <c r="G31" s="49">
        <v>33.75</v>
      </c>
      <c r="H31" s="49">
        <v>8.1999999999999993</v>
      </c>
      <c r="I31" s="50">
        <v>0.11374999999999999</v>
      </c>
      <c r="J31" s="50">
        <v>1.25E-3</v>
      </c>
      <c r="K31" s="50">
        <v>5.9921875</v>
      </c>
      <c r="L31" s="49">
        <v>6.0374999999999996</v>
      </c>
      <c r="M31" s="49">
        <v>4.9999999999999991</v>
      </c>
    </row>
    <row r="32" spans="1:13" ht="15.75" hidden="1" x14ac:dyDescent="0.25">
      <c r="A32" s="46">
        <v>2019</v>
      </c>
      <c r="B32" s="46" t="s">
        <v>29</v>
      </c>
      <c r="C32" s="46">
        <v>10</v>
      </c>
      <c r="D32" s="47" t="s">
        <v>37</v>
      </c>
      <c r="E32" s="48" t="s">
        <v>77</v>
      </c>
      <c r="F32" s="49">
        <v>24.1875</v>
      </c>
      <c r="G32" s="49">
        <v>33.75</v>
      </c>
      <c r="H32" s="49">
        <v>8.1999999999999993</v>
      </c>
      <c r="I32" s="50">
        <v>0.11374999999999999</v>
      </c>
      <c r="J32" s="50">
        <v>1.25E-3</v>
      </c>
      <c r="K32" s="50">
        <v>5.9921875</v>
      </c>
      <c r="L32" s="49">
        <v>6.0374999999999996</v>
      </c>
      <c r="M32" s="49">
        <v>4.9999999999999991</v>
      </c>
    </row>
    <row r="33" spans="1:13" ht="15.75" hidden="1" x14ac:dyDescent="0.25">
      <c r="A33" s="46">
        <v>2019</v>
      </c>
      <c r="B33" s="46" t="s">
        <v>29</v>
      </c>
      <c r="C33" s="46">
        <v>10</v>
      </c>
      <c r="D33" s="47" t="s">
        <v>38</v>
      </c>
      <c r="E33" s="48" t="s">
        <v>78</v>
      </c>
      <c r="F33" s="49">
        <v>24.756250000000001</v>
      </c>
      <c r="G33" s="49">
        <v>33.625</v>
      </c>
      <c r="H33" s="49">
        <v>8.1999999999999993</v>
      </c>
      <c r="I33" s="50">
        <v>0.11612499999999999</v>
      </c>
      <c r="J33" s="50">
        <v>1.3749999999999999E-3</v>
      </c>
      <c r="K33" s="50">
        <v>5.97265625</v>
      </c>
      <c r="L33" s="49">
        <v>5.9712499999999995</v>
      </c>
      <c r="M33" s="49">
        <v>4.9399999999999995</v>
      </c>
    </row>
    <row r="34" spans="1:13" ht="15.75" hidden="1" x14ac:dyDescent="0.25">
      <c r="A34" s="27">
        <v>2019</v>
      </c>
      <c r="B34" s="27" t="s">
        <v>29</v>
      </c>
      <c r="C34" s="27">
        <v>10</v>
      </c>
      <c r="D34" s="28" t="s">
        <v>39</v>
      </c>
      <c r="E34" s="29" t="s">
        <v>79</v>
      </c>
      <c r="F34" s="30">
        <v>25.325000000000003</v>
      </c>
      <c r="G34" s="30">
        <v>33.5</v>
      </c>
      <c r="H34" s="30">
        <v>8.1999999999999993</v>
      </c>
      <c r="I34" s="31">
        <v>0.11849999999999999</v>
      </c>
      <c r="J34" s="31">
        <v>1.5E-3</v>
      </c>
      <c r="K34" s="31">
        <v>5.953125</v>
      </c>
      <c r="L34" s="30">
        <v>5.9049999999999994</v>
      </c>
      <c r="M34" s="30">
        <v>4.879999999999999</v>
      </c>
    </row>
    <row r="35" spans="1:13" ht="15.75" hidden="1" x14ac:dyDescent="0.25">
      <c r="A35" s="40">
        <v>2019</v>
      </c>
      <c r="B35" s="40" t="s">
        <v>29</v>
      </c>
      <c r="C35" s="40">
        <v>10</v>
      </c>
      <c r="D35" s="41" t="s">
        <v>40</v>
      </c>
      <c r="E35" s="42" t="s">
        <v>80</v>
      </c>
      <c r="F35" s="43">
        <v>25.450000000000003</v>
      </c>
      <c r="G35" s="43">
        <v>33.25</v>
      </c>
      <c r="H35" s="43">
        <v>8.0500000000000007</v>
      </c>
      <c r="I35" s="44">
        <v>8.4749999999999992E-2</v>
      </c>
      <c r="J35" s="44">
        <v>4.0000000000000001E-3</v>
      </c>
      <c r="K35" s="44">
        <v>5.796875</v>
      </c>
      <c r="L35" s="43">
        <v>5.71</v>
      </c>
      <c r="M35" s="43">
        <v>3.8925000000000001</v>
      </c>
    </row>
    <row r="36" spans="1:13" ht="15.75" hidden="1" x14ac:dyDescent="0.25">
      <c r="A36" s="46">
        <v>2019</v>
      </c>
      <c r="B36" s="46" t="s">
        <v>29</v>
      </c>
      <c r="C36" s="46">
        <v>10</v>
      </c>
      <c r="D36" s="47" t="s">
        <v>41</v>
      </c>
      <c r="E36" s="48" t="s">
        <v>81</v>
      </c>
      <c r="F36" s="49">
        <v>25.987500000000004</v>
      </c>
      <c r="G36" s="49">
        <v>33.1875</v>
      </c>
      <c r="H36" s="49">
        <v>8.0625</v>
      </c>
      <c r="I36" s="50">
        <v>8.1812499999999996E-2</v>
      </c>
      <c r="J36" s="50">
        <v>3.5000000000000001E-3</v>
      </c>
      <c r="K36" s="50">
        <v>5.73828125</v>
      </c>
      <c r="L36" s="49">
        <v>5.7025000000000006</v>
      </c>
      <c r="M36" s="49">
        <v>3.7918750000000001</v>
      </c>
    </row>
    <row r="37" spans="1:13" ht="15.75" hidden="1" x14ac:dyDescent="0.25">
      <c r="A37" s="46">
        <v>2019</v>
      </c>
      <c r="B37" s="46" t="s">
        <v>29</v>
      </c>
      <c r="C37" s="46">
        <v>10</v>
      </c>
      <c r="D37" s="47" t="s">
        <v>42</v>
      </c>
      <c r="E37" s="48" t="s">
        <v>82</v>
      </c>
      <c r="F37" s="49">
        <v>25.893750000000004</v>
      </c>
      <c r="G37" s="49">
        <v>33.375</v>
      </c>
      <c r="H37" s="49">
        <v>8.1999999999999993</v>
      </c>
      <c r="I37" s="50">
        <v>0.120875</v>
      </c>
      <c r="J37" s="50">
        <v>1.6250000000000001E-3</v>
      </c>
      <c r="K37" s="50">
        <v>5.93359375</v>
      </c>
      <c r="L37" s="49">
        <v>5.8387499999999992</v>
      </c>
      <c r="M37" s="49">
        <v>4.8199999999999994</v>
      </c>
    </row>
    <row r="38" spans="1:13" ht="15.75" hidden="1" x14ac:dyDescent="0.25">
      <c r="A38" s="46">
        <v>2019</v>
      </c>
      <c r="B38" s="46" t="s">
        <v>29</v>
      </c>
      <c r="C38" s="46">
        <v>11</v>
      </c>
      <c r="D38" s="47" t="s">
        <v>37</v>
      </c>
      <c r="E38" s="48" t="s">
        <v>83</v>
      </c>
      <c r="F38" s="49">
        <v>25.893750000000004</v>
      </c>
      <c r="G38" s="49">
        <v>33.375</v>
      </c>
      <c r="H38" s="49">
        <v>8.1999999999999993</v>
      </c>
      <c r="I38" s="50">
        <v>0.120875</v>
      </c>
      <c r="J38" s="50">
        <v>1.6250000000000001E-3</v>
      </c>
      <c r="K38" s="50">
        <v>5.93359375</v>
      </c>
      <c r="L38" s="49">
        <v>5.8387499999999992</v>
      </c>
      <c r="M38" s="49">
        <v>4.8199999999999994</v>
      </c>
    </row>
    <row r="39" spans="1:13" ht="15.75" hidden="1" x14ac:dyDescent="0.25">
      <c r="A39" s="46">
        <v>2019</v>
      </c>
      <c r="B39" s="46" t="s">
        <v>29</v>
      </c>
      <c r="C39" s="46">
        <v>11</v>
      </c>
      <c r="D39" s="47" t="s">
        <v>38</v>
      </c>
      <c r="E39" s="48" t="s">
        <v>84</v>
      </c>
      <c r="F39" s="49">
        <v>26.178125000000001</v>
      </c>
      <c r="G39" s="49">
        <v>33.3125</v>
      </c>
      <c r="H39" s="49">
        <v>8.1999999999999993</v>
      </c>
      <c r="I39" s="50">
        <v>0.12206249999999999</v>
      </c>
      <c r="J39" s="50">
        <v>1.6875000000000002E-3</v>
      </c>
      <c r="K39" s="50">
        <v>5.923828125</v>
      </c>
      <c r="L39" s="49">
        <v>5.8056249999999991</v>
      </c>
      <c r="M39" s="49">
        <v>4.7899999999999991</v>
      </c>
    </row>
    <row r="40" spans="1:13" ht="15.75" hidden="1" x14ac:dyDescent="0.25">
      <c r="A40" s="27">
        <v>2019</v>
      </c>
      <c r="B40" s="27" t="s">
        <v>29</v>
      </c>
      <c r="C40" s="27">
        <v>11</v>
      </c>
      <c r="D40" s="28" t="s">
        <v>39</v>
      </c>
      <c r="E40" s="29" t="s">
        <v>85</v>
      </c>
      <c r="F40" s="30">
        <v>26.462500000000002</v>
      </c>
      <c r="G40" s="30">
        <v>33.25</v>
      </c>
      <c r="H40" s="30">
        <v>8.1999999999999993</v>
      </c>
      <c r="I40" s="31">
        <v>0.12325</v>
      </c>
      <c r="J40" s="31">
        <v>1.75E-3</v>
      </c>
      <c r="K40" s="31">
        <v>5.9140625</v>
      </c>
      <c r="L40" s="30">
        <v>5.7724999999999991</v>
      </c>
      <c r="M40" s="30">
        <v>4.76</v>
      </c>
    </row>
    <row r="41" spans="1:13" ht="15.75" hidden="1" x14ac:dyDescent="0.25">
      <c r="A41" s="40">
        <v>2019</v>
      </c>
      <c r="B41" s="40" t="s">
        <v>29</v>
      </c>
      <c r="C41" s="40">
        <v>11</v>
      </c>
      <c r="D41" s="41" t="s">
        <v>40</v>
      </c>
      <c r="E41" s="42" t="s">
        <v>86</v>
      </c>
      <c r="F41" s="43">
        <v>26.525000000000002</v>
      </c>
      <c r="G41" s="43">
        <v>33.125</v>
      </c>
      <c r="H41" s="43">
        <v>8.0749999999999993</v>
      </c>
      <c r="I41" s="44">
        <v>7.8875000000000001E-2</v>
      </c>
      <c r="J41" s="44">
        <v>3.0000000000000001E-3</v>
      </c>
      <c r="K41" s="44">
        <v>5.6796875</v>
      </c>
      <c r="L41" s="43">
        <v>5.6950000000000003</v>
      </c>
      <c r="M41" s="43">
        <v>3.6912500000000001</v>
      </c>
    </row>
    <row r="42" spans="1:13" ht="15.75" hidden="1" x14ac:dyDescent="0.25">
      <c r="A42" s="46">
        <v>2019</v>
      </c>
      <c r="B42" s="46" t="s">
        <v>29</v>
      </c>
      <c r="C42" s="46">
        <v>11</v>
      </c>
      <c r="D42" s="47" t="s">
        <v>41</v>
      </c>
      <c r="E42" s="48" t="s">
        <v>87</v>
      </c>
      <c r="F42" s="49">
        <v>27.0625</v>
      </c>
      <c r="G42" s="49">
        <v>33.0625</v>
      </c>
      <c r="H42" s="49">
        <v>8.0874999999999986</v>
      </c>
      <c r="I42" s="50">
        <v>7.5937499999999991E-2</v>
      </c>
      <c r="J42" s="50">
        <v>2.5000000000000001E-3</v>
      </c>
      <c r="K42" s="50">
        <v>5.62109375</v>
      </c>
      <c r="L42" s="49">
        <v>5.6875</v>
      </c>
      <c r="M42" s="49">
        <v>3.5906250000000002</v>
      </c>
    </row>
    <row r="43" spans="1:13" ht="15.75" hidden="1" x14ac:dyDescent="0.25">
      <c r="A43" s="46">
        <v>2019</v>
      </c>
      <c r="B43" s="46" t="s">
        <v>29</v>
      </c>
      <c r="C43" s="46">
        <v>11</v>
      </c>
      <c r="D43" s="47" t="s">
        <v>42</v>
      </c>
      <c r="E43" s="48" t="s">
        <v>88</v>
      </c>
      <c r="F43" s="49">
        <v>27.03125</v>
      </c>
      <c r="G43" s="49">
        <v>33.125</v>
      </c>
      <c r="H43" s="49">
        <v>8.1999999999999993</v>
      </c>
      <c r="I43" s="50">
        <v>0.12562499999999999</v>
      </c>
      <c r="J43" s="50">
        <v>1.8749999999999999E-3</v>
      </c>
      <c r="K43" s="50">
        <v>5.89453125</v>
      </c>
      <c r="L43" s="49">
        <v>5.7062499999999989</v>
      </c>
      <c r="M43" s="49">
        <v>4.6999999999999993</v>
      </c>
    </row>
    <row r="44" spans="1:13" ht="15.75" hidden="1" x14ac:dyDescent="0.25">
      <c r="A44" s="46">
        <v>2019</v>
      </c>
      <c r="B44" s="46" t="s">
        <v>29</v>
      </c>
      <c r="C44" s="46">
        <v>12</v>
      </c>
      <c r="D44" s="47" t="s">
        <v>37</v>
      </c>
      <c r="E44" s="48" t="s">
        <v>89</v>
      </c>
      <c r="F44" s="49">
        <v>27.03125</v>
      </c>
      <c r="G44" s="49">
        <v>33.125</v>
      </c>
      <c r="H44" s="49">
        <v>8.1999999999999993</v>
      </c>
      <c r="I44" s="50">
        <v>0.12562499999999999</v>
      </c>
      <c r="J44" s="50">
        <v>1.8749999999999999E-3</v>
      </c>
      <c r="K44" s="50">
        <v>5.89453125</v>
      </c>
      <c r="L44" s="49">
        <v>5.7062499999999989</v>
      </c>
      <c r="M44" s="49">
        <v>4.6999999999999993</v>
      </c>
    </row>
    <row r="45" spans="1:13" ht="15.75" hidden="1" x14ac:dyDescent="0.25">
      <c r="A45" s="46">
        <v>2019</v>
      </c>
      <c r="B45" s="46" t="s">
        <v>29</v>
      </c>
      <c r="C45" s="46">
        <v>12</v>
      </c>
      <c r="D45" s="47" t="s">
        <v>38</v>
      </c>
      <c r="E45" s="48" t="s">
        <v>90</v>
      </c>
      <c r="F45" s="49">
        <v>27.315625000000001</v>
      </c>
      <c r="G45" s="49">
        <v>33.0625</v>
      </c>
      <c r="H45" s="49">
        <v>8.1999999999999993</v>
      </c>
      <c r="I45" s="50">
        <v>0.12681249999999999</v>
      </c>
      <c r="J45" s="50">
        <v>1.9375E-3</v>
      </c>
      <c r="K45" s="50">
        <v>5.884765625</v>
      </c>
      <c r="L45" s="49">
        <v>5.6731249999999989</v>
      </c>
      <c r="M45" s="49">
        <v>4.67</v>
      </c>
    </row>
    <row r="46" spans="1:13" ht="15.75" hidden="1" x14ac:dyDescent="0.25">
      <c r="A46" s="34">
        <v>2019</v>
      </c>
      <c r="B46" s="34" t="s">
        <v>29</v>
      </c>
      <c r="C46" s="34">
        <v>12</v>
      </c>
      <c r="D46" s="35" t="s">
        <v>39</v>
      </c>
      <c r="E46" s="39" t="s">
        <v>91</v>
      </c>
      <c r="F46" s="36">
        <v>27.6</v>
      </c>
      <c r="G46" s="36">
        <v>33</v>
      </c>
      <c r="H46" s="36">
        <v>8.1999999999999993</v>
      </c>
      <c r="I46" s="37">
        <v>0.128</v>
      </c>
      <c r="J46" s="37">
        <v>2E-3</v>
      </c>
      <c r="K46" s="37">
        <v>5.875</v>
      </c>
      <c r="L46" s="36">
        <v>5.64</v>
      </c>
      <c r="M46" s="36">
        <v>4.6399999999999997</v>
      </c>
    </row>
    <row r="47" spans="1:13" ht="15.75" hidden="1" x14ac:dyDescent="0.25">
      <c r="A47" s="34">
        <v>2019</v>
      </c>
      <c r="B47" s="34" t="s">
        <v>29</v>
      </c>
      <c r="C47" s="34">
        <v>12</v>
      </c>
      <c r="D47" s="35" t="s">
        <v>40</v>
      </c>
      <c r="E47" s="39" t="s">
        <v>92</v>
      </c>
      <c r="F47" s="36">
        <v>27.6</v>
      </c>
      <c r="G47" s="36">
        <v>33</v>
      </c>
      <c r="H47" s="36">
        <v>8.1</v>
      </c>
      <c r="I47" s="37">
        <v>7.2999999999999995E-2</v>
      </c>
      <c r="J47" s="37">
        <v>2E-3</v>
      </c>
      <c r="K47" s="37">
        <v>5.5625</v>
      </c>
      <c r="L47" s="36">
        <v>5.68</v>
      </c>
      <c r="M47" s="36">
        <v>3.49</v>
      </c>
    </row>
    <row r="48" spans="1:13" ht="15.75" hidden="1" x14ac:dyDescent="0.25">
      <c r="A48" s="46">
        <v>2019</v>
      </c>
      <c r="B48" s="46" t="s">
        <v>29</v>
      </c>
      <c r="C48" s="46">
        <v>12</v>
      </c>
      <c r="D48" s="47" t="s">
        <v>41</v>
      </c>
      <c r="E48" s="48" t="s">
        <v>93</v>
      </c>
      <c r="F48" s="49">
        <v>27.6</v>
      </c>
      <c r="G48" s="49">
        <v>33</v>
      </c>
      <c r="H48" s="49">
        <v>8.1</v>
      </c>
      <c r="I48" s="50">
        <v>7.2999999999999995E-2</v>
      </c>
      <c r="J48" s="50">
        <v>2E-3</v>
      </c>
      <c r="K48" s="50">
        <v>5.09375</v>
      </c>
      <c r="L48" s="49">
        <v>5.68</v>
      </c>
      <c r="M48" s="49">
        <v>3.49</v>
      </c>
    </row>
    <row r="49" spans="1:13" ht="15.75" hidden="1" x14ac:dyDescent="0.25">
      <c r="A49" s="46">
        <v>2019</v>
      </c>
      <c r="B49" s="46" t="s">
        <v>29</v>
      </c>
      <c r="C49" s="46">
        <v>12</v>
      </c>
      <c r="D49" s="47" t="s">
        <v>42</v>
      </c>
      <c r="E49" s="48" t="s">
        <v>94</v>
      </c>
      <c r="F49" s="49">
        <v>27.6</v>
      </c>
      <c r="G49" s="49">
        <v>33</v>
      </c>
      <c r="H49" s="49">
        <v>8.1999999999999993</v>
      </c>
      <c r="I49" s="50">
        <v>0.13750000000000001</v>
      </c>
      <c r="J49" s="50">
        <v>2E-3</v>
      </c>
      <c r="K49" s="50">
        <v>5.5625</v>
      </c>
      <c r="L49" s="49">
        <v>5.55</v>
      </c>
      <c r="M49" s="49">
        <v>4.63</v>
      </c>
    </row>
    <row r="50" spans="1:13" ht="15.75" hidden="1" x14ac:dyDescent="0.25">
      <c r="A50" s="46">
        <v>2019</v>
      </c>
      <c r="B50" s="46" t="s">
        <v>29</v>
      </c>
      <c r="C50" s="46">
        <v>13</v>
      </c>
      <c r="D50" s="47" t="s">
        <v>37</v>
      </c>
      <c r="E50" s="48" t="s">
        <v>95</v>
      </c>
      <c r="F50" s="49">
        <v>27.6</v>
      </c>
      <c r="G50" s="49">
        <v>33</v>
      </c>
      <c r="H50" s="49">
        <v>8.1999999999999993</v>
      </c>
      <c r="I50" s="50">
        <v>0.13750000000000001</v>
      </c>
      <c r="J50" s="50">
        <v>2E-3</v>
      </c>
      <c r="K50" s="50">
        <v>5.5625</v>
      </c>
      <c r="L50" s="49">
        <v>5.55</v>
      </c>
      <c r="M50" s="49">
        <v>4.63</v>
      </c>
    </row>
    <row r="51" spans="1:13" ht="15.75" hidden="1" x14ac:dyDescent="0.25">
      <c r="A51" s="46">
        <v>2019</v>
      </c>
      <c r="B51" s="46" t="s">
        <v>29</v>
      </c>
      <c r="C51" s="46">
        <v>13</v>
      </c>
      <c r="D51" s="47" t="s">
        <v>38</v>
      </c>
      <c r="E51" s="48" t="s">
        <v>96</v>
      </c>
      <c r="F51" s="49">
        <v>27.6</v>
      </c>
      <c r="G51" s="49">
        <v>33</v>
      </c>
      <c r="H51" s="49">
        <v>8.1999999999999993</v>
      </c>
      <c r="I51" s="50">
        <v>0.14224999999999999</v>
      </c>
      <c r="J51" s="50">
        <v>2E-3</v>
      </c>
      <c r="K51" s="50">
        <v>5.40625</v>
      </c>
      <c r="L51" s="49">
        <v>5.5049999999999999</v>
      </c>
      <c r="M51" s="49">
        <v>4.625</v>
      </c>
    </row>
    <row r="52" spans="1:13" ht="15.75" hidden="1" x14ac:dyDescent="0.25">
      <c r="A52" s="34">
        <v>2019</v>
      </c>
      <c r="B52" s="34" t="s">
        <v>29</v>
      </c>
      <c r="C52" s="34">
        <v>13</v>
      </c>
      <c r="D52" s="35" t="s">
        <v>39</v>
      </c>
      <c r="E52" s="39" t="s">
        <v>97</v>
      </c>
      <c r="F52" s="36">
        <v>27.6</v>
      </c>
      <c r="G52" s="36">
        <v>33</v>
      </c>
      <c r="H52" s="36">
        <v>8.1999999999999993</v>
      </c>
      <c r="I52" s="37">
        <v>0.14699999999999999</v>
      </c>
      <c r="J52" s="37">
        <v>2E-3</v>
      </c>
      <c r="K52" s="37">
        <v>5.25</v>
      </c>
      <c r="L52" s="36">
        <v>5.46</v>
      </c>
      <c r="M52" s="36">
        <v>4.62</v>
      </c>
    </row>
    <row r="53" spans="1:13" ht="15.75" hidden="1" x14ac:dyDescent="0.25">
      <c r="A53" s="34">
        <v>2019</v>
      </c>
      <c r="B53" s="34" t="s">
        <v>29</v>
      </c>
      <c r="C53" s="34">
        <v>13</v>
      </c>
      <c r="D53" s="35" t="s">
        <v>40</v>
      </c>
      <c r="E53" s="39" t="s">
        <v>98</v>
      </c>
      <c r="F53" s="36">
        <v>27.6</v>
      </c>
      <c r="G53" s="36">
        <v>33</v>
      </c>
      <c r="H53" s="36">
        <v>8.1</v>
      </c>
      <c r="I53" s="37">
        <v>7.2999999999999995E-2</v>
      </c>
      <c r="J53" s="37">
        <v>2E-3</v>
      </c>
      <c r="K53" s="37">
        <v>4.625</v>
      </c>
      <c r="L53" s="36">
        <v>5.68</v>
      </c>
      <c r="M53" s="36">
        <v>3.49</v>
      </c>
    </row>
    <row r="54" spans="1:13" ht="15.75" hidden="1" x14ac:dyDescent="0.25">
      <c r="A54" s="46">
        <v>2019</v>
      </c>
      <c r="B54" s="46" t="s">
        <v>29</v>
      </c>
      <c r="C54" s="46">
        <v>13</v>
      </c>
      <c r="D54" s="47" t="s">
        <v>41</v>
      </c>
      <c r="E54" s="48" t="s">
        <v>99</v>
      </c>
      <c r="F54" s="49">
        <v>26.3</v>
      </c>
      <c r="G54" s="49">
        <v>33.5</v>
      </c>
      <c r="H54" s="49">
        <v>8.1999999999999993</v>
      </c>
      <c r="I54" s="50">
        <v>5.1499999999999997E-2</v>
      </c>
      <c r="J54" s="50">
        <v>1E-3</v>
      </c>
      <c r="K54" s="50">
        <v>4.3125</v>
      </c>
      <c r="L54" s="49">
        <v>5.74</v>
      </c>
      <c r="M54" s="49">
        <v>2.9950000000000001</v>
      </c>
    </row>
    <row r="55" spans="1:13" ht="15.75" hidden="1" x14ac:dyDescent="0.25">
      <c r="A55" s="46">
        <v>2019</v>
      </c>
      <c r="B55" s="46" t="s">
        <v>29</v>
      </c>
      <c r="C55" s="46">
        <v>13</v>
      </c>
      <c r="D55" s="47" t="s">
        <v>42</v>
      </c>
      <c r="E55" s="48" t="s">
        <v>100</v>
      </c>
      <c r="F55" s="49">
        <v>26.3</v>
      </c>
      <c r="G55" s="49">
        <v>34</v>
      </c>
      <c r="H55" s="49">
        <v>8.2249999999999996</v>
      </c>
      <c r="I55" s="50">
        <v>9.35E-2</v>
      </c>
      <c r="J55" s="50">
        <v>1E-3</v>
      </c>
      <c r="K55" s="50">
        <v>4.625</v>
      </c>
      <c r="L55" s="49">
        <v>5.43</v>
      </c>
      <c r="M55" s="49">
        <v>3.31</v>
      </c>
    </row>
    <row r="56" spans="1:13" ht="15.75" hidden="1" x14ac:dyDescent="0.25">
      <c r="A56" s="46">
        <v>2019</v>
      </c>
      <c r="B56" s="46" t="s">
        <v>29</v>
      </c>
      <c r="C56" s="46">
        <v>14</v>
      </c>
      <c r="D56" s="47" t="s">
        <v>37</v>
      </c>
      <c r="E56" s="48" t="s">
        <v>101</v>
      </c>
      <c r="F56" s="49">
        <v>26.3</v>
      </c>
      <c r="G56" s="49">
        <v>34</v>
      </c>
      <c r="H56" s="49">
        <v>8.2249999999999996</v>
      </c>
      <c r="I56" s="50">
        <v>9.35E-2</v>
      </c>
      <c r="J56" s="50">
        <v>1E-3</v>
      </c>
      <c r="K56" s="50">
        <v>4.625</v>
      </c>
      <c r="L56" s="49">
        <v>5.43</v>
      </c>
      <c r="M56" s="49">
        <v>3.31</v>
      </c>
    </row>
    <row r="57" spans="1:13" ht="15.75" hidden="1" x14ac:dyDescent="0.25">
      <c r="A57" s="46">
        <v>2019</v>
      </c>
      <c r="B57" s="46" t="s">
        <v>29</v>
      </c>
      <c r="C57" s="46">
        <v>14</v>
      </c>
      <c r="D57" s="47" t="s">
        <v>38</v>
      </c>
      <c r="E57" s="48" t="s">
        <v>102</v>
      </c>
      <c r="F57" s="49">
        <v>25.65</v>
      </c>
      <c r="G57" s="49">
        <v>34.5</v>
      </c>
      <c r="H57" s="49">
        <v>8.2375000000000007</v>
      </c>
      <c r="I57" s="50">
        <v>6.6750000000000004E-2</v>
      </c>
      <c r="J57" s="50">
        <v>5.0000000000000001E-4</v>
      </c>
      <c r="K57" s="50">
        <v>4.3125</v>
      </c>
      <c r="L57" s="49">
        <v>5.415</v>
      </c>
      <c r="M57" s="49">
        <v>2.6550000000000002</v>
      </c>
    </row>
    <row r="58" spans="1:13" ht="15.75" hidden="1" x14ac:dyDescent="0.25">
      <c r="A58" s="34">
        <v>2019</v>
      </c>
      <c r="B58" s="34" t="s">
        <v>29</v>
      </c>
      <c r="C58" s="34">
        <v>14</v>
      </c>
      <c r="D58" s="35" t="s">
        <v>39</v>
      </c>
      <c r="E58" s="39" t="s">
        <v>103</v>
      </c>
      <c r="F58" s="36">
        <v>25</v>
      </c>
      <c r="G58" s="36">
        <v>35</v>
      </c>
      <c r="H58" s="36">
        <v>8.25</v>
      </c>
      <c r="I58" s="37">
        <v>0.04</v>
      </c>
      <c r="J58" s="37">
        <v>0</v>
      </c>
      <c r="K58" s="37">
        <v>4</v>
      </c>
      <c r="L58" s="36">
        <v>5.4</v>
      </c>
      <c r="M58" s="36">
        <v>2</v>
      </c>
    </row>
    <row r="59" spans="1:13" ht="15.75" hidden="1" x14ac:dyDescent="0.25">
      <c r="A59" s="34">
        <v>2019</v>
      </c>
      <c r="B59" s="34" t="s">
        <v>29</v>
      </c>
      <c r="C59" s="34">
        <v>14</v>
      </c>
      <c r="D59" s="35" t="s">
        <v>40</v>
      </c>
      <c r="E59" s="39" t="s">
        <v>104</v>
      </c>
      <c r="F59" s="36">
        <v>25</v>
      </c>
      <c r="G59" s="36">
        <v>34</v>
      </c>
      <c r="H59" s="36">
        <v>8.3000000000000007</v>
      </c>
      <c r="I59" s="37">
        <v>0.03</v>
      </c>
      <c r="J59" s="37">
        <v>0</v>
      </c>
      <c r="K59" s="37">
        <v>4</v>
      </c>
      <c r="L59" s="36">
        <v>5.8</v>
      </c>
      <c r="M59" s="36">
        <v>2.5</v>
      </c>
    </row>
    <row r="60" spans="1:13" ht="15.75" hidden="1" x14ac:dyDescent="0.25">
      <c r="A60" s="46">
        <v>2019</v>
      </c>
      <c r="B60" s="46" t="s">
        <v>29</v>
      </c>
      <c r="C60" s="46">
        <v>14</v>
      </c>
      <c r="D60" s="47" t="s">
        <v>41</v>
      </c>
      <c r="E60" s="48" t="s">
        <v>105</v>
      </c>
      <c r="F60" s="49">
        <v>25.65</v>
      </c>
      <c r="G60" s="49">
        <v>33.75</v>
      </c>
      <c r="H60" s="49">
        <v>8.25</v>
      </c>
      <c r="I60" s="50">
        <v>4.0749999999999995E-2</v>
      </c>
      <c r="J60" s="50">
        <v>5.0000000000000001E-4</v>
      </c>
      <c r="K60" s="50">
        <v>4.15625</v>
      </c>
      <c r="L60" s="49">
        <v>5.77</v>
      </c>
      <c r="M60" s="49">
        <v>2.7475000000000001</v>
      </c>
    </row>
    <row r="61" spans="1:13" ht="15.75" hidden="1" x14ac:dyDescent="0.25">
      <c r="A61" s="46">
        <v>2019</v>
      </c>
      <c r="B61" s="46" t="s">
        <v>29</v>
      </c>
      <c r="C61" s="46">
        <v>14</v>
      </c>
      <c r="D61" s="47" t="s">
        <v>42</v>
      </c>
      <c r="E61" s="48" t="s">
        <v>106</v>
      </c>
      <c r="F61" s="49">
        <v>25.65</v>
      </c>
      <c r="G61" s="49">
        <v>34.5</v>
      </c>
      <c r="H61" s="49">
        <v>8.2375000000000007</v>
      </c>
      <c r="I61" s="50">
        <v>6.6750000000000004E-2</v>
      </c>
      <c r="J61" s="50">
        <v>5.0000000000000001E-4</v>
      </c>
      <c r="K61" s="50">
        <v>4.3125</v>
      </c>
      <c r="L61" s="49">
        <v>5.415</v>
      </c>
      <c r="M61" s="49">
        <v>2.6550000000000002</v>
      </c>
    </row>
    <row r="62" spans="1:13" ht="15.75" hidden="1" x14ac:dyDescent="0.25">
      <c r="A62" s="46">
        <v>2019</v>
      </c>
      <c r="B62" s="46" t="s">
        <v>29</v>
      </c>
      <c r="C62" s="46">
        <v>15</v>
      </c>
      <c r="D62" s="47" t="s">
        <v>37</v>
      </c>
      <c r="E62" s="48" t="s">
        <v>107</v>
      </c>
      <c r="F62" s="49">
        <v>25.65</v>
      </c>
      <c r="G62" s="49">
        <v>34.5</v>
      </c>
      <c r="H62" s="49">
        <v>8.2375000000000007</v>
      </c>
      <c r="I62" s="50">
        <v>6.6750000000000004E-2</v>
      </c>
      <c r="J62" s="50">
        <v>5.0000000000000001E-4</v>
      </c>
      <c r="K62" s="50">
        <v>4.3125</v>
      </c>
      <c r="L62" s="49">
        <v>5.415</v>
      </c>
      <c r="M62" s="49">
        <v>2.6550000000000002</v>
      </c>
    </row>
    <row r="63" spans="1:13" ht="15.75" hidden="1" x14ac:dyDescent="0.25">
      <c r="A63" s="46">
        <v>2019</v>
      </c>
      <c r="B63" s="46" t="s">
        <v>29</v>
      </c>
      <c r="C63" s="46">
        <v>15</v>
      </c>
      <c r="D63" s="47" t="s">
        <v>38</v>
      </c>
      <c r="E63" s="48" t="s">
        <v>108</v>
      </c>
      <c r="F63" s="49">
        <v>25.975000000000001</v>
      </c>
      <c r="G63" s="49">
        <v>34.25</v>
      </c>
      <c r="H63" s="49">
        <v>8.2312499999999993</v>
      </c>
      <c r="I63" s="50">
        <v>8.0125000000000002E-2</v>
      </c>
      <c r="J63" s="50">
        <v>7.5000000000000002E-4</v>
      </c>
      <c r="K63" s="50">
        <v>4.46875</v>
      </c>
      <c r="L63" s="49">
        <v>5.4224999999999994</v>
      </c>
      <c r="M63" s="49">
        <v>2.9824999999999999</v>
      </c>
    </row>
    <row r="64" spans="1:13" ht="15.75" hidden="1" x14ac:dyDescent="0.25">
      <c r="A64" s="27">
        <v>2019</v>
      </c>
      <c r="B64" s="27" t="s">
        <v>29</v>
      </c>
      <c r="C64" s="27">
        <v>15</v>
      </c>
      <c r="D64" s="28" t="s">
        <v>39</v>
      </c>
      <c r="E64" s="29" t="s">
        <v>109</v>
      </c>
      <c r="F64" s="30">
        <v>26.3</v>
      </c>
      <c r="G64" s="30">
        <v>34</v>
      </c>
      <c r="H64" s="30">
        <v>8.2249999999999996</v>
      </c>
      <c r="I64" s="31">
        <v>9.35E-2</v>
      </c>
      <c r="J64" s="31">
        <v>1E-3</v>
      </c>
      <c r="K64" s="31">
        <v>4.625</v>
      </c>
      <c r="L64" s="30">
        <v>5.43</v>
      </c>
      <c r="M64" s="30">
        <v>3.31</v>
      </c>
    </row>
    <row r="65" spans="1:13" ht="15.75" hidden="1" x14ac:dyDescent="0.25">
      <c r="A65" s="40">
        <v>2019</v>
      </c>
      <c r="B65" s="40" t="s">
        <v>29</v>
      </c>
      <c r="C65" s="40">
        <v>15</v>
      </c>
      <c r="D65" s="41" t="s">
        <v>40</v>
      </c>
      <c r="E65" s="42" t="s">
        <v>110</v>
      </c>
      <c r="F65" s="43">
        <v>26.3</v>
      </c>
      <c r="G65" s="43">
        <v>33.5</v>
      </c>
      <c r="H65" s="43">
        <v>8.1999999999999993</v>
      </c>
      <c r="I65" s="44">
        <v>5.1499999999999997E-2</v>
      </c>
      <c r="J65" s="44">
        <v>1E-3</v>
      </c>
      <c r="K65" s="44">
        <v>4.3125</v>
      </c>
      <c r="L65" s="43">
        <v>5.74</v>
      </c>
      <c r="M65" s="43">
        <v>2.9950000000000001</v>
      </c>
    </row>
    <row r="66" spans="1:13" ht="15.75" hidden="1" x14ac:dyDescent="0.25">
      <c r="A66" s="46">
        <v>2019</v>
      </c>
      <c r="B66" s="46" t="s">
        <v>29</v>
      </c>
      <c r="C66" s="46">
        <v>15</v>
      </c>
      <c r="D66" s="47" t="s">
        <v>41</v>
      </c>
      <c r="E66" s="48" t="s">
        <v>111</v>
      </c>
      <c r="F66" s="49">
        <v>25.975000000000001</v>
      </c>
      <c r="G66" s="49">
        <v>33.625</v>
      </c>
      <c r="H66" s="49">
        <v>8.2249999999999996</v>
      </c>
      <c r="I66" s="50">
        <v>4.6124999999999999E-2</v>
      </c>
      <c r="J66" s="50">
        <v>7.5000000000000002E-4</v>
      </c>
      <c r="K66" s="50">
        <v>4.234375</v>
      </c>
      <c r="L66" s="49">
        <v>5.7549999999999999</v>
      </c>
      <c r="M66" s="49">
        <v>2.8712499999999999</v>
      </c>
    </row>
    <row r="67" spans="1:13" ht="15.75" hidden="1" x14ac:dyDescent="0.25">
      <c r="A67" s="46">
        <v>2019</v>
      </c>
      <c r="B67" s="46" t="s">
        <v>29</v>
      </c>
      <c r="C67" s="46">
        <v>15</v>
      </c>
      <c r="D67" s="47" t="s">
        <v>42</v>
      </c>
      <c r="E67" s="48" t="s">
        <v>112</v>
      </c>
      <c r="F67" s="49">
        <v>25.975000000000001</v>
      </c>
      <c r="G67" s="49">
        <v>34.25</v>
      </c>
      <c r="H67" s="49">
        <v>8.2312499999999993</v>
      </c>
      <c r="I67" s="50">
        <v>8.0125000000000002E-2</v>
      </c>
      <c r="J67" s="50">
        <v>7.5000000000000002E-4</v>
      </c>
      <c r="K67" s="50">
        <v>4.46875</v>
      </c>
      <c r="L67" s="49">
        <v>5.4224999999999994</v>
      </c>
      <c r="M67" s="49">
        <v>2.9824999999999999</v>
      </c>
    </row>
    <row r="68" spans="1:13" ht="15.75" hidden="1" x14ac:dyDescent="0.25">
      <c r="A68" s="46">
        <v>2019</v>
      </c>
      <c r="B68" s="46" t="s">
        <v>29</v>
      </c>
      <c r="C68" s="46">
        <v>16</v>
      </c>
      <c r="D68" s="47" t="s">
        <v>37</v>
      </c>
      <c r="E68" s="48" t="s">
        <v>113</v>
      </c>
      <c r="F68" s="49">
        <v>25.975000000000001</v>
      </c>
      <c r="G68" s="49">
        <v>34.25</v>
      </c>
      <c r="H68" s="49">
        <v>8.2312499999999993</v>
      </c>
      <c r="I68" s="50">
        <v>8.0125000000000002E-2</v>
      </c>
      <c r="J68" s="50">
        <v>7.5000000000000002E-4</v>
      </c>
      <c r="K68" s="50">
        <v>4.46875</v>
      </c>
      <c r="L68" s="49">
        <v>5.4224999999999994</v>
      </c>
      <c r="M68" s="49">
        <v>2.9824999999999999</v>
      </c>
    </row>
    <row r="69" spans="1:13" ht="15.75" hidden="1" x14ac:dyDescent="0.25">
      <c r="A69" s="46">
        <v>2019</v>
      </c>
      <c r="B69" s="46" t="s">
        <v>29</v>
      </c>
      <c r="C69" s="46">
        <v>16</v>
      </c>
      <c r="D69" s="47" t="s">
        <v>38</v>
      </c>
      <c r="E69" s="48" t="s">
        <v>114</v>
      </c>
      <c r="F69" s="49">
        <v>25.8125</v>
      </c>
      <c r="G69" s="49">
        <v>34.375</v>
      </c>
      <c r="H69" s="49">
        <v>8.234375</v>
      </c>
      <c r="I69" s="50">
        <v>7.3437500000000003E-2</v>
      </c>
      <c r="J69" s="50">
        <v>6.2500000000000001E-4</v>
      </c>
      <c r="K69" s="50">
        <v>4.390625</v>
      </c>
      <c r="L69" s="49">
        <v>5.4187499999999993</v>
      </c>
      <c r="M69" s="49">
        <v>2.8187500000000001</v>
      </c>
    </row>
    <row r="70" spans="1:13" ht="15.75" hidden="1" x14ac:dyDescent="0.25">
      <c r="A70" s="27">
        <v>2019</v>
      </c>
      <c r="B70" s="27" t="s">
        <v>29</v>
      </c>
      <c r="C70" s="27">
        <v>16</v>
      </c>
      <c r="D70" s="28" t="s">
        <v>39</v>
      </c>
      <c r="E70" s="29" t="s">
        <v>115</v>
      </c>
      <c r="F70" s="30">
        <v>25.65</v>
      </c>
      <c r="G70" s="30">
        <v>34.5</v>
      </c>
      <c r="H70" s="30">
        <v>8.2375000000000007</v>
      </c>
      <c r="I70" s="31">
        <v>6.6750000000000004E-2</v>
      </c>
      <c r="J70" s="31">
        <v>5.0000000000000001E-4</v>
      </c>
      <c r="K70" s="31">
        <v>4.3125</v>
      </c>
      <c r="L70" s="30">
        <v>5.415</v>
      </c>
      <c r="M70" s="30">
        <v>2.6550000000000002</v>
      </c>
    </row>
    <row r="71" spans="1:13" ht="15.75" hidden="1" x14ac:dyDescent="0.25">
      <c r="A71" s="40">
        <v>2019</v>
      </c>
      <c r="B71" s="40" t="s">
        <v>29</v>
      </c>
      <c r="C71" s="40">
        <v>16</v>
      </c>
      <c r="D71" s="41" t="s">
        <v>40</v>
      </c>
      <c r="E71" s="42" t="s">
        <v>116</v>
      </c>
      <c r="F71" s="43">
        <v>25.65</v>
      </c>
      <c r="G71" s="43">
        <v>33.75</v>
      </c>
      <c r="H71" s="43">
        <v>8.25</v>
      </c>
      <c r="I71" s="44">
        <v>4.0749999999999995E-2</v>
      </c>
      <c r="J71" s="44">
        <v>5.0000000000000001E-4</v>
      </c>
      <c r="K71" s="44">
        <v>4.15625</v>
      </c>
      <c r="L71" s="43">
        <v>5.77</v>
      </c>
      <c r="M71" s="43">
        <v>2.7475000000000001</v>
      </c>
    </row>
    <row r="72" spans="1:13" ht="15.75" hidden="1" x14ac:dyDescent="0.25">
      <c r="A72" s="46">
        <v>2019</v>
      </c>
      <c r="B72" s="46" t="s">
        <v>29</v>
      </c>
      <c r="C72" s="46">
        <v>16</v>
      </c>
      <c r="D72" s="47" t="s">
        <v>41</v>
      </c>
      <c r="E72" s="48" t="s">
        <v>117</v>
      </c>
      <c r="F72" s="49">
        <v>25.834374999999998</v>
      </c>
      <c r="G72" s="49">
        <v>33.90625</v>
      </c>
      <c r="H72" s="49">
        <v>8.2085937500000004</v>
      </c>
      <c r="I72" s="50">
        <v>3.7531249999999995E-2</v>
      </c>
      <c r="J72" s="50">
        <v>6.2500000000000001E-4</v>
      </c>
      <c r="K72" s="50">
        <v>4.1976562499999996</v>
      </c>
      <c r="L72" s="49">
        <v>5.7784374999999999</v>
      </c>
      <c r="M72" s="49">
        <v>2.9681249999999997</v>
      </c>
    </row>
    <row r="73" spans="1:13" ht="15.75" hidden="1" x14ac:dyDescent="0.25">
      <c r="A73" s="46">
        <v>2019</v>
      </c>
      <c r="B73" s="46" t="s">
        <v>29</v>
      </c>
      <c r="C73" s="46">
        <v>16</v>
      </c>
      <c r="D73" s="47" t="s">
        <v>42</v>
      </c>
      <c r="E73" s="48" t="s">
        <v>118</v>
      </c>
      <c r="F73" s="49">
        <v>25.724999999999998</v>
      </c>
      <c r="G73" s="49">
        <v>34.5625</v>
      </c>
      <c r="H73" s="49">
        <v>8.1750000000000007</v>
      </c>
      <c r="I73" s="50">
        <v>6.0437500000000005E-2</v>
      </c>
      <c r="J73" s="50">
        <v>5.1562500000000002E-4</v>
      </c>
      <c r="K73" s="50">
        <v>4.3015625000000002</v>
      </c>
      <c r="L73" s="49">
        <v>5.3396875000000001</v>
      </c>
      <c r="M73" s="49">
        <v>2.9762500000000003</v>
      </c>
    </row>
    <row r="74" spans="1:13" ht="15.75" hidden="1" x14ac:dyDescent="0.25">
      <c r="A74" s="46">
        <v>2019</v>
      </c>
      <c r="B74" s="46" t="s">
        <v>29</v>
      </c>
      <c r="C74" s="46">
        <v>17</v>
      </c>
      <c r="D74" s="47" t="s">
        <v>37</v>
      </c>
      <c r="E74" s="48" t="s">
        <v>119</v>
      </c>
      <c r="F74" s="49">
        <v>25.724999999999998</v>
      </c>
      <c r="G74" s="49">
        <v>34.5625</v>
      </c>
      <c r="H74" s="49">
        <v>8.1750000000000007</v>
      </c>
      <c r="I74" s="50">
        <v>6.0437500000000005E-2</v>
      </c>
      <c r="J74" s="50">
        <v>5.1562500000000002E-4</v>
      </c>
      <c r="K74" s="50">
        <v>4.3015625000000002</v>
      </c>
      <c r="L74" s="49">
        <v>5.3396875000000001</v>
      </c>
      <c r="M74" s="49">
        <v>2.9762500000000003</v>
      </c>
    </row>
    <row r="75" spans="1:13" ht="15.75" hidden="1" x14ac:dyDescent="0.25">
      <c r="A75" s="46">
        <v>2019</v>
      </c>
      <c r="B75" s="46" t="s">
        <v>29</v>
      </c>
      <c r="C75" s="46">
        <v>17</v>
      </c>
      <c r="D75" s="47" t="s">
        <v>38</v>
      </c>
      <c r="E75" s="48" t="s">
        <v>120</v>
      </c>
      <c r="F75" s="49">
        <v>25.762499999999996</v>
      </c>
      <c r="G75" s="49">
        <v>34.59375</v>
      </c>
      <c r="H75" s="49">
        <v>8.1437500000000007</v>
      </c>
      <c r="I75" s="50">
        <v>5.7281250000000006E-2</v>
      </c>
      <c r="J75" s="50">
        <v>5.2343750000000003E-4</v>
      </c>
      <c r="K75" s="50">
        <v>4.2960937500000007</v>
      </c>
      <c r="L75" s="49">
        <v>5.3020312499999998</v>
      </c>
      <c r="M75" s="49">
        <v>3.1368750000000003</v>
      </c>
    </row>
    <row r="76" spans="1:13" ht="15.75" hidden="1" x14ac:dyDescent="0.25">
      <c r="A76" s="27">
        <v>2019</v>
      </c>
      <c r="B76" s="27" t="s">
        <v>29</v>
      </c>
      <c r="C76" s="27">
        <v>17</v>
      </c>
      <c r="D76" s="28" t="s">
        <v>39</v>
      </c>
      <c r="E76" s="29" t="s">
        <v>121</v>
      </c>
      <c r="F76" s="30">
        <v>25.799999999999997</v>
      </c>
      <c r="G76" s="30">
        <v>34.625</v>
      </c>
      <c r="H76" s="30">
        <v>8.1125000000000007</v>
      </c>
      <c r="I76" s="31">
        <v>5.4125000000000006E-2</v>
      </c>
      <c r="J76" s="31">
        <v>5.3125000000000004E-4</v>
      </c>
      <c r="K76" s="31">
        <v>4.2906250000000004</v>
      </c>
      <c r="L76" s="30">
        <v>5.2643749999999994</v>
      </c>
      <c r="M76" s="30">
        <v>3.2975000000000003</v>
      </c>
    </row>
    <row r="77" spans="1:13" ht="15.75" hidden="1" x14ac:dyDescent="0.25">
      <c r="A77" s="40">
        <v>2019</v>
      </c>
      <c r="B77" s="40" t="s">
        <v>29</v>
      </c>
      <c r="C77" s="40">
        <v>17</v>
      </c>
      <c r="D77" s="41" t="s">
        <v>40</v>
      </c>
      <c r="E77" s="42" t="s">
        <v>122</v>
      </c>
      <c r="F77" s="43">
        <v>26.018749999999997</v>
      </c>
      <c r="G77" s="43">
        <v>34.0625</v>
      </c>
      <c r="H77" s="43">
        <v>8.1671875000000007</v>
      </c>
      <c r="I77" s="44">
        <v>3.4312499999999996E-2</v>
      </c>
      <c r="J77" s="44">
        <v>7.5000000000000002E-4</v>
      </c>
      <c r="K77" s="44">
        <v>4.2390625000000002</v>
      </c>
      <c r="L77" s="43">
        <v>5.7868750000000002</v>
      </c>
      <c r="M77" s="43">
        <v>3.1887499999999998</v>
      </c>
    </row>
    <row r="78" spans="1:13" ht="15.75" hidden="1" x14ac:dyDescent="0.25">
      <c r="A78" s="46">
        <v>2019</v>
      </c>
      <c r="B78" s="46" t="s">
        <v>29</v>
      </c>
      <c r="C78" s="46">
        <v>17</v>
      </c>
      <c r="D78" s="47" t="s">
        <v>41</v>
      </c>
      <c r="E78" s="48" t="s">
        <v>123</v>
      </c>
      <c r="F78" s="49">
        <v>26.203125</v>
      </c>
      <c r="G78" s="49">
        <v>34.21875</v>
      </c>
      <c r="H78" s="49">
        <v>8.1257812499999993</v>
      </c>
      <c r="I78" s="50">
        <v>3.1093749999999996E-2</v>
      </c>
      <c r="J78" s="50">
        <v>8.7500000000000002E-4</v>
      </c>
      <c r="K78" s="50">
        <v>4.2804687500000007</v>
      </c>
      <c r="L78" s="49">
        <v>5.7953124999999996</v>
      </c>
      <c r="M78" s="49">
        <v>3.4093749999999998</v>
      </c>
    </row>
    <row r="79" spans="1:13" ht="15.75" hidden="1" x14ac:dyDescent="0.25">
      <c r="A79" s="46">
        <v>2019</v>
      </c>
      <c r="B79" s="46" t="s">
        <v>29</v>
      </c>
      <c r="C79" s="46">
        <v>17</v>
      </c>
      <c r="D79" s="47" t="s">
        <v>42</v>
      </c>
      <c r="E79" s="48" t="s">
        <v>124</v>
      </c>
      <c r="F79" s="49">
        <v>25.875</v>
      </c>
      <c r="G79" s="49">
        <v>34.6875</v>
      </c>
      <c r="H79" s="49">
        <v>8.0500000000000007</v>
      </c>
      <c r="I79" s="50">
        <v>4.7812500000000008E-2</v>
      </c>
      <c r="J79" s="50">
        <v>5.4687500000000005E-4</v>
      </c>
      <c r="K79" s="50">
        <v>4.2796874999999996</v>
      </c>
      <c r="L79" s="49">
        <v>5.1890624999999995</v>
      </c>
      <c r="M79" s="49">
        <v>3.6187500000000004</v>
      </c>
    </row>
    <row r="80" spans="1:13" ht="15.75" hidden="1" x14ac:dyDescent="0.25">
      <c r="A80" s="46">
        <v>2019</v>
      </c>
      <c r="B80" s="46" t="s">
        <v>29</v>
      </c>
      <c r="C80" s="46">
        <v>18</v>
      </c>
      <c r="D80" s="47" t="s">
        <v>37</v>
      </c>
      <c r="E80" s="48" t="s">
        <v>125</v>
      </c>
      <c r="F80" s="49">
        <v>25.875</v>
      </c>
      <c r="G80" s="49">
        <v>34.6875</v>
      </c>
      <c r="H80" s="49">
        <v>8.0500000000000007</v>
      </c>
      <c r="I80" s="50">
        <v>4.7812500000000008E-2</v>
      </c>
      <c r="J80" s="50">
        <v>5.4687500000000005E-4</v>
      </c>
      <c r="K80" s="50">
        <v>4.2796874999999996</v>
      </c>
      <c r="L80" s="49">
        <v>5.1890624999999995</v>
      </c>
      <c r="M80" s="49">
        <v>3.6187500000000004</v>
      </c>
    </row>
    <row r="81" spans="1:13" ht="15.75" hidden="1" x14ac:dyDescent="0.25">
      <c r="A81" s="46">
        <v>2019</v>
      </c>
      <c r="B81" s="46" t="s">
        <v>29</v>
      </c>
      <c r="C81" s="46">
        <v>18</v>
      </c>
      <c r="D81" s="47" t="s">
        <v>38</v>
      </c>
      <c r="E81" s="48" t="s">
        <v>126</v>
      </c>
      <c r="F81" s="49">
        <v>25.912500000000001</v>
      </c>
      <c r="G81" s="49">
        <v>34.71875</v>
      </c>
      <c r="H81" s="49">
        <v>8.0187500000000007</v>
      </c>
      <c r="I81" s="50">
        <v>4.4656250000000008E-2</v>
      </c>
      <c r="J81" s="50">
        <v>5.5468750000000006E-4</v>
      </c>
      <c r="K81" s="50">
        <v>4.2742187499999993</v>
      </c>
      <c r="L81" s="49">
        <v>5.1514062499999991</v>
      </c>
      <c r="M81" s="49">
        <v>3.7793749999999999</v>
      </c>
    </row>
    <row r="82" spans="1:13" ht="15.75" hidden="1" x14ac:dyDescent="0.25">
      <c r="A82" s="27">
        <v>2019</v>
      </c>
      <c r="B82" s="27" t="s">
        <v>29</v>
      </c>
      <c r="C82" s="27">
        <v>18</v>
      </c>
      <c r="D82" s="28" t="s">
        <v>39</v>
      </c>
      <c r="E82" s="29" t="s">
        <v>127</v>
      </c>
      <c r="F82" s="30">
        <v>25.95</v>
      </c>
      <c r="G82" s="30">
        <v>34.75</v>
      </c>
      <c r="H82" s="30">
        <v>7.9875000000000007</v>
      </c>
      <c r="I82" s="31">
        <v>4.1500000000000002E-2</v>
      </c>
      <c r="J82" s="31">
        <v>5.6250000000000007E-4</v>
      </c>
      <c r="K82" s="31">
        <v>4.2687499999999998</v>
      </c>
      <c r="L82" s="30">
        <v>5.1137499999999996</v>
      </c>
      <c r="M82" s="30">
        <v>3.94</v>
      </c>
    </row>
    <row r="83" spans="1:13" ht="15.75" hidden="1" x14ac:dyDescent="0.25">
      <c r="A83" s="40">
        <v>2019</v>
      </c>
      <c r="B83" s="40" t="s">
        <v>29</v>
      </c>
      <c r="C83" s="40">
        <v>18</v>
      </c>
      <c r="D83" s="41" t="s">
        <v>40</v>
      </c>
      <c r="E83" s="42" t="s">
        <v>128</v>
      </c>
      <c r="F83" s="43">
        <v>26.387499999999999</v>
      </c>
      <c r="G83" s="43">
        <v>34.375</v>
      </c>
      <c r="H83" s="43">
        <v>8.0843749999999996</v>
      </c>
      <c r="I83" s="44">
        <v>2.7874999999999997E-2</v>
      </c>
      <c r="J83" s="44">
        <v>1E-3</v>
      </c>
      <c r="K83" s="44">
        <v>4.3218750000000004</v>
      </c>
      <c r="L83" s="43">
        <v>5.80375</v>
      </c>
      <c r="M83" s="43">
        <v>3.63</v>
      </c>
    </row>
    <row r="84" spans="1:13" ht="15.75" hidden="1" x14ac:dyDescent="0.25">
      <c r="A84" s="46">
        <v>2019</v>
      </c>
      <c r="B84" s="46" t="s">
        <v>29</v>
      </c>
      <c r="C84" s="46">
        <v>18</v>
      </c>
      <c r="D84" s="47" t="s">
        <v>41</v>
      </c>
      <c r="E84" s="48" t="s">
        <v>129</v>
      </c>
      <c r="F84" s="49">
        <v>26.571874999999999</v>
      </c>
      <c r="G84" s="49">
        <v>34.53125</v>
      </c>
      <c r="H84" s="49">
        <v>8.04296875</v>
      </c>
      <c r="I84" s="50">
        <v>2.4656249999999998E-2</v>
      </c>
      <c r="J84" s="50">
        <v>1.1250000000000001E-3</v>
      </c>
      <c r="K84" s="50">
        <v>4.36328125</v>
      </c>
      <c r="L84" s="49">
        <v>5.8121875000000003</v>
      </c>
      <c r="M84" s="49">
        <v>3.850625</v>
      </c>
    </row>
    <row r="85" spans="1:13" ht="15.75" hidden="1" x14ac:dyDescent="0.25">
      <c r="A85" s="46">
        <v>2019</v>
      </c>
      <c r="B85" s="46" t="s">
        <v>29</v>
      </c>
      <c r="C85" s="46">
        <v>18</v>
      </c>
      <c r="D85" s="47" t="s">
        <v>42</v>
      </c>
      <c r="E85" s="48" t="s">
        <v>130</v>
      </c>
      <c r="F85" s="49">
        <v>26.024999999999999</v>
      </c>
      <c r="G85" s="49">
        <v>34.8125</v>
      </c>
      <c r="H85" s="49">
        <v>7.9250000000000007</v>
      </c>
      <c r="I85" s="50">
        <v>3.5187500000000003E-2</v>
      </c>
      <c r="J85" s="50">
        <v>5.7812500000000008E-4</v>
      </c>
      <c r="K85" s="50">
        <v>4.2578125</v>
      </c>
      <c r="L85" s="49">
        <v>5.0384374999999997</v>
      </c>
      <c r="M85" s="49">
        <v>4.2612499999999995</v>
      </c>
    </row>
    <row r="86" spans="1:13" ht="15.75" hidden="1" x14ac:dyDescent="0.25">
      <c r="A86" s="46">
        <v>2019</v>
      </c>
      <c r="B86" s="46" t="s">
        <v>29</v>
      </c>
      <c r="C86" s="46">
        <v>19</v>
      </c>
      <c r="D86" s="47" t="s">
        <v>37</v>
      </c>
      <c r="E86" s="48" t="s">
        <v>131</v>
      </c>
      <c r="F86" s="49">
        <v>26.024999999999999</v>
      </c>
      <c r="G86" s="49">
        <v>34.8125</v>
      </c>
      <c r="H86" s="49">
        <v>7.9250000000000007</v>
      </c>
      <c r="I86" s="50">
        <v>3.5187500000000003E-2</v>
      </c>
      <c r="J86" s="50">
        <v>5.7812500000000008E-4</v>
      </c>
      <c r="K86" s="50">
        <v>4.2578125</v>
      </c>
      <c r="L86" s="49">
        <v>5.0384374999999997</v>
      </c>
      <c r="M86" s="49">
        <v>4.2612499999999995</v>
      </c>
    </row>
    <row r="87" spans="1:13" ht="15.75" hidden="1" x14ac:dyDescent="0.25">
      <c r="A87" s="46">
        <v>2019</v>
      </c>
      <c r="B87" s="46" t="s">
        <v>29</v>
      </c>
      <c r="C87" s="46">
        <v>19</v>
      </c>
      <c r="D87" s="47" t="s">
        <v>38</v>
      </c>
      <c r="E87" s="48" t="s">
        <v>132</v>
      </c>
      <c r="F87" s="49">
        <v>26.0625</v>
      </c>
      <c r="G87" s="49">
        <v>34.84375</v>
      </c>
      <c r="H87" s="49">
        <v>7.8937500000000007</v>
      </c>
      <c r="I87" s="50">
        <v>3.2031250000000004E-2</v>
      </c>
      <c r="J87" s="50">
        <v>5.8593750000000009E-4</v>
      </c>
      <c r="K87" s="50">
        <v>4.2523437499999996</v>
      </c>
      <c r="L87" s="49">
        <v>5.0007812499999993</v>
      </c>
      <c r="M87" s="49">
        <v>4.421875</v>
      </c>
    </row>
    <row r="88" spans="1:13" ht="15.75" hidden="1" x14ac:dyDescent="0.25">
      <c r="A88" s="27">
        <v>2019</v>
      </c>
      <c r="B88" s="27" t="s">
        <v>29</v>
      </c>
      <c r="C88" s="27">
        <v>19</v>
      </c>
      <c r="D88" s="28" t="s">
        <v>39</v>
      </c>
      <c r="E88" s="29" t="s">
        <v>133</v>
      </c>
      <c r="F88" s="30">
        <v>26.1</v>
      </c>
      <c r="G88" s="30">
        <v>34.875</v>
      </c>
      <c r="H88" s="30">
        <v>7.8625000000000007</v>
      </c>
      <c r="I88" s="31">
        <v>2.8875000000000001E-2</v>
      </c>
      <c r="J88" s="31">
        <v>5.9375000000000009E-4</v>
      </c>
      <c r="K88" s="31">
        <v>4.2468749999999993</v>
      </c>
      <c r="L88" s="30">
        <v>4.9631249999999998</v>
      </c>
      <c r="M88" s="30">
        <v>4.5824999999999996</v>
      </c>
    </row>
    <row r="89" spans="1:13" ht="15.75" hidden="1" x14ac:dyDescent="0.25">
      <c r="A89" s="40">
        <v>2019</v>
      </c>
      <c r="B89" s="40" t="s">
        <v>29</v>
      </c>
      <c r="C89" s="40">
        <v>19</v>
      </c>
      <c r="D89" s="41" t="s">
        <v>40</v>
      </c>
      <c r="E89" s="42" t="s">
        <v>134</v>
      </c>
      <c r="F89" s="43">
        <v>26.756250000000001</v>
      </c>
      <c r="G89" s="43">
        <v>34.6875</v>
      </c>
      <c r="H89" s="43">
        <v>8.0015625000000004</v>
      </c>
      <c r="I89" s="44">
        <v>2.1437499999999998E-2</v>
      </c>
      <c r="J89" s="44">
        <v>1.25E-3</v>
      </c>
      <c r="K89" s="44">
        <v>4.4046874999999996</v>
      </c>
      <c r="L89" s="43">
        <v>5.8206249999999997</v>
      </c>
      <c r="M89" s="43">
        <v>4.07125</v>
      </c>
    </row>
    <row r="90" spans="1:13" ht="15.75" hidden="1" x14ac:dyDescent="0.25">
      <c r="A90" s="46">
        <v>2019</v>
      </c>
      <c r="B90" s="46" t="s">
        <v>29</v>
      </c>
      <c r="C90" s="46">
        <v>19</v>
      </c>
      <c r="D90" s="47" t="s">
        <v>41</v>
      </c>
      <c r="E90" s="48" t="s">
        <v>135</v>
      </c>
      <c r="F90" s="49">
        <v>26.940625000000001</v>
      </c>
      <c r="G90" s="49">
        <v>34.84375</v>
      </c>
      <c r="H90" s="49">
        <v>7.9601562500000007</v>
      </c>
      <c r="I90" s="50">
        <v>1.8218749999999999E-2</v>
      </c>
      <c r="J90" s="50">
        <v>1.3749999999999999E-3</v>
      </c>
      <c r="K90" s="50">
        <v>4.4460937499999993</v>
      </c>
      <c r="L90" s="49">
        <v>5.8290625</v>
      </c>
      <c r="M90" s="49">
        <v>4.2918750000000001</v>
      </c>
    </row>
    <row r="91" spans="1:13" ht="15.75" hidden="1" x14ac:dyDescent="0.25">
      <c r="A91" s="46">
        <v>2019</v>
      </c>
      <c r="B91" s="46" t="s">
        <v>29</v>
      </c>
      <c r="C91" s="46">
        <v>19</v>
      </c>
      <c r="D91" s="47" t="s">
        <v>42</v>
      </c>
      <c r="E91" s="48" t="s">
        <v>136</v>
      </c>
      <c r="F91" s="49">
        <v>26.175000000000001</v>
      </c>
      <c r="G91" s="49">
        <v>34.9375</v>
      </c>
      <c r="H91" s="49">
        <v>7.8000000000000007</v>
      </c>
      <c r="I91" s="50">
        <v>2.2562499999999999E-2</v>
      </c>
      <c r="J91" s="50">
        <v>6.0937500000000011E-4</v>
      </c>
      <c r="K91" s="50">
        <v>4.2359374999999995</v>
      </c>
      <c r="L91" s="49">
        <v>4.8878124999999999</v>
      </c>
      <c r="M91" s="49">
        <v>4.9037499999999996</v>
      </c>
    </row>
    <row r="92" spans="1:13" ht="15.75" hidden="1" x14ac:dyDescent="0.25">
      <c r="A92" s="46">
        <v>2019</v>
      </c>
      <c r="B92" s="46" t="s">
        <v>29</v>
      </c>
      <c r="C92" s="46">
        <v>20</v>
      </c>
      <c r="D92" s="47" t="s">
        <v>37</v>
      </c>
      <c r="E92" s="48" t="s">
        <v>137</v>
      </c>
      <c r="F92" s="49">
        <v>26.175000000000001</v>
      </c>
      <c r="G92" s="49">
        <v>34.9375</v>
      </c>
      <c r="H92" s="49">
        <v>7.8000000000000007</v>
      </c>
      <c r="I92" s="50">
        <v>2.2562499999999999E-2</v>
      </c>
      <c r="J92" s="50">
        <v>6.0937500000000011E-4</v>
      </c>
      <c r="K92" s="50">
        <v>4.2359374999999995</v>
      </c>
      <c r="L92" s="49">
        <v>4.8878124999999999</v>
      </c>
      <c r="M92" s="49">
        <v>4.9037499999999996</v>
      </c>
    </row>
    <row r="93" spans="1:13" ht="15.75" hidden="1" x14ac:dyDescent="0.25">
      <c r="A93" s="46">
        <v>2019</v>
      </c>
      <c r="B93" s="46" t="s">
        <v>29</v>
      </c>
      <c r="C93" s="46">
        <v>20</v>
      </c>
      <c r="D93" s="47" t="s">
        <v>38</v>
      </c>
      <c r="E93" s="48" t="s">
        <v>138</v>
      </c>
      <c r="F93" s="49">
        <v>26.212499999999999</v>
      </c>
      <c r="G93" s="49">
        <v>34.96875</v>
      </c>
      <c r="H93" s="49">
        <v>7.7687500000000007</v>
      </c>
      <c r="I93" s="50">
        <v>1.940625E-2</v>
      </c>
      <c r="J93" s="50">
        <v>6.1718750000000011E-4</v>
      </c>
      <c r="K93" s="50">
        <v>4.23046875</v>
      </c>
      <c r="L93" s="49">
        <v>4.8501562499999995</v>
      </c>
      <c r="M93" s="49">
        <v>5.0643750000000001</v>
      </c>
    </row>
    <row r="94" spans="1:13" ht="15.75" hidden="1" x14ac:dyDescent="0.25">
      <c r="A94" s="27">
        <v>2019</v>
      </c>
      <c r="B94" s="27" t="s">
        <v>29</v>
      </c>
      <c r="C94" s="27">
        <v>20</v>
      </c>
      <c r="D94" s="28" t="s">
        <v>39</v>
      </c>
      <c r="E94" s="29" t="s">
        <v>139</v>
      </c>
      <c r="F94" s="30">
        <v>26.25</v>
      </c>
      <c r="G94" s="30">
        <v>35</v>
      </c>
      <c r="H94" s="30">
        <v>7.7375000000000007</v>
      </c>
      <c r="I94" s="31">
        <v>1.6250000000000001E-2</v>
      </c>
      <c r="J94" s="31">
        <v>6.2500000000000001E-4</v>
      </c>
      <c r="K94" s="31">
        <v>4.2249999999999996</v>
      </c>
      <c r="L94" s="30">
        <v>4.8125</v>
      </c>
      <c r="M94" s="30">
        <v>5.2249999999999996</v>
      </c>
    </row>
    <row r="95" spans="1:13" ht="15.75" hidden="1" x14ac:dyDescent="0.25">
      <c r="A95" s="40">
        <v>2019</v>
      </c>
      <c r="B95" s="40" t="s">
        <v>29</v>
      </c>
      <c r="C95" s="40">
        <v>20</v>
      </c>
      <c r="D95" s="41" t="s">
        <v>40</v>
      </c>
      <c r="E95" s="42" t="s">
        <v>140</v>
      </c>
      <c r="F95" s="43">
        <v>27.125</v>
      </c>
      <c r="G95" s="43">
        <v>35</v>
      </c>
      <c r="H95" s="43">
        <v>7.9187500000000002</v>
      </c>
      <c r="I95" s="44">
        <v>1.4999999999999999E-2</v>
      </c>
      <c r="J95" s="44">
        <v>1.5E-3</v>
      </c>
      <c r="K95" s="44">
        <v>4.4874999999999998</v>
      </c>
      <c r="L95" s="43">
        <v>5.8375000000000004</v>
      </c>
      <c r="M95" s="43">
        <v>4.5125000000000002</v>
      </c>
    </row>
    <row r="96" spans="1:13" ht="15.75" hidden="1" x14ac:dyDescent="0.25">
      <c r="A96" s="46">
        <v>2019</v>
      </c>
      <c r="B96" s="46" t="s">
        <v>29</v>
      </c>
      <c r="C96" s="46">
        <v>20</v>
      </c>
      <c r="D96" s="47" t="s">
        <v>41</v>
      </c>
      <c r="E96" s="48" t="s">
        <v>141</v>
      </c>
      <c r="F96" s="49">
        <v>27.1875</v>
      </c>
      <c r="G96" s="49">
        <v>35</v>
      </c>
      <c r="H96" s="49">
        <v>7.9281249999999996</v>
      </c>
      <c r="I96" s="50">
        <v>1.7500000000000002E-2</v>
      </c>
      <c r="J96" s="50">
        <v>2.2500000000000003E-3</v>
      </c>
      <c r="K96" s="50">
        <v>4.6812500000000004</v>
      </c>
      <c r="L96" s="49">
        <v>5.7562499999999996</v>
      </c>
      <c r="M96" s="49">
        <v>4.5187500000000007</v>
      </c>
    </row>
    <row r="97" spans="1:13" ht="15.75" hidden="1" x14ac:dyDescent="0.25">
      <c r="A97" s="46">
        <v>2019</v>
      </c>
      <c r="B97" s="46" t="s">
        <v>29</v>
      </c>
      <c r="C97" s="46">
        <v>20</v>
      </c>
      <c r="D97" s="47" t="s">
        <v>42</v>
      </c>
      <c r="E97" s="48" t="s">
        <v>142</v>
      </c>
      <c r="F97" s="49">
        <v>26.375</v>
      </c>
      <c r="G97" s="49">
        <v>35</v>
      </c>
      <c r="H97" s="49">
        <v>7.7562500000000005</v>
      </c>
      <c r="I97" s="50">
        <v>1.9375E-2</v>
      </c>
      <c r="J97" s="50">
        <v>9.3749999999999997E-4</v>
      </c>
      <c r="K97" s="50">
        <v>4.1875</v>
      </c>
      <c r="L97" s="49">
        <v>4.8187499999999996</v>
      </c>
      <c r="M97" s="49">
        <v>5.0875000000000004</v>
      </c>
    </row>
    <row r="98" spans="1:13" ht="15.75" hidden="1" x14ac:dyDescent="0.25">
      <c r="A98" s="46">
        <v>2019</v>
      </c>
      <c r="B98" s="46" t="s">
        <v>29</v>
      </c>
      <c r="C98" s="46">
        <v>21</v>
      </c>
      <c r="D98" s="47" t="s">
        <v>37</v>
      </c>
      <c r="E98" s="48" t="s">
        <v>143</v>
      </c>
      <c r="F98" s="49">
        <v>26.375</v>
      </c>
      <c r="G98" s="49">
        <v>35</v>
      </c>
      <c r="H98" s="49">
        <v>7.7562500000000005</v>
      </c>
      <c r="I98" s="50">
        <v>1.9375E-2</v>
      </c>
      <c r="J98" s="50">
        <v>9.3749999999999997E-4</v>
      </c>
      <c r="K98" s="50">
        <v>4.1875</v>
      </c>
      <c r="L98" s="49">
        <v>4.8187499999999996</v>
      </c>
      <c r="M98" s="49">
        <v>5.0875000000000004</v>
      </c>
    </row>
    <row r="99" spans="1:13" ht="15.75" hidden="1" x14ac:dyDescent="0.25">
      <c r="A99" s="46">
        <v>2019</v>
      </c>
      <c r="B99" s="46" t="s">
        <v>29</v>
      </c>
      <c r="C99" s="46">
        <v>21</v>
      </c>
      <c r="D99" s="47" t="s">
        <v>38</v>
      </c>
      <c r="E99" s="48" t="s">
        <v>144</v>
      </c>
      <c r="F99" s="49">
        <v>26.4375</v>
      </c>
      <c r="G99" s="49">
        <v>35</v>
      </c>
      <c r="H99" s="49">
        <v>7.765625</v>
      </c>
      <c r="I99" s="50">
        <v>2.0937499999999998E-2</v>
      </c>
      <c r="J99" s="50">
        <v>1.0937500000000001E-3</v>
      </c>
      <c r="K99" s="50">
        <v>4.1687500000000002</v>
      </c>
      <c r="L99" s="49">
        <v>4.8218749999999995</v>
      </c>
      <c r="M99" s="49">
        <v>5.0187500000000007</v>
      </c>
    </row>
    <row r="100" spans="1:13" ht="15.75" hidden="1" x14ac:dyDescent="0.25">
      <c r="A100" s="27">
        <v>2019</v>
      </c>
      <c r="B100" s="27" t="s">
        <v>29</v>
      </c>
      <c r="C100" s="27">
        <v>21</v>
      </c>
      <c r="D100" s="28" t="s">
        <v>39</v>
      </c>
      <c r="E100" s="29" t="s">
        <v>145</v>
      </c>
      <c r="F100" s="30">
        <v>26.5</v>
      </c>
      <c r="G100" s="30">
        <v>35</v>
      </c>
      <c r="H100" s="30">
        <v>7.7750000000000004</v>
      </c>
      <c r="I100" s="31">
        <v>2.2499999999999999E-2</v>
      </c>
      <c r="J100" s="31">
        <v>1.25E-3</v>
      </c>
      <c r="K100" s="31">
        <v>4.1500000000000004</v>
      </c>
      <c r="L100" s="30">
        <v>4.8249999999999993</v>
      </c>
      <c r="M100" s="30">
        <v>4.95</v>
      </c>
    </row>
    <row r="101" spans="1:13" ht="15.75" hidden="1" x14ac:dyDescent="0.25">
      <c r="A101" s="40">
        <v>2019</v>
      </c>
      <c r="B101" s="40" t="s">
        <v>29</v>
      </c>
      <c r="C101" s="40">
        <v>21</v>
      </c>
      <c r="D101" s="41" t="s">
        <v>40</v>
      </c>
      <c r="E101" s="42" t="s">
        <v>146</v>
      </c>
      <c r="F101" s="43">
        <v>27.25</v>
      </c>
      <c r="G101" s="43">
        <v>35</v>
      </c>
      <c r="H101" s="43">
        <v>7.9375</v>
      </c>
      <c r="I101" s="44">
        <v>0.02</v>
      </c>
      <c r="J101" s="44">
        <v>3.0000000000000001E-3</v>
      </c>
      <c r="K101" s="44">
        <v>4.875</v>
      </c>
      <c r="L101" s="43">
        <v>5.6749999999999998</v>
      </c>
      <c r="M101" s="43">
        <v>4.5250000000000004</v>
      </c>
    </row>
    <row r="102" spans="1:13" ht="15.75" hidden="1" x14ac:dyDescent="0.25">
      <c r="A102" s="46">
        <v>2019</v>
      </c>
      <c r="B102" s="46" t="s">
        <v>29</v>
      </c>
      <c r="C102" s="46">
        <v>21</v>
      </c>
      <c r="D102" s="47" t="s">
        <v>41</v>
      </c>
      <c r="E102" s="48" t="s">
        <v>147</v>
      </c>
      <c r="F102" s="49">
        <v>27.125</v>
      </c>
      <c r="G102" s="49">
        <v>35</v>
      </c>
      <c r="H102" s="49">
        <v>7.9187500000000002</v>
      </c>
      <c r="I102" s="50">
        <v>1.4999999999999999E-2</v>
      </c>
      <c r="J102" s="50">
        <v>1.5E-3</v>
      </c>
      <c r="K102" s="50">
        <v>4.4874999999999998</v>
      </c>
      <c r="L102" s="49">
        <v>5.8375000000000004</v>
      </c>
      <c r="M102" s="49">
        <v>4.5125000000000002</v>
      </c>
    </row>
    <row r="103" spans="1:13" ht="15.75" hidden="1" x14ac:dyDescent="0.25">
      <c r="A103" s="46">
        <v>2019</v>
      </c>
      <c r="B103" s="46" t="s">
        <v>29</v>
      </c>
      <c r="C103" s="46">
        <v>21</v>
      </c>
      <c r="D103" s="47" t="s">
        <v>42</v>
      </c>
      <c r="E103" s="48" t="s">
        <v>148</v>
      </c>
      <c r="F103" s="49">
        <v>26.25</v>
      </c>
      <c r="G103" s="49">
        <v>35</v>
      </c>
      <c r="H103" s="49">
        <v>7.7375000000000007</v>
      </c>
      <c r="I103" s="50">
        <v>1.6250000000000001E-2</v>
      </c>
      <c r="J103" s="50">
        <v>6.2500000000000001E-4</v>
      </c>
      <c r="K103" s="50">
        <v>4.2249999999999996</v>
      </c>
      <c r="L103" s="49">
        <v>4.8125</v>
      </c>
      <c r="M103" s="49">
        <v>5.2249999999999996</v>
      </c>
    </row>
    <row r="104" spans="1:13" ht="15.75" hidden="1" x14ac:dyDescent="0.25">
      <c r="A104" s="46">
        <v>2019</v>
      </c>
      <c r="B104" s="46" t="s">
        <v>29</v>
      </c>
      <c r="C104" s="46">
        <v>22</v>
      </c>
      <c r="D104" s="47" t="s">
        <v>37</v>
      </c>
      <c r="E104" s="48" t="s">
        <v>149</v>
      </c>
      <c r="F104" s="49">
        <v>26.25</v>
      </c>
      <c r="G104" s="49">
        <v>35</v>
      </c>
      <c r="H104" s="49">
        <v>7.7375000000000007</v>
      </c>
      <c r="I104" s="50">
        <v>1.6250000000000001E-2</v>
      </c>
      <c r="J104" s="50">
        <v>6.2500000000000001E-4</v>
      </c>
      <c r="K104" s="50">
        <v>4.2249999999999996</v>
      </c>
      <c r="L104" s="49">
        <v>4.8125</v>
      </c>
      <c r="M104" s="49">
        <v>5.2249999999999996</v>
      </c>
    </row>
    <row r="105" spans="1:13" ht="15.75" hidden="1" x14ac:dyDescent="0.25">
      <c r="A105" s="46">
        <v>2019</v>
      </c>
      <c r="B105" s="46" t="s">
        <v>29</v>
      </c>
      <c r="C105" s="46">
        <v>22</v>
      </c>
      <c r="D105" s="47" t="s">
        <v>38</v>
      </c>
      <c r="E105" s="48" t="s">
        <v>150</v>
      </c>
      <c r="F105" s="49">
        <v>26.125</v>
      </c>
      <c r="G105" s="49">
        <v>35</v>
      </c>
      <c r="H105" s="49">
        <v>7.71875</v>
      </c>
      <c r="I105" s="50">
        <v>1.3125000000000001E-2</v>
      </c>
      <c r="J105" s="50">
        <v>3.1250000000000001E-4</v>
      </c>
      <c r="K105" s="50">
        <v>4.2624999999999993</v>
      </c>
      <c r="L105" s="49">
        <v>4.8062500000000004</v>
      </c>
      <c r="M105" s="49">
        <v>5.3624999999999998</v>
      </c>
    </row>
    <row r="106" spans="1:13" ht="15.75" hidden="1" x14ac:dyDescent="0.25">
      <c r="A106" s="34">
        <v>2019</v>
      </c>
      <c r="B106" s="34" t="s">
        <v>29</v>
      </c>
      <c r="C106" s="34">
        <v>22</v>
      </c>
      <c r="D106" s="35" t="s">
        <v>39</v>
      </c>
      <c r="E106" s="39" t="s">
        <v>151</v>
      </c>
      <c r="F106" s="36">
        <v>26</v>
      </c>
      <c r="G106" s="36">
        <v>35</v>
      </c>
      <c r="H106" s="36">
        <v>7.7</v>
      </c>
      <c r="I106" s="37">
        <v>0.01</v>
      </c>
      <c r="J106" s="37">
        <v>0</v>
      </c>
      <c r="K106" s="37">
        <v>4.3</v>
      </c>
      <c r="L106" s="36">
        <v>4.8</v>
      </c>
      <c r="M106" s="36">
        <v>5.5</v>
      </c>
    </row>
    <row r="107" spans="1:13" ht="15.75" hidden="1" x14ac:dyDescent="0.25">
      <c r="A107" s="34">
        <v>2019</v>
      </c>
      <c r="B107" s="34" t="s">
        <v>29</v>
      </c>
      <c r="C107" s="34">
        <v>22</v>
      </c>
      <c r="D107" s="35" t="s">
        <v>40</v>
      </c>
      <c r="E107" s="39" t="s">
        <v>152</v>
      </c>
      <c r="F107" s="36">
        <v>27</v>
      </c>
      <c r="G107" s="36">
        <v>35</v>
      </c>
      <c r="H107" s="36">
        <v>7.9</v>
      </c>
      <c r="I107" s="37">
        <v>0.01</v>
      </c>
      <c r="J107" s="37">
        <v>0</v>
      </c>
      <c r="K107" s="37">
        <v>4.0999999999999996</v>
      </c>
      <c r="L107" s="36">
        <v>6</v>
      </c>
      <c r="M107" s="36">
        <v>4.5</v>
      </c>
    </row>
    <row r="108" spans="1:13" ht="15.75" hidden="1" x14ac:dyDescent="0.25">
      <c r="A108" s="46">
        <v>2019</v>
      </c>
      <c r="B108" s="46" t="s">
        <v>29</v>
      </c>
      <c r="C108" s="46">
        <v>22</v>
      </c>
      <c r="D108" s="47" t="s">
        <v>41</v>
      </c>
      <c r="E108" s="48" t="s">
        <v>153</v>
      </c>
      <c r="F108" s="49">
        <v>27.25</v>
      </c>
      <c r="G108" s="49">
        <v>35</v>
      </c>
      <c r="H108" s="49">
        <v>7.9375</v>
      </c>
      <c r="I108" s="50">
        <v>0.02</v>
      </c>
      <c r="J108" s="50">
        <v>3.0000000000000001E-3</v>
      </c>
      <c r="K108" s="50">
        <v>4.875</v>
      </c>
      <c r="L108" s="49">
        <v>5.6749999999999998</v>
      </c>
      <c r="M108" s="49">
        <v>4.5250000000000004</v>
      </c>
    </row>
    <row r="109" spans="1:13" ht="15.75" hidden="1" x14ac:dyDescent="0.25">
      <c r="A109" s="46">
        <v>2019</v>
      </c>
      <c r="B109" s="46" t="s">
        <v>29</v>
      </c>
      <c r="C109" s="46">
        <v>22</v>
      </c>
      <c r="D109" s="47" t="s">
        <v>42</v>
      </c>
      <c r="E109" s="48" t="s">
        <v>154</v>
      </c>
      <c r="F109" s="49">
        <v>26.5</v>
      </c>
      <c r="G109" s="49">
        <v>35</v>
      </c>
      <c r="H109" s="49">
        <v>7.7750000000000004</v>
      </c>
      <c r="I109" s="50">
        <v>2.2499999999999999E-2</v>
      </c>
      <c r="J109" s="50">
        <v>1.25E-3</v>
      </c>
      <c r="K109" s="50">
        <v>4.1500000000000004</v>
      </c>
      <c r="L109" s="49">
        <v>4.8249999999999993</v>
      </c>
      <c r="M109" s="49">
        <v>4.95</v>
      </c>
    </row>
    <row r="110" spans="1:13" ht="15.75" hidden="1" x14ac:dyDescent="0.25">
      <c r="A110" s="46">
        <v>2019</v>
      </c>
      <c r="B110" s="46" t="s">
        <v>29</v>
      </c>
      <c r="C110" s="46">
        <v>23</v>
      </c>
      <c r="D110" s="47" t="s">
        <v>37</v>
      </c>
      <c r="E110" s="48" t="s">
        <v>155</v>
      </c>
      <c r="F110" s="49">
        <v>26.5</v>
      </c>
      <c r="G110" s="49">
        <v>35</v>
      </c>
      <c r="H110" s="49">
        <v>7.7750000000000004</v>
      </c>
      <c r="I110" s="50">
        <v>2.2499999999999999E-2</v>
      </c>
      <c r="J110" s="50">
        <v>1.25E-3</v>
      </c>
      <c r="K110" s="50">
        <v>4.1500000000000004</v>
      </c>
      <c r="L110" s="49">
        <v>4.8249999999999993</v>
      </c>
      <c r="M110" s="49">
        <v>4.95</v>
      </c>
    </row>
    <row r="111" spans="1:13" ht="15.75" hidden="1" x14ac:dyDescent="0.25">
      <c r="A111" s="46">
        <v>2019</v>
      </c>
      <c r="B111" s="46" t="s">
        <v>29</v>
      </c>
      <c r="C111" s="46">
        <v>23</v>
      </c>
      <c r="D111" s="47" t="s">
        <v>38</v>
      </c>
      <c r="E111" s="48" t="s">
        <v>156</v>
      </c>
      <c r="F111" s="49">
        <v>26.75</v>
      </c>
      <c r="G111" s="49">
        <v>35</v>
      </c>
      <c r="H111" s="49">
        <v>7.8125</v>
      </c>
      <c r="I111" s="50">
        <v>2.8749999999999998E-2</v>
      </c>
      <c r="J111" s="50">
        <v>1.8749999999999999E-3</v>
      </c>
      <c r="K111" s="50">
        <v>4.0750000000000002</v>
      </c>
      <c r="L111" s="49">
        <v>4.8374999999999995</v>
      </c>
      <c r="M111" s="49">
        <v>4.6750000000000007</v>
      </c>
    </row>
    <row r="112" spans="1:13" ht="15.75" hidden="1" x14ac:dyDescent="0.25">
      <c r="A112" s="27">
        <v>2019</v>
      </c>
      <c r="B112" s="27" t="s">
        <v>29</v>
      </c>
      <c r="C112" s="27">
        <v>23</v>
      </c>
      <c r="D112" s="28" t="s">
        <v>39</v>
      </c>
      <c r="E112" s="29" t="s">
        <v>157</v>
      </c>
      <c r="F112" s="30">
        <v>27</v>
      </c>
      <c r="G112" s="30">
        <v>35</v>
      </c>
      <c r="H112" s="30">
        <v>7.85</v>
      </c>
      <c r="I112" s="31">
        <v>3.4999999999999996E-2</v>
      </c>
      <c r="J112" s="31">
        <v>2.5000000000000001E-3</v>
      </c>
      <c r="K112" s="31">
        <v>4</v>
      </c>
      <c r="L112" s="30">
        <v>4.8499999999999996</v>
      </c>
      <c r="M112" s="30">
        <v>4.4000000000000004</v>
      </c>
    </row>
    <row r="113" spans="1:13" ht="15.75" hidden="1" x14ac:dyDescent="0.25">
      <c r="A113" s="40">
        <v>2019</v>
      </c>
      <c r="B113" s="40" t="s">
        <v>29</v>
      </c>
      <c r="C113" s="40">
        <v>23</v>
      </c>
      <c r="D113" s="41" t="s">
        <v>40</v>
      </c>
      <c r="E113" s="42" t="s">
        <v>158</v>
      </c>
      <c r="F113" s="43">
        <v>27.5</v>
      </c>
      <c r="G113" s="43">
        <v>35</v>
      </c>
      <c r="H113" s="43">
        <v>7.9750000000000005</v>
      </c>
      <c r="I113" s="44">
        <v>3.0000000000000002E-2</v>
      </c>
      <c r="J113" s="44">
        <v>6.0000000000000001E-3</v>
      </c>
      <c r="K113" s="44">
        <v>5.65</v>
      </c>
      <c r="L113" s="43">
        <v>5.35</v>
      </c>
      <c r="M113" s="43">
        <v>4.55</v>
      </c>
    </row>
    <row r="114" spans="1:13" ht="15.75" hidden="1" x14ac:dyDescent="0.25">
      <c r="A114" s="46">
        <v>2019</v>
      </c>
      <c r="B114" s="46" t="s">
        <v>29</v>
      </c>
      <c r="C114" s="46">
        <v>23</v>
      </c>
      <c r="D114" s="47" t="s">
        <v>41</v>
      </c>
      <c r="E114" s="48" t="s">
        <v>159</v>
      </c>
      <c r="F114" s="49">
        <v>27.625</v>
      </c>
      <c r="G114" s="49">
        <v>35</v>
      </c>
      <c r="H114" s="49">
        <v>7.9937500000000004</v>
      </c>
      <c r="I114" s="50">
        <v>3.5000000000000003E-2</v>
      </c>
      <c r="J114" s="50">
        <v>7.5000000000000006E-3</v>
      </c>
      <c r="K114" s="50">
        <v>6.0375000000000005</v>
      </c>
      <c r="L114" s="49">
        <v>5.1875</v>
      </c>
      <c r="M114" s="49">
        <v>4.5625</v>
      </c>
    </row>
    <row r="115" spans="1:13" ht="15.75" hidden="1" x14ac:dyDescent="0.25">
      <c r="A115" s="46">
        <v>2019</v>
      </c>
      <c r="B115" s="46" t="s">
        <v>29</v>
      </c>
      <c r="C115" s="46">
        <v>23</v>
      </c>
      <c r="D115" s="47" t="s">
        <v>42</v>
      </c>
      <c r="E115" s="48" t="s">
        <v>160</v>
      </c>
      <c r="F115" s="49">
        <v>27.25</v>
      </c>
      <c r="G115" s="49">
        <v>35</v>
      </c>
      <c r="H115" s="49">
        <v>7.8874999999999993</v>
      </c>
      <c r="I115" s="50">
        <v>4.1249999999999995E-2</v>
      </c>
      <c r="J115" s="50">
        <v>3.1250000000000002E-3</v>
      </c>
      <c r="K115" s="50">
        <v>3.9249999999999998</v>
      </c>
      <c r="L115" s="49">
        <v>4.8624999999999998</v>
      </c>
      <c r="M115" s="49">
        <v>4.125</v>
      </c>
    </row>
    <row r="116" spans="1:13" ht="15.75" hidden="1" x14ac:dyDescent="0.25">
      <c r="A116" s="46">
        <v>2019</v>
      </c>
      <c r="B116" s="46" t="s">
        <v>29</v>
      </c>
      <c r="C116" s="46">
        <v>24</v>
      </c>
      <c r="D116" s="47" t="s">
        <v>37</v>
      </c>
      <c r="E116" s="48" t="s">
        <v>161</v>
      </c>
      <c r="F116" s="49">
        <v>27.25</v>
      </c>
      <c r="G116" s="49">
        <v>35</v>
      </c>
      <c r="H116" s="49">
        <v>7.8874999999999993</v>
      </c>
      <c r="I116" s="50">
        <v>4.1249999999999995E-2</v>
      </c>
      <c r="J116" s="50">
        <v>3.1250000000000002E-3</v>
      </c>
      <c r="K116" s="50">
        <v>3.9249999999999998</v>
      </c>
      <c r="L116" s="49">
        <v>4.8624999999999998</v>
      </c>
      <c r="M116" s="49">
        <v>4.125</v>
      </c>
    </row>
    <row r="117" spans="1:13" ht="15.75" hidden="1" x14ac:dyDescent="0.25">
      <c r="A117" s="46">
        <v>2019</v>
      </c>
      <c r="B117" s="46" t="s">
        <v>29</v>
      </c>
      <c r="C117" s="46">
        <v>24</v>
      </c>
      <c r="D117" s="47" t="s">
        <v>38</v>
      </c>
      <c r="E117" s="48" t="s">
        <v>162</v>
      </c>
      <c r="F117" s="49">
        <v>27.375</v>
      </c>
      <c r="G117" s="49">
        <v>35</v>
      </c>
      <c r="H117" s="49">
        <v>7.90625</v>
      </c>
      <c r="I117" s="50">
        <v>4.4374999999999998E-2</v>
      </c>
      <c r="J117" s="50">
        <v>3.4375E-3</v>
      </c>
      <c r="K117" s="50">
        <v>3.8875000000000002</v>
      </c>
      <c r="L117" s="49">
        <v>4.8687500000000004</v>
      </c>
      <c r="M117" s="49">
        <v>3.9874999999999998</v>
      </c>
    </row>
    <row r="118" spans="1:13" ht="15.75" hidden="1" x14ac:dyDescent="0.25">
      <c r="A118" s="27">
        <v>2019</v>
      </c>
      <c r="B118" s="27" t="s">
        <v>29</v>
      </c>
      <c r="C118" s="27">
        <v>24</v>
      </c>
      <c r="D118" s="28" t="s">
        <v>39</v>
      </c>
      <c r="E118" s="29" t="s">
        <v>163</v>
      </c>
      <c r="F118" s="30">
        <v>27.5</v>
      </c>
      <c r="G118" s="30">
        <v>35</v>
      </c>
      <c r="H118" s="30">
        <v>7.9249999999999998</v>
      </c>
      <c r="I118" s="31">
        <v>4.7500000000000001E-2</v>
      </c>
      <c r="J118" s="31">
        <v>3.7499999999999999E-3</v>
      </c>
      <c r="K118" s="31">
        <v>3.85</v>
      </c>
      <c r="L118" s="30">
        <v>4.875</v>
      </c>
      <c r="M118" s="30">
        <v>3.85</v>
      </c>
    </row>
    <row r="119" spans="1:13" ht="15.75" hidden="1" x14ac:dyDescent="0.25">
      <c r="A119" s="40">
        <v>2019</v>
      </c>
      <c r="B119" s="40" t="s">
        <v>29</v>
      </c>
      <c r="C119" s="40">
        <v>24</v>
      </c>
      <c r="D119" s="41" t="s">
        <v>40</v>
      </c>
      <c r="E119" s="42" t="s">
        <v>164</v>
      </c>
      <c r="F119" s="43">
        <v>27.75</v>
      </c>
      <c r="G119" s="43">
        <v>35</v>
      </c>
      <c r="H119" s="43">
        <v>8.0125000000000011</v>
      </c>
      <c r="I119" s="44">
        <v>0.04</v>
      </c>
      <c r="J119" s="44">
        <v>9.0000000000000011E-3</v>
      </c>
      <c r="K119" s="44">
        <v>6.4250000000000007</v>
      </c>
      <c r="L119" s="43">
        <v>5.0250000000000004</v>
      </c>
      <c r="M119" s="43">
        <v>4.5749999999999993</v>
      </c>
    </row>
    <row r="120" spans="1:13" ht="15.75" hidden="1" x14ac:dyDescent="0.25">
      <c r="A120" s="46">
        <v>2019</v>
      </c>
      <c r="B120" s="46" t="s">
        <v>29</v>
      </c>
      <c r="C120" s="46">
        <v>24</v>
      </c>
      <c r="D120" s="47" t="s">
        <v>41</v>
      </c>
      <c r="E120" s="48" t="s">
        <v>165</v>
      </c>
      <c r="F120" s="49">
        <v>27.875</v>
      </c>
      <c r="G120" s="49">
        <v>35</v>
      </c>
      <c r="H120" s="49">
        <v>8.03125</v>
      </c>
      <c r="I120" s="50">
        <v>4.4999999999999998E-2</v>
      </c>
      <c r="J120" s="50">
        <v>1.0500000000000001E-2</v>
      </c>
      <c r="K120" s="50">
        <v>6.8125</v>
      </c>
      <c r="L120" s="49">
        <v>4.8625000000000007</v>
      </c>
      <c r="M120" s="49">
        <v>4.5874999999999995</v>
      </c>
    </row>
    <row r="121" spans="1:13" ht="15.75" hidden="1" x14ac:dyDescent="0.25">
      <c r="A121" s="46">
        <v>2019</v>
      </c>
      <c r="B121" s="46" t="s">
        <v>29</v>
      </c>
      <c r="C121" s="46">
        <v>24</v>
      </c>
      <c r="D121" s="47" t="s">
        <v>42</v>
      </c>
      <c r="E121" s="48" t="s">
        <v>166</v>
      </c>
      <c r="F121" s="49">
        <v>27.75</v>
      </c>
      <c r="G121" s="49">
        <v>35</v>
      </c>
      <c r="H121" s="49">
        <v>7.9625000000000004</v>
      </c>
      <c r="I121" s="50">
        <v>5.3749999999999999E-2</v>
      </c>
      <c r="J121" s="50">
        <v>4.3750000000000004E-3</v>
      </c>
      <c r="K121" s="50">
        <v>3.7750000000000004</v>
      </c>
      <c r="L121" s="49">
        <v>4.8875000000000002</v>
      </c>
      <c r="M121" s="49">
        <v>3.5750000000000002</v>
      </c>
    </row>
    <row r="122" spans="1:13" ht="15.75" hidden="1" x14ac:dyDescent="0.25">
      <c r="A122" s="46">
        <v>2019</v>
      </c>
      <c r="B122" s="46" t="s">
        <v>29</v>
      </c>
      <c r="C122" s="46">
        <v>25</v>
      </c>
      <c r="D122" s="47" t="s">
        <v>37</v>
      </c>
      <c r="E122" s="48" t="s">
        <v>167</v>
      </c>
      <c r="F122" s="49">
        <v>27.75</v>
      </c>
      <c r="G122" s="49">
        <v>35</v>
      </c>
      <c r="H122" s="49">
        <v>7.9625000000000004</v>
      </c>
      <c r="I122" s="50">
        <v>5.3749999999999999E-2</v>
      </c>
      <c r="J122" s="50">
        <v>4.3750000000000004E-3</v>
      </c>
      <c r="K122" s="50">
        <v>3.7750000000000004</v>
      </c>
      <c r="L122" s="49">
        <v>4.8875000000000002</v>
      </c>
      <c r="M122" s="49">
        <v>3.5750000000000002</v>
      </c>
    </row>
    <row r="123" spans="1:13" ht="15.75" hidden="1" x14ac:dyDescent="0.25">
      <c r="A123" s="46">
        <v>2019</v>
      </c>
      <c r="B123" s="46" t="s">
        <v>29</v>
      </c>
      <c r="C123" s="46">
        <v>25</v>
      </c>
      <c r="D123" s="47" t="s">
        <v>38</v>
      </c>
      <c r="E123" s="48" t="s">
        <v>168</v>
      </c>
      <c r="F123" s="49">
        <v>27.875</v>
      </c>
      <c r="G123" s="49">
        <v>35</v>
      </c>
      <c r="H123" s="49">
        <v>7.9812500000000002</v>
      </c>
      <c r="I123" s="50">
        <v>5.6874999999999995E-2</v>
      </c>
      <c r="J123" s="50">
        <v>4.6875000000000007E-3</v>
      </c>
      <c r="K123" s="50">
        <v>3.7375000000000003</v>
      </c>
      <c r="L123" s="49">
        <v>4.8937500000000007</v>
      </c>
      <c r="M123" s="49">
        <v>3.4375</v>
      </c>
    </row>
    <row r="124" spans="1:13" ht="15.75" hidden="1" x14ac:dyDescent="0.25">
      <c r="A124" s="34">
        <v>2019</v>
      </c>
      <c r="B124" s="34" t="s">
        <v>29</v>
      </c>
      <c r="C124" s="34">
        <v>25</v>
      </c>
      <c r="D124" s="35" t="s">
        <v>39</v>
      </c>
      <c r="E124" s="39" t="s">
        <v>169</v>
      </c>
      <c r="F124" s="36">
        <v>28</v>
      </c>
      <c r="G124" s="36">
        <v>35</v>
      </c>
      <c r="H124" s="36">
        <v>8</v>
      </c>
      <c r="I124" s="37">
        <v>0.06</v>
      </c>
      <c r="J124" s="37">
        <v>5.0000000000000001E-3</v>
      </c>
      <c r="K124" s="37">
        <v>3.7</v>
      </c>
      <c r="L124" s="36">
        <v>4.9000000000000004</v>
      </c>
      <c r="M124" s="36">
        <v>3.3</v>
      </c>
    </row>
    <row r="125" spans="1:13" ht="15.75" hidden="1" x14ac:dyDescent="0.25">
      <c r="A125" s="34">
        <v>2019</v>
      </c>
      <c r="B125" s="34" t="s">
        <v>29</v>
      </c>
      <c r="C125" s="34">
        <v>25</v>
      </c>
      <c r="D125" s="35" t="s">
        <v>40</v>
      </c>
      <c r="E125" s="39" t="s">
        <v>170</v>
      </c>
      <c r="F125" s="36">
        <v>28</v>
      </c>
      <c r="G125" s="36">
        <v>35</v>
      </c>
      <c r="H125" s="36">
        <v>8.0500000000000007</v>
      </c>
      <c r="I125" s="37">
        <v>0.05</v>
      </c>
      <c r="J125" s="37">
        <v>1.2E-2</v>
      </c>
      <c r="K125" s="37">
        <v>7.2</v>
      </c>
      <c r="L125" s="36">
        <v>4.7</v>
      </c>
      <c r="M125" s="36">
        <v>4.5999999999999996</v>
      </c>
    </row>
    <row r="126" spans="1:13" ht="15.75" hidden="1" x14ac:dyDescent="0.25">
      <c r="A126" s="46">
        <v>2019</v>
      </c>
      <c r="B126" s="46" t="s">
        <v>29</v>
      </c>
      <c r="C126" s="46">
        <v>25</v>
      </c>
      <c r="D126" s="47" t="s">
        <v>41</v>
      </c>
      <c r="E126" s="48" t="s">
        <v>171</v>
      </c>
      <c r="F126" s="49">
        <v>25.5</v>
      </c>
      <c r="G126" s="49">
        <v>34.5</v>
      </c>
      <c r="H126" s="49">
        <v>8.1000000000000014</v>
      </c>
      <c r="I126" s="50">
        <v>0.04</v>
      </c>
      <c r="J126" s="50">
        <v>6.0000000000000001E-3</v>
      </c>
      <c r="K126" s="50">
        <v>5.85</v>
      </c>
      <c r="L126" s="49">
        <v>5.6</v>
      </c>
      <c r="M126" s="49">
        <v>5.15</v>
      </c>
    </row>
    <row r="127" spans="1:13" ht="15.75" hidden="1" x14ac:dyDescent="0.25">
      <c r="A127" s="46">
        <v>2019</v>
      </c>
      <c r="B127" s="46" t="s">
        <v>29</v>
      </c>
      <c r="C127" s="46">
        <v>25</v>
      </c>
      <c r="D127" s="47" t="s">
        <v>42</v>
      </c>
      <c r="E127" s="48" t="s">
        <v>172</v>
      </c>
      <c r="F127" s="49">
        <v>24.5</v>
      </c>
      <c r="G127" s="49">
        <v>34</v>
      </c>
      <c r="H127" s="49">
        <v>8.0500000000000007</v>
      </c>
      <c r="I127" s="50">
        <v>0.04</v>
      </c>
      <c r="J127" s="50">
        <v>2.5000000000000001E-3</v>
      </c>
      <c r="K127" s="50">
        <v>4.7750000000000004</v>
      </c>
      <c r="L127" s="49">
        <v>5.7</v>
      </c>
      <c r="M127" s="49">
        <v>4.6500000000000004</v>
      </c>
    </row>
    <row r="128" spans="1:13" ht="15.75" hidden="1" x14ac:dyDescent="0.25">
      <c r="A128" s="46">
        <v>2019</v>
      </c>
      <c r="B128" s="46" t="s">
        <v>29</v>
      </c>
      <c r="C128" s="46">
        <v>26</v>
      </c>
      <c r="D128" s="47" t="s">
        <v>37</v>
      </c>
      <c r="E128" s="48" t="s">
        <v>173</v>
      </c>
      <c r="F128" s="49">
        <v>24.5</v>
      </c>
      <c r="G128" s="49">
        <v>34</v>
      </c>
      <c r="H128" s="49">
        <v>8.0500000000000007</v>
      </c>
      <c r="I128" s="50">
        <v>0.04</v>
      </c>
      <c r="J128" s="50">
        <v>2.5000000000000001E-3</v>
      </c>
      <c r="K128" s="50">
        <v>4.7750000000000004</v>
      </c>
      <c r="L128" s="49">
        <v>5.7</v>
      </c>
      <c r="M128" s="49">
        <v>4.6500000000000004</v>
      </c>
    </row>
    <row r="129" spans="1:13" ht="15.75" hidden="1" x14ac:dyDescent="0.25">
      <c r="A129" s="46">
        <v>2019</v>
      </c>
      <c r="B129" s="46" t="s">
        <v>29</v>
      </c>
      <c r="C129" s="46">
        <v>26</v>
      </c>
      <c r="D129" s="47" t="s">
        <v>38</v>
      </c>
      <c r="E129" s="48" t="s">
        <v>174</v>
      </c>
      <c r="F129" s="49">
        <v>22.75</v>
      </c>
      <c r="G129" s="49">
        <v>33.5</v>
      </c>
      <c r="H129" s="49">
        <v>8.0749999999999993</v>
      </c>
      <c r="I129" s="50">
        <v>0.03</v>
      </c>
      <c r="J129" s="50">
        <v>1.25E-3</v>
      </c>
      <c r="K129" s="50">
        <v>5.3125</v>
      </c>
      <c r="L129" s="49">
        <v>6.1</v>
      </c>
      <c r="M129" s="49">
        <v>5.3250000000000002</v>
      </c>
    </row>
    <row r="130" spans="1:13" ht="15.75" hidden="1" x14ac:dyDescent="0.25">
      <c r="A130" s="34">
        <v>2019</v>
      </c>
      <c r="B130" s="34" t="s">
        <v>29</v>
      </c>
      <c r="C130" s="34">
        <v>26</v>
      </c>
      <c r="D130" s="35" t="s">
        <v>39</v>
      </c>
      <c r="E130" s="39" t="s">
        <v>175</v>
      </c>
      <c r="F130" s="36">
        <v>21</v>
      </c>
      <c r="G130" s="36">
        <v>33</v>
      </c>
      <c r="H130" s="36">
        <v>8.1</v>
      </c>
      <c r="I130" s="37">
        <v>0.02</v>
      </c>
      <c r="J130" s="37">
        <v>0</v>
      </c>
      <c r="K130" s="37">
        <v>5.85</v>
      </c>
      <c r="L130" s="36">
        <v>6.5</v>
      </c>
      <c r="M130" s="36">
        <v>6</v>
      </c>
    </row>
    <row r="131" spans="1:13" ht="15.75" hidden="1" x14ac:dyDescent="0.25">
      <c r="A131" s="34">
        <v>2019</v>
      </c>
      <c r="B131" s="34" t="s">
        <v>29</v>
      </c>
      <c r="C131" s="34">
        <v>26</v>
      </c>
      <c r="D131" s="35" t="s">
        <v>40</v>
      </c>
      <c r="E131" s="39" t="s">
        <v>176</v>
      </c>
      <c r="F131" s="36">
        <v>23</v>
      </c>
      <c r="G131" s="36">
        <v>34</v>
      </c>
      <c r="H131" s="36">
        <v>8.15</v>
      </c>
      <c r="I131" s="37">
        <v>0.03</v>
      </c>
      <c r="J131" s="37">
        <v>0</v>
      </c>
      <c r="K131" s="37">
        <v>4.5</v>
      </c>
      <c r="L131" s="36">
        <v>6.5</v>
      </c>
      <c r="M131" s="36">
        <v>5.7</v>
      </c>
    </row>
    <row r="132" spans="1:13" ht="15.75" hidden="1" x14ac:dyDescent="0.25">
      <c r="A132" s="46">
        <v>2019</v>
      </c>
      <c r="B132" s="46" t="s">
        <v>29</v>
      </c>
      <c r="C132" s="46">
        <v>26</v>
      </c>
      <c r="D132" s="47" t="s">
        <v>41</v>
      </c>
      <c r="E132" s="48" t="s">
        <v>177</v>
      </c>
      <c r="F132" s="49">
        <v>23</v>
      </c>
      <c r="G132" s="49">
        <v>33.5</v>
      </c>
      <c r="H132" s="49">
        <v>8.125</v>
      </c>
      <c r="I132" s="50">
        <v>0.02</v>
      </c>
      <c r="J132" s="50">
        <v>0.01</v>
      </c>
      <c r="K132" s="50">
        <v>3.45</v>
      </c>
      <c r="L132" s="49">
        <v>5.95</v>
      </c>
      <c r="M132" s="49">
        <v>4.3499999999999996</v>
      </c>
    </row>
    <row r="133" spans="1:13" ht="15.75" hidden="1" x14ac:dyDescent="0.25">
      <c r="A133" s="46">
        <v>2019</v>
      </c>
      <c r="B133" s="46" t="s">
        <v>29</v>
      </c>
      <c r="C133" s="46">
        <v>26</v>
      </c>
      <c r="D133" s="47" t="s">
        <v>42</v>
      </c>
      <c r="E133" s="48" t="s">
        <v>178</v>
      </c>
      <c r="F133" s="49">
        <v>21.5</v>
      </c>
      <c r="G133" s="49">
        <v>32</v>
      </c>
      <c r="H133" s="49">
        <v>8.125</v>
      </c>
      <c r="I133" s="50">
        <v>4.5000000000000005E-2</v>
      </c>
      <c r="J133" s="50">
        <v>0</v>
      </c>
      <c r="K133" s="50">
        <v>4.0749999999999993</v>
      </c>
      <c r="L133" s="49">
        <v>5.95</v>
      </c>
      <c r="M133" s="49">
        <v>4.5</v>
      </c>
    </row>
    <row r="134" spans="1:13" ht="15.75" hidden="1" x14ac:dyDescent="0.25">
      <c r="A134" s="46">
        <v>2019</v>
      </c>
      <c r="B134" s="46" t="s">
        <v>29</v>
      </c>
      <c r="C134" s="46">
        <v>27</v>
      </c>
      <c r="D134" s="47" t="s">
        <v>37</v>
      </c>
      <c r="E134" s="48" t="s">
        <v>179</v>
      </c>
      <c r="F134" s="49">
        <v>21.5</v>
      </c>
      <c r="G134" s="49">
        <v>32</v>
      </c>
      <c r="H134" s="49">
        <v>8.125</v>
      </c>
      <c r="I134" s="50">
        <v>4.5000000000000005E-2</v>
      </c>
      <c r="J134" s="50">
        <v>0</v>
      </c>
      <c r="K134" s="50">
        <v>4.0749999999999993</v>
      </c>
      <c r="L134" s="49">
        <v>5.95</v>
      </c>
      <c r="M134" s="49">
        <v>4.5</v>
      </c>
    </row>
    <row r="135" spans="1:13" ht="15.75" hidden="1" x14ac:dyDescent="0.25">
      <c r="A135" s="46">
        <v>2019</v>
      </c>
      <c r="B135" s="46" t="s">
        <v>29</v>
      </c>
      <c r="C135" s="46">
        <v>27</v>
      </c>
      <c r="D135" s="47" t="s">
        <v>38</v>
      </c>
      <c r="E135" s="48" t="s">
        <v>180</v>
      </c>
      <c r="F135" s="49">
        <v>21.75</v>
      </c>
      <c r="G135" s="49">
        <v>31.5</v>
      </c>
      <c r="H135" s="49">
        <v>8.1374999999999993</v>
      </c>
      <c r="I135" s="50">
        <v>5.7500000000000009E-2</v>
      </c>
      <c r="J135" s="50">
        <v>0</v>
      </c>
      <c r="K135" s="50">
        <v>3.1874999999999996</v>
      </c>
      <c r="L135" s="49">
        <v>5.6750000000000007</v>
      </c>
      <c r="M135" s="49">
        <v>3.75</v>
      </c>
    </row>
    <row r="136" spans="1:13" ht="15.75" hidden="1" x14ac:dyDescent="0.25">
      <c r="A136" s="34">
        <v>2019</v>
      </c>
      <c r="B136" s="34" t="s">
        <v>29</v>
      </c>
      <c r="C136" s="34">
        <v>27</v>
      </c>
      <c r="D136" s="35" t="s">
        <v>39</v>
      </c>
      <c r="E136" s="39" t="s">
        <v>181</v>
      </c>
      <c r="F136" s="36">
        <v>22</v>
      </c>
      <c r="G136" s="36">
        <v>31</v>
      </c>
      <c r="H136" s="36">
        <v>8.15</v>
      </c>
      <c r="I136" s="37">
        <v>7.0000000000000007E-2</v>
      </c>
      <c r="J136" s="37">
        <v>0</v>
      </c>
      <c r="K136" s="37">
        <v>2.2999999999999998</v>
      </c>
      <c r="L136" s="36">
        <v>5.4</v>
      </c>
      <c r="M136" s="36">
        <v>3</v>
      </c>
    </row>
    <row r="137" spans="1:13" ht="15.75" hidden="1" x14ac:dyDescent="0.25">
      <c r="A137" s="34">
        <v>2019</v>
      </c>
      <c r="B137" s="34" t="s">
        <v>29</v>
      </c>
      <c r="C137" s="34">
        <v>27</v>
      </c>
      <c r="D137" s="35" t="s">
        <v>40</v>
      </c>
      <c r="E137" s="39" t="s">
        <v>182</v>
      </c>
      <c r="F137" s="36">
        <v>23</v>
      </c>
      <c r="G137" s="36">
        <v>33</v>
      </c>
      <c r="H137" s="36">
        <v>8.1</v>
      </c>
      <c r="I137" s="37">
        <v>0.01</v>
      </c>
      <c r="J137" s="37">
        <v>0.02</v>
      </c>
      <c r="K137" s="37">
        <v>2.4</v>
      </c>
      <c r="L137" s="36">
        <v>5.4</v>
      </c>
      <c r="M137" s="36">
        <v>3</v>
      </c>
    </row>
    <row r="138" spans="1:13" ht="15.75" hidden="1" x14ac:dyDescent="0.25">
      <c r="A138" s="46">
        <v>2019</v>
      </c>
      <c r="B138" s="46" t="s">
        <v>29</v>
      </c>
      <c r="C138" s="46">
        <v>27</v>
      </c>
      <c r="D138" s="47" t="s">
        <v>41</v>
      </c>
      <c r="E138" s="48" t="s">
        <v>183</v>
      </c>
      <c r="F138" s="49">
        <v>23</v>
      </c>
      <c r="G138" s="49">
        <v>33</v>
      </c>
      <c r="H138" s="49">
        <v>8.1</v>
      </c>
      <c r="I138" s="50">
        <v>0.01</v>
      </c>
      <c r="J138" s="50">
        <v>0.02</v>
      </c>
      <c r="K138" s="50">
        <v>2.8</v>
      </c>
      <c r="L138" s="49">
        <v>5.4</v>
      </c>
      <c r="M138" s="49">
        <v>3</v>
      </c>
    </row>
    <row r="139" spans="1:13" ht="15.75" hidden="1" x14ac:dyDescent="0.25">
      <c r="A139" s="46">
        <v>2019</v>
      </c>
      <c r="B139" s="46" t="s">
        <v>29</v>
      </c>
      <c r="C139" s="46">
        <v>27</v>
      </c>
      <c r="D139" s="47" t="s">
        <v>42</v>
      </c>
      <c r="E139" s="48" t="s">
        <v>184</v>
      </c>
      <c r="F139" s="49">
        <v>22</v>
      </c>
      <c r="G139" s="49">
        <v>30.5</v>
      </c>
      <c r="H139" s="49">
        <v>8</v>
      </c>
      <c r="I139" s="50">
        <v>6.0000000000000005E-2</v>
      </c>
      <c r="J139" s="50">
        <v>0</v>
      </c>
      <c r="K139" s="50">
        <v>2.9</v>
      </c>
      <c r="L139" s="49">
        <v>5.0999999999999996</v>
      </c>
      <c r="M139" s="49">
        <v>2.75</v>
      </c>
    </row>
    <row r="140" spans="1:13" ht="15.75" hidden="1" x14ac:dyDescent="0.25">
      <c r="A140" s="46">
        <v>2019</v>
      </c>
      <c r="B140" s="46" t="s">
        <v>29</v>
      </c>
      <c r="C140" s="46">
        <v>28</v>
      </c>
      <c r="D140" s="47" t="s">
        <v>37</v>
      </c>
      <c r="E140" s="48" t="s">
        <v>185</v>
      </c>
      <c r="F140" s="49">
        <v>22</v>
      </c>
      <c r="G140" s="49">
        <v>30.5</v>
      </c>
      <c r="H140" s="49">
        <v>8</v>
      </c>
      <c r="I140" s="50">
        <v>6.0000000000000005E-2</v>
      </c>
      <c r="J140" s="50">
        <v>0</v>
      </c>
      <c r="K140" s="50">
        <v>2.9</v>
      </c>
      <c r="L140" s="49">
        <v>5.0999999999999996</v>
      </c>
      <c r="M140" s="49">
        <v>2.75</v>
      </c>
    </row>
    <row r="141" spans="1:13" ht="15.75" hidden="1" x14ac:dyDescent="0.25">
      <c r="A141" s="46">
        <v>2019</v>
      </c>
      <c r="B141" s="46" t="s">
        <v>29</v>
      </c>
      <c r="C141" s="46">
        <v>28</v>
      </c>
      <c r="D141" s="47" t="s">
        <v>38</v>
      </c>
      <c r="E141" s="48" t="s">
        <v>186</v>
      </c>
      <c r="F141" s="49">
        <v>22</v>
      </c>
      <c r="G141" s="49">
        <v>30.25</v>
      </c>
      <c r="H141" s="49">
        <v>7.9249999999999998</v>
      </c>
      <c r="I141" s="50">
        <v>5.5000000000000007E-2</v>
      </c>
      <c r="J141" s="50">
        <v>0</v>
      </c>
      <c r="K141" s="50">
        <v>3.2</v>
      </c>
      <c r="L141" s="49">
        <v>4.9499999999999993</v>
      </c>
      <c r="M141" s="49">
        <v>2.625</v>
      </c>
    </row>
    <row r="142" spans="1:13" ht="15.75" hidden="1" x14ac:dyDescent="0.25">
      <c r="A142" s="34">
        <v>2019</v>
      </c>
      <c r="B142" s="34" t="s">
        <v>29</v>
      </c>
      <c r="C142" s="34">
        <v>28</v>
      </c>
      <c r="D142" s="35" t="s">
        <v>39</v>
      </c>
      <c r="E142" s="39" t="s">
        <v>187</v>
      </c>
      <c r="F142" s="36">
        <v>22</v>
      </c>
      <c r="G142" s="36">
        <v>30</v>
      </c>
      <c r="H142" s="36">
        <v>7.85</v>
      </c>
      <c r="I142" s="37">
        <v>0.05</v>
      </c>
      <c r="J142" s="37">
        <v>0</v>
      </c>
      <c r="K142" s="37">
        <v>3.5</v>
      </c>
      <c r="L142" s="36">
        <v>4.8</v>
      </c>
      <c r="M142" s="36">
        <v>2.5</v>
      </c>
    </row>
    <row r="143" spans="1:13" ht="15.75" hidden="1" x14ac:dyDescent="0.25">
      <c r="A143" s="34">
        <v>2019</v>
      </c>
      <c r="B143" s="34" t="s">
        <v>29</v>
      </c>
      <c r="C143" s="34">
        <v>28</v>
      </c>
      <c r="D143" s="35" t="s">
        <v>40</v>
      </c>
      <c r="E143" s="39" t="s">
        <v>188</v>
      </c>
      <c r="F143" s="36">
        <v>23</v>
      </c>
      <c r="G143" s="36">
        <v>33</v>
      </c>
      <c r="H143" s="36">
        <v>8.1</v>
      </c>
      <c r="I143" s="37">
        <v>0.01</v>
      </c>
      <c r="J143" s="37">
        <v>0.02</v>
      </c>
      <c r="K143" s="37">
        <v>3.2</v>
      </c>
      <c r="L143" s="36">
        <v>5.4</v>
      </c>
      <c r="M143" s="36">
        <v>3</v>
      </c>
    </row>
    <row r="144" spans="1:13" ht="15.75" hidden="1" x14ac:dyDescent="0.25">
      <c r="A144" s="46">
        <v>2019</v>
      </c>
      <c r="B144" s="46" t="s">
        <v>29</v>
      </c>
      <c r="C144" s="46">
        <v>28</v>
      </c>
      <c r="D144" s="47" t="s">
        <v>41</v>
      </c>
      <c r="E144" s="48" t="s">
        <v>189</v>
      </c>
      <c r="F144" s="49">
        <v>23.875</v>
      </c>
      <c r="G144" s="49">
        <v>33.5</v>
      </c>
      <c r="H144" s="49">
        <v>8.1</v>
      </c>
      <c r="I144" s="50">
        <v>0.01</v>
      </c>
      <c r="J144" s="50">
        <v>1.4999999999999999E-2</v>
      </c>
      <c r="K144" s="50">
        <v>3.7749999999999999</v>
      </c>
      <c r="L144" s="49">
        <v>5.5</v>
      </c>
      <c r="M144" s="49">
        <v>2.8250000000000002</v>
      </c>
    </row>
    <row r="145" spans="1:13" ht="15.75" hidden="1" x14ac:dyDescent="0.25">
      <c r="A145" s="46">
        <v>2019</v>
      </c>
      <c r="B145" s="46" t="s">
        <v>29</v>
      </c>
      <c r="C145" s="46">
        <v>28</v>
      </c>
      <c r="D145" s="47" t="s">
        <v>42</v>
      </c>
      <c r="E145" s="48" t="s">
        <v>190</v>
      </c>
      <c r="F145" s="49">
        <v>23</v>
      </c>
      <c r="G145" s="49">
        <v>31.25</v>
      </c>
      <c r="H145" s="49">
        <v>7.8624999999999998</v>
      </c>
      <c r="I145" s="50">
        <v>5.7500000000000002E-2</v>
      </c>
      <c r="J145" s="50">
        <v>1E-3</v>
      </c>
      <c r="K145" s="50">
        <v>4.8</v>
      </c>
      <c r="L145" s="49">
        <v>4.8499999999999996</v>
      </c>
      <c r="M145" s="49">
        <v>2.7</v>
      </c>
    </row>
    <row r="146" spans="1:13" ht="15.75" hidden="1" x14ac:dyDescent="0.25">
      <c r="A146" s="46">
        <v>2019</v>
      </c>
      <c r="B146" s="46" t="s">
        <v>30</v>
      </c>
      <c r="C146" s="46" t="s">
        <v>28</v>
      </c>
      <c r="D146" s="47" t="s">
        <v>37</v>
      </c>
      <c r="E146" s="48" t="s">
        <v>191</v>
      </c>
      <c r="F146" s="49">
        <v>23</v>
      </c>
      <c r="G146" s="49">
        <v>31.25</v>
      </c>
      <c r="H146" s="49">
        <v>7.8624999999999998</v>
      </c>
      <c r="I146" s="50">
        <v>5.7500000000000002E-2</v>
      </c>
      <c r="J146" s="50">
        <v>1E-3</v>
      </c>
      <c r="K146" s="50">
        <v>4.8</v>
      </c>
      <c r="L146" s="49">
        <v>4.8499999999999996</v>
      </c>
      <c r="M146" s="49">
        <v>2.7</v>
      </c>
    </row>
    <row r="147" spans="1:13" ht="15.75" hidden="1" x14ac:dyDescent="0.25">
      <c r="A147" s="46">
        <v>2019</v>
      </c>
      <c r="B147" s="46" t="s">
        <v>30</v>
      </c>
      <c r="C147" s="46" t="s">
        <v>28</v>
      </c>
      <c r="D147" s="47" t="s">
        <v>38</v>
      </c>
      <c r="E147" s="48" t="s">
        <v>192</v>
      </c>
      <c r="F147" s="49">
        <v>23.5</v>
      </c>
      <c r="G147" s="49">
        <v>31.875</v>
      </c>
      <c r="H147" s="49">
        <v>7.8687500000000004</v>
      </c>
      <c r="I147" s="50">
        <v>6.1249999999999999E-2</v>
      </c>
      <c r="J147" s="50">
        <v>1.5E-3</v>
      </c>
      <c r="K147" s="50">
        <v>5.4499999999999993</v>
      </c>
      <c r="L147" s="49">
        <v>4.875</v>
      </c>
      <c r="M147" s="49">
        <v>2.8</v>
      </c>
    </row>
    <row r="148" spans="1:13" ht="15.75" hidden="1" x14ac:dyDescent="0.25">
      <c r="A148" s="27">
        <v>2019</v>
      </c>
      <c r="B148" s="27" t="s">
        <v>30</v>
      </c>
      <c r="C148" s="27" t="s">
        <v>28</v>
      </c>
      <c r="D148" s="28" t="s">
        <v>39</v>
      </c>
      <c r="E148" s="29" t="s">
        <v>193</v>
      </c>
      <c r="F148" s="30">
        <v>24</v>
      </c>
      <c r="G148" s="30">
        <v>32.5</v>
      </c>
      <c r="H148" s="30">
        <v>7.875</v>
      </c>
      <c r="I148" s="31">
        <v>6.5000000000000002E-2</v>
      </c>
      <c r="J148" s="31">
        <v>2E-3</v>
      </c>
      <c r="K148" s="31">
        <v>6.1</v>
      </c>
      <c r="L148" s="30">
        <v>4.9000000000000004</v>
      </c>
      <c r="M148" s="30">
        <v>2.9</v>
      </c>
    </row>
    <row r="149" spans="1:13" ht="15.75" hidden="1" x14ac:dyDescent="0.25">
      <c r="A149" s="40">
        <v>2019</v>
      </c>
      <c r="B149" s="40" t="s">
        <v>30</v>
      </c>
      <c r="C149" s="40" t="s">
        <v>28</v>
      </c>
      <c r="D149" s="41" t="s">
        <v>40</v>
      </c>
      <c r="E149" s="42" t="s">
        <v>194</v>
      </c>
      <c r="F149" s="43">
        <v>24.75</v>
      </c>
      <c r="G149" s="43">
        <v>34</v>
      </c>
      <c r="H149" s="43">
        <v>8.1</v>
      </c>
      <c r="I149" s="44">
        <v>0.01</v>
      </c>
      <c r="J149" s="44">
        <v>0.01</v>
      </c>
      <c r="K149" s="44">
        <v>4.3499999999999996</v>
      </c>
      <c r="L149" s="43">
        <v>5.6</v>
      </c>
      <c r="M149" s="43">
        <v>2.65</v>
      </c>
    </row>
    <row r="150" spans="1:13" ht="15.75" hidden="1" x14ac:dyDescent="0.25">
      <c r="A150" s="46">
        <v>2019</v>
      </c>
      <c r="B150" s="46" t="s">
        <v>30</v>
      </c>
      <c r="C150" s="46" t="s">
        <v>28</v>
      </c>
      <c r="D150" s="47" t="s">
        <v>41</v>
      </c>
      <c r="E150" s="48" t="s">
        <v>195</v>
      </c>
      <c r="F150" s="49">
        <v>25.625</v>
      </c>
      <c r="G150" s="49">
        <v>34.5</v>
      </c>
      <c r="H150" s="49">
        <v>8.1</v>
      </c>
      <c r="I150" s="50">
        <v>0.01</v>
      </c>
      <c r="J150" s="50">
        <v>5.0000000000000001E-3</v>
      </c>
      <c r="K150" s="50">
        <v>4.9249999999999998</v>
      </c>
      <c r="L150" s="49">
        <v>5.6999999999999993</v>
      </c>
      <c r="M150" s="49">
        <v>2.4749999999999996</v>
      </c>
    </row>
    <row r="151" spans="1:13" ht="15.75" hidden="1" x14ac:dyDescent="0.25">
      <c r="A151" s="46">
        <v>2019</v>
      </c>
      <c r="B151" s="46" t="s">
        <v>30</v>
      </c>
      <c r="C151" s="46" t="s">
        <v>28</v>
      </c>
      <c r="D151" s="47" t="s">
        <v>42</v>
      </c>
      <c r="E151" s="48" t="s">
        <v>196</v>
      </c>
      <c r="F151" s="49">
        <v>25</v>
      </c>
      <c r="G151" s="49">
        <v>33.75</v>
      </c>
      <c r="H151" s="49">
        <v>7.8875000000000002</v>
      </c>
      <c r="I151" s="50">
        <v>7.2500000000000009E-2</v>
      </c>
      <c r="J151" s="50">
        <v>3.0000000000000001E-3</v>
      </c>
      <c r="K151" s="50">
        <v>7.3999999999999995</v>
      </c>
      <c r="L151" s="49">
        <v>4.95</v>
      </c>
      <c r="M151" s="49">
        <v>3.0999999999999996</v>
      </c>
    </row>
    <row r="152" spans="1:13" ht="15.75" hidden="1" x14ac:dyDescent="0.25">
      <c r="A152" s="46">
        <v>2019</v>
      </c>
      <c r="B152" s="46" t="s">
        <v>30</v>
      </c>
      <c r="C152" s="46" t="s">
        <v>29</v>
      </c>
      <c r="D152" s="47" t="s">
        <v>37</v>
      </c>
      <c r="E152" s="48" t="s">
        <v>197</v>
      </c>
      <c r="F152" s="49">
        <v>25</v>
      </c>
      <c r="G152" s="49">
        <v>33.75</v>
      </c>
      <c r="H152" s="49">
        <v>7.8875000000000002</v>
      </c>
      <c r="I152" s="50">
        <v>7.2500000000000009E-2</v>
      </c>
      <c r="J152" s="50">
        <v>3.0000000000000001E-3</v>
      </c>
      <c r="K152" s="50">
        <v>7.3999999999999995</v>
      </c>
      <c r="L152" s="49">
        <v>4.95</v>
      </c>
      <c r="M152" s="49">
        <v>3.0999999999999996</v>
      </c>
    </row>
    <row r="153" spans="1:13" ht="15.75" hidden="1" x14ac:dyDescent="0.25">
      <c r="A153" s="46">
        <v>2019</v>
      </c>
      <c r="B153" s="46" t="s">
        <v>30</v>
      </c>
      <c r="C153" s="46" t="s">
        <v>29</v>
      </c>
      <c r="D153" s="47" t="s">
        <v>38</v>
      </c>
      <c r="E153" s="48" t="s">
        <v>198</v>
      </c>
      <c r="F153" s="49">
        <v>25.5</v>
      </c>
      <c r="G153" s="49">
        <v>34.375</v>
      </c>
      <c r="H153" s="49">
        <v>7.8937500000000007</v>
      </c>
      <c r="I153" s="50">
        <v>7.6250000000000012E-2</v>
      </c>
      <c r="J153" s="50">
        <v>3.5000000000000001E-3</v>
      </c>
      <c r="K153" s="50">
        <v>8.0499999999999989</v>
      </c>
      <c r="L153" s="49">
        <v>4.9749999999999996</v>
      </c>
      <c r="M153" s="49">
        <v>3.1999999999999997</v>
      </c>
    </row>
    <row r="154" spans="1:13" ht="15.75" hidden="1" x14ac:dyDescent="0.25">
      <c r="A154" s="34">
        <v>2019</v>
      </c>
      <c r="B154" s="34" t="s">
        <v>30</v>
      </c>
      <c r="C154" s="34" t="s">
        <v>29</v>
      </c>
      <c r="D154" s="35" t="s">
        <v>39</v>
      </c>
      <c r="E154" s="39" t="s">
        <v>199</v>
      </c>
      <c r="F154" s="36">
        <v>26</v>
      </c>
      <c r="G154" s="36">
        <v>35</v>
      </c>
      <c r="H154" s="36">
        <v>7.9</v>
      </c>
      <c r="I154" s="37">
        <v>0.08</v>
      </c>
      <c r="J154" s="37">
        <v>4.0000000000000001E-3</v>
      </c>
      <c r="K154" s="37">
        <v>8.6999999999999993</v>
      </c>
      <c r="L154" s="36">
        <v>5</v>
      </c>
      <c r="M154" s="36">
        <v>3.3</v>
      </c>
    </row>
    <row r="155" spans="1:13" ht="15.75" hidden="1" x14ac:dyDescent="0.25">
      <c r="A155" s="34">
        <v>2019</v>
      </c>
      <c r="B155" s="34" t="s">
        <v>30</v>
      </c>
      <c r="C155" s="34" t="s">
        <v>29</v>
      </c>
      <c r="D155" s="35" t="s">
        <v>40</v>
      </c>
      <c r="E155" s="39" t="s">
        <v>200</v>
      </c>
      <c r="F155" s="36">
        <v>26.5</v>
      </c>
      <c r="G155" s="36">
        <v>35</v>
      </c>
      <c r="H155" s="36">
        <v>8.1</v>
      </c>
      <c r="I155" s="37">
        <v>0.01</v>
      </c>
      <c r="J155" s="37">
        <v>0</v>
      </c>
      <c r="K155" s="37">
        <v>5.5</v>
      </c>
      <c r="L155" s="36">
        <v>5.8</v>
      </c>
      <c r="M155" s="36">
        <v>2.2999999999999998</v>
      </c>
    </row>
    <row r="156" spans="1:13" ht="15.75" hidden="1" x14ac:dyDescent="0.25">
      <c r="A156" s="46">
        <v>2019</v>
      </c>
      <c r="B156" s="46" t="s">
        <v>30</v>
      </c>
      <c r="C156" s="46" t="s">
        <v>29</v>
      </c>
      <c r="D156" s="47" t="s">
        <v>41</v>
      </c>
      <c r="E156" s="48" t="s">
        <v>201</v>
      </c>
      <c r="F156" s="49">
        <v>26.625</v>
      </c>
      <c r="G156" s="49">
        <v>34.9375</v>
      </c>
      <c r="H156" s="49">
        <v>8.1374999999999993</v>
      </c>
      <c r="I156" s="50">
        <v>0.01</v>
      </c>
      <c r="J156" s="50">
        <v>6.2500000000000001E-4</v>
      </c>
      <c r="K156" s="50">
        <v>5.5374999999999996</v>
      </c>
      <c r="L156" s="49">
        <v>5.7624999999999993</v>
      </c>
      <c r="M156" s="49">
        <v>2.5343749999999998</v>
      </c>
    </row>
    <row r="157" spans="1:13" ht="15.75" hidden="1" x14ac:dyDescent="0.25">
      <c r="A157" s="46">
        <v>2019</v>
      </c>
      <c r="B157" s="46" t="s">
        <v>30</v>
      </c>
      <c r="C157" s="46" t="s">
        <v>29</v>
      </c>
      <c r="D157" s="47" t="s">
        <v>42</v>
      </c>
      <c r="E157" s="48" t="s">
        <v>202</v>
      </c>
      <c r="F157" s="49">
        <v>26.109375</v>
      </c>
      <c r="G157" s="49">
        <v>34.84375</v>
      </c>
      <c r="H157" s="49">
        <v>7.9446875000000006</v>
      </c>
      <c r="I157" s="50">
        <v>7.03125E-2</v>
      </c>
      <c r="J157" s="50">
        <v>3.375E-3</v>
      </c>
      <c r="K157" s="50">
        <v>8.2156249999999993</v>
      </c>
      <c r="L157" s="49">
        <v>4.9187500000000002</v>
      </c>
      <c r="M157" s="49">
        <v>3.55</v>
      </c>
    </row>
    <row r="158" spans="1:13" ht="15.75" hidden="1" x14ac:dyDescent="0.25">
      <c r="A158" s="46">
        <v>2019</v>
      </c>
      <c r="B158" s="46" t="s">
        <v>30</v>
      </c>
      <c r="C158" s="46" t="s">
        <v>30</v>
      </c>
      <c r="D158" s="47" t="s">
        <v>37</v>
      </c>
      <c r="E158" s="48" t="s">
        <v>203</v>
      </c>
      <c r="F158" s="49">
        <v>26.109375</v>
      </c>
      <c r="G158" s="49">
        <v>34.84375</v>
      </c>
      <c r="H158" s="49">
        <v>7.9446875000000006</v>
      </c>
      <c r="I158" s="50">
        <v>7.03125E-2</v>
      </c>
      <c r="J158" s="50">
        <v>3.375E-3</v>
      </c>
      <c r="K158" s="50">
        <v>8.2156249999999993</v>
      </c>
      <c r="L158" s="49">
        <v>4.9187500000000002</v>
      </c>
      <c r="M158" s="49">
        <v>3.55</v>
      </c>
    </row>
    <row r="159" spans="1:13" ht="15.75" hidden="1" x14ac:dyDescent="0.25">
      <c r="A159" s="46">
        <v>2019</v>
      </c>
      <c r="B159" s="46" t="s">
        <v>30</v>
      </c>
      <c r="C159" s="46" t="s">
        <v>30</v>
      </c>
      <c r="D159" s="47" t="s">
        <v>38</v>
      </c>
      <c r="E159" s="48" t="s">
        <v>204</v>
      </c>
      <c r="F159" s="49">
        <v>26.1640625</v>
      </c>
      <c r="G159" s="49">
        <v>34.765625</v>
      </c>
      <c r="H159" s="49">
        <v>7.9670312499999998</v>
      </c>
      <c r="I159" s="50">
        <v>6.5468750000000006E-2</v>
      </c>
      <c r="J159" s="50">
        <v>3.0625000000000001E-3</v>
      </c>
      <c r="K159" s="50">
        <v>7.9734374999999993</v>
      </c>
      <c r="L159" s="49">
        <v>4.8781250000000007</v>
      </c>
      <c r="M159" s="49">
        <v>3.6749999999999998</v>
      </c>
    </row>
    <row r="160" spans="1:13" ht="15.75" hidden="1" x14ac:dyDescent="0.25">
      <c r="A160" s="27">
        <v>2019</v>
      </c>
      <c r="B160" s="27" t="s">
        <v>30</v>
      </c>
      <c r="C160" s="27" t="s">
        <v>30</v>
      </c>
      <c r="D160" s="28" t="s">
        <v>39</v>
      </c>
      <c r="E160" s="29" t="s">
        <v>205</v>
      </c>
      <c r="F160" s="30">
        <v>26.21875</v>
      </c>
      <c r="G160" s="30">
        <v>34.6875</v>
      </c>
      <c r="H160" s="30">
        <v>7.9893749999999999</v>
      </c>
      <c r="I160" s="31">
        <v>6.0625000000000005E-2</v>
      </c>
      <c r="J160" s="31">
        <v>2.7499999999999998E-3</v>
      </c>
      <c r="K160" s="31">
        <v>7.7312499999999993</v>
      </c>
      <c r="L160" s="30">
        <v>4.8375000000000004</v>
      </c>
      <c r="M160" s="30">
        <v>3.8</v>
      </c>
    </row>
    <row r="161" spans="1:13" ht="15.75" hidden="1" x14ac:dyDescent="0.25">
      <c r="A161" s="40">
        <v>2019</v>
      </c>
      <c r="B161" s="40" t="s">
        <v>30</v>
      </c>
      <c r="C161" s="40" t="s">
        <v>30</v>
      </c>
      <c r="D161" s="41" t="s">
        <v>40</v>
      </c>
      <c r="E161" s="42" t="s">
        <v>206</v>
      </c>
      <c r="F161" s="43">
        <v>26.75</v>
      </c>
      <c r="G161" s="43">
        <v>34.875</v>
      </c>
      <c r="H161" s="43">
        <v>8.1750000000000007</v>
      </c>
      <c r="I161" s="44">
        <v>0.01</v>
      </c>
      <c r="J161" s="44">
        <v>1.25E-3</v>
      </c>
      <c r="K161" s="44">
        <v>5.5750000000000002</v>
      </c>
      <c r="L161" s="43">
        <v>5.7249999999999996</v>
      </c>
      <c r="M161" s="43">
        <v>2.7687499999999998</v>
      </c>
    </row>
    <row r="162" spans="1:13" ht="15.75" hidden="1" x14ac:dyDescent="0.25">
      <c r="A162" s="46">
        <v>2019</v>
      </c>
      <c r="B162" s="46" t="s">
        <v>30</v>
      </c>
      <c r="C162" s="46" t="s">
        <v>30</v>
      </c>
      <c r="D162" s="47" t="s">
        <v>41</v>
      </c>
      <c r="E162" s="48" t="s">
        <v>207</v>
      </c>
      <c r="F162" s="49">
        <v>26.875</v>
      </c>
      <c r="G162" s="49">
        <v>34.8125</v>
      </c>
      <c r="H162" s="49">
        <v>8.2125000000000004</v>
      </c>
      <c r="I162" s="50">
        <v>0.01</v>
      </c>
      <c r="J162" s="50">
        <v>1.8749999999999999E-3</v>
      </c>
      <c r="K162" s="50">
        <v>5.6125000000000007</v>
      </c>
      <c r="L162" s="49">
        <v>5.6875</v>
      </c>
      <c r="M162" s="49">
        <v>3.0031249999999998</v>
      </c>
    </row>
    <row r="163" spans="1:13" ht="15.75" hidden="1" x14ac:dyDescent="0.25">
      <c r="A163" s="46">
        <v>2019</v>
      </c>
      <c r="B163" s="46" t="s">
        <v>30</v>
      </c>
      <c r="C163" s="46" t="s">
        <v>30</v>
      </c>
      <c r="D163" s="47" t="s">
        <v>42</v>
      </c>
      <c r="E163" s="48" t="s">
        <v>208</v>
      </c>
      <c r="F163" s="49">
        <v>26.328125</v>
      </c>
      <c r="G163" s="49">
        <v>34.53125</v>
      </c>
      <c r="H163" s="49">
        <v>8.0340624999999992</v>
      </c>
      <c r="I163" s="50">
        <v>5.0937500000000011E-2</v>
      </c>
      <c r="J163" s="50">
        <v>2.1250000000000002E-3</v>
      </c>
      <c r="K163" s="50">
        <v>7.2468749999999993</v>
      </c>
      <c r="L163" s="49">
        <v>4.7562500000000005</v>
      </c>
      <c r="M163" s="49">
        <v>4.05</v>
      </c>
    </row>
    <row r="164" spans="1:13" ht="15.75" hidden="1" x14ac:dyDescent="0.25">
      <c r="A164" s="46">
        <v>2019</v>
      </c>
      <c r="B164" s="46" t="s">
        <v>30</v>
      </c>
      <c r="C164" s="46" t="s">
        <v>31</v>
      </c>
      <c r="D164" s="47" t="s">
        <v>37</v>
      </c>
      <c r="E164" s="48" t="s">
        <v>209</v>
      </c>
      <c r="F164" s="49">
        <v>26.328125</v>
      </c>
      <c r="G164" s="49">
        <v>34.53125</v>
      </c>
      <c r="H164" s="49">
        <v>8.0340624999999992</v>
      </c>
      <c r="I164" s="50">
        <v>5.0937500000000011E-2</v>
      </c>
      <c r="J164" s="50">
        <v>2.1250000000000002E-3</v>
      </c>
      <c r="K164" s="50">
        <v>7.2468749999999993</v>
      </c>
      <c r="L164" s="49">
        <v>4.7562500000000005</v>
      </c>
      <c r="M164" s="49">
        <v>4.05</v>
      </c>
    </row>
    <row r="165" spans="1:13" ht="15.75" hidden="1" x14ac:dyDescent="0.25">
      <c r="A165" s="46">
        <v>2019</v>
      </c>
      <c r="B165" s="46" t="s">
        <v>30</v>
      </c>
      <c r="C165" s="46" t="s">
        <v>31</v>
      </c>
      <c r="D165" s="47" t="s">
        <v>38</v>
      </c>
      <c r="E165" s="48" t="s">
        <v>210</v>
      </c>
      <c r="F165" s="49">
        <v>26.3828125</v>
      </c>
      <c r="G165" s="49">
        <v>34.453125</v>
      </c>
      <c r="H165" s="49">
        <v>8.0564062499999984</v>
      </c>
      <c r="I165" s="50">
        <v>4.609375000000001E-2</v>
      </c>
      <c r="J165" s="50">
        <v>1.8125000000000001E-3</v>
      </c>
      <c r="K165" s="50">
        <v>7.0046874999999993</v>
      </c>
      <c r="L165" s="49">
        <v>4.7156250000000011</v>
      </c>
      <c r="M165" s="49">
        <v>4.1749999999999998</v>
      </c>
    </row>
    <row r="166" spans="1:13" ht="15.75" hidden="1" x14ac:dyDescent="0.25">
      <c r="A166" s="27">
        <v>2019</v>
      </c>
      <c r="B166" s="27" t="s">
        <v>30</v>
      </c>
      <c r="C166" s="27" t="s">
        <v>31</v>
      </c>
      <c r="D166" s="28" t="s">
        <v>39</v>
      </c>
      <c r="E166" s="29" t="s">
        <v>211</v>
      </c>
      <c r="F166" s="30">
        <v>26.4375</v>
      </c>
      <c r="G166" s="30">
        <v>34.375</v>
      </c>
      <c r="H166" s="30">
        <v>8.0787499999999994</v>
      </c>
      <c r="I166" s="31">
        <v>4.1250000000000009E-2</v>
      </c>
      <c r="J166" s="31">
        <v>1.5E-3</v>
      </c>
      <c r="K166" s="31">
        <v>6.7624999999999993</v>
      </c>
      <c r="L166" s="30">
        <v>4.6750000000000007</v>
      </c>
      <c r="M166" s="30">
        <v>4.3</v>
      </c>
    </row>
    <row r="167" spans="1:13" ht="15.75" hidden="1" x14ac:dyDescent="0.25">
      <c r="A167" s="40">
        <v>2019</v>
      </c>
      <c r="B167" s="40" t="s">
        <v>30</v>
      </c>
      <c r="C167" s="40" t="s">
        <v>31</v>
      </c>
      <c r="D167" s="41" t="s">
        <v>40</v>
      </c>
      <c r="E167" s="42" t="s">
        <v>212</v>
      </c>
      <c r="F167" s="43">
        <v>27</v>
      </c>
      <c r="G167" s="43">
        <v>34.75</v>
      </c>
      <c r="H167" s="43">
        <v>8.25</v>
      </c>
      <c r="I167" s="44">
        <v>0.01</v>
      </c>
      <c r="J167" s="44">
        <v>2.5000000000000001E-3</v>
      </c>
      <c r="K167" s="44">
        <v>5.65</v>
      </c>
      <c r="L167" s="43">
        <v>5.65</v>
      </c>
      <c r="M167" s="43">
        <v>3.2374999999999998</v>
      </c>
    </row>
    <row r="168" spans="1:13" ht="15.75" hidden="1" x14ac:dyDescent="0.25">
      <c r="A168" s="46">
        <v>2019</v>
      </c>
      <c r="B168" s="46" t="s">
        <v>30</v>
      </c>
      <c r="C168" s="46" t="s">
        <v>31</v>
      </c>
      <c r="D168" s="47" t="s">
        <v>41</v>
      </c>
      <c r="E168" s="48" t="s">
        <v>213</v>
      </c>
      <c r="F168" s="49">
        <v>27.25</v>
      </c>
      <c r="G168" s="49">
        <v>34.8125</v>
      </c>
      <c r="H168" s="49">
        <v>8.2874999999999996</v>
      </c>
      <c r="I168" s="50">
        <v>0.01</v>
      </c>
      <c r="J168" s="50">
        <v>1.8749999999999999E-3</v>
      </c>
      <c r="K168" s="50">
        <v>5.7375000000000007</v>
      </c>
      <c r="L168" s="49">
        <v>5.6375000000000002</v>
      </c>
      <c r="M168" s="49">
        <v>3.4281249999999996</v>
      </c>
    </row>
    <row r="169" spans="1:13" ht="15.75" hidden="1" x14ac:dyDescent="0.25">
      <c r="A169" s="46">
        <v>2019</v>
      </c>
      <c r="B169" s="46" t="s">
        <v>30</v>
      </c>
      <c r="C169" s="46" t="s">
        <v>31</v>
      </c>
      <c r="D169" s="47" t="s">
        <v>42</v>
      </c>
      <c r="E169" s="48" t="s">
        <v>214</v>
      </c>
      <c r="F169" s="49">
        <v>26.640625</v>
      </c>
      <c r="G169" s="49">
        <v>34.53125</v>
      </c>
      <c r="H169" s="49">
        <v>8.1265624999999986</v>
      </c>
      <c r="I169" s="50">
        <v>3.3437500000000009E-2</v>
      </c>
      <c r="J169" s="50">
        <v>1.1250000000000001E-3</v>
      </c>
      <c r="K169" s="50">
        <v>6.5093749999999995</v>
      </c>
      <c r="L169" s="49">
        <v>4.6062500000000011</v>
      </c>
      <c r="M169" s="49">
        <v>4.5999999999999996</v>
      </c>
    </row>
    <row r="170" spans="1:13" ht="15.75" hidden="1" x14ac:dyDescent="0.25">
      <c r="A170" s="46">
        <v>2019</v>
      </c>
      <c r="B170" s="46" t="s">
        <v>30</v>
      </c>
      <c r="C170" s="46" t="s">
        <v>32</v>
      </c>
      <c r="D170" s="47" t="s">
        <v>37</v>
      </c>
      <c r="E170" s="48" t="s">
        <v>215</v>
      </c>
      <c r="F170" s="49">
        <v>26.640625</v>
      </c>
      <c r="G170" s="49">
        <v>34.53125</v>
      </c>
      <c r="H170" s="49">
        <v>8.1265624999999986</v>
      </c>
      <c r="I170" s="50">
        <v>3.3437500000000009E-2</v>
      </c>
      <c r="J170" s="50">
        <v>1.1250000000000001E-3</v>
      </c>
      <c r="K170" s="50">
        <v>6.5093749999999995</v>
      </c>
      <c r="L170" s="49">
        <v>4.6062500000000011</v>
      </c>
      <c r="M170" s="49">
        <v>4.5999999999999996</v>
      </c>
    </row>
    <row r="171" spans="1:13" ht="15.75" hidden="1" x14ac:dyDescent="0.25">
      <c r="A171" s="46">
        <v>2019</v>
      </c>
      <c r="B171" s="46" t="s">
        <v>30</v>
      </c>
      <c r="C171" s="46" t="s">
        <v>32</v>
      </c>
      <c r="D171" s="47" t="s">
        <v>38</v>
      </c>
      <c r="E171" s="48" t="s">
        <v>216</v>
      </c>
      <c r="F171" s="49">
        <v>26.7421875</v>
      </c>
      <c r="G171" s="49">
        <v>34.609375</v>
      </c>
      <c r="H171" s="49">
        <v>8.1504687499999982</v>
      </c>
      <c r="I171" s="50">
        <v>2.9531250000000009E-2</v>
      </c>
      <c r="J171" s="50">
        <v>9.3750000000000007E-4</v>
      </c>
      <c r="K171" s="50">
        <v>6.3828125</v>
      </c>
      <c r="L171" s="49">
        <v>4.5718750000000004</v>
      </c>
      <c r="M171" s="49">
        <v>4.75</v>
      </c>
    </row>
    <row r="172" spans="1:13" ht="15.75" hidden="1" x14ac:dyDescent="0.25">
      <c r="A172" s="27">
        <v>2019</v>
      </c>
      <c r="B172" s="27" t="s">
        <v>30</v>
      </c>
      <c r="C172" s="27" t="s">
        <v>32</v>
      </c>
      <c r="D172" s="28" t="s">
        <v>39</v>
      </c>
      <c r="E172" s="29" t="s">
        <v>217</v>
      </c>
      <c r="F172" s="30">
        <v>26.84375</v>
      </c>
      <c r="G172" s="30">
        <v>34.6875</v>
      </c>
      <c r="H172" s="30">
        <v>8.1743749999999995</v>
      </c>
      <c r="I172" s="31">
        <v>2.5625000000000005E-2</v>
      </c>
      <c r="J172" s="31">
        <v>7.5000000000000002E-4</v>
      </c>
      <c r="K172" s="31">
        <v>6.2562499999999996</v>
      </c>
      <c r="L172" s="30">
        <v>4.5375000000000005</v>
      </c>
      <c r="M172" s="30">
        <v>4.9000000000000004</v>
      </c>
    </row>
    <row r="173" spans="1:13" ht="15.75" hidden="1" x14ac:dyDescent="0.25">
      <c r="A173" s="40">
        <v>2019</v>
      </c>
      <c r="B173" s="40" t="s">
        <v>30</v>
      </c>
      <c r="C173" s="40" t="s">
        <v>32</v>
      </c>
      <c r="D173" s="41" t="s">
        <v>40</v>
      </c>
      <c r="E173" s="42" t="s">
        <v>218</v>
      </c>
      <c r="F173" s="43">
        <v>27.5</v>
      </c>
      <c r="G173" s="43">
        <v>34.875</v>
      </c>
      <c r="H173" s="43">
        <v>8.3249999999999993</v>
      </c>
      <c r="I173" s="44">
        <v>0.01</v>
      </c>
      <c r="J173" s="44">
        <v>1.25E-3</v>
      </c>
      <c r="K173" s="44">
        <v>5.8250000000000002</v>
      </c>
      <c r="L173" s="43">
        <v>5.625</v>
      </c>
      <c r="M173" s="43">
        <v>3.6187499999999999</v>
      </c>
    </row>
    <row r="174" spans="1:13" ht="15.75" hidden="1" x14ac:dyDescent="0.25">
      <c r="A174" s="46">
        <v>2019</v>
      </c>
      <c r="B174" s="46" t="s">
        <v>30</v>
      </c>
      <c r="C174" s="46" t="s">
        <v>32</v>
      </c>
      <c r="D174" s="47" t="s">
        <v>41</v>
      </c>
      <c r="E174" s="48" t="s">
        <v>219</v>
      </c>
      <c r="F174" s="49">
        <v>27.75</v>
      </c>
      <c r="G174" s="49">
        <v>34.9375</v>
      </c>
      <c r="H174" s="49">
        <v>8.3625000000000007</v>
      </c>
      <c r="I174" s="50">
        <v>0.01</v>
      </c>
      <c r="J174" s="50">
        <v>6.2500000000000001E-4</v>
      </c>
      <c r="K174" s="50">
        <v>5.9124999999999996</v>
      </c>
      <c r="L174" s="49">
        <v>5.6124999999999998</v>
      </c>
      <c r="M174" s="49">
        <v>3.8093750000000002</v>
      </c>
    </row>
    <row r="175" spans="1:13" ht="15.75" hidden="1" x14ac:dyDescent="0.25">
      <c r="A175" s="46">
        <v>2019</v>
      </c>
      <c r="B175" s="46" t="s">
        <v>30</v>
      </c>
      <c r="C175" s="46" t="s">
        <v>32</v>
      </c>
      <c r="D175" s="47" t="s">
        <v>42</v>
      </c>
      <c r="E175" s="48" t="s">
        <v>220</v>
      </c>
      <c r="F175" s="49">
        <v>27.046875</v>
      </c>
      <c r="G175" s="49">
        <v>34.84375</v>
      </c>
      <c r="H175" s="49">
        <v>8.2221875000000004</v>
      </c>
      <c r="I175" s="50">
        <v>1.7812500000000002E-2</v>
      </c>
      <c r="J175" s="50">
        <v>3.7500000000000001E-4</v>
      </c>
      <c r="K175" s="50">
        <v>6.0031249999999998</v>
      </c>
      <c r="L175" s="49">
        <v>4.46875</v>
      </c>
      <c r="M175" s="49">
        <v>5.2</v>
      </c>
    </row>
    <row r="176" spans="1:13" s="52" customFormat="1" ht="15.75" x14ac:dyDescent="0.25">
      <c r="A176" s="53"/>
      <c r="B176" s="53"/>
      <c r="C176" s="53"/>
      <c r="D176" s="53"/>
      <c r="E176" s="53"/>
      <c r="F176" s="53">
        <f>AVERAGE(F3:F175)</f>
        <v>25.084347904624273</v>
      </c>
      <c r="G176" s="53">
        <f t="shared" ref="G176:M176" si="0">AVERAGE(G3:G175)</f>
        <v>34.073609104046241</v>
      </c>
      <c r="H176" s="53">
        <f t="shared" si="0"/>
        <v>8.0625316112716714</v>
      </c>
      <c r="I176" s="54">
        <f t="shared" si="0"/>
        <v>5.9235729768786084E-2</v>
      </c>
      <c r="J176" s="54">
        <f t="shared" si="0"/>
        <v>2.4664017341040462E-3</v>
      </c>
      <c r="K176" s="54">
        <f t="shared" si="0"/>
        <v>5.1587518063583824</v>
      </c>
      <c r="L176" s="53">
        <f t="shared" si="0"/>
        <v>5.4781755780346861</v>
      </c>
      <c r="M176" s="53">
        <f t="shared" si="0"/>
        <v>4.1006213872832342</v>
      </c>
    </row>
    <row r="177" spans="5:13" ht="15.75" x14ac:dyDescent="0.25">
      <c r="E177" t="s">
        <v>1936</v>
      </c>
      <c r="F177" s="53">
        <v>25.084347904624273</v>
      </c>
      <c r="G177" s="53">
        <v>34.073609104046241</v>
      </c>
      <c r="H177" s="53">
        <v>8.0625316112716714</v>
      </c>
      <c r="I177" s="54">
        <v>5.9235729768786084E-2</v>
      </c>
      <c r="J177" s="54">
        <v>2.4664017341040462E-3</v>
      </c>
      <c r="K177" s="54">
        <v>5.1587518063583824</v>
      </c>
      <c r="L177" s="53">
        <v>5.4781755780346861</v>
      </c>
      <c r="M177" s="53">
        <v>4.1006213872832342</v>
      </c>
    </row>
    <row r="178" spans="5:13" x14ac:dyDescent="0.25">
      <c r="F178">
        <f>F177*0.05</f>
        <v>1.2542173952312137</v>
      </c>
      <c r="G178">
        <f t="shared" ref="G178:M178" si="1">G177*0.05</f>
        <v>1.7036804552023121</v>
      </c>
      <c r="H178">
        <f t="shared" si="1"/>
        <v>0.40312658056358358</v>
      </c>
      <c r="I178">
        <f t="shared" si="1"/>
        <v>2.9617864884393043E-3</v>
      </c>
      <c r="J178">
        <f t="shared" si="1"/>
        <v>1.2332008670520232E-4</v>
      </c>
      <c r="K178">
        <f t="shared" si="1"/>
        <v>0.25793759031791913</v>
      </c>
      <c r="L178">
        <f t="shared" si="1"/>
        <v>0.27390877890173432</v>
      </c>
      <c r="M178">
        <f t="shared" si="1"/>
        <v>0.20503106936416171</v>
      </c>
    </row>
  </sheetData>
  <mergeCells count="2">
    <mergeCell ref="A1:C1"/>
    <mergeCell ref="F1:M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CB82-193C-4D37-B9A0-C9CB4F033758}">
  <dimension ref="B5:J9"/>
  <sheetViews>
    <sheetView workbookViewId="0">
      <selection activeCell="J18" sqref="J18"/>
    </sheetView>
  </sheetViews>
  <sheetFormatPr defaultRowHeight="15" x14ac:dyDescent="0.25"/>
  <cols>
    <col min="2" max="2" width="14.28515625" style="52" customWidth="1"/>
    <col min="3" max="6" width="8.85546875" style="52" bestFit="1" customWidth="1"/>
    <col min="7" max="7" width="12.140625" style="52" bestFit="1" customWidth="1"/>
    <col min="8" max="10" width="8.85546875" style="52" bestFit="1" customWidth="1"/>
  </cols>
  <sheetData>
    <row r="5" spans="2:10" ht="15.75" x14ac:dyDescent="0.25">
      <c r="B5" s="59"/>
      <c r="C5" s="55" t="s">
        <v>3</v>
      </c>
      <c r="D5" s="55" t="s">
        <v>4</v>
      </c>
      <c r="E5" s="55" t="s">
        <v>5</v>
      </c>
      <c r="F5" s="56" t="s">
        <v>6</v>
      </c>
      <c r="G5" s="56" t="s">
        <v>7</v>
      </c>
      <c r="H5" s="56" t="s">
        <v>9</v>
      </c>
      <c r="I5" s="55" t="s">
        <v>8</v>
      </c>
      <c r="J5" s="55" t="s">
        <v>10</v>
      </c>
    </row>
    <row r="6" spans="2:10" ht="15.75" x14ac:dyDescent="0.25">
      <c r="B6" s="60" t="s">
        <v>1937</v>
      </c>
      <c r="C6" s="57">
        <v>25.084347904624273</v>
      </c>
      <c r="D6" s="57">
        <v>34.073609104046241</v>
      </c>
      <c r="E6" s="57">
        <v>8.0625316112716714</v>
      </c>
      <c r="F6" s="58">
        <v>5.9235729768786084E-2</v>
      </c>
      <c r="G6" s="58">
        <v>2.4664017341040462E-3</v>
      </c>
      <c r="H6" s="57">
        <v>5.1587518063583824</v>
      </c>
      <c r="I6" s="57">
        <v>5.4781755780346861</v>
      </c>
      <c r="J6" s="57">
        <v>4.1006213872832342</v>
      </c>
    </row>
    <row r="7" spans="2:10" ht="15.75" x14ac:dyDescent="0.25">
      <c r="B7" s="61" t="s">
        <v>1940</v>
      </c>
      <c r="C7" s="62">
        <f>C6*0.02</f>
        <v>0.50168695809248542</v>
      </c>
      <c r="D7" s="62">
        <f t="shared" ref="D7:J7" si="0">D6*0.02</f>
        <v>0.68147218208092486</v>
      </c>
      <c r="E7" s="62">
        <f t="shared" si="0"/>
        <v>0.16125063222543343</v>
      </c>
      <c r="F7" s="62">
        <f t="shared" si="0"/>
        <v>1.1847145953757217E-3</v>
      </c>
      <c r="G7" s="62">
        <f t="shared" si="0"/>
        <v>4.9328034682080923E-5</v>
      </c>
      <c r="H7" s="62">
        <f t="shared" si="0"/>
        <v>0.10317503612716765</v>
      </c>
      <c r="I7" s="62">
        <f t="shared" si="0"/>
        <v>0.10956351156069373</v>
      </c>
      <c r="J7" s="62">
        <f t="shared" si="0"/>
        <v>8.2012427745664682E-2</v>
      </c>
    </row>
    <row r="8" spans="2:10" ht="15.75" x14ac:dyDescent="0.25">
      <c r="B8" s="61" t="s">
        <v>1938</v>
      </c>
      <c r="C8" s="62">
        <f>C6+C7</f>
        <v>25.586034862716758</v>
      </c>
      <c r="D8" s="62">
        <f t="shared" ref="D8:J8" si="1">D6+D7</f>
        <v>34.755081286127165</v>
      </c>
      <c r="E8" s="62">
        <f t="shared" si="1"/>
        <v>8.2237822434971051</v>
      </c>
      <c r="F8" s="63">
        <f t="shared" si="1"/>
        <v>6.0420444364161809E-2</v>
      </c>
      <c r="G8" s="63">
        <f t="shared" si="1"/>
        <v>2.5157297687861272E-3</v>
      </c>
      <c r="H8" s="62">
        <f t="shared" si="1"/>
        <v>5.2619268424855496</v>
      </c>
      <c r="I8" s="62">
        <f t="shared" si="1"/>
        <v>5.58773908959538</v>
      </c>
      <c r="J8" s="62">
        <f t="shared" si="1"/>
        <v>4.1826338150288986</v>
      </c>
    </row>
    <row r="9" spans="2:10" ht="15.75" x14ac:dyDescent="0.25">
      <c r="B9" s="61" t="s">
        <v>1939</v>
      </c>
      <c r="C9" s="62">
        <f>C6-C7</f>
        <v>24.582660946531789</v>
      </c>
      <c r="D9" s="62">
        <f t="shared" ref="D9:J9" si="2">D6-D7</f>
        <v>33.392136921965317</v>
      </c>
      <c r="E9" s="62">
        <f t="shared" si="2"/>
        <v>7.9012809790462377</v>
      </c>
      <c r="F9" s="63">
        <f t="shared" si="2"/>
        <v>5.805101517341036E-2</v>
      </c>
      <c r="G9" s="63">
        <f t="shared" si="2"/>
        <v>2.4170736994219653E-3</v>
      </c>
      <c r="H9" s="62">
        <f t="shared" si="2"/>
        <v>5.0555767702312151</v>
      </c>
      <c r="I9" s="62">
        <f t="shared" si="2"/>
        <v>5.3686120664739923</v>
      </c>
      <c r="J9" s="62">
        <f t="shared" si="2"/>
        <v>4.0186089595375698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ORG</vt:lpstr>
      <vt:lpstr>ADD</vt:lpstr>
      <vt:lpstr>Sheet1</vt:lpstr>
      <vt:lpstr>Sheet2</vt:lpstr>
      <vt:lpstr>9-2--9-3</vt:lpstr>
      <vt:lpstr>Sheet6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Thọ</dc:creator>
  <cp:lastModifiedBy>Pham Quang Huy 20203455</cp:lastModifiedBy>
  <cp:lastPrinted>2021-01-19T03:58:11Z</cp:lastPrinted>
  <dcterms:created xsi:type="dcterms:W3CDTF">2020-12-14T08:12:54Z</dcterms:created>
  <dcterms:modified xsi:type="dcterms:W3CDTF">2024-10-31T03:10:15Z</dcterms:modified>
</cp:coreProperties>
</file>