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revisions/revisionLog1.xml" ContentType="application/vnd.openxmlformats-officedocument.spreadsheetml.revisionLog+xml"/>
  <Override PartName="/xl/revisions/revisionLog1111.xml" ContentType="application/vnd.openxmlformats-officedocument.spreadsheetml.revisionLog+xml"/>
  <Override PartName="/xl/revisions/revisionLog12111.xml" ContentType="application/vnd.openxmlformats-officedocument.spreadsheetml.revisionLog+xml"/>
  <Override PartName="/xl/revisions/revisionLog13111.xml" ContentType="application/vnd.openxmlformats-officedocument.spreadsheetml.revisionLog+xml"/>
  <Override PartName="/xl/revisions/revisionLog1611.xml" ContentType="application/vnd.openxmlformats-officedocument.spreadsheetml.revisionLog+xml"/>
  <Override PartName="/xl/theme/theme1.xml" ContentType="application/vnd.openxmlformats-officedocument.theme+xml"/>
  <Override PartName="/xl/styles.xml" ContentType="application/vnd.openxmlformats-officedocument.spreadsheetml.styles+xml"/>
  <Override PartName="/xl/revisions/userNames.xml" ContentType="application/vnd.openxmlformats-officedocument.spreadsheetml.userNames+xml"/>
  <Override PartName="/xl/revisions/revisionLog14111.xml" ContentType="application/vnd.openxmlformats-officedocument.spreadsheetml.revisionLog+xml"/>
  <Override PartName="/xl/revisions/revisionLog141111.xml" ContentType="application/vnd.openxmlformats-officedocument.spreadsheetml.revisionLog+xml"/>
  <Override PartName="/xl/revisions/revisionLog131111.xml" ContentType="application/vnd.openxmlformats-officedocument.spreadsheetml.revisionLog+xml"/>
  <Override PartName="/xl/worksheets/sheet6.xml" ContentType="application/vnd.openxmlformats-officedocument.spreadsheetml.worksheet+xml"/>
  <Default Extension="rels" ContentType="application/vnd.openxmlformats-package.relationships+xml"/>
  <Override PartName="/xl/revisions/revisionLog1411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161.xml" ContentType="application/vnd.openxmlformats-officedocument.spreadsheetml.revisionLog+xml"/>
  <Override PartName="/xl/revisions/revisionLog121111.xml" ContentType="application/vnd.openxmlformats-officedocument.spreadsheetml.revisionLog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revisions/revisionLog141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16.xml" ContentType="application/vnd.openxmlformats-officedocument.spreadsheetml.revisionLo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revisions/revisionHeaders.xml" ContentType="application/vnd.openxmlformats-officedocument.spreadsheetml.revisionHeaders+xml"/>
  <Override PartName="/xl/revisions/revisionLog14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211.xml" ContentType="application/vnd.openxmlformats-officedocument.spreadsheetml.revisionLo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revisions/revisionLog12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511.xml" ContentType="application/vnd.openxmlformats-officedocument.spreadsheetml.revisionLog+xml"/>
  <Override PartName="/xl/sharedStrings.xml" ContentType="application/vnd.openxmlformats-officedocument.spreadsheetml.sharedStrings+xml"/>
  <Override PartName="/xl/revisions/revisionLog11.xml" ContentType="application/vnd.openxmlformats-officedocument.spreadsheetml.revisionLog+xml"/>
  <Override PartName="/xl/revisions/revisionLog1411111.xml" ContentType="application/vnd.openxmlformats-officedocument.spreadsheetml.revisionLog+xml"/>
  <Override PartName="/docProps/core.xml" ContentType="application/vnd.openxmlformats-package.core-properties+xml"/>
  <Override PartName="/xl/revisions/revisionLog11111.xml" ContentType="application/vnd.openxmlformats-officedocument.spreadsheetml.revisionLog+xml"/>
  <Override PartName="/xl/revisions/revisionLog131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4805" windowHeight="8010" firstSheet="1" activeTab="1"/>
  </bookViews>
  <sheets>
    <sheet name="Breakdown function" sheetId="1" state="hidden" r:id="rId1"/>
    <sheet name="Estimation" sheetId="2" r:id="rId2"/>
    <sheet name="DB Relationship" sheetId="3" r:id="rId3"/>
    <sheet name="Common Css" sheetId="4" r:id="rId4"/>
    <sheet name="Bug" sheetId="5" r:id="rId5"/>
    <sheet name="Sheet1" sheetId="6" r:id="rId6"/>
  </sheets>
  <definedNames>
    <definedName name="_xlnm._FilterDatabase" localSheetId="1" hidden="1">Estimation!$B$8:$AT$49</definedName>
    <definedName name="Z_194CDAE2_8F60_4868_91E9_CB6E2F95FDBC_.wvu.FilterData" localSheetId="1" hidden="1">Estimation!$B$8:$AT$49</definedName>
    <definedName name="Z_199BE17D_61C0_4B28_A24B_5CA82A0CAF31_.wvu.FilterData" localSheetId="1" hidden="1">Estimation!$B$8:$AT$49</definedName>
    <definedName name="Z_22AAF32E_D1CE_4EB7_9332_117DDE5B30B4_.wvu.FilterData" localSheetId="1" hidden="1">Estimation!$B$8:$AT$49</definedName>
    <definedName name="Z_43833A2F_045B_410B_A1A9_BB470E08446D_.wvu.FilterData" localSheetId="1" hidden="1">Estimation!$B$8:$AT$49</definedName>
    <definedName name="Z_468D878E_36A7_4B3B_948B_709488E832B4_.wvu.Cols" localSheetId="1" hidden="1">Estimation!$J:$AQ</definedName>
    <definedName name="Z_468D878E_36A7_4B3B_948B_709488E832B4_.wvu.FilterData" localSheetId="1" hidden="1">Estimation!$B$8:$AT$49</definedName>
    <definedName name="Z_552525D9_FB0C_4F4C_8051_E509F3E83E84_.wvu.FilterData" localSheetId="1" hidden="1">Estimation!$B$8:$AT$49</definedName>
    <definedName name="Z_5ADF00E7_CCDB_4CC6_A01A_371755DC28E4_.wvu.FilterData" localSheetId="1" hidden="1">Estimation!$B$8:$AT$49</definedName>
    <definedName name="Z_5D8FC28F_53A2_4F8F_8776_217BD8C16C44_.wvu.FilterData" localSheetId="1" hidden="1">Estimation!$B$8:$AT$49</definedName>
    <definedName name="Z_76957C0A_29B5_4A39_AEA8_92E87F389A57_.wvu.Cols" localSheetId="1" hidden="1">Estimation!$J:$BG</definedName>
    <definedName name="Z_76957C0A_29B5_4A39_AEA8_92E87F389A57_.wvu.FilterData" localSheetId="1" hidden="1">Estimation!$B$8:$AT$49</definedName>
    <definedName name="Z_777C67F5_AE67_4664_9D7D_4EDDB1C7C779_.wvu.FilterData" localSheetId="1" hidden="1">Estimation!$B$8:$AT$49</definedName>
    <definedName name="Z_8E258A2C_42BD_48C1_9DC0_AED40E563E0F_.wvu.FilterData" localSheetId="1" hidden="1">Estimation!$B$8:$AT$49</definedName>
    <definedName name="Z_8F9CFF91_DA9F_479C_A923_47F221B06FC5_.wvu.FilterData" localSheetId="1" hidden="1">Estimation!$B$8:$AT$49</definedName>
    <definedName name="Z_91CF6DEA_61F8_4EA9_B786_E181D67BA331_.wvu.FilterData" localSheetId="1" hidden="1">Estimation!$B$8:$AT$49</definedName>
    <definedName name="Z_952D8C58_73F6_4DF4_ADD1_DF7800D0D651_.wvu.FilterData" localSheetId="1" hidden="1">Estimation!$B$8:$AT$49</definedName>
    <definedName name="Z_973F0C0F_EC70_4C89_9CF9_57DBB5CDD9CB_.wvu.FilterData" localSheetId="1" hidden="1">Estimation!$B$8:$AT$49</definedName>
    <definedName name="Z_9A269990_FD52_490B_95DC_78468AB22C10_.wvu.FilterData" localSheetId="1" hidden="1">Estimation!$A$8:$AU$49</definedName>
    <definedName name="Z_A4715288_3867_4F79_833C_23F1205A9320_.wvu.FilterData" localSheetId="1" hidden="1">Estimation!$B$8:$AT$49</definedName>
    <definedName name="Z_CD0A4720_828A_448D_9329_BE5B74C1201C_.wvu.FilterData" localSheetId="1" hidden="1">Estimation!$B$8:$AT$49</definedName>
    <definedName name="Z_DE973881_252E_4D4B_A8B9_4BC190495E91_.wvu.FilterData" localSheetId="1" hidden="1">Estimation!$B$8:$AT$49</definedName>
    <definedName name="Z_DED87C21_C2CF_450A_9EAB_78DED3A29CC8_.wvu.FilterData" localSheetId="1" hidden="1">Estimation!$B$8:$AT$49</definedName>
    <definedName name="Z_E306D1C2_9C23_4D59_9C34_FB139C6DDF28_.wvu.FilterData" localSheetId="1" hidden="1">Estimation!$B$8:$AT$49</definedName>
    <definedName name="Z_E4CEFACF_9053_49E5_87E9_64A27DAE4376_.wvu.FilterData" localSheetId="1" hidden="1">Estimation!$B$8:$AT$49</definedName>
    <definedName name="Z_E7CC5A2A_A3BB_4843_8FB5_C4CF730FB867_.wvu.FilterData" localSheetId="1" hidden="1">Estimation!$B$8:$AT$49</definedName>
    <definedName name="Z_F560E8F9_6B00_4AFC_8391_8C082B4F8F4B_.wvu.FilterData" localSheetId="1" hidden="1">Estimation!$B$8:$AT$49</definedName>
  </definedNames>
  <calcPr calcId="124519"/>
  <customWorkbookViews>
    <customWorkbookView name="thai.pham - Personal View" guid="{76957C0A-29B5-4A39-AEA8-92E87F389A57}" mergeInterval="0" personalView="1" maximized="1" xWindow="1" yWindow="1" windowWidth="1280" windowHeight="794" activeSheetId="2"/>
    <customWorkbookView name="tan.thanh.vo - Personal View" guid="{468D878E-36A7-4B3B-948B-709488E832B4}" mergeInterval="0" personalView="1" maximized="1" xWindow="1" yWindow="1" windowWidth="1280" windowHeight="794" activeSheetId="2"/>
  </customWorkbookViews>
</workbook>
</file>

<file path=xl/calcChain.xml><?xml version="1.0" encoding="utf-8"?>
<calcChain xmlns="http://schemas.openxmlformats.org/spreadsheetml/2006/main">
  <c r="G19" i="2"/>
  <c r="G18"/>
  <c r="G13"/>
  <c r="G16"/>
  <c r="C6"/>
  <c r="C5"/>
  <c r="BQ49"/>
  <c r="BR49"/>
  <c r="BS49"/>
  <c r="BT49"/>
  <c r="BU49"/>
  <c r="BV49"/>
  <c r="BW49"/>
  <c r="BX49"/>
  <c r="BY49"/>
  <c r="BZ49"/>
  <c r="CA49"/>
  <c r="CB49"/>
  <c r="AU49"/>
  <c r="AV49"/>
  <c r="AW49"/>
  <c r="AX49"/>
  <c r="AY49"/>
  <c r="AZ49"/>
  <c r="BA49"/>
  <c r="BB49"/>
  <c r="BC49"/>
  <c r="BD49"/>
  <c r="BE49"/>
  <c r="BF49"/>
  <c r="BG49"/>
  <c r="BH49"/>
  <c r="BI49"/>
  <c r="BJ49"/>
  <c r="BK49"/>
  <c r="BL49"/>
  <c r="BM49"/>
  <c r="BN49"/>
  <c r="BO49"/>
  <c r="BP49"/>
  <c r="G34"/>
  <c r="G35"/>
  <c r="G33"/>
  <c r="G22"/>
  <c r="G17"/>
  <c r="G20"/>
  <c r="G21"/>
  <c r="G23"/>
  <c r="G24"/>
  <c r="G25"/>
  <c r="G26"/>
  <c r="G27"/>
  <c r="G28"/>
  <c r="G30"/>
  <c r="G31"/>
  <c r="G32"/>
  <c r="G37"/>
  <c r="G38"/>
  <c r="G39"/>
  <c r="G41"/>
  <c r="G42"/>
  <c r="G43"/>
  <c r="G44"/>
  <c r="G12"/>
  <c r="C3"/>
  <c r="C4"/>
  <c r="G9"/>
  <c r="G14"/>
  <c r="G48"/>
  <c r="G47"/>
  <c r="G15"/>
  <c r="G11"/>
  <c r="G10"/>
  <c r="M49"/>
  <c r="F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O49"/>
  <c r="AL49"/>
  <c r="AM49"/>
  <c r="AN49"/>
  <c r="AT49"/>
  <c r="AP49"/>
  <c r="AQ49"/>
  <c r="AR49"/>
  <c r="AS49"/>
  <c r="L49"/>
  <c r="K49"/>
  <c r="J49"/>
  <c r="D5" l="1"/>
  <c r="E5" s="1"/>
  <c r="D6"/>
  <c r="E6" s="1"/>
  <c r="D4"/>
  <c r="E4" s="1"/>
  <c r="D3"/>
  <c r="E3" s="1"/>
  <c r="G49"/>
</calcChain>
</file>

<file path=xl/sharedStrings.xml><?xml version="1.0" encoding="utf-8"?>
<sst xmlns="http://schemas.openxmlformats.org/spreadsheetml/2006/main" count="355" uniqueCount="192">
  <si>
    <t>User login</t>
  </si>
  <si>
    <t>Main menu</t>
  </si>
  <si>
    <t>Function</t>
  </si>
  <si>
    <t>Parameters</t>
  </si>
  <si>
    <t>Value</t>
  </si>
  <si>
    <t>Admin</t>
  </si>
  <si>
    <t>Resource Management</t>
  </si>
  <si>
    <t>Add/Edit/Remove resource</t>
  </si>
  <si>
    <t>ID</t>
  </si>
  <si>
    <t>Name</t>
  </si>
  <si>
    <t>Email</t>
  </si>
  <si>
    <t>State</t>
  </si>
  <si>
    <t>PL</t>
  </si>
  <si>
    <t>BKPL</t>
  </si>
  <si>
    <t>Billable</t>
  </si>
  <si>
    <t>BK</t>
  </si>
  <si>
    <t>Trainee</t>
  </si>
  <si>
    <t>Move out</t>
  </si>
  <si>
    <t>Title Management</t>
  </si>
  <si>
    <t>Add/Remove title</t>
  </si>
  <si>
    <t>Category</t>
  </si>
  <si>
    <t>TOCK Code</t>
  </si>
  <si>
    <t>Title Name</t>
  </si>
  <si>
    <t>Title Color</t>
  </si>
  <si>
    <t>GM Title Tracking</t>
  </si>
  <si>
    <t>PTO DTO Tracking</t>
  </si>
  <si>
    <t>Performance Tracking</t>
  </si>
  <si>
    <t>Show by month</t>
  </si>
  <si>
    <t>Show by color of title</t>
  </si>
  <si>
    <t>Device Tracking</t>
  </si>
  <si>
    <t>User</t>
  </si>
  <si>
    <t>Fill Bug Statistic</t>
  </si>
  <si>
    <t>Today</t>
  </si>
  <si>
    <t>Missing day</t>
  </si>
  <si>
    <t>DTO PTO Info</t>
  </si>
  <si>
    <t>Table</t>
  </si>
  <si>
    <t>Field</t>
  </si>
  <si>
    <t>tbl_User</t>
  </si>
  <si>
    <t>EmployeeID</t>
  </si>
  <si>
    <t>ProjectRoleID</t>
  </si>
  <si>
    <t>FullName</t>
  </si>
  <si>
    <t>tbl_UserRole</t>
  </si>
  <si>
    <t>UserRoleID</t>
  </si>
  <si>
    <t>RoleName</t>
  </si>
  <si>
    <t>tbl_ProjectRole</t>
  </si>
  <si>
    <t>ProjectRoleName</t>
  </si>
  <si>
    <t>tbl_Title</t>
  </si>
  <si>
    <t>TOCKCode</t>
  </si>
  <si>
    <t>TitleName</t>
  </si>
  <si>
    <t>tbl_BugTracking</t>
  </si>
  <si>
    <t>Date</t>
  </si>
  <si>
    <t>Level</t>
  </si>
  <si>
    <t>Estimated hours</t>
  </si>
  <si>
    <t>Implemented hours</t>
  </si>
  <si>
    <t>Status</t>
  </si>
  <si>
    <t>Admin Page</t>
  </si>
  <si>
    <t>Not start yet</t>
  </si>
  <si>
    <t>PTO/DTO Tracking</t>
  </si>
  <si>
    <t>Add upcoming PTO/DTO</t>
  </si>
  <si>
    <t>Device/Chip Tracking</t>
  </si>
  <si>
    <t>Add/Edit/Remove device</t>
  </si>
  <si>
    <t>Add/Edit/Remove chip</t>
  </si>
  <si>
    <t>User Page</t>
  </si>
  <si>
    <t>View upcoming PTO/DTO</t>
  </si>
  <si>
    <t>View device</t>
  </si>
  <si>
    <t>Home Page</t>
  </si>
  <si>
    <t>Design UI/MasterPage</t>
  </si>
  <si>
    <t>Completed</t>
  </si>
  <si>
    <t>In progress</t>
  </si>
  <si>
    <t>Other</t>
  </si>
  <si>
    <t>Setup Enviroment</t>
  </si>
  <si>
    <t>Design DB and DB Relationship</t>
  </si>
  <si>
    <t>Publish LFCRM</t>
  </si>
  <si>
    <t>Total</t>
  </si>
  <si>
    <t>Send FB</t>
  </si>
  <si>
    <t>Collect FB</t>
  </si>
  <si>
    <t>Data Analyzing</t>
  </si>
  <si>
    <t>By Tester</t>
  </si>
  <si>
    <t>By Title</t>
  </si>
  <si>
    <t>FB Tracking</t>
  </si>
  <si>
    <t>Non-work Hours Tracking</t>
  </si>
  <si>
    <t>Create</t>
  </si>
  <si>
    <t>Collect</t>
  </si>
  <si>
    <t>Password</t>
  </si>
  <si>
    <t>Phone Number</t>
  </si>
  <si>
    <t>Active</t>
  </si>
  <si>
    <t>Login/Logout function</t>
  </si>
  <si>
    <t>Resource Allocation (Manual)</t>
  </si>
  <si>
    <t>Resource Allocation (Automated)</t>
  </si>
  <si>
    <t>Priority</t>
  </si>
  <si>
    <t>P1</t>
  </si>
  <si>
    <t>P2</t>
  </si>
  <si>
    <t>P3</t>
  </si>
  <si>
    <t>P4</t>
  </si>
  <si>
    <t>NumberOfBugs</t>
  </si>
  <si>
    <t>tbl_ResourceAllocation</t>
  </si>
  <si>
    <t>OT</t>
  </si>
  <si>
    <t>Profile</t>
  </si>
  <si>
    <t>C</t>
  </si>
  <si>
    <t>T</t>
  </si>
  <si>
    <t>ExpectedResourceQuantity</t>
  </si>
  <si>
    <t>ActualResourceQuantity</t>
  </si>
  <si>
    <t>Add/Edit/Remove title</t>
  </si>
  <si>
    <t xml:space="preserve">Setup and get famliar Github </t>
  </si>
  <si>
    <t>Developer</t>
  </si>
  <si>
    <t>Thai Pham</t>
  </si>
  <si>
    <t>Thai Pham + Tan Vo</t>
  </si>
  <si>
    <t>Tan Vo</t>
  </si>
  <si>
    <t>TitleCategoryID</t>
  </si>
  <si>
    <t>tbl_TitleCategory</t>
  </si>
  <si>
    <t>Add/Edit/Remove title category</t>
  </si>
  <si>
    <t>auto increment</t>
  </si>
  <si>
    <t>Abbreviation</t>
  </si>
  <si>
    <t>ColorCode</t>
  </si>
  <si>
    <t>Type</t>
  </si>
  <si>
    <t>table table-striped table-bordered table-responsive table-condensed table-hover</t>
  </si>
  <si>
    <t>Textbox</t>
  </si>
  <si>
    <t>form-control</t>
  </si>
  <si>
    <t>Dropdownlist</t>
  </si>
  <si>
    <t>button</t>
  </si>
  <si>
    <t>btn btn-success</t>
  </si>
  <si>
    <t>Resolve the issue related to:
- Github</t>
  </si>
  <si>
    <t>WorkingHoursID</t>
  </si>
  <si>
    <t>tbl_TitleAllocation</t>
  </si>
  <si>
    <t>tbl_WorkingHours</t>
  </si>
  <si>
    <t>3LD</t>
  </si>
  <si>
    <t>nvarchar(50)</t>
  </si>
  <si>
    <t>Estimated Days (2 HC)</t>
  </si>
  <si>
    <t>Implemented Days (2 HC)</t>
  </si>
  <si>
    <t>Remaining Days (2 HC)</t>
  </si>
  <si>
    <t>Page</t>
  </si>
  <si>
    <t>Summary</t>
  </si>
  <si>
    <t>Title Manager</t>
  </si>
  <si>
    <t>- Unable to search Title after Add/Edit/Delete Title</t>
  </si>
  <si>
    <t>error label</t>
  </si>
  <si>
    <t>label label-danger</t>
  </si>
  <si>
    <t>TrainResourceQuantity</t>
  </si>
  <si>
    <t>Billing list</t>
  </si>
  <si>
    <t>BugStatistic</t>
  </si>
  <si>
    <t>- Bug number should be saved after unchecking checkbox</t>
  </si>
  <si>
    <t>Done</t>
  </si>
  <si>
    <t>UserID</t>
  </si>
  <si>
    <t>TitleID</t>
  </si>
  <si>
    <t>BugID</t>
  </si>
  <si>
    <t>tbl_FeedBack</t>
  </si>
  <si>
    <t>FeedbackID</t>
  </si>
  <si>
    <t>Message</t>
  </si>
  <si>
    <t>Point</t>
  </si>
  <si>
    <t>tbl_BugHunter</t>
  </si>
  <si>
    <t>BugHunterID</t>
  </si>
  <si>
    <t>Rate</t>
  </si>
  <si>
    <t>UserSendID</t>
  </si>
  <si>
    <t>UserReceiveID</t>
  </si>
  <si>
    <t>Month</t>
  </si>
  <si>
    <t>Core Tracking</t>
  </si>
  <si>
    <t>tbl_TitleBugTracking</t>
  </si>
  <si>
    <t>TitleBugID</t>
  </si>
  <si>
    <t>TotalBugs</t>
  </si>
  <si>
    <t>DataBase
- Input data to DB
- Sparate DB to QA and PROD</t>
  </si>
  <si>
    <t>View overall PTO/DTO</t>
  </si>
  <si>
    <t>tbl_OffTracking</t>
  </si>
  <si>
    <t>OffID</t>
  </si>
  <si>
    <t>tbl_BugTitle</t>
  </si>
  <si>
    <t>BugTitleID</t>
  </si>
  <si>
    <t>Description</t>
  </si>
  <si>
    <t>tbl_BugReproduce</t>
  </si>
  <si>
    <t>BugReproduceID</t>
  </si>
  <si>
    <t>UserEnterID</t>
  </si>
  <si>
    <t>UserUpdateID</t>
  </si>
  <si>
    <t>DateEnter</t>
  </si>
  <si>
    <t>DateUpdate</t>
  </si>
  <si>
    <t>BugStatusID</t>
  </si>
  <si>
    <t>BugReproduce</t>
  </si>
  <si>
    <t>tbl_BugStatus</t>
  </si>
  <si>
    <t>BugStatusName</t>
  </si>
  <si>
    <t>View Performance Tracking</t>
  </si>
  <si>
    <t>Steps</t>
  </si>
  <si>
    <t>tbl_BugSeverity</t>
  </si>
  <si>
    <t>tbl_BuildTitle</t>
  </si>
  <si>
    <t>BuildTitleID</t>
  </si>
  <si>
    <t>BuildNumber</t>
  </si>
  <si>
    <t>BTP</t>
  </si>
  <si>
    <t>View Bug Title</t>
  </si>
  <si>
    <t>Add/Edit/Remove Bug</t>
  </si>
  <si>
    <t>Approve/Review Bug</t>
  </si>
  <si>
    <t>BugSeverityID</t>
  </si>
  <si>
    <t>BugSeverity</t>
  </si>
  <si>
    <t>Core Options page</t>
  </si>
  <si>
    <t>Default page</t>
  </si>
  <si>
    <t>Fix bugs:
- Resource Allocation (Manual)
- Bug Statistics
- Fix issues related to the Js files from Microsoft on Ớ's PC
- Session timeout issue</t>
  </si>
  <si>
    <t>UserUsingID</t>
  </si>
  <si>
    <t>Bug Hunter</t>
  </si>
</sst>
</file>

<file path=xl/styles.xml><?xml version="1.0" encoding="utf-8"?>
<styleSheet xmlns="http://schemas.openxmlformats.org/spreadsheetml/2006/main">
  <numFmts count="2">
    <numFmt numFmtId="164" formatCode="m/d;@"/>
    <numFmt numFmtId="165" formatCode="0.0"/>
  </numFmts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left" wrapText="1"/>
    </xf>
    <xf numFmtId="0" fontId="0" fillId="2" borderId="3" xfId="0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left" wrapText="1"/>
    </xf>
    <xf numFmtId="0" fontId="0" fillId="2" borderId="4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2" fillId="3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164" fontId="1" fillId="5" borderId="1" xfId="0" applyNumberFormat="1" applyFont="1" applyFill="1" applyBorder="1" applyAlignment="1">
      <alignment horizontal="center" vertical="center" textRotation="90" wrapText="1"/>
    </xf>
    <xf numFmtId="0" fontId="1" fillId="5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applyBorder="1"/>
    <xf numFmtId="0" fontId="3" fillId="0" borderId="0" xfId="0" applyFont="1" applyBorder="1" applyAlignment="1">
      <alignment vertical="center"/>
    </xf>
    <xf numFmtId="0" fontId="3" fillId="6" borderId="0" xfId="0" applyFont="1" applyFill="1" applyAlignment="1">
      <alignment vertical="top" wrapText="1"/>
    </xf>
    <xf numFmtId="0" fontId="0" fillId="0" borderId="0" xfId="0" quotePrefix="1" applyAlignment="1">
      <alignment vertical="top" wrapText="1"/>
    </xf>
    <xf numFmtId="0" fontId="0" fillId="0" borderId="0" xfId="0" applyAlignment="1">
      <alignment vertical="top" wrapText="1"/>
    </xf>
    <xf numFmtId="0" fontId="3" fillId="6" borderId="0" xfId="0" applyFont="1" applyFill="1" applyAlignment="1">
      <alignment vertical="top"/>
    </xf>
    <xf numFmtId="0" fontId="0" fillId="0" borderId="0" xfId="0" applyAlignment="1">
      <alignment vertical="top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7" borderId="1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1" xfId="0" applyFill="1" applyBorder="1"/>
    <xf numFmtId="0" fontId="0" fillId="0" borderId="2" xfId="0" applyFill="1" applyBorder="1"/>
    <xf numFmtId="0" fontId="0" fillId="7" borderId="4" xfId="0" applyFill="1" applyBorder="1"/>
    <xf numFmtId="0" fontId="0" fillId="0" borderId="7" xfId="0" applyBorder="1"/>
    <xf numFmtId="0" fontId="0" fillId="0" borderId="8" xfId="0" applyBorder="1"/>
    <xf numFmtId="0" fontId="0" fillId="2" borderId="1" xfId="0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7" borderId="6" xfId="0" applyFill="1" applyBorder="1"/>
    <xf numFmtId="0" fontId="0" fillId="2" borderId="1" xfId="0" applyFill="1" applyBorder="1" applyAlignment="1">
      <alignment horizontal="left" vertical="center" wrapText="1"/>
    </xf>
    <xf numFmtId="0" fontId="0" fillId="0" borderId="9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1" fillId="5" borderId="2" xfId="0" applyNumberFormat="1" applyFont="1" applyFill="1" applyBorder="1" applyAlignment="1">
      <alignment horizontal="center" vertical="center" textRotation="90" wrapText="1"/>
    </xf>
    <xf numFmtId="0" fontId="1" fillId="5" borderId="4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6" xfId="0" applyFill="1" applyBorder="1" applyAlignment="1">
      <alignment vertical="center" wrapText="1"/>
    </xf>
    <xf numFmtId="0" fontId="0" fillId="2" borderId="2" xfId="0" applyFill="1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quotePrefix="1" applyFill="1" applyBorder="1" applyAlignment="1">
      <alignment horizontal="left" wrapText="1"/>
    </xf>
    <xf numFmtId="0" fontId="0" fillId="2" borderId="1" xfId="0" applyFill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2" borderId="5" xfId="0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usernames" Target="revisions/userNam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revisionHeaders" Target="revisions/revisionHeader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11.xml"/><Relationship Id="rId13" Type="http://schemas.openxmlformats.org/officeDocument/2006/relationships/revisionLog" Target="revisionLog12.xml"/><Relationship Id="rId18" Type="http://schemas.openxmlformats.org/officeDocument/2006/relationships/revisionLog" Target="revisionLog13.xml"/><Relationship Id="rId26" Type="http://schemas.openxmlformats.org/officeDocument/2006/relationships/revisionLog" Target="revisionLog14.xml"/><Relationship Id="rId3" Type="http://schemas.openxmlformats.org/officeDocument/2006/relationships/revisionLog" Target="revisionLog111.xml"/><Relationship Id="rId21" Type="http://schemas.openxmlformats.org/officeDocument/2006/relationships/revisionLog" Target="revisionLog141.xml"/><Relationship Id="rId7" Type="http://schemas.openxmlformats.org/officeDocument/2006/relationships/revisionLog" Target="revisionLog121.xml"/><Relationship Id="rId12" Type="http://schemas.openxmlformats.org/officeDocument/2006/relationships/revisionLog" Target="revisionLog131.xml"/><Relationship Id="rId17" Type="http://schemas.openxmlformats.org/officeDocument/2006/relationships/revisionLog" Target="revisionLog1411.xml"/><Relationship Id="rId25" Type="http://schemas.openxmlformats.org/officeDocument/2006/relationships/revisionLog" Target="revisionLog15.xml"/><Relationship Id="rId2" Type="http://schemas.openxmlformats.org/officeDocument/2006/relationships/revisionLog" Target="revisionLog1111.xml"/><Relationship Id="rId16" Type="http://schemas.openxmlformats.org/officeDocument/2006/relationships/revisionLog" Target="revisionLog14111.xml"/><Relationship Id="rId20" Type="http://schemas.openxmlformats.org/officeDocument/2006/relationships/revisionLog" Target="revisionLog151.xml"/><Relationship Id="rId1" Type="http://schemas.openxmlformats.org/officeDocument/2006/relationships/revisionLog" Target="revisionLog11111.xml"/><Relationship Id="rId6" Type="http://schemas.openxmlformats.org/officeDocument/2006/relationships/revisionLog" Target="revisionLog1211.xml"/><Relationship Id="rId11" Type="http://schemas.openxmlformats.org/officeDocument/2006/relationships/revisionLog" Target="revisionLog1311.xml"/><Relationship Id="rId24" Type="http://schemas.openxmlformats.org/officeDocument/2006/relationships/revisionLog" Target="revisionLog16.xml"/><Relationship Id="rId5" Type="http://schemas.openxmlformats.org/officeDocument/2006/relationships/revisionLog" Target="revisionLog12111.xml"/><Relationship Id="rId15" Type="http://schemas.openxmlformats.org/officeDocument/2006/relationships/revisionLog" Target="revisionLog141111.xml"/><Relationship Id="rId23" Type="http://schemas.openxmlformats.org/officeDocument/2006/relationships/revisionLog" Target="revisionLog161.xml"/><Relationship Id="rId10" Type="http://schemas.openxmlformats.org/officeDocument/2006/relationships/revisionLog" Target="revisionLog13111.xml"/><Relationship Id="rId19" Type="http://schemas.openxmlformats.org/officeDocument/2006/relationships/revisionLog" Target="revisionLog1511.xml"/><Relationship Id="rId4" Type="http://schemas.openxmlformats.org/officeDocument/2006/relationships/revisionLog" Target="revisionLog121111.xml"/><Relationship Id="rId9" Type="http://schemas.openxmlformats.org/officeDocument/2006/relationships/revisionLog" Target="revisionLog131111.xml"/><Relationship Id="rId14" Type="http://schemas.openxmlformats.org/officeDocument/2006/relationships/revisionLog" Target="revisionLog1411111.xml"/><Relationship Id="rId22" Type="http://schemas.openxmlformats.org/officeDocument/2006/relationships/revisionLog" Target="revisionLog1611.xml"/><Relationship Id="rId27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guid="{A18A4727-9770-40C2-BDDF-9BA705A8CBD5}" diskRevisions="1" revisionId="148" version="27">
  <header guid="{27CAB36A-7700-4B7C-8384-6A6A71A397DF}" dateTime="2016-03-17T14:56:06" maxSheetId="7" userName="tan.thanh.vo" r:id="rId1">
    <sheetIdMap count="6">
      <sheetId val="1"/>
      <sheetId val="2"/>
      <sheetId val="3"/>
      <sheetId val="4"/>
      <sheetId val="5"/>
      <sheetId val="6"/>
    </sheetIdMap>
  </header>
  <header guid="{12D29DA4-AE6D-4642-AAB8-67F6CF971498}" dateTime="2016-03-17T15:05:13" maxSheetId="7" userName="tan.thanh.vo" r:id="rId2" minRId="1" maxRId="2">
    <sheetIdMap count="6">
      <sheetId val="1"/>
      <sheetId val="2"/>
      <sheetId val="3"/>
      <sheetId val="4"/>
      <sheetId val="5"/>
      <sheetId val="6"/>
    </sheetIdMap>
  </header>
  <header guid="{62637F09-C91E-4C11-BF27-EE09BCEB0D9C}" dateTime="2016-03-17T15:05:17" maxSheetId="7" userName="tan.thanh.vo" r:id="rId3" minRId="5">
    <sheetIdMap count="6">
      <sheetId val="1"/>
      <sheetId val="2"/>
      <sheetId val="3"/>
      <sheetId val="4"/>
      <sheetId val="5"/>
      <sheetId val="6"/>
    </sheetIdMap>
  </header>
  <header guid="{A82652F2-052D-4DA8-B0CB-521DCA559A1F}" dateTime="2016-03-17T15:58:13" maxSheetId="7" userName="thai.pham" r:id="rId4">
    <sheetIdMap count="6">
      <sheetId val="1"/>
      <sheetId val="2"/>
      <sheetId val="3"/>
      <sheetId val="4"/>
      <sheetId val="5"/>
      <sheetId val="6"/>
    </sheetIdMap>
  </header>
  <header guid="{92C48BD0-5F61-43E0-814A-420718CAD18C}" dateTime="2016-03-17T16:02:21" maxSheetId="7" userName="thai.pham" r:id="rId5" minRId="10" maxRId="62">
    <sheetIdMap count="6">
      <sheetId val="1"/>
      <sheetId val="2"/>
      <sheetId val="3"/>
      <sheetId val="4"/>
      <sheetId val="5"/>
      <sheetId val="6"/>
    </sheetIdMap>
  </header>
  <header guid="{FADBF1C8-CAB9-4C14-A225-5FB47820CFE1}" dateTime="2016-03-17T16:02:47" maxSheetId="7" userName="thai.pham" r:id="rId6">
    <sheetIdMap count="6">
      <sheetId val="1"/>
      <sheetId val="2"/>
      <sheetId val="3"/>
      <sheetId val="4"/>
      <sheetId val="5"/>
      <sheetId val="6"/>
    </sheetIdMap>
  </header>
  <header guid="{27848DBD-6FCD-46B6-A68B-9EA516D23DB7}" dateTime="2016-03-17T16:03:24" maxSheetId="7" userName="thai.pham" r:id="rId7" minRId="67" maxRId="70">
    <sheetIdMap count="6">
      <sheetId val="1"/>
      <sheetId val="2"/>
      <sheetId val="3"/>
      <sheetId val="4"/>
      <sheetId val="5"/>
      <sheetId val="6"/>
    </sheetIdMap>
  </header>
  <header guid="{37A5BBD5-933F-461E-923B-4375643EF516}" dateTime="2016-03-17T16:04:23" maxSheetId="7" userName="thai.pham" r:id="rId8">
    <sheetIdMap count="6">
      <sheetId val="1"/>
      <sheetId val="2"/>
      <sheetId val="3"/>
      <sheetId val="4"/>
      <sheetId val="5"/>
      <sheetId val="6"/>
    </sheetIdMap>
  </header>
  <header guid="{093EEA39-A273-4687-8C72-F4DD1E13C946}" dateTime="2016-03-17T16:05:32" maxSheetId="7" userName="thai.pham" r:id="rId9" minRId="75" maxRId="76">
    <sheetIdMap count="6">
      <sheetId val="1"/>
      <sheetId val="2"/>
      <sheetId val="3"/>
      <sheetId val="4"/>
      <sheetId val="5"/>
      <sheetId val="6"/>
    </sheetIdMap>
  </header>
  <header guid="{9B4D469C-8A87-452F-8065-A021A1E7548B}" dateTime="2016-03-17T16:05:59" maxSheetId="7" userName="thai.pham" r:id="rId10" minRId="79" maxRId="80">
    <sheetIdMap count="6">
      <sheetId val="1"/>
      <sheetId val="2"/>
      <sheetId val="3"/>
      <sheetId val="4"/>
      <sheetId val="5"/>
      <sheetId val="6"/>
    </sheetIdMap>
  </header>
  <header guid="{A65B13F0-4B95-4BBC-8AAB-DD73ADFA60CC}" dateTime="2016-03-17T16:06:31" maxSheetId="7" userName="thai.pham" r:id="rId11">
    <sheetIdMap count="6">
      <sheetId val="1"/>
      <sheetId val="2"/>
      <sheetId val="3"/>
      <sheetId val="4"/>
      <sheetId val="5"/>
      <sheetId val="6"/>
    </sheetIdMap>
  </header>
  <header guid="{25495E95-D36C-400D-8FFF-143DF5871E5F}" dateTime="2016-03-17T17:05:30" maxSheetId="7" userName="tan.thanh.vo" r:id="rId12" minRId="85" maxRId="86">
    <sheetIdMap count="6">
      <sheetId val="1"/>
      <sheetId val="2"/>
      <sheetId val="3"/>
      <sheetId val="4"/>
      <sheetId val="5"/>
      <sheetId val="6"/>
    </sheetIdMap>
  </header>
  <header guid="{64355879-419F-4DAA-97BB-F2D4348015F1}" dateTime="2016-03-17T17:42:00" maxSheetId="7" userName="thai.pham" r:id="rId13">
    <sheetIdMap count="6">
      <sheetId val="1"/>
      <sheetId val="2"/>
      <sheetId val="3"/>
      <sheetId val="4"/>
      <sheetId val="5"/>
      <sheetId val="6"/>
    </sheetIdMap>
  </header>
  <header guid="{F05DF624-E616-44E3-AB4E-F1678A777E88}" dateTime="2016-03-17T17:43:59" maxSheetId="7" userName="thai.pham" r:id="rId14" minRId="91" maxRId="92">
    <sheetIdMap count="6">
      <sheetId val="1"/>
      <sheetId val="2"/>
      <sheetId val="3"/>
      <sheetId val="4"/>
      <sheetId val="5"/>
      <sheetId val="6"/>
    </sheetIdMap>
  </header>
  <header guid="{B191C8BE-596C-4A4B-B555-C8B81900C98B}" dateTime="2016-03-17T17:44:27" maxSheetId="7" userName="thai.pham" r:id="rId15" minRId="95" maxRId="101">
    <sheetIdMap count="6">
      <sheetId val="1"/>
      <sheetId val="2"/>
      <sheetId val="3"/>
      <sheetId val="4"/>
      <sheetId val="5"/>
      <sheetId val="6"/>
    </sheetIdMap>
  </header>
  <header guid="{EFBC74CA-3135-4063-A30C-EDE27723E5A7}" dateTime="2016-03-17T17:44:34" maxSheetId="7" userName="thai.pham" r:id="rId16">
    <sheetIdMap count="6">
      <sheetId val="1"/>
      <sheetId val="2"/>
      <sheetId val="3"/>
      <sheetId val="4"/>
      <sheetId val="5"/>
      <sheetId val="6"/>
    </sheetIdMap>
  </header>
  <header guid="{0473EFF9-24C7-407C-9202-45B48BF81AE8}" dateTime="2016-03-17T17:44:44" maxSheetId="7" userName="thai.pham" r:id="rId17" minRId="106">
    <sheetIdMap count="6">
      <sheetId val="1"/>
      <sheetId val="2"/>
      <sheetId val="3"/>
      <sheetId val="4"/>
      <sheetId val="5"/>
      <sheetId val="6"/>
    </sheetIdMap>
  </header>
  <header guid="{70921B9D-A70B-4FBC-B601-1C3C0558F0FA}" dateTime="2016-03-17T17:45:58" maxSheetId="7" userName="thai.pham" r:id="rId18" minRId="109" maxRId="110">
    <sheetIdMap count="6">
      <sheetId val="1"/>
      <sheetId val="2"/>
      <sheetId val="3"/>
      <sheetId val="4"/>
      <sheetId val="5"/>
      <sheetId val="6"/>
    </sheetIdMap>
  </header>
  <header guid="{9F6A71B3-E0A3-449B-B7D4-B5CFCB173D9F}" dateTime="2016-03-18T10:02:03" maxSheetId="7" userName="tan.thanh.vo" r:id="rId19" minRId="113" maxRId="114">
    <sheetIdMap count="6">
      <sheetId val="1"/>
      <sheetId val="2"/>
      <sheetId val="3"/>
      <sheetId val="4"/>
      <sheetId val="5"/>
      <sheetId val="6"/>
    </sheetIdMap>
  </header>
  <header guid="{2E1779A7-BFB6-4CC5-A758-9C661CB21075}" dateTime="2016-03-18T17:08:14" maxSheetId="7" userName="tan.thanh.vo" r:id="rId20" minRId="117" maxRId="119">
    <sheetIdMap count="6">
      <sheetId val="1"/>
      <sheetId val="2"/>
      <sheetId val="3"/>
      <sheetId val="4"/>
      <sheetId val="5"/>
      <sheetId val="6"/>
    </sheetIdMap>
  </header>
  <header guid="{B825C199-14F4-4B12-92A1-8295CF3D0361}" dateTime="2016-03-18T17:16:09" maxSheetId="7" userName="tan.thanh.vo" r:id="rId21">
    <sheetIdMap count="6">
      <sheetId val="1"/>
      <sheetId val="2"/>
      <sheetId val="3"/>
      <sheetId val="4"/>
      <sheetId val="5"/>
      <sheetId val="6"/>
    </sheetIdMap>
  </header>
  <header guid="{D15583EB-B2A7-4080-B6A1-8FA248487DB4}" dateTime="2016-03-18T17:21:04" maxSheetId="7" userName="thai.pham" r:id="rId22" minRId="124">
    <sheetIdMap count="6">
      <sheetId val="1"/>
      <sheetId val="2"/>
      <sheetId val="3"/>
      <sheetId val="4"/>
      <sheetId val="5"/>
      <sheetId val="6"/>
    </sheetIdMap>
  </header>
  <header guid="{4AA6F854-996F-46F7-86DC-A4C99852F1A2}" dateTime="2016-03-18T17:21:19" maxSheetId="7" userName="thai.pham" r:id="rId23" minRId="127" maxRId="128">
    <sheetIdMap count="6">
      <sheetId val="1"/>
      <sheetId val="2"/>
      <sheetId val="3"/>
      <sheetId val="4"/>
      <sheetId val="5"/>
      <sheetId val="6"/>
    </sheetIdMap>
  </header>
  <header guid="{D250D5BD-6592-4E4D-B9D3-DF2649355C2D}" dateTime="2016-03-21T09:01:55" maxSheetId="7" userName="thai.pham" r:id="rId24" minRId="131" maxRId="136">
    <sheetIdMap count="6">
      <sheetId val="1"/>
      <sheetId val="2"/>
      <sheetId val="3"/>
      <sheetId val="4"/>
      <sheetId val="5"/>
      <sheetId val="6"/>
    </sheetIdMap>
  </header>
  <header guid="{3661FAE4-5CFC-4912-B25F-82D9F1475B18}" dateTime="2016-03-21T09:02:28" maxSheetId="7" userName="thai.pham" r:id="rId25">
    <sheetIdMap count="6">
      <sheetId val="1"/>
      <sheetId val="2"/>
      <sheetId val="3"/>
      <sheetId val="4"/>
      <sheetId val="5"/>
      <sheetId val="6"/>
    </sheetIdMap>
  </header>
  <header guid="{D9F8B39B-16AB-48EC-B7E9-98AF06F6E9B6}" dateTime="2016-03-21T09:33:13" maxSheetId="7" userName="thai.pham" r:id="rId26" minRId="141" maxRId="143">
    <sheetIdMap count="6">
      <sheetId val="1"/>
      <sheetId val="2"/>
      <sheetId val="3"/>
      <sheetId val="4"/>
      <sheetId val="5"/>
      <sheetId val="6"/>
    </sheetIdMap>
  </header>
  <header guid="{A18A4727-9770-40C2-BDDF-9BA705A8CBD5}" dateTime="2016-03-21T09:40:24" maxSheetId="7" userName="thai.pham" r:id="rId27" minRId="146">
    <sheetIdMap count="6">
      <sheetId val="1"/>
      <sheetId val="2"/>
      <sheetId val="3"/>
      <sheetId val="4"/>
      <sheetId val="5"/>
      <sheetId val="6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c rId="146" sId="2">
    <oc r="E40" t="inlineStr">
      <is>
        <t>P3</t>
      </is>
    </oc>
    <nc r="E40" t="inlineStr">
      <is>
        <t>P1</t>
      </is>
    </nc>
  </rcc>
  <rcv guid="{76957C0A-29B5-4A39-AEA8-92E87F389A57}" action="delete"/>
  <rdn rId="0" localSheetId="2" customView="1" name="Z_76957C0A_29B5_4A39_AEA8_92E87F389A57_.wvu.Cols" hidden="1" oldHidden="1">
    <formula>Estimation!$J:$BG</formula>
    <oldFormula>Estimation!$J:$BG</oldFormula>
  </rdn>
  <rdn rId="0" localSheetId="2" customView="1" name="Z_76957C0A_29B5_4A39_AEA8_92E87F389A57_.wvu.FilterData" hidden="1" oldHidden="1">
    <formula>Estimation!$B$8:$AT$49</formula>
    <oldFormula>Estimation!$B$8:$AT$49</oldFormula>
  </rdn>
  <rcv guid="{76957C0A-29B5-4A39-AEA8-92E87F389A57}" action="add"/>
</revisions>
</file>

<file path=xl/revisions/revisionLog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Estimation!$J:$BG</formula>
    <oldFormula>Estimation!$J:$BG</oldFormula>
  </rdn>
  <rdn rId="0" localSheetId="2" customView="1" name="Z_76957C0A_29B5_4A39_AEA8_92E87F389A57_.wvu.FilterData" hidden="1" oldHidden="1">
    <formula>Estimation!$B$8:$AT$48</formula>
    <oldFormula>Estimation!$B$8:$AT$48</oldFormula>
  </rdn>
  <rcv guid="{76957C0A-29B5-4A39-AEA8-92E87F389A57}" action="add"/>
</revisions>
</file>

<file path=xl/revisions/revisionLog111.xml><?xml version="1.0" encoding="utf-8"?>
<revisions xmlns="http://schemas.openxmlformats.org/spreadsheetml/2006/main" xmlns:r="http://schemas.openxmlformats.org/officeDocument/2006/relationships">
  <rcc rId="5" sId="3">
    <oc r="C80" t="inlineStr">
      <is>
        <t>BugSevertityID</t>
      </is>
    </oc>
    <nc r="C80" t="inlineStr">
      <is>
        <t>BugSeverityID</t>
      </is>
    </nc>
  </rcc>
  <rcv guid="{468D878E-36A7-4B3B-948B-709488E832B4}" action="delete"/>
  <rdn rId="0" localSheetId="2" customView="1" name="Z_468D878E_36A7_4B3B_948B_709488E832B4_.wvu.Cols" hidden="1" oldHidden="1">
    <formula>Estimation!$J:$AQ</formula>
    <oldFormula>Estimation!$J:$AQ</oldFormula>
  </rdn>
  <rdn rId="0" localSheetId="2" customView="1" name="Z_468D878E_36A7_4B3B_948B_709488E832B4_.wvu.FilterData" hidden="1" oldHidden="1">
    <formula>Estimation!$B$8:$AT$46</formula>
    <oldFormula>Estimation!$B$8:$AT$46</oldFormula>
  </rdn>
  <rcv guid="{468D878E-36A7-4B3B-948B-709488E832B4}" action="add"/>
</revisions>
</file>

<file path=xl/revisions/revisionLog1111.xml><?xml version="1.0" encoding="utf-8"?>
<revisions xmlns="http://schemas.openxmlformats.org/spreadsheetml/2006/main" xmlns:r="http://schemas.openxmlformats.org/officeDocument/2006/relationships">
  <rcc rId="1" sId="3">
    <oc r="C85" t="inlineStr">
      <is>
        <t>BugSevertityID</t>
      </is>
    </oc>
    <nc r="C85" t="inlineStr">
      <is>
        <t>BugSeverityID</t>
      </is>
    </nc>
  </rcc>
  <rcc rId="2" sId="3">
    <oc r="C86" t="inlineStr">
      <is>
        <t>BugSevertity</t>
      </is>
    </oc>
    <nc r="C86" t="inlineStr">
      <is>
        <t>BugSeverity</t>
      </is>
    </nc>
  </rcc>
  <rcv guid="{468D878E-36A7-4B3B-948B-709488E832B4}" action="delete"/>
  <rdn rId="0" localSheetId="2" customView="1" name="Z_468D878E_36A7_4B3B_948B_709488E832B4_.wvu.Cols" hidden="1" oldHidden="1">
    <formula>Estimation!$J:$AQ</formula>
    <oldFormula>Estimation!$J:$AQ</oldFormula>
  </rdn>
  <rdn rId="0" localSheetId="2" customView="1" name="Z_468D878E_36A7_4B3B_948B_709488E832B4_.wvu.FilterData" hidden="1" oldHidden="1">
    <formula>Estimation!$B$8:$AT$46</formula>
    <oldFormula>Estimation!$B$8:$AT$46</oldFormula>
  </rdn>
  <rcv guid="{468D878E-36A7-4B3B-948B-709488E832B4}" action="add"/>
</revisions>
</file>

<file path=xl/revisions/revisionLog11111.xml><?xml version="1.0" encoding="utf-8"?>
<revisions xmlns="http://schemas.openxmlformats.org/spreadsheetml/2006/main" xmlns:r="http://schemas.openxmlformats.org/officeDocument/2006/relationships"/>
</file>

<file path=xl/revisions/revisionLog12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Estimation!$J:$BG</formula>
    <oldFormula>Estimation!$J:$BG</oldFormula>
  </rdn>
  <rdn rId="0" localSheetId="2" customView="1" name="Z_76957C0A_29B5_4A39_AEA8_92E87F389A57_.wvu.FilterData" hidden="1" oldHidden="1">
    <formula>Estimation!$B$8:$AT$48</formula>
    <oldFormula>Estimation!$B$8:$AT$48</oldFormula>
  </rdn>
  <rcv guid="{76957C0A-29B5-4A39-AEA8-92E87F389A57}" action="add"/>
</revisions>
</file>

<file path=xl/revisions/revisionLog121.xml><?xml version="1.0" encoding="utf-8"?>
<revisions xmlns="http://schemas.openxmlformats.org/spreadsheetml/2006/main" xmlns:r="http://schemas.openxmlformats.org/officeDocument/2006/relationships">
  <rrc rId="67" sId="2" ref="A39:XFD39" action="insertRow">
    <undo index="0" exp="area" ref3D="1" dr="$J$1:$BG$1048576" dn="Z_76957C0A_29B5_4A39_AEA8_92E87F389A57_.wvu.Cols" sId="2"/>
    <undo index="0" exp="area" ref3D="1" dr="$J$1:$AQ$1048576" dn="Z_468D878E_36A7_4B3B_948B_709488E832B4_.wvu.Cols" sId="2"/>
  </rrc>
  <rcc rId="68" sId="2">
    <nc r="I35" t="inlineStr">
      <is>
        <t>Not start yet</t>
      </is>
    </nc>
  </rcc>
  <rcc rId="69" sId="2">
    <nc r="I39" t="inlineStr">
      <is>
        <t>Not start yet</t>
      </is>
    </nc>
  </rcc>
  <rcc rId="70" sId="2">
    <nc r="C39" t="inlineStr">
      <is>
        <t>Default page</t>
      </is>
    </nc>
  </rcc>
  <rcv guid="{76957C0A-29B5-4A39-AEA8-92E87F389A57}" action="delete"/>
  <rdn rId="0" localSheetId="2" customView="1" name="Z_76957C0A_29B5_4A39_AEA8_92E87F389A57_.wvu.Cols" hidden="1" oldHidden="1">
    <formula>Estimation!$J:$BG</formula>
    <oldFormula>Estimation!$J:$BG</oldFormula>
  </rdn>
  <rdn rId="0" localSheetId="2" customView="1" name="Z_76957C0A_29B5_4A39_AEA8_92E87F389A57_.wvu.FilterData" hidden="1" oldHidden="1">
    <formula>Estimation!$B$8:$AT$48</formula>
    <oldFormula>Estimation!$B$8:$AT$48</oldFormula>
  </rdn>
  <rcv guid="{76957C0A-29B5-4A39-AEA8-92E87F389A57}" action="add"/>
</revisions>
</file>

<file path=xl/revisions/revisionLog12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Estimation!$J:$BG</formula>
    <oldFormula>Estimation!$J:$BG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2111.xml><?xml version="1.0" encoding="utf-8"?>
<revisions xmlns="http://schemas.openxmlformats.org/spreadsheetml/2006/main" xmlns:r="http://schemas.openxmlformats.org/officeDocument/2006/relationships">
  <rrc rId="10" sId="2" ref="A35:XFD35" action="insertRow">
    <undo index="0" exp="area" ref3D="1" dr="$J$1:$BG$1048576" dn="Z_76957C0A_29B5_4A39_AEA8_92E87F389A57_.wvu.Cols" sId="2"/>
    <undo index="0" exp="area" ref3D="1" dr="$J$1:$AQ$1048576" dn="Z_468D878E_36A7_4B3B_948B_709488E832B4_.wvu.Cols" sId="2"/>
  </rrc>
  <rfmt sheetId="2" sqref="C32:C35" start="0" length="0">
    <dxf>
      <border>
        <left/>
      </border>
    </dxf>
  </rfmt>
  <rfmt sheetId="2" sqref="C32" start="0" length="0">
    <dxf>
      <border>
        <top/>
      </border>
    </dxf>
  </rfmt>
  <rfmt sheetId="2" sqref="C32:C35" start="0" length="0">
    <dxf>
      <border>
        <right/>
      </border>
    </dxf>
  </rfmt>
  <rfmt sheetId="2" sqref="C35" start="0" length="0">
    <dxf>
      <border>
        <bottom/>
      </border>
    </dxf>
  </rfmt>
  <rfmt sheetId="2" sqref="C32:C35" start="0" length="0">
    <dxf>
      <border>
        <left style="thin">
          <color indexed="64"/>
        </left>
      </border>
    </dxf>
  </rfmt>
  <rfmt sheetId="2" sqref="C32" start="0" length="0">
    <dxf>
      <border>
        <top style="thin">
          <color indexed="64"/>
        </top>
      </border>
    </dxf>
  </rfmt>
  <rfmt sheetId="2" sqref="C32:C35" start="0" length="0">
    <dxf>
      <border>
        <right style="thin">
          <color indexed="64"/>
        </right>
      </border>
    </dxf>
  </rfmt>
  <rfmt sheetId="2" sqref="C35" start="0" length="0">
    <dxf>
      <border>
        <bottom style="thin">
          <color indexed="64"/>
        </bottom>
      </border>
    </dxf>
  </rfmt>
  <rcc rId="11" sId="2">
    <nc r="E35" t="inlineStr">
      <is>
        <t>P1</t>
      </is>
    </nc>
  </rcc>
  <rcc rId="12" sId="2">
    <nc r="D35" t="inlineStr">
      <is>
        <t>Core Options page</t>
      </is>
    </nc>
  </rcc>
  <rcc rId="13" sId="2">
    <oc r="F33">
      <v>8</v>
    </oc>
    <nc r="F33">
      <v>16</v>
    </nc>
  </rcc>
  <rcc rId="14" sId="2">
    <oc r="F34">
      <v>8</v>
    </oc>
    <nc r="F34">
      <v>16</v>
    </nc>
  </rcc>
  <rcc rId="15" sId="2">
    <nc r="F35">
      <v>16</v>
    </nc>
  </rcc>
  <rcc rId="16" sId="2">
    <nc r="G35">
      <v>0</v>
    </nc>
  </rcc>
  <rfmt sheetId="2" sqref="BP10:BP46" start="0" length="0">
    <dxf>
      <border>
        <right style="thin">
          <color indexed="64"/>
        </right>
      </border>
    </dxf>
  </rfmt>
  <rcc rId="17" sId="2" odxf="1" dxf="1">
    <nc r="AU47">
      <f>SUM(AU9:AU46)</f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  <border outline="0">
        <left/>
        <right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theme="4" tint="-0.249977111117893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cc rId="18" sId="2" odxf="1" dxf="1">
    <nc r="AV47">
      <f>SUM(AV9:AV46)</f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  <border outline="0">
        <left/>
        <right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theme="4" tint="-0.249977111117893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cc rId="19" sId="2" odxf="1" dxf="1">
    <nc r="AW47">
      <f>SUM(AW9:AW46)</f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  <border outline="0">
        <left/>
        <right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theme="4" tint="-0.249977111117893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cc rId="20" sId="2" odxf="1" dxf="1">
    <nc r="AX47">
      <f>SUM(AX9:AX46)</f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  <border outline="0">
        <left/>
        <right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theme="4" tint="-0.249977111117893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cc rId="21" sId="2" odxf="1" dxf="1">
    <nc r="AY47">
      <f>SUM(AY9:AY46)</f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  <border outline="0">
        <left/>
        <right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theme="4" tint="-0.249977111117893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cc rId="22" sId="2" odxf="1" dxf="1">
    <nc r="AZ47">
      <f>SUM(AZ9:AZ46)</f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  <border outline="0">
        <left/>
        <right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theme="4" tint="-0.249977111117893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cc rId="23" sId="2" odxf="1" dxf="1">
    <nc r="BA47">
      <f>SUM(BA9:BA46)</f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  <border outline="0">
        <left/>
        <right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theme="4" tint="-0.249977111117893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cc rId="24" sId="2" odxf="1" dxf="1">
    <nc r="BB47">
      <f>SUM(BB9:BB46)</f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  <border outline="0">
        <left/>
        <right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theme="4" tint="-0.249977111117893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cc rId="25" sId="2" odxf="1" dxf="1">
    <nc r="BC47">
      <f>SUM(BC9:BC46)</f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  <border outline="0">
        <left/>
        <right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theme="4" tint="-0.249977111117893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cc rId="26" sId="2" odxf="1" dxf="1">
    <nc r="BD47">
      <f>SUM(BD9:BD46)</f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  <border outline="0">
        <left/>
        <right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theme="4" tint="-0.249977111117893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cc rId="27" sId="2" odxf="1" dxf="1">
    <nc r="BE47">
      <f>SUM(BE9:BE46)</f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  <border outline="0">
        <left/>
        <right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theme="4" tint="-0.249977111117893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cc rId="28" sId="2" odxf="1" dxf="1">
    <nc r="BF47">
      <f>SUM(BF9:BF46)</f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  <border outline="0">
        <left/>
        <right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theme="4" tint="-0.249977111117893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cc rId="29" sId="2" odxf="1" dxf="1">
    <nc r="BG47">
      <f>SUM(BG9:BG46)</f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  <border outline="0">
        <left/>
        <right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theme="4" tint="-0.249977111117893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cc rId="30" sId="2" odxf="1" dxf="1">
    <nc r="BH47">
      <f>SUM(BH9:BH46)</f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  <border outline="0">
        <left/>
        <right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theme="4" tint="-0.249977111117893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cc rId="31" sId="2" odxf="1" dxf="1">
    <nc r="BI47">
      <f>SUM(BI9:BI46)</f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  <border outline="0">
        <left/>
        <right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theme="4" tint="-0.249977111117893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cc rId="32" sId="2" odxf="1" dxf="1">
    <nc r="BJ47">
      <f>SUM(BJ9:BJ46)</f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  <border outline="0">
        <left/>
        <right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theme="4" tint="-0.249977111117893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cc rId="33" sId="2" odxf="1" dxf="1">
    <nc r="BK47">
      <f>SUM(BK9:BK46)</f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  <border outline="0">
        <left/>
        <right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theme="4" tint="-0.249977111117893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cc rId="34" sId="2" odxf="1" dxf="1">
    <nc r="BL47">
      <f>SUM(BL9:BL46)</f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  <border outline="0">
        <left/>
        <right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theme="4" tint="-0.249977111117893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cc rId="35" sId="2" odxf="1" dxf="1">
    <nc r="BM47">
      <f>SUM(BM9:BM46)</f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  <border outline="0">
        <left/>
        <right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theme="4" tint="-0.249977111117893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cc rId="36" sId="2" odxf="1" dxf="1">
    <nc r="BN47">
      <f>SUM(BN9:BN46)</f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  <border outline="0">
        <left/>
        <right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theme="4" tint="-0.249977111117893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cc rId="37" sId="2" odxf="1" dxf="1">
    <nc r="BO47">
      <f>SUM(BO9:BO46)</f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  <border outline="0">
        <left/>
        <right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theme="4" tint="-0.249977111117893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cc rId="38" sId="2" odxf="1" dxf="1">
    <nc r="BP47">
      <f>SUM(BP9:BP46)</f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  <border outline="0">
        <left/>
        <right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theme="4" tint="-0.249977111117893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cc rId="39" sId="2" odxf="1" dxf="1" numFmtId="19">
    <nc r="BQ8">
      <v>42455</v>
    </nc>
    <odxf>
      <font>
        <b val="0"/>
        <sz val="11"/>
        <color theme="1"/>
        <name val="Calibri"/>
        <scheme val="minor"/>
      </font>
      <numFmt numFmtId="0" formatCode="General"/>
      <fill>
        <patternFill patternType="none">
          <bgColor indexed="65"/>
        </patternFill>
      </fill>
      <alignment horizontal="general" vertical="bottom" textRotation="0" wrapText="0" readingOrder="0"/>
      <border outline="0">
        <left/>
        <right/>
        <top/>
      </border>
    </odxf>
    <ndxf>
      <font>
        <b/>
        <sz val="11"/>
        <color theme="0"/>
        <name val="Calibri"/>
        <scheme val="minor"/>
      </font>
      <numFmt numFmtId="164" formatCode="m/d;@"/>
      <fill>
        <patternFill patternType="solid">
          <bgColor theme="4" tint="-0.249977111117893"/>
        </patternFill>
      </fill>
      <alignment horizontal="center" vertical="center" textRotation="90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</border>
    </ndxf>
  </rcc>
  <rcc rId="40" sId="2" odxf="1" dxf="1" numFmtId="19">
    <nc r="BR8">
      <v>42456</v>
    </nc>
    <odxf>
      <font>
        <b val="0"/>
        <sz val="11"/>
        <color theme="1"/>
        <name val="Calibri"/>
        <scheme val="minor"/>
      </font>
      <numFmt numFmtId="0" formatCode="General"/>
      <fill>
        <patternFill patternType="none">
          <bgColor indexed="65"/>
        </patternFill>
      </fill>
      <alignment horizontal="general" vertical="bottom" textRotation="0" wrapText="0" readingOrder="0"/>
      <border outline="0">
        <left/>
        <right/>
        <top/>
      </border>
    </odxf>
    <ndxf>
      <font>
        <b/>
        <sz val="11"/>
        <color theme="0"/>
        <name val="Calibri"/>
        <scheme val="minor"/>
      </font>
      <numFmt numFmtId="164" formatCode="m/d;@"/>
      <fill>
        <patternFill patternType="solid">
          <bgColor theme="4" tint="-0.249977111117893"/>
        </patternFill>
      </fill>
      <alignment horizontal="center" vertical="center" textRotation="90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</border>
    </ndxf>
  </rcc>
  <rcc rId="41" sId="2" odxf="1" dxf="1" numFmtId="19">
    <nc r="BS8">
      <v>42457</v>
    </nc>
    <odxf>
      <font>
        <b val="0"/>
        <sz val="11"/>
        <color theme="1"/>
        <name val="Calibri"/>
        <scheme val="minor"/>
      </font>
      <numFmt numFmtId="0" formatCode="General"/>
      <fill>
        <patternFill patternType="none">
          <bgColor indexed="65"/>
        </patternFill>
      </fill>
      <alignment horizontal="general" vertical="bottom" textRotation="0" wrapText="0" readingOrder="0"/>
      <border outline="0">
        <left/>
        <right/>
        <top/>
      </border>
    </odxf>
    <ndxf>
      <font>
        <b/>
        <sz val="11"/>
        <color theme="0"/>
        <name val="Calibri"/>
        <scheme val="minor"/>
      </font>
      <numFmt numFmtId="164" formatCode="m/d;@"/>
      <fill>
        <patternFill patternType="solid">
          <bgColor theme="4" tint="-0.249977111117893"/>
        </patternFill>
      </fill>
      <alignment horizontal="center" vertical="center" textRotation="90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</border>
    </ndxf>
  </rcc>
  <rcc rId="42" sId="2" odxf="1" dxf="1" numFmtId="19">
    <nc r="BT8">
      <v>42458</v>
    </nc>
    <odxf>
      <font>
        <b val="0"/>
        <sz val="11"/>
        <color theme="1"/>
        <name val="Calibri"/>
        <scheme val="minor"/>
      </font>
      <numFmt numFmtId="0" formatCode="General"/>
      <fill>
        <patternFill patternType="none">
          <bgColor indexed="65"/>
        </patternFill>
      </fill>
      <alignment horizontal="general" vertical="bottom" textRotation="0" wrapText="0" readingOrder="0"/>
      <border outline="0">
        <left/>
        <right/>
        <top/>
      </border>
    </odxf>
    <ndxf>
      <font>
        <b/>
        <sz val="11"/>
        <color theme="0"/>
        <name val="Calibri"/>
        <scheme val="minor"/>
      </font>
      <numFmt numFmtId="164" formatCode="m/d;@"/>
      <fill>
        <patternFill patternType="solid">
          <bgColor theme="4" tint="-0.249977111117893"/>
        </patternFill>
      </fill>
      <alignment horizontal="center" vertical="center" textRotation="90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</border>
    </ndxf>
  </rcc>
  <rcc rId="43" sId="2" odxf="1" dxf="1" numFmtId="19">
    <nc r="BU8">
      <v>42459</v>
    </nc>
    <odxf>
      <font>
        <b val="0"/>
        <sz val="11"/>
        <color theme="1"/>
        <name val="Calibri"/>
        <scheme val="minor"/>
      </font>
      <numFmt numFmtId="0" formatCode="General"/>
      <fill>
        <patternFill patternType="none">
          <bgColor indexed="65"/>
        </patternFill>
      </fill>
      <alignment horizontal="general" vertical="bottom" textRotation="0" wrapText="0" readingOrder="0"/>
      <border outline="0">
        <left/>
        <right/>
        <top/>
      </border>
    </odxf>
    <ndxf>
      <font>
        <b/>
        <sz val="11"/>
        <color theme="0"/>
        <name val="Calibri"/>
        <scheme val="minor"/>
      </font>
      <numFmt numFmtId="164" formatCode="m/d;@"/>
      <fill>
        <patternFill patternType="solid">
          <bgColor theme="4" tint="-0.249977111117893"/>
        </patternFill>
      </fill>
      <alignment horizontal="center" vertical="center" textRotation="90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</border>
    </ndxf>
  </rcc>
  <rcc rId="44" sId="2" odxf="1" dxf="1" numFmtId="19">
    <nc r="BV8">
      <v>42460</v>
    </nc>
    <odxf>
      <font>
        <b val="0"/>
        <sz val="11"/>
        <color theme="1"/>
        <name val="Calibri"/>
        <scheme val="minor"/>
      </font>
      <numFmt numFmtId="0" formatCode="General"/>
      <fill>
        <patternFill patternType="none">
          <bgColor indexed="65"/>
        </patternFill>
      </fill>
      <alignment horizontal="general" vertical="bottom" textRotation="0" wrapText="0" readingOrder="0"/>
      <border outline="0">
        <left/>
        <right/>
        <top/>
      </border>
    </odxf>
    <ndxf>
      <font>
        <b/>
        <sz val="11"/>
        <color theme="0"/>
        <name val="Calibri"/>
        <scheme val="minor"/>
      </font>
      <numFmt numFmtId="164" formatCode="m/d;@"/>
      <fill>
        <patternFill patternType="solid">
          <bgColor theme="4" tint="-0.249977111117893"/>
        </patternFill>
      </fill>
      <alignment horizontal="center" vertical="center" textRotation="90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</border>
    </ndxf>
  </rcc>
  <rcc rId="45" sId="2" odxf="1" dxf="1" numFmtId="19">
    <nc r="BW8">
      <v>42461</v>
    </nc>
    <odxf>
      <font>
        <b val="0"/>
        <sz val="11"/>
        <color theme="1"/>
        <name val="Calibri"/>
        <scheme val="minor"/>
      </font>
      <numFmt numFmtId="0" formatCode="General"/>
      <fill>
        <patternFill patternType="none">
          <bgColor indexed="65"/>
        </patternFill>
      </fill>
      <alignment horizontal="general" vertical="bottom" textRotation="0" wrapText="0" readingOrder="0"/>
      <border outline="0">
        <left/>
        <right/>
        <top/>
      </border>
    </odxf>
    <ndxf>
      <font>
        <b/>
        <sz val="11"/>
        <color theme="0"/>
        <name val="Calibri"/>
        <scheme val="minor"/>
      </font>
      <numFmt numFmtId="164" formatCode="m/d;@"/>
      <fill>
        <patternFill patternType="solid">
          <bgColor theme="4" tint="-0.249977111117893"/>
        </patternFill>
      </fill>
      <alignment horizontal="center" vertical="center" textRotation="90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</border>
    </ndxf>
  </rcc>
  <rcc rId="46" sId="2" odxf="1" dxf="1" numFmtId="19">
    <nc r="BX8">
      <v>42462</v>
    </nc>
    <odxf>
      <font>
        <b val="0"/>
        <sz val="11"/>
        <color theme="1"/>
        <name val="Calibri"/>
        <scheme val="minor"/>
      </font>
      <numFmt numFmtId="0" formatCode="General"/>
      <fill>
        <patternFill patternType="none">
          <bgColor indexed="65"/>
        </patternFill>
      </fill>
      <alignment horizontal="general" vertical="bottom" textRotation="0" wrapText="0" readingOrder="0"/>
      <border outline="0">
        <left/>
        <right/>
        <top/>
      </border>
    </odxf>
    <ndxf>
      <font>
        <b/>
        <sz val="11"/>
        <color theme="0"/>
        <name val="Calibri"/>
        <scheme val="minor"/>
      </font>
      <numFmt numFmtId="164" formatCode="m/d;@"/>
      <fill>
        <patternFill patternType="solid">
          <bgColor theme="4" tint="-0.249977111117893"/>
        </patternFill>
      </fill>
      <alignment horizontal="center" vertical="center" textRotation="90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</border>
    </ndxf>
  </rcc>
  <rcc rId="47" sId="2" odxf="1" dxf="1" numFmtId="19">
    <nc r="BY8">
      <v>42463</v>
    </nc>
    <odxf>
      <font>
        <b val="0"/>
        <sz val="11"/>
        <color theme="1"/>
        <name val="Calibri"/>
        <scheme val="minor"/>
      </font>
      <numFmt numFmtId="0" formatCode="General"/>
      <fill>
        <patternFill patternType="none">
          <bgColor indexed="65"/>
        </patternFill>
      </fill>
      <alignment horizontal="general" vertical="bottom" textRotation="0" wrapText="0" readingOrder="0"/>
      <border outline="0">
        <left/>
        <right/>
        <top/>
      </border>
    </odxf>
    <ndxf>
      <font>
        <b/>
        <sz val="11"/>
        <color theme="0"/>
        <name val="Calibri"/>
        <scheme val="minor"/>
      </font>
      <numFmt numFmtId="164" formatCode="m/d;@"/>
      <fill>
        <patternFill patternType="solid">
          <bgColor theme="4" tint="-0.249977111117893"/>
        </patternFill>
      </fill>
      <alignment horizontal="center" vertical="center" textRotation="90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</border>
    </ndxf>
  </rcc>
  <rcc rId="48" sId="2" odxf="1" dxf="1" numFmtId="19">
    <nc r="BZ8">
      <v>42464</v>
    </nc>
    <odxf>
      <font>
        <b val="0"/>
        <sz val="11"/>
        <color theme="1"/>
        <name val="Calibri"/>
        <scheme val="minor"/>
      </font>
      <numFmt numFmtId="0" formatCode="General"/>
      <fill>
        <patternFill patternType="none">
          <bgColor indexed="65"/>
        </patternFill>
      </fill>
      <alignment horizontal="general" vertical="bottom" textRotation="0" wrapText="0" readingOrder="0"/>
      <border outline="0">
        <left/>
        <right/>
        <top/>
      </border>
    </odxf>
    <ndxf>
      <font>
        <b/>
        <sz val="11"/>
        <color theme="0"/>
        <name val="Calibri"/>
        <scheme val="minor"/>
      </font>
      <numFmt numFmtId="164" formatCode="m/d;@"/>
      <fill>
        <patternFill patternType="solid">
          <bgColor theme="4" tint="-0.249977111117893"/>
        </patternFill>
      </fill>
      <alignment horizontal="center" vertical="center" textRotation="90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</border>
    </ndxf>
  </rcc>
  <rcc rId="49" sId="2" odxf="1" dxf="1" numFmtId="19">
    <nc r="CA8">
      <v>42465</v>
    </nc>
    <odxf>
      <font>
        <b val="0"/>
        <sz val="11"/>
        <color theme="1"/>
        <name val="Calibri"/>
        <scheme val="minor"/>
      </font>
      <numFmt numFmtId="0" formatCode="General"/>
      <fill>
        <patternFill patternType="none">
          <bgColor indexed="65"/>
        </patternFill>
      </fill>
      <alignment horizontal="general" vertical="bottom" textRotation="0" wrapText="0" readingOrder="0"/>
      <border outline="0">
        <left/>
        <right/>
        <top/>
      </border>
    </odxf>
    <ndxf>
      <font>
        <b/>
        <sz val="11"/>
        <color theme="0"/>
        <name val="Calibri"/>
        <scheme val="minor"/>
      </font>
      <numFmt numFmtId="164" formatCode="m/d;@"/>
      <fill>
        <patternFill patternType="solid">
          <bgColor theme="4" tint="-0.249977111117893"/>
        </patternFill>
      </fill>
      <alignment horizontal="center" vertical="center" textRotation="90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</border>
    </ndxf>
  </rcc>
  <rcc rId="50" sId="2" odxf="1" dxf="1" numFmtId="19">
    <nc r="CB8">
      <v>42466</v>
    </nc>
    <odxf>
      <font>
        <b val="0"/>
        <sz val="11"/>
        <color theme="1"/>
        <name val="Calibri"/>
        <scheme val="minor"/>
      </font>
      <numFmt numFmtId="0" formatCode="General"/>
      <fill>
        <patternFill patternType="none">
          <bgColor indexed="65"/>
        </patternFill>
      </fill>
      <alignment horizontal="general" vertical="bottom" textRotation="0" wrapText="0" readingOrder="0"/>
      <border outline="0">
        <left/>
        <right/>
        <top/>
      </border>
    </odxf>
    <ndxf>
      <font>
        <b/>
        <sz val="11"/>
        <color theme="0"/>
        <name val="Calibri"/>
        <scheme val="minor"/>
      </font>
      <numFmt numFmtId="164" formatCode="m/d;@"/>
      <fill>
        <patternFill patternType="solid">
          <bgColor theme="4" tint="-0.249977111117893"/>
        </patternFill>
      </fill>
      <alignment horizontal="center" vertical="center" textRotation="90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</border>
    </ndxf>
  </rcc>
  <rfmt sheetId="2" sqref="BQ9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R9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S9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T9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U9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V9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W9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X9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Y9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Z9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A9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B9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Q1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R1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S1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T1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U1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V1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W1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X1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Y1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Z1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A1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B1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Q11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R11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S11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T11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U11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V11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W11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X11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Y11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Z11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A11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B11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Q12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R12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S12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T12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U12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V12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W12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X12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Y12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Z12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A12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B12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Q1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R1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S1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T1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U1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V1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W1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X1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Y1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Z1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A1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B1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Q14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R14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S14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T14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U14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V14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W14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X14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Y14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Z14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A14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B14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Q15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R15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S15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T15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U15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V15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W15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X15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Y15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Z15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A15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B15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Q1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R1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S1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T1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U1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V1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W1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X1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Y1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Z1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A1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B1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Q17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R17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S17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T17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U17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V17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W17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X17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Y17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Z17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A17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B17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Q18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R18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S18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T18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U18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V18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W18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X18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Y18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Z18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A18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B18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Q19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R19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S19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T19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U19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V19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W19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X19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Y19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Z19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A19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B19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Q20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R20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S20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T20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U20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V20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W20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X20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Y20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Z20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A20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B20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Q21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R21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S21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T21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U21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V21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W21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X21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Y21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Z21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A21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B21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Q22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R22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S22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T22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U22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V22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W22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X22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Y22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Z22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A22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B22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Q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R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S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T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U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V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W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X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Y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Z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A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B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Q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R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S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T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U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V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W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X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Y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Z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A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B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Q2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R2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S2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T2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U2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V2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W2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X2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Y2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Z2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A2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B2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Q2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R2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S2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T2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U2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V2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W2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X2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Y2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Z2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A2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B2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Q27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R27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S27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T27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U27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V27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W27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X27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Y27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Z27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A27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B27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Q2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R2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S2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T2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U2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V2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W2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X2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Y2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Z2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A2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B2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Q2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R2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S2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T2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U2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V2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W2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X2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Y2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Z2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A2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B2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Q3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R3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S3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T3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U3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V3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W3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X3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Y3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Z3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A3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B3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Q3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R3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S3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T3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U3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V3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W3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X3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Y3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Z3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A3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B3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Q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R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S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T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U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V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W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X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Y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Z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A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B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Q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R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S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T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U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V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W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X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Y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Z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A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B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Q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R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S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T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U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V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W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X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Y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Z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A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B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Q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R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S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T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U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V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W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X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Y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Z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A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B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Q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R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S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T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U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V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W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X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Y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Z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A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B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Q3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R3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S3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T3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U3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V3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W3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X3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Y3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Z3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A3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B3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Q3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R3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S3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T3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U3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V3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W3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X3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Y3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Z3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A3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B3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Q3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R3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S3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T3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U3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V3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W3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X3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Y3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Z3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A3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B3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Q4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R4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S4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T4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U4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V4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W4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X4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Y4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Z4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A4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B4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Q41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R41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S41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T41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U41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V41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W41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X41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Y41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Z41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A41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B41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Q42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R42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S42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T42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U42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V42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W42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X42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Y42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Z42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A42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B42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Q43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R43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S43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T43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U43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V43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W43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X43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Y43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Z43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A43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B43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Q44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R44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S44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T44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U44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V44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W44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X44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Y44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Z44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A44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B44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Q45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R45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S45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T45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U45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V45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W45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X45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Y45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Z45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A45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B45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Q46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R46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S46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T46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U46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V46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W46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X46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Y46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Z46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A46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B46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1" sId="2" odxf="1" dxf="1">
    <nc r="BQ47">
      <f>SUM(BQ9:BQ46)</f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  <border outline="0">
        <left/>
        <right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theme="4" tint="-0.249977111117893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cc rId="52" sId="2" odxf="1" dxf="1">
    <nc r="BR47">
      <f>SUM(BR9:BR46)</f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  <border outline="0">
        <left/>
        <right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theme="4" tint="-0.249977111117893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cc rId="53" sId="2" odxf="1" dxf="1">
    <nc r="BS47">
      <f>SUM(BS9:BS46)</f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  <border outline="0">
        <left/>
        <right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theme="4" tint="-0.249977111117893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cc rId="54" sId="2" odxf="1" dxf="1">
    <nc r="BT47">
      <f>SUM(BT9:BT46)</f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  <border outline="0">
        <left/>
        <right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theme="4" tint="-0.249977111117893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cc rId="55" sId="2" odxf="1" dxf="1">
    <nc r="BU47">
      <f>SUM(BU9:BU46)</f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  <border outline="0">
        <left/>
        <right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theme="4" tint="-0.249977111117893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cc rId="56" sId="2" odxf="1" dxf="1">
    <nc r="BV47">
      <f>SUM(BV9:BV46)</f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  <border outline="0">
        <left/>
        <right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theme="4" tint="-0.249977111117893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cc rId="57" sId="2" odxf="1" dxf="1">
    <nc r="BW47">
      <f>SUM(BW9:BW46)</f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  <border outline="0">
        <left/>
        <right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theme="4" tint="-0.249977111117893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cc rId="58" sId="2" odxf="1" dxf="1">
    <nc r="BX47">
      <f>SUM(BX9:BX46)</f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  <border outline="0">
        <left/>
        <right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theme="4" tint="-0.249977111117893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cc rId="59" sId="2" odxf="1" dxf="1">
    <nc r="BY47">
      <f>SUM(BY9:BY46)</f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  <border outline="0">
        <left/>
        <right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theme="4" tint="-0.249977111117893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cc rId="60" sId="2" odxf="1" dxf="1">
    <nc r="BZ47">
      <f>SUM(BZ9:BZ46)</f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  <border outline="0">
        <left/>
        <right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theme="4" tint="-0.249977111117893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cc rId="61" sId="2" odxf="1" dxf="1">
    <nc r="CA47">
      <f>SUM(CA9:CA46)</f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  <border outline="0">
        <left/>
        <right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theme="4" tint="-0.249977111117893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cc rId="62" sId="2" odxf="1" dxf="1">
    <nc r="CB47">
      <f>SUM(CB9:CB46)</f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  <border outline="0">
        <left/>
        <right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theme="4" tint="-0.249977111117893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cv guid="{76957C0A-29B5-4A39-AEA8-92E87F389A57}" action="delete"/>
  <rdn rId="0" localSheetId="2" customView="1" name="Z_76957C0A_29B5_4A39_AEA8_92E87F389A57_.wvu.Cols" hidden="1" oldHidden="1">
    <formula>Estimation!$J:$BG</formula>
    <oldFormula>Estimation!$J:$BG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21111.xml><?xml version="1.0" encoding="utf-8"?>
<revisions xmlns="http://schemas.openxmlformats.org/spreadsheetml/2006/main" xmlns:r="http://schemas.openxmlformats.org/officeDocument/2006/relationships">
  <rfmt sheetId="2" sqref="BP27" start="0" length="0">
    <dxf>
      <border>
        <right style="thin">
          <color indexed="64"/>
        </right>
      </border>
    </dxf>
  </rfmt>
  <rfmt sheetId="2" sqref="AS27:BP27" start="0" length="0">
    <dxf>
      <border>
        <bottom style="thin">
          <color indexed="64"/>
        </bottom>
      </border>
    </dxf>
  </rfmt>
  <rfmt sheetId="2" sqref="BP29:BP34" start="0" length="0">
    <dxf>
      <border>
        <right style="thin">
          <color indexed="64"/>
        </right>
      </border>
    </dxf>
  </rfmt>
  <rfmt sheetId="2" sqref="AS34:BP34" start="0" length="0">
    <dxf>
      <border>
        <bottom style="thin">
          <color indexed="64"/>
        </bottom>
      </border>
    </dxf>
  </rfmt>
  <rfmt sheetId="2" sqref="BP37:BP38" start="0" length="0">
    <dxf>
      <border>
        <right style="thin">
          <color indexed="64"/>
        </right>
      </border>
    </dxf>
  </rfmt>
  <rfmt sheetId="2" sqref="AS38:BP38" start="0" length="0">
    <dxf>
      <border>
        <bottom style="thin">
          <color indexed="64"/>
        </bottom>
      </border>
    </dxf>
  </rfmt>
  <rfmt sheetId="2" sqref="AS27:BP27 AS29:BP34 AS37:BP38"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</rfmt>
  <rcv guid="{76957C0A-29B5-4A39-AEA8-92E87F389A57}" action="delete"/>
  <rdn rId="0" localSheetId="2" customView="1" name="Z_76957C0A_29B5_4A39_AEA8_92E87F389A57_.wvu.Cols" hidden="1" oldHidden="1">
    <formula>Estimation!$J:$BG</formula>
    <oldFormula>Estimation!$J:$BE</oldFormula>
  </rdn>
  <rdn rId="0" localSheetId="2" customView="1" name="Z_76957C0A_29B5_4A39_AEA8_92E87F389A57_.wvu.FilterData" hidden="1" oldHidden="1">
    <formula>Estimation!$B$8:$AT$46</formula>
    <oldFormula>Estimation!$B$8:$AT$46</oldFormula>
  </rdn>
  <rcv guid="{76957C0A-29B5-4A39-AEA8-92E87F389A57}" action="add"/>
</revisions>
</file>

<file path=xl/revisions/revisionLog13.xml><?xml version="1.0" encoding="utf-8"?>
<revisions xmlns="http://schemas.openxmlformats.org/spreadsheetml/2006/main" xmlns:r="http://schemas.openxmlformats.org/officeDocument/2006/relationships">
  <rcc rId="109" sId="2">
    <oc r="C45" t="inlineStr">
      <is>
        <t>Fix bugs:
- Resource Allocation (Manual)
- Bug Statistics
- Fix issues related to the Js files from Microsoft on Ớ's PC</t>
      </is>
    </oc>
    <nc r="C45" t="inlineStr">
      <is>
        <t>Fix bugs:
- Resource Allocation (Manual)
- Bug Statistics
- Fix issues related to the Js files from Microsoft on Ớ's PC
- Session timeout issue</t>
      </is>
    </nc>
  </rcc>
  <rcc rId="110" sId="2">
    <nc r="BH45">
      <v>1</v>
    </nc>
  </rcc>
  <rcv guid="{76957C0A-29B5-4A39-AEA8-92E87F389A57}" action="delete"/>
  <rdn rId="0" localSheetId="2" customView="1" name="Z_76957C0A_29B5_4A39_AEA8_92E87F389A57_.wvu.Cols" hidden="1" oldHidden="1">
    <formula>Estimation!$J:$BG</formula>
    <oldFormula>Estimation!$J:$BG</oldFormula>
  </rdn>
  <rdn rId="0" localSheetId="2" customView="1" name="Z_76957C0A_29B5_4A39_AEA8_92E87F389A57_.wvu.FilterData" hidden="1" oldHidden="1">
    <formula>Estimation!$B$8:$AT$48</formula>
    <oldFormula>Estimation!$B$8:$AT$48</oldFormula>
  </rdn>
  <rcv guid="{76957C0A-29B5-4A39-AEA8-92E87F389A57}" action="add"/>
</revisions>
</file>

<file path=xl/revisions/revisionLog131.xml><?xml version="1.0" encoding="utf-8"?>
<revisions xmlns="http://schemas.openxmlformats.org/spreadsheetml/2006/main" xmlns:r="http://schemas.openxmlformats.org/officeDocument/2006/relationships">
  <rcc rId="85" sId="2">
    <nc r="BH32">
      <v>3</v>
    </nc>
  </rcc>
  <rcc rId="86" sId="2">
    <nc r="BH33">
      <v>5</v>
    </nc>
  </rcc>
  <rcv guid="{468D878E-36A7-4B3B-948B-709488E832B4}" action="delete"/>
  <rdn rId="0" localSheetId="2" customView="1" name="Z_468D878E_36A7_4B3B_948B_709488E832B4_.wvu.Cols" hidden="1" oldHidden="1">
    <formula>Estimation!$J:$AQ</formula>
    <oldFormula>Estimation!$J:$AQ</oldFormula>
  </rdn>
  <rdn rId="0" localSheetId="2" customView="1" name="Z_468D878E_36A7_4B3B_948B_709488E832B4_.wvu.FilterData" hidden="1" oldHidden="1">
    <formula>Estimation!$B$8:$AT$48</formula>
    <oldFormula>Estimation!$B$8:$AT$48</oldFormula>
  </rdn>
  <rcv guid="{468D878E-36A7-4B3B-948B-709488E832B4}" action="add"/>
</revisions>
</file>

<file path=xl/revisions/revisionLog13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Estimation!$J:$BG</formula>
    <oldFormula>Estimation!$J:$BG</oldFormula>
  </rdn>
  <rdn rId="0" localSheetId="2" customView="1" name="Z_76957C0A_29B5_4A39_AEA8_92E87F389A57_.wvu.FilterData" hidden="1" oldHidden="1">
    <formula>Estimation!$B$8:$AT$48</formula>
    <oldFormula>Estimation!$B$8:$AT$48</oldFormula>
  </rdn>
  <rcv guid="{76957C0A-29B5-4A39-AEA8-92E87F389A57}" action="add"/>
</revisions>
</file>

<file path=xl/revisions/revisionLog13111.xml><?xml version="1.0" encoding="utf-8"?>
<revisions xmlns="http://schemas.openxmlformats.org/spreadsheetml/2006/main" xmlns:r="http://schemas.openxmlformats.org/officeDocument/2006/relationships">
  <rcc rId="79" sId="2">
    <oc r="D5">
      <f>SUMIF(E9:G47,"P2",G9:G47)/16</f>
    </oc>
    <nc r="D5">
      <f>SUMIF(E9:G47,"P3",G9:G47)/16</f>
    </nc>
  </rcc>
  <rcc rId="80" sId="2">
    <oc r="D6">
      <f>SUMIF(E9:G47,"P2",G9:G47)/16</f>
    </oc>
    <nc r="D6">
      <f>SUMIF(E9:G47,"P4",G9:G47)/16</f>
    </nc>
  </rcc>
  <rcv guid="{76957C0A-29B5-4A39-AEA8-92E87F389A57}" action="delete"/>
  <rdn rId="0" localSheetId="2" customView="1" name="Z_76957C0A_29B5_4A39_AEA8_92E87F389A57_.wvu.Cols" hidden="1" oldHidden="1">
    <formula>Estimation!$J:$BG</formula>
    <oldFormula>Estimation!$J:$BG</oldFormula>
  </rdn>
  <rdn rId="0" localSheetId="2" customView="1" name="Z_76957C0A_29B5_4A39_AEA8_92E87F389A57_.wvu.FilterData" hidden="1" oldHidden="1">
    <formula>Estimation!$B$8:$AT$48</formula>
    <oldFormula>Estimation!$B$8:$AT$48</oldFormula>
  </rdn>
  <rcv guid="{76957C0A-29B5-4A39-AEA8-92E87F389A57}" action="add"/>
</revisions>
</file>

<file path=xl/revisions/revisionLog131111.xml><?xml version="1.0" encoding="utf-8"?>
<revisions xmlns="http://schemas.openxmlformats.org/spreadsheetml/2006/main" xmlns:r="http://schemas.openxmlformats.org/officeDocument/2006/relationships">
  <rcc rId="75" sId="2">
    <oc r="E5">
      <f>C5-D5</f>
    </oc>
    <nc r="E5">
      <f>C5-D5</f>
    </nc>
  </rcc>
  <rcc rId="76" sId="2">
    <nc r="G13">
      <f>SUM(J13:BP13)</f>
    </nc>
  </rcc>
  <rcv guid="{76957C0A-29B5-4A39-AEA8-92E87F389A57}" action="delete"/>
  <rdn rId="0" localSheetId="2" customView="1" name="Z_76957C0A_29B5_4A39_AEA8_92E87F389A57_.wvu.Cols" hidden="1" oldHidden="1">
    <formula>Estimation!$J:$BG</formula>
    <oldFormula>Estimation!$J:$BG</oldFormula>
  </rdn>
  <rdn rId="0" localSheetId="2" customView="1" name="Z_76957C0A_29B5_4A39_AEA8_92E87F389A57_.wvu.FilterData" hidden="1" oldHidden="1">
    <formula>Estimation!$B$8:$AT$48</formula>
    <oldFormula>Estimation!$B$8:$AT$48</oldFormula>
  </rdn>
  <rcv guid="{76957C0A-29B5-4A39-AEA8-92E87F389A57}" action="add"/>
</revisions>
</file>

<file path=xl/revisions/revisionLog14.xml><?xml version="1.0" encoding="utf-8"?>
<revisions xmlns="http://schemas.openxmlformats.org/spreadsheetml/2006/main" xmlns:r="http://schemas.openxmlformats.org/officeDocument/2006/relationships">
  <rcc rId="141" sId="2">
    <nc r="E40" t="inlineStr">
      <is>
        <t>P3</t>
      </is>
    </nc>
  </rcc>
  <rcc rId="142" sId="2">
    <nc r="F40">
      <v>8</v>
    </nc>
  </rcc>
  <rcc rId="143" sId="2">
    <nc r="G40">
      <v>0</v>
    </nc>
  </rcc>
  <rcv guid="{76957C0A-29B5-4A39-AEA8-92E87F389A57}" action="delete"/>
  <rdn rId="0" localSheetId="2" customView="1" name="Z_76957C0A_29B5_4A39_AEA8_92E87F389A57_.wvu.Cols" hidden="1" oldHidden="1">
    <formula>Estimation!$J:$BG</formula>
    <oldFormula>Estimation!$J:$BG</oldFormula>
  </rdn>
  <rdn rId="0" localSheetId="2" customView="1" name="Z_76957C0A_29B5_4A39_AEA8_92E87F389A57_.wvu.FilterData" hidden="1" oldHidden="1">
    <formula>Estimation!$B$8:$AT$49</formula>
    <oldFormula>Estimation!$B$8:$AT$49</oldFormula>
  </rdn>
  <rcv guid="{76957C0A-29B5-4A39-AEA8-92E87F389A57}" action="add"/>
</revisions>
</file>

<file path=xl/revisions/revisionLog14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Estimation!$J:$AQ</formula>
    <oldFormula>Estimation!$J:$AQ</oldFormula>
  </rdn>
  <rdn rId="0" localSheetId="2" customView="1" name="Z_468D878E_36A7_4B3B_948B_709488E832B4_.wvu.FilterData" hidden="1" oldHidden="1">
    <formula>Estimation!$B$8:$AT$48</formula>
    <oldFormula>Estimation!$B$8:$AT$48</oldFormula>
  </rdn>
  <rcv guid="{468D878E-36A7-4B3B-948B-709488E832B4}" action="add"/>
</revisions>
</file>

<file path=xl/revisions/revisionLog1411.xml><?xml version="1.0" encoding="utf-8"?>
<revisions xmlns="http://schemas.openxmlformats.org/spreadsheetml/2006/main" xmlns:r="http://schemas.openxmlformats.org/officeDocument/2006/relationships">
  <rcc rId="106" sId="2">
    <oc r="BH17">
      <v>5</v>
    </oc>
    <nc r="BH17">
      <v>4</v>
    </nc>
  </rcc>
  <rcv guid="{76957C0A-29B5-4A39-AEA8-92E87F389A57}" action="delete"/>
  <rdn rId="0" localSheetId="2" customView="1" name="Z_76957C0A_29B5_4A39_AEA8_92E87F389A57_.wvu.Cols" hidden="1" oldHidden="1">
    <formula>Estimation!$J:$BG</formula>
    <oldFormula>Estimation!$J:$BG</oldFormula>
  </rdn>
  <rdn rId="0" localSheetId="2" customView="1" name="Z_76957C0A_29B5_4A39_AEA8_92E87F389A57_.wvu.FilterData" hidden="1" oldHidden="1">
    <formula>Estimation!$B$8:$AT$48</formula>
    <oldFormula>Estimation!$B$8:$AT$48</oldFormula>
  </rdn>
  <rcv guid="{76957C0A-29B5-4A39-AEA8-92E87F389A57}" action="add"/>
</revisions>
</file>

<file path=xl/revisions/revisionLog141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Estimation!$J:$BG</formula>
    <oldFormula>Estimation!$J:$BG</oldFormula>
  </rdn>
  <rdn rId="0" localSheetId="2" customView="1" name="Z_76957C0A_29B5_4A39_AEA8_92E87F389A57_.wvu.FilterData" hidden="1" oldHidden="1">
    <formula>Estimation!$B$8:$AT$48</formula>
    <oldFormula>Estimation!$B$8:$AT$48</oldFormula>
  </rdn>
  <rcv guid="{76957C0A-29B5-4A39-AEA8-92E87F389A57}" action="add"/>
</revisions>
</file>

<file path=xl/revisions/revisionLog141111.xml><?xml version="1.0" encoding="utf-8"?>
<revisions xmlns="http://schemas.openxmlformats.org/spreadsheetml/2006/main" xmlns:r="http://schemas.openxmlformats.org/officeDocument/2006/relationships">
  <rcc rId="95" sId="2">
    <oc r="BH18">
      <v>7</v>
    </oc>
    <nc r="BH18">
      <v>2</v>
    </nc>
  </rcc>
  <rcc rId="96" sId="2">
    <oc r="F18">
      <v>16</v>
    </oc>
    <nc r="F18">
      <v>10</v>
    </nc>
  </rcc>
  <rcc rId="97" sId="2">
    <nc r="BH17">
      <v>5</v>
    </nc>
  </rcc>
  <rcc rId="98" sId="2">
    <oc r="I17" t="inlineStr">
      <is>
        <t>Not start yet</t>
      </is>
    </oc>
    <nc r="I17" t="inlineStr">
      <is>
        <t>In progress</t>
      </is>
    </nc>
  </rcc>
  <rcc rId="99" sId="2">
    <oc r="I18" t="inlineStr">
      <is>
        <t>In progress</t>
      </is>
    </oc>
    <nc r="I18" t="inlineStr">
      <is>
        <t>Completed</t>
      </is>
    </nc>
  </rcc>
  <rcc rId="100" sId="2">
    <nc r="H17" t="inlineStr">
      <is>
        <t>Thai Pham</t>
      </is>
    </nc>
  </rcc>
  <rcc rId="101" sId="2">
    <nc r="H18" t="inlineStr">
      <is>
        <t>Thai Pham</t>
      </is>
    </nc>
  </rcc>
  <rcv guid="{76957C0A-29B5-4A39-AEA8-92E87F389A57}" action="delete"/>
  <rdn rId="0" localSheetId="2" customView="1" name="Z_76957C0A_29B5_4A39_AEA8_92E87F389A57_.wvu.Cols" hidden="1" oldHidden="1">
    <formula>Estimation!$J:$BG</formula>
    <oldFormula>Estimation!$J:$BG</oldFormula>
  </rdn>
  <rdn rId="0" localSheetId="2" customView="1" name="Z_76957C0A_29B5_4A39_AEA8_92E87F389A57_.wvu.FilterData" hidden="1" oldHidden="1">
    <formula>Estimation!$B$8:$AT$48</formula>
    <oldFormula>Estimation!$B$8:$AT$48</oldFormula>
  </rdn>
  <rcv guid="{76957C0A-29B5-4A39-AEA8-92E87F389A57}" action="add"/>
</revisions>
</file>

<file path=xl/revisions/revisionLog1411111.xml><?xml version="1.0" encoding="utf-8"?>
<revisions xmlns="http://schemas.openxmlformats.org/spreadsheetml/2006/main" xmlns:r="http://schemas.openxmlformats.org/officeDocument/2006/relationships">
  <rcc rId="91" sId="2">
    <oc r="F42">
      <v>20</v>
    </oc>
    <nc r="F42">
      <v>25</v>
    </nc>
  </rcc>
  <rcc rId="92" sId="2">
    <nc r="BH18">
      <v>7</v>
    </nc>
  </rcc>
  <rcv guid="{76957C0A-29B5-4A39-AEA8-92E87F389A57}" action="delete"/>
  <rdn rId="0" localSheetId="2" customView="1" name="Z_76957C0A_29B5_4A39_AEA8_92E87F389A57_.wvu.Cols" hidden="1" oldHidden="1">
    <formula>Estimation!$J:$BG</formula>
    <oldFormula>Estimation!$J:$BG</oldFormula>
  </rdn>
  <rdn rId="0" localSheetId="2" customView="1" name="Z_76957C0A_29B5_4A39_AEA8_92E87F389A57_.wvu.FilterData" hidden="1" oldHidden="1">
    <formula>Estimation!$B$8:$AT$48</formula>
    <oldFormula>Estimation!$B$8:$AT$48</oldFormula>
  </rdn>
  <rcv guid="{76957C0A-29B5-4A39-AEA8-92E87F389A57}" action="add"/>
</revisions>
</file>

<file path=xl/revisions/revisionLog15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Estimation!$J:$BG</formula>
    <oldFormula>Estimation!$J:$BG</oldFormula>
  </rdn>
  <rdn rId="0" localSheetId="2" customView="1" name="Z_76957C0A_29B5_4A39_AEA8_92E87F389A57_.wvu.FilterData" hidden="1" oldHidden="1">
    <formula>Estimation!$B$8:$AT$49</formula>
    <oldFormula>Estimation!$B$8:$AT$49</oldFormula>
  </rdn>
  <rcv guid="{76957C0A-29B5-4A39-AEA8-92E87F389A57}" action="add"/>
</revisions>
</file>

<file path=xl/revisions/revisionLog151.xml><?xml version="1.0" encoding="utf-8"?>
<revisions xmlns="http://schemas.openxmlformats.org/spreadsheetml/2006/main" xmlns:r="http://schemas.openxmlformats.org/officeDocument/2006/relationships">
  <rcc rId="117" sId="2">
    <nc r="BI32">
      <v>2</v>
    </nc>
  </rcc>
  <rcc rId="118" sId="2">
    <nc r="BI33">
      <v>3</v>
    </nc>
  </rcc>
  <rcc rId="119" sId="2">
    <nc r="BI34">
      <v>3</v>
    </nc>
  </rcc>
  <rcv guid="{468D878E-36A7-4B3B-948B-709488E832B4}" action="delete"/>
  <rdn rId="0" localSheetId="2" customView="1" name="Z_468D878E_36A7_4B3B_948B_709488E832B4_.wvu.Cols" hidden="1" oldHidden="1">
    <formula>Estimation!$J:$AQ</formula>
    <oldFormula>Estimation!$J:$AQ</oldFormula>
  </rdn>
  <rdn rId="0" localSheetId="2" customView="1" name="Z_468D878E_36A7_4B3B_948B_709488E832B4_.wvu.FilterData" hidden="1" oldHidden="1">
    <formula>Estimation!$B$8:$AT$48</formula>
    <oldFormula>Estimation!$B$8:$AT$48</oldFormula>
  </rdn>
  <rcv guid="{468D878E-36A7-4B3B-948B-709488E832B4}" action="add"/>
</revisions>
</file>

<file path=xl/revisions/revisionLog1511.xml><?xml version="1.0" encoding="utf-8"?>
<revisions xmlns="http://schemas.openxmlformats.org/spreadsheetml/2006/main" xmlns:r="http://schemas.openxmlformats.org/officeDocument/2006/relationships">
  <rrc rId="113" sId="3" ref="A76:XFD76" action="insertRow"/>
  <rcc rId="114" sId="3">
    <nc r="C76" t="inlineStr">
      <is>
        <t>UserUsingID</t>
      </is>
    </nc>
  </rcc>
  <rcv guid="{468D878E-36A7-4B3B-948B-709488E832B4}" action="delete"/>
  <rdn rId="0" localSheetId="2" customView="1" name="Z_468D878E_36A7_4B3B_948B_709488E832B4_.wvu.Cols" hidden="1" oldHidden="1">
    <formula>Estimation!$J:$AQ</formula>
    <oldFormula>Estimation!$J:$AQ</oldFormula>
  </rdn>
  <rdn rId="0" localSheetId="2" customView="1" name="Z_468D878E_36A7_4B3B_948B_709488E832B4_.wvu.FilterData" hidden="1" oldHidden="1">
    <formula>Estimation!$B$8:$AT$48</formula>
    <oldFormula>Estimation!$B$8:$AT$48</oldFormula>
  </rdn>
  <rcv guid="{468D878E-36A7-4B3B-948B-709488E832B4}" action="add"/>
</revisions>
</file>

<file path=xl/revisions/revisionLog16.xml><?xml version="1.0" encoding="utf-8"?>
<revisions xmlns="http://schemas.openxmlformats.org/spreadsheetml/2006/main" xmlns:r="http://schemas.openxmlformats.org/officeDocument/2006/relationships">
  <rrc rId="131" sId="2" ref="A29:XFD29" action="insertRow">
    <undo index="0" exp="area" ref3D="1" dr="$J$1:$BG$1048576" dn="Z_76957C0A_29B5_4A39_AEA8_92E87F389A57_.wvu.Cols" sId="2"/>
    <undo index="0" exp="area" ref3D="1" dr="$J$1:$AQ$1048576" dn="Z_468D878E_36A7_4B3B_948B_709488E832B4_.wvu.Cols" sId="2"/>
  </rrc>
  <rcc rId="132" sId="2">
    <nc r="C29" t="inlineStr">
      <is>
        <t>Bug Hunter</t>
      </is>
    </nc>
  </rcc>
  <rcc rId="133" sId="2">
    <nc r="I29" t="inlineStr">
      <is>
        <t>Not start yet</t>
      </is>
    </nc>
  </rcc>
  <rcc rId="134" sId="2">
    <nc r="E29" t="inlineStr">
      <is>
        <t>P3</t>
      </is>
    </nc>
  </rcc>
  <rcc rId="135" sId="2">
    <nc r="F29">
      <v>16</v>
    </nc>
  </rcc>
  <rcc rId="136" sId="2">
    <nc r="G29">
      <v>0</v>
    </nc>
  </rcc>
  <rcv guid="{76957C0A-29B5-4A39-AEA8-92E87F389A57}" action="delete"/>
  <rdn rId="0" localSheetId="2" customView="1" name="Z_76957C0A_29B5_4A39_AEA8_92E87F389A57_.wvu.Cols" hidden="1" oldHidden="1">
    <formula>Estimation!$J:$BG</formula>
    <oldFormula>Estimation!$J:$BG</oldFormula>
  </rdn>
  <rdn rId="0" localSheetId="2" customView="1" name="Z_76957C0A_29B5_4A39_AEA8_92E87F389A57_.wvu.FilterData" hidden="1" oldHidden="1">
    <formula>Estimation!$B$8:$AT$49</formula>
    <oldFormula>Estimation!$B$8:$AT$49</oldFormula>
  </rdn>
  <rcv guid="{76957C0A-29B5-4A39-AEA8-92E87F389A57}" action="add"/>
</revisions>
</file>

<file path=xl/revisions/revisionLog161.xml><?xml version="1.0" encoding="utf-8"?>
<revisions xmlns="http://schemas.openxmlformats.org/spreadsheetml/2006/main" xmlns:r="http://schemas.openxmlformats.org/officeDocument/2006/relationships">
  <rcc rId="127" sId="2">
    <oc r="G18">
      <f>SUM(J18:BP18)</f>
    </oc>
    <nc r="G18">
      <f>SUM(J18:BP18)</f>
    </nc>
  </rcc>
  <rcc rId="128" sId="2">
    <oc r="G19">
      <f>SUM(J19:BP19)</f>
    </oc>
    <nc r="G19">
      <f>SUM(J19:BP19)</f>
    </nc>
  </rcc>
  <rcv guid="{76957C0A-29B5-4A39-AEA8-92E87F389A57}" action="delete"/>
  <rdn rId="0" localSheetId="2" customView="1" name="Z_76957C0A_29B5_4A39_AEA8_92E87F389A57_.wvu.Cols" hidden="1" oldHidden="1">
    <formula>Estimation!$J:$BG</formula>
    <oldFormula>Estimation!$J:$BG</oldFormula>
  </rdn>
  <rdn rId="0" localSheetId="2" customView="1" name="Z_76957C0A_29B5_4A39_AEA8_92E87F389A57_.wvu.FilterData" hidden="1" oldHidden="1">
    <formula>Estimation!$B$8:$AT$48</formula>
    <oldFormula>Estimation!$B$8:$AT$48</oldFormula>
  </rdn>
  <rcv guid="{76957C0A-29B5-4A39-AEA8-92E87F389A57}" action="add"/>
</revisions>
</file>

<file path=xl/revisions/revisionLog1611.xml><?xml version="1.0" encoding="utf-8"?>
<revisions xmlns="http://schemas.openxmlformats.org/spreadsheetml/2006/main" xmlns:r="http://schemas.openxmlformats.org/officeDocument/2006/relationships">
  <rcc rId="124" sId="2">
    <nc r="BI17">
      <v>5.5</v>
    </nc>
  </rcc>
  <rcv guid="{76957C0A-29B5-4A39-AEA8-92E87F389A57}" action="delete"/>
  <rdn rId="0" localSheetId="2" customView="1" name="Z_76957C0A_29B5_4A39_AEA8_92E87F389A57_.wvu.Cols" hidden="1" oldHidden="1">
    <formula>Estimation!$J:$BG</formula>
    <oldFormula>Estimation!$J:$BG</oldFormula>
  </rdn>
  <rdn rId="0" localSheetId="2" customView="1" name="Z_76957C0A_29B5_4A39_AEA8_92E87F389A57_.wvu.FilterData" hidden="1" oldHidden="1">
    <formula>Estimation!$B$8:$AT$48</formula>
    <oldFormula>Estimation!$B$8:$AT$48</oldFormula>
  </rdn>
  <rcv guid="{76957C0A-29B5-4A39-AEA8-92E87F389A57}" action="add"/>
</revisions>
</file>

<file path=xl/revisions/userNames.xml><?xml version="1.0" encoding="utf-8"?>
<users xmlns="http://schemas.openxmlformats.org/spreadsheetml/2006/main" xmlns:r="http://schemas.openxmlformats.org/officeDocument/2006/relationships" count="2">
  <userInfo guid="{A18A4727-9770-40C2-BDDF-9BA705A8CBD5}" name="thai.pham" id="-598525709" dateTime="2016-03-21T09:01:25"/>
  <userInfo guid="{3661FAE4-5CFC-4912-B25F-82D9F1475B18}" name="tuan.nguyen" id="-2075099887" dateTime="2016-03-21T09:13:42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25"/>
  <sheetViews>
    <sheetView showGridLines="0" workbookViewId="0">
      <selection activeCell="F8" sqref="F8"/>
    </sheetView>
  </sheetViews>
  <sheetFormatPr defaultRowHeight="15"/>
  <cols>
    <col min="2" max="2" width="11.42578125" bestFit="1" customWidth="1"/>
    <col min="3" max="3" width="22.140625" customWidth="1"/>
    <col min="4" max="4" width="25.7109375" style="3" bestFit="1" customWidth="1"/>
    <col min="5" max="5" width="13" style="4" bestFit="1" customWidth="1"/>
    <col min="6" max="6" width="9.42578125" style="3" bestFit="1" customWidth="1"/>
  </cols>
  <sheetData>
    <row r="2" spans="2:6" ht="17.25">
      <c r="B2" s="10" t="s">
        <v>0</v>
      </c>
      <c r="C2" s="10" t="s">
        <v>1</v>
      </c>
      <c r="D2" s="17" t="s">
        <v>2</v>
      </c>
      <c r="E2" s="17" t="s">
        <v>3</v>
      </c>
      <c r="F2" s="17" t="s">
        <v>4</v>
      </c>
    </row>
    <row r="3" spans="2:6">
      <c r="B3" s="81" t="s">
        <v>5</v>
      </c>
      <c r="C3" s="80" t="s">
        <v>6</v>
      </c>
      <c r="D3" s="74" t="s">
        <v>7</v>
      </c>
      <c r="E3" s="18" t="s">
        <v>8</v>
      </c>
      <c r="F3" s="11"/>
    </row>
    <row r="4" spans="2:6">
      <c r="B4" s="82"/>
      <c r="C4" s="80"/>
      <c r="D4" s="75"/>
      <c r="E4" s="18" t="s">
        <v>9</v>
      </c>
      <c r="F4" s="11"/>
    </row>
    <row r="5" spans="2:6">
      <c r="B5" s="82"/>
      <c r="C5" s="80"/>
      <c r="D5" s="75"/>
      <c r="E5" s="18" t="s">
        <v>10</v>
      </c>
      <c r="F5" s="11"/>
    </row>
    <row r="6" spans="2:6">
      <c r="B6" s="82"/>
      <c r="C6" s="80"/>
      <c r="D6" s="75"/>
      <c r="E6" s="71" t="s">
        <v>11</v>
      </c>
      <c r="F6" s="11" t="s">
        <v>12</v>
      </c>
    </row>
    <row r="7" spans="2:6">
      <c r="B7" s="82"/>
      <c r="C7" s="80"/>
      <c r="D7" s="75"/>
      <c r="E7" s="72"/>
      <c r="F7" s="11" t="s">
        <v>13</v>
      </c>
    </row>
    <row r="8" spans="2:6" ht="15" customHeight="1">
      <c r="B8" s="82"/>
      <c r="C8" s="80"/>
      <c r="D8" s="75"/>
      <c r="E8" s="72"/>
      <c r="F8" s="11" t="s">
        <v>14</v>
      </c>
    </row>
    <row r="9" spans="2:6">
      <c r="B9" s="82"/>
      <c r="C9" s="80"/>
      <c r="D9" s="75"/>
      <c r="E9" s="72"/>
      <c r="F9" s="11" t="s">
        <v>15</v>
      </c>
    </row>
    <row r="10" spans="2:6">
      <c r="B10" s="82"/>
      <c r="C10" s="80"/>
      <c r="D10" s="75"/>
      <c r="E10" s="72"/>
      <c r="F10" s="11" t="s">
        <v>16</v>
      </c>
    </row>
    <row r="11" spans="2:6">
      <c r="B11" s="82"/>
      <c r="C11" s="80"/>
      <c r="D11" s="76"/>
      <c r="E11" s="73"/>
      <c r="F11" s="11" t="s">
        <v>17</v>
      </c>
    </row>
    <row r="12" spans="2:6">
      <c r="B12" s="82"/>
      <c r="C12" s="74" t="s">
        <v>18</v>
      </c>
      <c r="D12" s="74" t="s">
        <v>19</v>
      </c>
      <c r="E12" s="11" t="s">
        <v>20</v>
      </c>
      <c r="F12" s="11"/>
    </row>
    <row r="13" spans="2:6">
      <c r="B13" s="82"/>
      <c r="C13" s="75"/>
      <c r="D13" s="75"/>
      <c r="E13" s="11" t="s">
        <v>21</v>
      </c>
      <c r="F13" s="11"/>
    </row>
    <row r="14" spans="2:6">
      <c r="B14" s="82"/>
      <c r="C14" s="75"/>
      <c r="D14" s="75"/>
      <c r="E14" s="11" t="s">
        <v>22</v>
      </c>
      <c r="F14" s="11"/>
    </row>
    <row r="15" spans="2:6">
      <c r="B15" s="82"/>
      <c r="C15" s="75"/>
      <c r="D15" s="76"/>
      <c r="E15" s="11" t="s">
        <v>23</v>
      </c>
      <c r="F15" s="11"/>
    </row>
    <row r="16" spans="2:6">
      <c r="B16" s="82"/>
      <c r="C16" s="76"/>
      <c r="D16" s="14" t="s">
        <v>24</v>
      </c>
      <c r="E16" s="15"/>
      <c r="F16" s="16"/>
    </row>
    <row r="17" spans="2:6">
      <c r="B17" s="82"/>
      <c r="C17" s="77" t="s">
        <v>25</v>
      </c>
      <c r="D17" s="2"/>
      <c r="E17" s="5"/>
      <c r="F17" s="2"/>
    </row>
    <row r="18" spans="2:6">
      <c r="B18" s="82"/>
      <c r="C18" s="78"/>
      <c r="D18" s="2"/>
      <c r="E18" s="5"/>
      <c r="F18" s="2"/>
    </row>
    <row r="19" spans="2:6">
      <c r="B19" s="82"/>
      <c r="C19" s="71" t="s">
        <v>26</v>
      </c>
      <c r="D19" s="12" t="s">
        <v>27</v>
      </c>
      <c r="E19" s="13"/>
      <c r="F19" s="12"/>
    </row>
    <row r="20" spans="2:6">
      <c r="B20" s="82"/>
      <c r="C20" s="73"/>
      <c r="D20" s="12" t="s">
        <v>28</v>
      </c>
      <c r="E20" s="13"/>
      <c r="F20" s="12"/>
    </row>
    <row r="21" spans="2:6">
      <c r="B21" s="82"/>
      <c r="C21" s="8" t="s">
        <v>29</v>
      </c>
      <c r="D21" s="6"/>
      <c r="E21" s="7"/>
      <c r="F21" s="6"/>
    </row>
    <row r="22" spans="2:6">
      <c r="B22" s="77" t="s">
        <v>30</v>
      </c>
      <c r="C22" s="77" t="s">
        <v>31</v>
      </c>
      <c r="D22" s="2" t="s">
        <v>32</v>
      </c>
      <c r="E22" s="5"/>
      <c r="F22" s="2"/>
    </row>
    <row r="23" spans="2:6">
      <c r="B23" s="79"/>
      <c r="C23" s="78"/>
      <c r="D23" s="2" t="s">
        <v>33</v>
      </c>
      <c r="E23" s="5"/>
      <c r="F23" s="2"/>
    </row>
    <row r="24" spans="2:6">
      <c r="B24" s="79"/>
      <c r="C24" s="1" t="s">
        <v>34</v>
      </c>
      <c r="D24" s="2"/>
      <c r="E24" s="5"/>
      <c r="F24" s="2"/>
    </row>
    <row r="25" spans="2:6">
      <c r="B25" s="78"/>
      <c r="C25" s="1"/>
      <c r="D25" s="2"/>
      <c r="E25" s="5"/>
      <c r="F25" s="2"/>
    </row>
  </sheetData>
  <customSheetViews>
    <customSheetView guid="{76957C0A-29B5-4A39-AEA8-92E87F389A57}" showGridLines="0" state="hidden">
      <selection activeCell="F8" sqref="F8"/>
      <pageMargins left="0.7" right="0.7" top="0.75" bottom="0.75" header="0.3" footer="0.3"/>
      <pageSetup orientation="portrait" horizontalDpi="0" verticalDpi="0" r:id="rId1"/>
    </customSheetView>
    <customSheetView guid="{468D878E-36A7-4B3B-948B-709488E832B4}" showGridLines="0" state="hidden">
      <selection activeCell="F8" sqref="F8"/>
      <pageMargins left="0.7" right="0.7" top="0.75" bottom="0.75" header="0.3" footer="0.3"/>
      <pageSetup orientation="portrait" horizontalDpi="0" verticalDpi="0" r:id="rId2"/>
    </customSheetView>
  </customSheetViews>
  <mergeCells count="10">
    <mergeCell ref="E6:E11"/>
    <mergeCell ref="D3:D11"/>
    <mergeCell ref="C22:C23"/>
    <mergeCell ref="B22:B25"/>
    <mergeCell ref="C19:C20"/>
    <mergeCell ref="C17:C18"/>
    <mergeCell ref="C3:C11"/>
    <mergeCell ref="C12:C16"/>
    <mergeCell ref="D12:D15"/>
    <mergeCell ref="B3:B21"/>
  </mergeCells>
  <pageMargins left="0.7" right="0.7" top="0.75" bottom="0.75" header="0.3" footer="0.3"/>
  <pageSetup orientation="portrait" horizontalDpi="0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2:CB49"/>
  <sheetViews>
    <sheetView showGridLines="0" tabSelected="1" topLeftCell="A9" workbookViewId="0">
      <selection activeCell="E41" sqref="E41"/>
    </sheetView>
  </sheetViews>
  <sheetFormatPr defaultRowHeight="15"/>
  <cols>
    <col min="1" max="1" width="3.85546875" customWidth="1"/>
    <col min="2" max="2" width="11.5703125" bestFit="1" customWidth="1"/>
    <col min="3" max="3" width="22.42578125" customWidth="1"/>
    <col min="4" max="4" width="28" customWidth="1"/>
    <col min="5" max="5" width="20.42578125" style="19" customWidth="1"/>
    <col min="6" max="6" width="9.85546875" bestFit="1" customWidth="1"/>
    <col min="7" max="7" width="13.28515625" bestFit="1" customWidth="1"/>
    <col min="8" max="8" width="20.140625" customWidth="1"/>
    <col min="9" max="9" width="14.5703125" customWidth="1"/>
    <col min="10" max="12" width="3.7109375" hidden="1" customWidth="1"/>
    <col min="13" max="31" width="3.5703125" hidden="1" customWidth="1"/>
    <col min="32" max="33" width="8.28515625" hidden="1" customWidth="1"/>
    <col min="34" max="35" width="3.5703125" hidden="1" customWidth="1"/>
    <col min="36" max="36" width="5.7109375" hidden="1" customWidth="1"/>
    <col min="37" max="37" width="4.85546875" hidden="1" customWidth="1"/>
    <col min="38" max="38" width="5.7109375" hidden="1" customWidth="1"/>
    <col min="39" max="39" width="4.28515625" hidden="1" customWidth="1"/>
    <col min="40" max="40" width="7.5703125" hidden="1" customWidth="1"/>
    <col min="41" max="42" width="3.5703125" hidden="1" customWidth="1"/>
    <col min="43" max="43" width="5" hidden="1" customWidth="1"/>
    <col min="44" max="44" width="4.85546875" hidden="1" customWidth="1"/>
    <col min="45" max="45" width="5" hidden="1" customWidth="1"/>
    <col min="46" max="46" width="8.28515625" hidden="1" customWidth="1"/>
    <col min="47" max="47" width="5" hidden="1" customWidth="1"/>
    <col min="48" max="57" width="3.7109375" hidden="1" customWidth="1"/>
    <col min="58" max="58" width="5.85546875" hidden="1" customWidth="1"/>
    <col min="59" max="59" width="3.7109375" style="35" hidden="1" customWidth="1"/>
    <col min="60" max="80" width="3.7109375" bestFit="1" customWidth="1"/>
  </cols>
  <sheetData>
    <row r="2" spans="1:80" ht="16.5" customHeight="1">
      <c r="A2" s="38"/>
      <c r="B2" s="39"/>
      <c r="C2" s="28" t="s">
        <v>127</v>
      </c>
      <c r="D2" s="29" t="s">
        <v>128</v>
      </c>
      <c r="E2" s="29" t="s">
        <v>129</v>
      </c>
    </row>
    <row r="3" spans="1:80">
      <c r="B3" s="36" t="s">
        <v>90</v>
      </c>
      <c r="C3" s="37">
        <f ca="1">SUMIF(E9:F48,"P1",F9:F48)/16</f>
        <v>34.5</v>
      </c>
      <c r="D3" s="37">
        <f ca="1">SUMIF(E9:G48,"P1",G9:G48)/16</f>
        <v>28.125</v>
      </c>
      <c r="E3" s="37">
        <f ca="1">C3-D3</f>
        <v>6.375</v>
      </c>
    </row>
    <row r="4" spans="1:80">
      <c r="B4" s="36" t="s">
        <v>91</v>
      </c>
      <c r="C4" s="37">
        <f ca="1">SUMIF(E9:F48,"P2",F9:F48)/16</f>
        <v>8.625</v>
      </c>
      <c r="D4" s="37">
        <f ca="1">SUMIF(E9:G48,"P2",G9:G48)/16</f>
        <v>7.015625</v>
      </c>
      <c r="E4" s="37">
        <f t="shared" ref="E4:E6" ca="1" si="0">C4-D4</f>
        <v>1.609375</v>
      </c>
    </row>
    <row r="5" spans="1:80">
      <c r="B5" s="36" t="s">
        <v>92</v>
      </c>
      <c r="C5" s="37">
        <f ca="1">SUMIF(E9:F48,"P3",F9:F48)/16</f>
        <v>7</v>
      </c>
      <c r="D5" s="37">
        <f ca="1">SUMIF(E9:G48,"P3",G9:G48)/16</f>
        <v>0</v>
      </c>
      <c r="E5" s="37">
        <f ca="1">C5-D5</f>
        <v>7</v>
      </c>
    </row>
    <row r="6" spans="1:80">
      <c r="B6" s="36" t="s">
        <v>93</v>
      </c>
      <c r="C6" s="37">
        <f ca="1">SUMIF(E9:F48,"P4",F9:F48)/16</f>
        <v>6</v>
      </c>
      <c r="D6" s="37">
        <f ca="1">SUMIF(E9:G48,"P4",G9:G48)/16</f>
        <v>0</v>
      </c>
      <c r="E6" s="37">
        <f t="shared" ca="1" si="0"/>
        <v>6</v>
      </c>
    </row>
    <row r="8" spans="1:80" ht="55.5" customHeight="1">
      <c r="B8" s="28" t="s">
        <v>51</v>
      </c>
      <c r="C8" s="28" t="s">
        <v>1</v>
      </c>
      <c r="D8" s="29" t="s">
        <v>2</v>
      </c>
      <c r="E8" s="29" t="s">
        <v>89</v>
      </c>
      <c r="F8" s="29" t="s">
        <v>52</v>
      </c>
      <c r="G8" s="29" t="s">
        <v>53</v>
      </c>
      <c r="H8" s="29" t="s">
        <v>104</v>
      </c>
      <c r="I8" s="29" t="s">
        <v>54</v>
      </c>
      <c r="J8" s="30">
        <v>42291</v>
      </c>
      <c r="K8" s="30">
        <v>42292</v>
      </c>
      <c r="L8" s="30">
        <v>42377</v>
      </c>
      <c r="M8" s="30">
        <v>42380</v>
      </c>
      <c r="N8" s="30">
        <v>42381</v>
      </c>
      <c r="O8" s="30">
        <v>42382</v>
      </c>
      <c r="P8" s="30">
        <v>42383</v>
      </c>
      <c r="Q8" s="30">
        <v>42384</v>
      </c>
      <c r="R8" s="30">
        <v>42387</v>
      </c>
      <c r="S8" s="30">
        <v>42388</v>
      </c>
      <c r="T8" s="30">
        <v>42389</v>
      </c>
      <c r="U8" s="30">
        <v>42390</v>
      </c>
      <c r="V8" s="30">
        <v>42391</v>
      </c>
      <c r="W8" s="30">
        <v>42394</v>
      </c>
      <c r="X8" s="30">
        <v>42395</v>
      </c>
      <c r="Y8" s="30">
        <v>42396</v>
      </c>
      <c r="Z8" s="30">
        <v>42397</v>
      </c>
      <c r="AA8" s="30">
        <v>42398</v>
      </c>
      <c r="AB8" s="30">
        <v>42401</v>
      </c>
      <c r="AC8" s="30">
        <v>42402</v>
      </c>
      <c r="AD8" s="30">
        <v>42403</v>
      </c>
      <c r="AE8" s="30">
        <v>42404</v>
      </c>
      <c r="AF8" s="30">
        <v>42405</v>
      </c>
      <c r="AG8" s="30">
        <v>42415</v>
      </c>
      <c r="AH8" s="30">
        <v>42416</v>
      </c>
      <c r="AI8" s="30">
        <v>42417</v>
      </c>
      <c r="AJ8" s="30">
        <v>42418</v>
      </c>
      <c r="AK8" s="30">
        <v>42419</v>
      </c>
      <c r="AL8" s="30">
        <v>42422</v>
      </c>
      <c r="AM8" s="30">
        <v>42423</v>
      </c>
      <c r="AN8" s="30">
        <v>42424</v>
      </c>
      <c r="AO8" s="30">
        <v>42425</v>
      </c>
      <c r="AP8" s="30">
        <v>42426</v>
      </c>
      <c r="AQ8" s="64">
        <v>42429</v>
      </c>
      <c r="AR8" s="64">
        <v>42430</v>
      </c>
      <c r="AS8" s="64">
        <v>42431</v>
      </c>
      <c r="AT8" s="64">
        <v>42432</v>
      </c>
      <c r="AU8" s="64">
        <v>42433</v>
      </c>
      <c r="AV8" s="64">
        <v>42434</v>
      </c>
      <c r="AW8" s="64">
        <v>42435</v>
      </c>
      <c r="AX8" s="64">
        <v>42436</v>
      </c>
      <c r="AY8" s="64">
        <v>42437</v>
      </c>
      <c r="AZ8" s="64">
        <v>42438</v>
      </c>
      <c r="BA8" s="64">
        <v>42439</v>
      </c>
      <c r="BB8" s="64">
        <v>42440</v>
      </c>
      <c r="BC8" s="64">
        <v>42441</v>
      </c>
      <c r="BD8" s="64">
        <v>42442</v>
      </c>
      <c r="BE8" s="64">
        <v>42443</v>
      </c>
      <c r="BF8" s="64">
        <v>42444</v>
      </c>
      <c r="BG8" s="64">
        <v>42445</v>
      </c>
      <c r="BH8" s="64">
        <v>42446</v>
      </c>
      <c r="BI8" s="64">
        <v>42447</v>
      </c>
      <c r="BJ8" s="64">
        <v>42448</v>
      </c>
      <c r="BK8" s="64">
        <v>42449</v>
      </c>
      <c r="BL8" s="64">
        <v>42450</v>
      </c>
      <c r="BM8" s="64">
        <v>42451</v>
      </c>
      <c r="BN8" s="64">
        <v>42452</v>
      </c>
      <c r="BO8" s="64">
        <v>42453</v>
      </c>
      <c r="BP8" s="64">
        <v>42454</v>
      </c>
      <c r="BQ8" s="64">
        <v>42455</v>
      </c>
      <c r="BR8" s="64">
        <v>42456</v>
      </c>
      <c r="BS8" s="64">
        <v>42457</v>
      </c>
      <c r="BT8" s="64">
        <v>42458</v>
      </c>
      <c r="BU8" s="64">
        <v>42459</v>
      </c>
      <c r="BV8" s="64">
        <v>42460</v>
      </c>
      <c r="BW8" s="64">
        <v>42461</v>
      </c>
      <c r="BX8" s="64">
        <v>42462</v>
      </c>
      <c r="BY8" s="64">
        <v>42463</v>
      </c>
      <c r="BZ8" s="64">
        <v>42464</v>
      </c>
      <c r="CA8" s="64">
        <v>42465</v>
      </c>
      <c r="CB8" s="64">
        <v>42466</v>
      </c>
    </row>
    <row r="9" spans="1:80">
      <c r="B9" s="89" t="s">
        <v>65</v>
      </c>
      <c r="C9" s="88" t="s">
        <v>66</v>
      </c>
      <c r="D9" s="88"/>
      <c r="E9" s="24" t="s">
        <v>90</v>
      </c>
      <c r="F9" s="24">
        <v>24</v>
      </c>
      <c r="G9" s="20">
        <f>SUM(J9:BP9)+8</f>
        <v>16</v>
      </c>
      <c r="H9" s="20" t="s">
        <v>106</v>
      </c>
      <c r="I9" s="20" t="s">
        <v>67</v>
      </c>
      <c r="J9" s="25"/>
      <c r="K9" s="25"/>
      <c r="L9" s="25"/>
      <c r="M9" s="25">
        <v>4</v>
      </c>
      <c r="N9" s="25"/>
      <c r="O9" s="25"/>
      <c r="P9" s="25">
        <v>2</v>
      </c>
      <c r="Q9" s="25"/>
      <c r="R9" s="25"/>
      <c r="S9" s="25"/>
      <c r="T9" s="25"/>
      <c r="U9" s="25"/>
      <c r="V9" s="25"/>
      <c r="W9" s="25"/>
      <c r="X9" s="25">
        <v>1</v>
      </c>
      <c r="Y9" s="25"/>
      <c r="Z9" s="25"/>
      <c r="AA9" s="25"/>
      <c r="AB9" s="25">
        <v>1</v>
      </c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</row>
    <row r="10" spans="1:80">
      <c r="B10" s="89"/>
      <c r="C10" s="88" t="s">
        <v>86</v>
      </c>
      <c r="D10" s="88"/>
      <c r="E10" s="24" t="s">
        <v>90</v>
      </c>
      <c r="F10" s="24">
        <v>16</v>
      </c>
      <c r="G10" s="20">
        <f>SUM(J10:BP10)</f>
        <v>17</v>
      </c>
      <c r="H10" s="20" t="s">
        <v>105</v>
      </c>
      <c r="I10" s="20" t="s">
        <v>67</v>
      </c>
      <c r="J10" s="25">
        <v>2</v>
      </c>
      <c r="K10" s="25">
        <v>3</v>
      </c>
      <c r="L10" s="25">
        <v>8</v>
      </c>
      <c r="M10" s="25">
        <v>4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</row>
    <row r="11" spans="1:80">
      <c r="B11" s="91" t="s">
        <v>55</v>
      </c>
      <c r="C11" s="86" t="s">
        <v>6</v>
      </c>
      <c r="D11" s="22" t="s">
        <v>7</v>
      </c>
      <c r="E11" s="20" t="s">
        <v>90</v>
      </c>
      <c r="F11" s="20">
        <v>16</v>
      </c>
      <c r="G11" s="20">
        <f t="shared" ref="G11" si="1">SUM(J11:BP11)</f>
        <v>13</v>
      </c>
      <c r="H11" s="20" t="s">
        <v>107</v>
      </c>
      <c r="I11" s="20" t="s">
        <v>67</v>
      </c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>
        <v>8</v>
      </c>
      <c r="X11" s="20">
        <v>5</v>
      </c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</row>
    <row r="12" spans="1:80">
      <c r="B12" s="91"/>
      <c r="C12" s="86"/>
      <c r="D12" s="46" t="s">
        <v>87</v>
      </c>
      <c r="E12" s="20" t="s">
        <v>90</v>
      </c>
      <c r="F12" s="20">
        <v>170</v>
      </c>
      <c r="G12" s="20">
        <f>SUM(J12:BP12)</f>
        <v>166</v>
      </c>
      <c r="H12" s="20" t="s">
        <v>106</v>
      </c>
      <c r="I12" s="20" t="s">
        <v>67</v>
      </c>
      <c r="J12" s="20"/>
      <c r="K12" s="20"/>
      <c r="L12" s="20"/>
      <c r="M12" s="20"/>
      <c r="N12" s="20"/>
      <c r="O12" s="20">
        <v>8</v>
      </c>
      <c r="P12" s="20">
        <v>8</v>
      </c>
      <c r="Q12" s="20">
        <v>3</v>
      </c>
      <c r="R12" s="20">
        <v>8</v>
      </c>
      <c r="S12" s="20">
        <v>8</v>
      </c>
      <c r="T12" s="20">
        <v>8</v>
      </c>
      <c r="U12" s="20">
        <v>8</v>
      </c>
      <c r="V12" s="20"/>
      <c r="W12" s="20">
        <v>8</v>
      </c>
      <c r="X12" s="20">
        <v>2</v>
      </c>
      <c r="Y12" s="20">
        <v>8</v>
      </c>
      <c r="Z12" s="20">
        <v>8</v>
      </c>
      <c r="AA12" s="20">
        <v>8</v>
      </c>
      <c r="AB12" s="20">
        <v>2</v>
      </c>
      <c r="AC12" s="20">
        <v>6.5</v>
      </c>
      <c r="AD12" s="20">
        <v>11</v>
      </c>
      <c r="AE12" s="20">
        <v>7</v>
      </c>
      <c r="AF12" s="20">
        <v>3.5</v>
      </c>
      <c r="AG12" s="20">
        <v>3.5</v>
      </c>
      <c r="AH12" s="20">
        <v>2</v>
      </c>
      <c r="AI12" s="20">
        <v>7</v>
      </c>
      <c r="AJ12" s="20">
        <v>7.5</v>
      </c>
      <c r="AK12" s="20">
        <v>7.5</v>
      </c>
      <c r="AL12" s="20">
        <v>1</v>
      </c>
      <c r="AM12" s="20">
        <v>7.5</v>
      </c>
      <c r="AN12" s="20">
        <v>2</v>
      </c>
      <c r="AO12" s="20"/>
      <c r="AP12" s="20"/>
      <c r="AQ12" s="20"/>
      <c r="AR12" s="20"/>
      <c r="AS12" s="20">
        <v>6</v>
      </c>
      <c r="AT12" s="20">
        <v>6</v>
      </c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>
        <v>1</v>
      </c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</row>
    <row r="13" spans="1:80" ht="30">
      <c r="B13" s="91"/>
      <c r="C13" s="86"/>
      <c r="D13" s="21" t="s">
        <v>88</v>
      </c>
      <c r="E13" s="20" t="s">
        <v>93</v>
      </c>
      <c r="F13" s="20">
        <v>24</v>
      </c>
      <c r="G13" s="20">
        <f>SUM(J13:BP13)</f>
        <v>0</v>
      </c>
      <c r="H13" s="20"/>
      <c r="I13" s="20" t="s">
        <v>56</v>
      </c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</row>
    <row r="14" spans="1:80">
      <c r="B14" s="91"/>
      <c r="C14" s="86" t="s">
        <v>18</v>
      </c>
      <c r="D14" s="22" t="s">
        <v>102</v>
      </c>
      <c r="E14" s="20" t="s">
        <v>90</v>
      </c>
      <c r="F14" s="20">
        <v>55</v>
      </c>
      <c r="G14" s="20">
        <f>SUM(J14:BP14)</f>
        <v>51</v>
      </c>
      <c r="H14" s="20" t="s">
        <v>107</v>
      </c>
      <c r="I14" s="20" t="s">
        <v>67</v>
      </c>
      <c r="J14" s="20"/>
      <c r="K14" s="20"/>
      <c r="L14" s="20"/>
      <c r="M14" s="20"/>
      <c r="N14" s="20"/>
      <c r="O14" s="20">
        <v>6</v>
      </c>
      <c r="P14" s="20">
        <v>6</v>
      </c>
      <c r="Q14" s="20">
        <v>8</v>
      </c>
      <c r="R14" s="20">
        <v>8</v>
      </c>
      <c r="S14" s="20">
        <v>7</v>
      </c>
      <c r="T14" s="20">
        <v>8</v>
      </c>
      <c r="U14" s="20">
        <v>8</v>
      </c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</row>
    <row r="15" spans="1:80" ht="30">
      <c r="B15" s="91"/>
      <c r="C15" s="86"/>
      <c r="D15" s="22" t="s">
        <v>110</v>
      </c>
      <c r="E15" s="20" t="s">
        <v>90</v>
      </c>
      <c r="F15" s="20">
        <v>16</v>
      </c>
      <c r="G15" s="20">
        <f t="shared" ref="G15:G44" si="2">SUM(J15:BP15)</f>
        <v>8</v>
      </c>
      <c r="H15" s="20" t="s">
        <v>107</v>
      </c>
      <c r="I15" s="20" t="s">
        <v>67</v>
      </c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>
        <v>8</v>
      </c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</row>
    <row r="16" spans="1:80">
      <c r="B16" s="91"/>
      <c r="C16" s="86"/>
      <c r="D16" s="21" t="s">
        <v>24</v>
      </c>
      <c r="E16" s="20" t="s">
        <v>92</v>
      </c>
      <c r="F16" s="20">
        <v>24</v>
      </c>
      <c r="G16" s="20">
        <f t="shared" si="2"/>
        <v>0</v>
      </c>
      <c r="H16" s="20"/>
      <c r="I16" s="20" t="s">
        <v>56</v>
      </c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34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</row>
    <row r="17" spans="2:80">
      <c r="B17" s="91"/>
      <c r="C17" s="84" t="s">
        <v>57</v>
      </c>
      <c r="D17" s="59" t="s">
        <v>58</v>
      </c>
      <c r="E17" s="20" t="s">
        <v>91</v>
      </c>
      <c r="F17" s="20">
        <v>24</v>
      </c>
      <c r="G17" s="20">
        <f t="shared" si="2"/>
        <v>9.5</v>
      </c>
      <c r="H17" s="20" t="s">
        <v>105</v>
      </c>
      <c r="I17" s="20" t="s">
        <v>68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>
        <v>4</v>
      </c>
      <c r="BI17" s="20">
        <v>5.5</v>
      </c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</row>
    <row r="18" spans="2:80">
      <c r="B18" s="91"/>
      <c r="C18" s="84"/>
      <c r="D18" s="22" t="s">
        <v>159</v>
      </c>
      <c r="E18" s="20" t="s">
        <v>91</v>
      </c>
      <c r="F18" s="20">
        <v>10</v>
      </c>
      <c r="G18" s="20">
        <f>SUM(J18:BP18)</f>
        <v>7.75</v>
      </c>
      <c r="H18" s="20" t="s">
        <v>105</v>
      </c>
      <c r="I18" s="20" t="s">
        <v>67</v>
      </c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0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>
        <v>1</v>
      </c>
      <c r="BG18" s="23">
        <v>4.75</v>
      </c>
      <c r="BH18" s="23">
        <v>2</v>
      </c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</row>
    <row r="19" spans="2:80">
      <c r="B19" s="91"/>
      <c r="C19" s="84" t="s">
        <v>26</v>
      </c>
      <c r="D19" s="22" t="s">
        <v>31</v>
      </c>
      <c r="E19" s="20" t="s">
        <v>90</v>
      </c>
      <c r="F19" s="20">
        <v>40</v>
      </c>
      <c r="G19" s="20">
        <f>SUM(J19:BP19)</f>
        <v>40</v>
      </c>
      <c r="H19" s="20" t="s">
        <v>107</v>
      </c>
      <c r="I19" s="20" t="s">
        <v>67</v>
      </c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>
        <v>2</v>
      </c>
      <c r="Y19" s="23">
        <v>4</v>
      </c>
      <c r="Z19" s="23"/>
      <c r="AA19" s="23"/>
      <c r="AB19" s="23">
        <v>6</v>
      </c>
      <c r="AC19" s="23"/>
      <c r="AD19" s="23">
        <v>5</v>
      </c>
      <c r="AE19" s="23"/>
      <c r="AF19" s="23"/>
      <c r="AG19" s="23"/>
      <c r="AH19" s="23"/>
      <c r="AI19" s="23"/>
      <c r="AJ19" s="23"/>
      <c r="AK19" s="23"/>
      <c r="AL19" s="20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>
        <v>8</v>
      </c>
      <c r="BC19" s="23"/>
      <c r="BD19" s="23"/>
      <c r="BE19" s="23">
        <v>8</v>
      </c>
      <c r="BF19" s="23">
        <v>7</v>
      </c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</row>
    <row r="20" spans="2:80">
      <c r="B20" s="91"/>
      <c r="C20" s="84"/>
      <c r="D20" s="22" t="s">
        <v>175</v>
      </c>
      <c r="E20" s="20" t="s">
        <v>90</v>
      </c>
      <c r="F20" s="20">
        <v>60</v>
      </c>
      <c r="G20" s="20">
        <f t="shared" si="2"/>
        <v>57.5</v>
      </c>
      <c r="H20" s="20" t="s">
        <v>105</v>
      </c>
      <c r="I20" s="20" t="s">
        <v>67</v>
      </c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0"/>
      <c r="AM20" s="23"/>
      <c r="AN20" s="23"/>
      <c r="AO20" s="23">
        <v>7</v>
      </c>
      <c r="AP20" s="23">
        <v>6</v>
      </c>
      <c r="AQ20" s="23">
        <v>4.25</v>
      </c>
      <c r="AR20" s="23">
        <v>3.25</v>
      </c>
      <c r="AS20" s="23">
        <v>1</v>
      </c>
      <c r="AT20" s="23"/>
      <c r="AU20" s="23">
        <v>6.5</v>
      </c>
      <c r="AV20" s="23"/>
      <c r="AW20" s="23"/>
      <c r="AX20" s="23">
        <v>5.5</v>
      </c>
      <c r="AY20" s="23"/>
      <c r="AZ20" s="23">
        <v>7.5</v>
      </c>
      <c r="BA20" s="23">
        <v>3.25</v>
      </c>
      <c r="BB20" s="23">
        <v>5.5</v>
      </c>
      <c r="BC20" s="23"/>
      <c r="BD20" s="23"/>
      <c r="BE20" s="23">
        <v>3</v>
      </c>
      <c r="BF20" s="23">
        <v>4.75</v>
      </c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</row>
    <row r="21" spans="2:80">
      <c r="B21" s="91"/>
      <c r="C21" s="45" t="s">
        <v>137</v>
      </c>
      <c r="D21" s="22"/>
      <c r="E21" s="20" t="s">
        <v>90</v>
      </c>
      <c r="F21" s="20">
        <v>16</v>
      </c>
      <c r="G21" s="20">
        <f t="shared" si="2"/>
        <v>21</v>
      </c>
      <c r="H21" s="20" t="s">
        <v>107</v>
      </c>
      <c r="I21" s="20" t="s">
        <v>67</v>
      </c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>
        <v>8</v>
      </c>
      <c r="AI21" s="23">
        <v>8</v>
      </c>
      <c r="AJ21" s="23">
        <v>5</v>
      </c>
      <c r="AK21" s="23"/>
      <c r="AL21" s="20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</row>
    <row r="22" spans="2:80">
      <c r="B22" s="91"/>
      <c r="C22" s="55" t="s">
        <v>154</v>
      </c>
      <c r="D22" s="22"/>
      <c r="E22" s="20" t="s">
        <v>91</v>
      </c>
      <c r="F22" s="20">
        <v>24</v>
      </c>
      <c r="G22" s="20">
        <f t="shared" si="2"/>
        <v>28</v>
      </c>
      <c r="H22" s="20" t="s">
        <v>107</v>
      </c>
      <c r="I22" s="20" t="s">
        <v>67</v>
      </c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0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>
        <v>8</v>
      </c>
      <c r="AY22" s="23">
        <v>6</v>
      </c>
      <c r="AZ22" s="23">
        <v>8</v>
      </c>
      <c r="BA22" s="23">
        <v>6</v>
      </c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</row>
    <row r="23" spans="2:80">
      <c r="B23" s="91"/>
      <c r="C23" s="84" t="s">
        <v>59</v>
      </c>
      <c r="D23" s="22" t="s">
        <v>60</v>
      </c>
      <c r="E23" s="20" t="s">
        <v>93</v>
      </c>
      <c r="F23" s="20">
        <v>16</v>
      </c>
      <c r="G23" s="20">
        <f t="shared" si="2"/>
        <v>0</v>
      </c>
      <c r="H23" s="20"/>
      <c r="I23" s="20" t="s">
        <v>56</v>
      </c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</row>
    <row r="24" spans="2:80">
      <c r="B24" s="91"/>
      <c r="C24" s="84"/>
      <c r="D24" s="22" t="s">
        <v>61</v>
      </c>
      <c r="E24" s="20" t="s">
        <v>93</v>
      </c>
      <c r="F24" s="20">
        <v>16</v>
      </c>
      <c r="G24" s="20">
        <f t="shared" si="2"/>
        <v>0</v>
      </c>
      <c r="H24" s="20"/>
      <c r="I24" s="20" t="s">
        <v>56</v>
      </c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</row>
    <row r="25" spans="2:80">
      <c r="B25" s="91"/>
      <c r="C25" s="84" t="s">
        <v>79</v>
      </c>
      <c r="D25" s="22" t="s">
        <v>74</v>
      </c>
      <c r="E25" s="20" t="s">
        <v>92</v>
      </c>
      <c r="F25" s="20">
        <v>8</v>
      </c>
      <c r="G25" s="20">
        <f t="shared" si="2"/>
        <v>0</v>
      </c>
      <c r="H25" s="20"/>
      <c r="I25" s="20" t="s">
        <v>56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34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</row>
    <row r="26" spans="2:80">
      <c r="B26" s="91"/>
      <c r="C26" s="84"/>
      <c r="D26" s="22" t="s">
        <v>75</v>
      </c>
      <c r="E26" s="20" t="s">
        <v>92</v>
      </c>
      <c r="F26" s="20">
        <v>16</v>
      </c>
      <c r="G26" s="20">
        <f t="shared" si="2"/>
        <v>0</v>
      </c>
      <c r="H26" s="20"/>
      <c r="I26" s="20" t="s">
        <v>56</v>
      </c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34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</row>
    <row r="27" spans="2:80">
      <c r="B27" s="91"/>
      <c r="C27" s="84" t="s">
        <v>76</v>
      </c>
      <c r="D27" s="22" t="s">
        <v>77</v>
      </c>
      <c r="E27" s="20" t="s">
        <v>91</v>
      </c>
      <c r="F27" s="20">
        <v>80</v>
      </c>
      <c r="G27" s="20">
        <f t="shared" si="2"/>
        <v>67</v>
      </c>
      <c r="H27" s="20" t="s">
        <v>107</v>
      </c>
      <c r="I27" s="20" t="s">
        <v>67</v>
      </c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>
        <v>8</v>
      </c>
      <c r="AL27" s="20">
        <v>8</v>
      </c>
      <c r="AM27" s="23">
        <v>1</v>
      </c>
      <c r="AN27" s="23"/>
      <c r="AO27" s="23">
        <v>5</v>
      </c>
      <c r="AP27" s="23">
        <v>7</v>
      </c>
      <c r="AQ27" s="23">
        <v>7</v>
      </c>
      <c r="AR27" s="23">
        <v>7</v>
      </c>
      <c r="AS27" s="23">
        <v>8</v>
      </c>
      <c r="AT27" s="23">
        <v>8</v>
      </c>
      <c r="AU27" s="23">
        <v>8</v>
      </c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</row>
    <row r="28" spans="2:80">
      <c r="B28" s="91"/>
      <c r="C28" s="84"/>
      <c r="D28" s="22" t="s">
        <v>78</v>
      </c>
      <c r="E28" s="20" t="s">
        <v>93</v>
      </c>
      <c r="F28" s="20">
        <v>24</v>
      </c>
      <c r="G28" s="20">
        <f t="shared" si="2"/>
        <v>0</v>
      </c>
      <c r="H28" s="20"/>
      <c r="I28" s="20" t="s">
        <v>56</v>
      </c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</row>
    <row r="29" spans="2:80">
      <c r="B29" s="91"/>
      <c r="C29" s="70" t="s">
        <v>191</v>
      </c>
      <c r="D29" s="22"/>
      <c r="E29" s="20" t="s">
        <v>92</v>
      </c>
      <c r="F29" s="20">
        <v>16</v>
      </c>
      <c r="G29" s="20">
        <v>0</v>
      </c>
      <c r="H29" s="20"/>
      <c r="I29" s="20" t="s">
        <v>56</v>
      </c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</row>
    <row r="30" spans="2:80">
      <c r="B30" s="91"/>
      <c r="C30" s="84" t="s">
        <v>80</v>
      </c>
      <c r="D30" s="22" t="s">
        <v>81</v>
      </c>
      <c r="E30" s="20" t="s">
        <v>92</v>
      </c>
      <c r="F30" s="20">
        <v>8</v>
      </c>
      <c r="G30" s="20">
        <f t="shared" si="2"/>
        <v>0</v>
      </c>
      <c r="H30" s="20"/>
      <c r="I30" s="20" t="s">
        <v>56</v>
      </c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34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</row>
    <row r="31" spans="2:80">
      <c r="B31" s="91"/>
      <c r="C31" s="84"/>
      <c r="D31" s="22" t="s">
        <v>82</v>
      </c>
      <c r="E31" s="20" t="s">
        <v>92</v>
      </c>
      <c r="F31" s="20">
        <v>16</v>
      </c>
      <c r="G31" s="20">
        <f t="shared" si="2"/>
        <v>0</v>
      </c>
      <c r="H31" s="20"/>
      <c r="I31" s="20" t="s">
        <v>56</v>
      </c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34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</row>
    <row r="32" spans="2:80">
      <c r="B32" s="89" t="s">
        <v>62</v>
      </c>
      <c r="C32" s="69" t="s">
        <v>34</v>
      </c>
      <c r="D32" s="22" t="s">
        <v>63</v>
      </c>
      <c r="E32" s="20" t="s">
        <v>92</v>
      </c>
      <c r="F32" s="20">
        <v>8</v>
      </c>
      <c r="G32" s="20">
        <f t="shared" si="2"/>
        <v>0</v>
      </c>
      <c r="H32" s="20"/>
      <c r="I32" s="20" t="s">
        <v>56</v>
      </c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34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</row>
    <row r="33" spans="2:80">
      <c r="B33" s="90"/>
      <c r="C33" s="94" t="s">
        <v>181</v>
      </c>
      <c r="D33" s="68" t="s">
        <v>182</v>
      </c>
      <c r="E33" s="20" t="s">
        <v>90</v>
      </c>
      <c r="F33" s="20">
        <v>16</v>
      </c>
      <c r="G33" s="20">
        <f t="shared" si="2"/>
        <v>7</v>
      </c>
      <c r="H33" s="20" t="s">
        <v>107</v>
      </c>
      <c r="I33" s="20" t="s">
        <v>68</v>
      </c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34">
        <v>2</v>
      </c>
      <c r="BH33" s="1">
        <v>3</v>
      </c>
      <c r="BI33" s="1">
        <v>2</v>
      </c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</row>
    <row r="34" spans="2:80">
      <c r="B34" s="90"/>
      <c r="C34" s="95"/>
      <c r="D34" s="68" t="s">
        <v>183</v>
      </c>
      <c r="E34" s="20" t="s">
        <v>90</v>
      </c>
      <c r="F34" s="20">
        <v>16</v>
      </c>
      <c r="G34" s="20">
        <f t="shared" si="2"/>
        <v>8</v>
      </c>
      <c r="H34" s="20" t="s">
        <v>107</v>
      </c>
      <c r="I34" s="20" t="s">
        <v>68</v>
      </c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34"/>
      <c r="BH34" s="1">
        <v>5</v>
      </c>
      <c r="BI34" s="1">
        <v>3</v>
      </c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</row>
    <row r="35" spans="2:80">
      <c r="B35" s="90"/>
      <c r="C35" s="95"/>
      <c r="D35" s="68" t="s">
        <v>184</v>
      </c>
      <c r="E35" s="20" t="s">
        <v>90</v>
      </c>
      <c r="F35" s="20">
        <v>16</v>
      </c>
      <c r="G35" s="20">
        <f t="shared" si="2"/>
        <v>3</v>
      </c>
      <c r="H35" s="20" t="s">
        <v>107</v>
      </c>
      <c r="I35" s="20" t="s">
        <v>68</v>
      </c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34"/>
      <c r="BH35" s="1"/>
      <c r="BI35" s="1">
        <v>3</v>
      </c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</row>
    <row r="36" spans="2:80">
      <c r="B36" s="90"/>
      <c r="C36" s="67"/>
      <c r="D36" s="68" t="s">
        <v>187</v>
      </c>
      <c r="E36" s="20" t="s">
        <v>90</v>
      </c>
      <c r="F36" s="20">
        <v>16</v>
      </c>
      <c r="G36" s="20">
        <v>0</v>
      </c>
      <c r="H36" s="20"/>
      <c r="I36" s="20" t="s">
        <v>56</v>
      </c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34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</row>
    <row r="37" spans="2:80">
      <c r="B37" s="89"/>
      <c r="C37" s="85" t="s">
        <v>59</v>
      </c>
      <c r="D37" s="22" t="s">
        <v>64</v>
      </c>
      <c r="E37" s="20" t="s">
        <v>93</v>
      </c>
      <c r="F37" s="20">
        <v>8</v>
      </c>
      <c r="G37" s="20">
        <f t="shared" si="2"/>
        <v>0</v>
      </c>
      <c r="H37" s="20"/>
      <c r="I37" s="20" t="s">
        <v>56</v>
      </c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</row>
    <row r="38" spans="2:80">
      <c r="B38" s="89"/>
      <c r="C38" s="86"/>
      <c r="D38" s="22" t="s">
        <v>61</v>
      </c>
      <c r="E38" s="20" t="s">
        <v>93</v>
      </c>
      <c r="F38" s="20">
        <v>8</v>
      </c>
      <c r="G38" s="20">
        <f t="shared" si="2"/>
        <v>0</v>
      </c>
      <c r="H38" s="20"/>
      <c r="I38" s="20" t="s">
        <v>56</v>
      </c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</row>
    <row r="39" spans="2:80">
      <c r="B39" s="89"/>
      <c r="C39" s="27" t="s">
        <v>79</v>
      </c>
      <c r="D39" s="22" t="s">
        <v>74</v>
      </c>
      <c r="E39" s="20" t="s">
        <v>92</v>
      </c>
      <c r="F39" s="20">
        <v>8</v>
      </c>
      <c r="G39" s="20">
        <f t="shared" si="2"/>
        <v>0</v>
      </c>
      <c r="H39" s="20"/>
      <c r="I39" s="20" t="s">
        <v>56</v>
      </c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34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</row>
    <row r="40" spans="2:80">
      <c r="B40" s="89"/>
      <c r="C40" s="66" t="s">
        <v>188</v>
      </c>
      <c r="D40" s="22"/>
      <c r="E40" s="20" t="s">
        <v>90</v>
      </c>
      <c r="F40" s="20">
        <v>8</v>
      </c>
      <c r="G40" s="20">
        <v>0</v>
      </c>
      <c r="H40" s="20"/>
      <c r="I40" s="20" t="s">
        <v>56</v>
      </c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34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</row>
    <row r="41" spans="2:80">
      <c r="B41" s="89"/>
      <c r="C41" s="27" t="s">
        <v>80</v>
      </c>
      <c r="D41" s="22" t="s">
        <v>81</v>
      </c>
      <c r="E41" s="20" t="s">
        <v>92</v>
      </c>
      <c r="F41" s="20">
        <v>8</v>
      </c>
      <c r="G41" s="20">
        <f t="shared" si="2"/>
        <v>0</v>
      </c>
      <c r="H41" s="20"/>
      <c r="I41" s="20" t="s">
        <v>56</v>
      </c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34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</row>
    <row r="42" spans="2:80">
      <c r="B42" s="89" t="s">
        <v>69</v>
      </c>
      <c r="C42" s="88" t="s">
        <v>70</v>
      </c>
      <c r="D42" s="88"/>
      <c r="E42" s="24" t="s">
        <v>90</v>
      </c>
      <c r="F42" s="24">
        <v>4</v>
      </c>
      <c r="G42" s="20">
        <f t="shared" si="2"/>
        <v>0</v>
      </c>
      <c r="H42" s="20" t="s">
        <v>106</v>
      </c>
      <c r="I42" s="20" t="s">
        <v>67</v>
      </c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4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5"/>
      <c r="BP42" s="25"/>
      <c r="BQ42" s="25"/>
      <c r="BR42" s="25"/>
      <c r="BS42" s="25"/>
      <c r="BT42" s="25"/>
      <c r="BU42" s="25"/>
      <c r="BV42" s="25"/>
      <c r="BW42" s="25"/>
      <c r="BX42" s="25"/>
      <c r="BY42" s="25"/>
      <c r="BZ42" s="25"/>
      <c r="CA42" s="25"/>
      <c r="CB42" s="25"/>
    </row>
    <row r="43" spans="2:80">
      <c r="B43" s="89"/>
      <c r="C43" s="88" t="s">
        <v>71</v>
      </c>
      <c r="D43" s="88"/>
      <c r="E43" s="24" t="s">
        <v>90</v>
      </c>
      <c r="F43" s="24">
        <v>25</v>
      </c>
      <c r="G43" s="20">
        <f t="shared" si="2"/>
        <v>20.5</v>
      </c>
      <c r="H43" s="20" t="s">
        <v>106</v>
      </c>
      <c r="I43" s="20" t="s">
        <v>68</v>
      </c>
      <c r="J43" s="25">
        <v>1</v>
      </c>
      <c r="K43" s="25">
        <v>1</v>
      </c>
      <c r="L43" s="25"/>
      <c r="M43" s="25"/>
      <c r="N43" s="25"/>
      <c r="O43" s="25">
        <v>2</v>
      </c>
      <c r="P43" s="25"/>
      <c r="Q43" s="25"/>
      <c r="R43" s="25"/>
      <c r="S43" s="25">
        <v>1</v>
      </c>
      <c r="T43" s="25"/>
      <c r="U43" s="25"/>
      <c r="V43" s="25"/>
      <c r="W43" s="25"/>
      <c r="X43" s="25"/>
      <c r="Y43" s="25"/>
      <c r="Z43" s="25"/>
      <c r="AA43" s="25"/>
      <c r="AB43" s="25">
        <v>1</v>
      </c>
      <c r="AC43" s="25"/>
      <c r="AD43" s="25"/>
      <c r="AE43" s="25"/>
      <c r="AF43" s="25"/>
      <c r="AG43" s="25"/>
      <c r="AH43" s="25"/>
      <c r="AI43" s="25"/>
      <c r="AJ43" s="25"/>
      <c r="AK43" s="25"/>
      <c r="AL43" s="24"/>
      <c r="AM43" s="25"/>
      <c r="AN43" s="25">
        <v>7.5</v>
      </c>
      <c r="AO43" s="25"/>
      <c r="AP43" s="25">
        <v>1</v>
      </c>
      <c r="AQ43" s="25">
        <v>1</v>
      </c>
      <c r="AR43" s="25">
        <v>1</v>
      </c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>
        <v>1</v>
      </c>
      <c r="BG43" s="25">
        <v>3</v>
      </c>
      <c r="BH43" s="25"/>
      <c r="BI43" s="25"/>
      <c r="BJ43" s="25"/>
      <c r="BK43" s="25"/>
      <c r="BL43" s="25"/>
      <c r="BM43" s="25"/>
      <c r="BN43" s="25"/>
      <c r="BO43" s="25"/>
      <c r="BP43" s="25"/>
      <c r="BQ43" s="25"/>
      <c r="BR43" s="25"/>
      <c r="BS43" s="25"/>
      <c r="BT43" s="25"/>
      <c r="BU43" s="25"/>
      <c r="BV43" s="25"/>
      <c r="BW43" s="25"/>
      <c r="BX43" s="25"/>
      <c r="BY43" s="25"/>
      <c r="BZ43" s="25"/>
      <c r="CA43" s="25"/>
      <c r="CB43" s="25"/>
    </row>
    <row r="44" spans="2:80">
      <c r="B44" s="89"/>
      <c r="C44" s="88" t="s">
        <v>103</v>
      </c>
      <c r="D44" s="88"/>
      <c r="E44" s="24" t="s">
        <v>90</v>
      </c>
      <c r="F44" s="24">
        <v>4</v>
      </c>
      <c r="G44" s="20">
        <f t="shared" si="2"/>
        <v>4</v>
      </c>
      <c r="H44" s="20" t="s">
        <v>106</v>
      </c>
      <c r="I44" s="20" t="s">
        <v>67</v>
      </c>
      <c r="J44" s="25"/>
      <c r="K44" s="25"/>
      <c r="L44" s="25"/>
      <c r="M44" s="25"/>
      <c r="N44" s="25">
        <v>4</v>
      </c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4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25"/>
      <c r="CB44" s="25"/>
    </row>
    <row r="45" spans="2:80">
      <c r="B45" s="89"/>
      <c r="C45" s="92" t="s">
        <v>121</v>
      </c>
      <c r="D45" s="93"/>
      <c r="E45" s="24" t="s">
        <v>90</v>
      </c>
      <c r="F45" s="24">
        <v>5</v>
      </c>
      <c r="G45" s="20">
        <v>5</v>
      </c>
      <c r="H45" s="20" t="s">
        <v>105</v>
      </c>
      <c r="I45" s="20" t="s">
        <v>67</v>
      </c>
      <c r="J45" s="25"/>
      <c r="K45" s="25"/>
      <c r="L45" s="25"/>
      <c r="M45" s="25"/>
      <c r="N45" s="25"/>
      <c r="O45" s="25"/>
      <c r="P45" s="25"/>
      <c r="Q45" s="25">
        <v>5</v>
      </c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4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25"/>
      <c r="BW45" s="25"/>
      <c r="BX45" s="25"/>
      <c r="BY45" s="25"/>
      <c r="BZ45" s="25"/>
      <c r="CA45" s="25"/>
      <c r="CB45" s="25"/>
    </row>
    <row r="46" spans="2:80">
      <c r="B46" s="89"/>
      <c r="C46" s="92" t="s">
        <v>189</v>
      </c>
      <c r="D46" s="93"/>
      <c r="E46" s="24" t="s">
        <v>90</v>
      </c>
      <c r="F46" s="24">
        <v>5</v>
      </c>
      <c r="G46" s="20">
        <v>5</v>
      </c>
      <c r="H46" s="20" t="s">
        <v>106</v>
      </c>
      <c r="I46" s="20" t="s">
        <v>67</v>
      </c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4">
        <v>5</v>
      </c>
      <c r="AI46" s="25"/>
      <c r="AJ46" s="24">
        <v>3</v>
      </c>
      <c r="AK46" s="25"/>
      <c r="AL46" s="24">
        <v>6.5</v>
      </c>
      <c r="AM46" s="24">
        <v>7</v>
      </c>
      <c r="AN46" s="24">
        <v>6</v>
      </c>
      <c r="AO46" s="24">
        <v>3</v>
      </c>
      <c r="AP46" s="25"/>
      <c r="AQ46" s="25">
        <v>1</v>
      </c>
      <c r="AR46" s="25"/>
      <c r="AS46" s="25"/>
      <c r="AT46" s="25"/>
      <c r="AU46" s="25"/>
      <c r="AV46" s="25"/>
      <c r="AW46" s="25"/>
      <c r="AX46" s="25"/>
      <c r="AY46" s="25">
        <v>2</v>
      </c>
      <c r="AZ46" s="25"/>
      <c r="BA46" s="25">
        <v>2</v>
      </c>
      <c r="BB46" s="25"/>
      <c r="BC46" s="25"/>
      <c r="BD46" s="25"/>
      <c r="BE46" s="25"/>
      <c r="BF46" s="25"/>
      <c r="BG46" s="25"/>
      <c r="BH46" s="25">
        <v>1</v>
      </c>
      <c r="BI46" s="25"/>
      <c r="BJ46" s="25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  <c r="BW46" s="25"/>
      <c r="BX46" s="25"/>
      <c r="BY46" s="25"/>
      <c r="BZ46" s="25"/>
      <c r="CA46" s="25"/>
      <c r="CB46" s="25"/>
    </row>
    <row r="47" spans="2:80">
      <c r="B47" s="89"/>
      <c r="C47" s="87" t="s">
        <v>158</v>
      </c>
      <c r="D47" s="88"/>
      <c r="E47" s="24" t="s">
        <v>90</v>
      </c>
      <c r="F47" s="24">
        <v>16</v>
      </c>
      <c r="G47" s="20">
        <f t="shared" ref="G47:G48" si="3">SUM(J47:BP47)</f>
        <v>5</v>
      </c>
      <c r="H47" s="20" t="s">
        <v>105</v>
      </c>
      <c r="I47" s="20" t="s">
        <v>68</v>
      </c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>
        <v>3</v>
      </c>
      <c r="AH47" s="25"/>
      <c r="AI47" s="25"/>
      <c r="AJ47" s="25"/>
      <c r="AK47" s="25"/>
      <c r="AL47" s="24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>
        <v>2</v>
      </c>
      <c r="BF47" s="25"/>
      <c r="BG47" s="25"/>
      <c r="BH47" s="25"/>
      <c r="BI47" s="25"/>
      <c r="BJ47" s="25"/>
      <c r="BK47" s="25"/>
      <c r="BL47" s="25"/>
      <c r="BM47" s="25"/>
      <c r="BN47" s="25"/>
      <c r="BO47" s="25"/>
      <c r="BP47" s="25"/>
      <c r="BQ47" s="25"/>
      <c r="BR47" s="25"/>
      <c r="BS47" s="25"/>
      <c r="BT47" s="25"/>
      <c r="BU47" s="25"/>
      <c r="BV47" s="25"/>
      <c r="BW47" s="25"/>
      <c r="BX47" s="25"/>
      <c r="BY47" s="25"/>
      <c r="BZ47" s="25"/>
      <c r="CA47" s="25"/>
      <c r="CB47" s="25"/>
    </row>
    <row r="48" spans="2:80">
      <c r="B48" s="89"/>
      <c r="C48" s="88" t="s">
        <v>72</v>
      </c>
      <c r="D48" s="88"/>
      <c r="E48" s="24" t="s">
        <v>90</v>
      </c>
      <c r="F48" s="24">
        <v>8</v>
      </c>
      <c r="G48" s="20">
        <f t="shared" si="3"/>
        <v>3</v>
      </c>
      <c r="H48" s="20" t="s">
        <v>105</v>
      </c>
      <c r="I48" s="20" t="s">
        <v>67</v>
      </c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>
        <v>3</v>
      </c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P48" s="25"/>
      <c r="BQ48" s="25"/>
      <c r="BR48" s="25"/>
      <c r="BS48" s="25"/>
      <c r="BT48" s="25"/>
      <c r="BU48" s="25"/>
      <c r="BV48" s="25"/>
      <c r="BW48" s="25"/>
      <c r="BX48" s="25"/>
      <c r="BY48" s="25"/>
      <c r="BZ48" s="25"/>
      <c r="CA48" s="25"/>
      <c r="CB48" s="25"/>
    </row>
    <row r="49" spans="2:80">
      <c r="B49" s="83" t="s">
        <v>73</v>
      </c>
      <c r="C49" s="83"/>
      <c r="D49" s="83"/>
      <c r="E49" s="29"/>
      <c r="F49" s="31">
        <f>SUM(F9:F48)</f>
        <v>898</v>
      </c>
      <c r="G49" s="31">
        <f>SUM(G9:G47)</f>
        <v>559.25</v>
      </c>
      <c r="H49" s="31"/>
      <c r="I49" s="32" t="s">
        <v>68</v>
      </c>
      <c r="J49" s="31">
        <f>SUM(J9:J48)</f>
        <v>3</v>
      </c>
      <c r="K49" s="31">
        <f>SUM(K9:K48)</f>
        <v>4</v>
      </c>
      <c r="L49" s="31">
        <f>SUM(L9:L48)</f>
        <v>8</v>
      </c>
      <c r="M49" s="31">
        <f>SUM(M9:M48)</f>
        <v>8</v>
      </c>
      <c r="N49" s="31">
        <f t="shared" ref="N49" si="4">SUM(N9:N48)</f>
        <v>4</v>
      </c>
      <c r="O49" s="31">
        <f t="shared" ref="O49" si="5">SUM(O9:O48)</f>
        <v>16</v>
      </c>
      <c r="P49" s="31">
        <f t="shared" ref="P49" si="6">SUM(P9:P48)</f>
        <v>16</v>
      </c>
      <c r="Q49" s="31">
        <f t="shared" ref="Q49" si="7">SUM(Q9:Q48)</f>
        <v>16</v>
      </c>
      <c r="R49" s="31">
        <f t="shared" ref="R49" si="8">SUM(R9:R48)</f>
        <v>16</v>
      </c>
      <c r="S49" s="31">
        <f t="shared" ref="S49" si="9">SUM(S9:S48)</f>
        <v>16</v>
      </c>
      <c r="T49" s="31">
        <f t="shared" ref="T49" si="10">SUM(T9:T48)</f>
        <v>16</v>
      </c>
      <c r="U49" s="31">
        <f t="shared" ref="U49" si="11">SUM(U9:U48)</f>
        <v>16</v>
      </c>
      <c r="V49" s="31">
        <f t="shared" ref="V49" si="12">SUM(V9:V48)</f>
        <v>8</v>
      </c>
      <c r="W49" s="31">
        <f t="shared" ref="W49" si="13">SUM(W9:W48)</f>
        <v>16</v>
      </c>
      <c r="X49" s="31">
        <f t="shared" ref="X49" si="14">SUM(X9:X48)</f>
        <v>10</v>
      </c>
      <c r="Y49" s="31">
        <f t="shared" ref="Y49" si="15">SUM(Y9:Y48)</f>
        <v>12</v>
      </c>
      <c r="Z49" s="31">
        <f t="shared" ref="Z49" si="16">SUM(Z9:Z48)</f>
        <v>8</v>
      </c>
      <c r="AA49" s="31">
        <f t="shared" ref="AA49" si="17">SUM(AA9:AA48)</f>
        <v>8</v>
      </c>
      <c r="AB49" s="31">
        <f t="shared" ref="AB49" si="18">SUM(AB9:AB48)</f>
        <v>10</v>
      </c>
      <c r="AC49" s="31">
        <f t="shared" ref="AC49" si="19">SUM(AC9:AC48)</f>
        <v>6.5</v>
      </c>
      <c r="AD49" s="31">
        <f t="shared" ref="AD49" si="20">SUM(AD9:AD48)</f>
        <v>16</v>
      </c>
      <c r="AE49" s="31">
        <f t="shared" ref="AE49" si="21">SUM(AE9:AE48)</f>
        <v>7</v>
      </c>
      <c r="AF49" s="31">
        <f t="shared" ref="AF49" si="22">SUM(AF9:AF48)</f>
        <v>6.5</v>
      </c>
      <c r="AG49" s="31">
        <f t="shared" ref="AG49" si="23">SUM(AG9:AG48)</f>
        <v>6.5</v>
      </c>
      <c r="AH49" s="31">
        <f t="shared" ref="AH49" si="24">SUM(AH9:AH48)</f>
        <v>15</v>
      </c>
      <c r="AI49" s="31">
        <f t="shared" ref="AI49" si="25">SUM(AI9:AI48)</f>
        <v>15</v>
      </c>
      <c r="AJ49" s="31">
        <f t="shared" ref="AJ49" si="26">SUM(AJ9:AJ48)</f>
        <v>15.5</v>
      </c>
      <c r="AK49" s="31">
        <f t="shared" ref="AK49" si="27">SUM(AK9:AK48)</f>
        <v>15.5</v>
      </c>
      <c r="AL49" s="31">
        <f t="shared" ref="AL49" si="28">SUM(AL9:AL48)</f>
        <v>15.5</v>
      </c>
      <c r="AM49" s="31">
        <f t="shared" ref="AM49" si="29">SUM(AM9:AM48)</f>
        <v>15.5</v>
      </c>
      <c r="AN49" s="31">
        <f t="shared" ref="AN49" si="30">SUM(AN9:AN48)</f>
        <v>15.5</v>
      </c>
      <c r="AO49" s="31">
        <f t="shared" ref="AO49:BP49" si="31">SUM(AO9:AO48)</f>
        <v>15</v>
      </c>
      <c r="AP49" s="31">
        <f t="shared" si="31"/>
        <v>14</v>
      </c>
      <c r="AQ49" s="65">
        <f t="shared" si="31"/>
        <v>13.25</v>
      </c>
      <c r="AR49" s="65">
        <f t="shared" si="31"/>
        <v>11.25</v>
      </c>
      <c r="AS49" s="65">
        <f t="shared" si="31"/>
        <v>15</v>
      </c>
      <c r="AT49" s="65">
        <f t="shared" si="31"/>
        <v>14</v>
      </c>
      <c r="AU49" s="65">
        <f t="shared" si="31"/>
        <v>14.5</v>
      </c>
      <c r="AV49" s="65">
        <f t="shared" si="31"/>
        <v>0</v>
      </c>
      <c r="AW49" s="65">
        <f t="shared" si="31"/>
        <v>0</v>
      </c>
      <c r="AX49" s="65">
        <f t="shared" si="31"/>
        <v>13.5</v>
      </c>
      <c r="AY49" s="65">
        <f t="shared" si="31"/>
        <v>8</v>
      </c>
      <c r="AZ49" s="65">
        <f t="shared" si="31"/>
        <v>15.5</v>
      </c>
      <c r="BA49" s="65">
        <f t="shared" si="31"/>
        <v>11.25</v>
      </c>
      <c r="BB49" s="65">
        <f t="shared" si="31"/>
        <v>13.5</v>
      </c>
      <c r="BC49" s="65">
        <f t="shared" si="31"/>
        <v>0</v>
      </c>
      <c r="BD49" s="65">
        <f t="shared" si="31"/>
        <v>0</v>
      </c>
      <c r="BE49" s="65">
        <f t="shared" si="31"/>
        <v>13</v>
      </c>
      <c r="BF49" s="65">
        <f t="shared" si="31"/>
        <v>14.75</v>
      </c>
      <c r="BG49" s="65">
        <f t="shared" si="31"/>
        <v>9.75</v>
      </c>
      <c r="BH49" s="65">
        <f t="shared" si="31"/>
        <v>15</v>
      </c>
      <c r="BI49" s="65">
        <f t="shared" si="31"/>
        <v>13.5</v>
      </c>
      <c r="BJ49" s="65">
        <f t="shared" si="31"/>
        <v>0</v>
      </c>
      <c r="BK49" s="65">
        <f t="shared" si="31"/>
        <v>0</v>
      </c>
      <c r="BL49" s="65">
        <f t="shared" si="31"/>
        <v>0</v>
      </c>
      <c r="BM49" s="65">
        <f t="shared" si="31"/>
        <v>0</v>
      </c>
      <c r="BN49" s="65">
        <f t="shared" si="31"/>
        <v>0</v>
      </c>
      <c r="BO49" s="65">
        <f t="shared" si="31"/>
        <v>0</v>
      </c>
      <c r="BP49" s="65">
        <f t="shared" si="31"/>
        <v>0</v>
      </c>
      <c r="BQ49" s="65">
        <f t="shared" ref="BQ49:CB49" si="32">SUM(BQ9:BQ48)</f>
        <v>0</v>
      </c>
      <c r="BR49" s="65">
        <f t="shared" si="32"/>
        <v>0</v>
      </c>
      <c r="BS49" s="65">
        <f t="shared" si="32"/>
        <v>0</v>
      </c>
      <c r="BT49" s="65">
        <f t="shared" si="32"/>
        <v>0</v>
      </c>
      <c r="BU49" s="65">
        <f t="shared" si="32"/>
        <v>0</v>
      </c>
      <c r="BV49" s="65">
        <f t="shared" si="32"/>
        <v>0</v>
      </c>
      <c r="BW49" s="65">
        <f t="shared" si="32"/>
        <v>0</v>
      </c>
      <c r="BX49" s="65">
        <f t="shared" si="32"/>
        <v>0</v>
      </c>
      <c r="BY49" s="65">
        <f t="shared" si="32"/>
        <v>0</v>
      </c>
      <c r="BZ49" s="65">
        <f t="shared" si="32"/>
        <v>0</v>
      </c>
      <c r="CA49" s="65">
        <f t="shared" si="32"/>
        <v>0</v>
      </c>
      <c r="CB49" s="65">
        <f t="shared" si="32"/>
        <v>0</v>
      </c>
    </row>
  </sheetData>
  <autoFilter ref="B8:AT49">
    <filterColumn colId="3"/>
  </autoFilter>
  <customSheetViews>
    <customSheetView guid="{76957C0A-29B5-4A39-AEA8-92E87F389A57}" showGridLines="0" showAutoFilter="1" hiddenColumns="1" topLeftCell="A9">
      <selection activeCell="E41" sqref="E41"/>
      <pageMargins left="0.7" right="0.7" top="0.75" bottom="0.75" header="0.3" footer="0.3"/>
      <pageSetup orientation="portrait" r:id="rId1"/>
      <autoFilter ref="B8:AT49">
        <filterColumn colId="3"/>
      </autoFilter>
    </customSheetView>
    <customSheetView guid="{468D878E-36A7-4B3B-948B-709488E832B4}" showGridLines="0" showAutoFilter="1" hiddenColumns="1" topLeftCell="I10">
      <selection activeCell="BL27" sqref="BL27"/>
      <pageMargins left="0.7" right="0.7" top="0.75" bottom="0.75" header="0.3" footer="0.3"/>
      <pageSetup orientation="portrait" r:id="rId2"/>
      <autoFilter ref="B8:AT48"/>
    </customSheetView>
  </customSheetViews>
  <mergeCells count="24">
    <mergeCell ref="B9:B10"/>
    <mergeCell ref="B42:B48"/>
    <mergeCell ref="C48:D48"/>
    <mergeCell ref="C14:C16"/>
    <mergeCell ref="C9:D9"/>
    <mergeCell ref="C10:D10"/>
    <mergeCell ref="C43:D43"/>
    <mergeCell ref="C42:D42"/>
    <mergeCell ref="C44:D44"/>
    <mergeCell ref="C46:D46"/>
    <mergeCell ref="B49:D49"/>
    <mergeCell ref="C17:C18"/>
    <mergeCell ref="C37:C38"/>
    <mergeCell ref="C47:D47"/>
    <mergeCell ref="C23:C24"/>
    <mergeCell ref="B32:B41"/>
    <mergeCell ref="B11:B31"/>
    <mergeCell ref="C25:C26"/>
    <mergeCell ref="C19:C20"/>
    <mergeCell ref="C27:C28"/>
    <mergeCell ref="C30:C31"/>
    <mergeCell ref="C11:C13"/>
    <mergeCell ref="C45:D45"/>
    <mergeCell ref="C33:C35"/>
  </mergeCells>
  <conditionalFormatting sqref="I9:I49">
    <cfRule type="cellIs" dxfId="2" priority="4" operator="equal">
      <formula>"Not start yet"</formula>
    </cfRule>
    <cfRule type="cellIs" dxfId="1" priority="5" operator="equal">
      <formula>"Completed"</formula>
    </cfRule>
  </conditionalFormatting>
  <conditionalFormatting sqref="I9:I49">
    <cfRule type="cellIs" dxfId="0" priority="2" operator="equal">
      <formula>"In progress"</formula>
    </cfRule>
  </conditionalFormatting>
  <dataValidations count="1">
    <dataValidation type="list" allowBlank="1" showInputMessage="1" showErrorMessage="1" sqref="I9:I49">
      <formula1>"Completed, In progress, Not start yet"</formula1>
    </dataValidation>
  </dataValidation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B2:G94"/>
  <sheetViews>
    <sheetView showGridLines="0" workbookViewId="0">
      <selection activeCell="B72" sqref="B72:C85"/>
    </sheetView>
  </sheetViews>
  <sheetFormatPr defaultRowHeight="15"/>
  <cols>
    <col min="1" max="1" width="3.7109375" customWidth="1"/>
    <col min="2" max="2" width="21.85546875" customWidth="1"/>
    <col min="3" max="3" width="51.5703125" customWidth="1"/>
    <col min="4" max="4" width="5.140625" customWidth="1"/>
    <col min="5" max="5" width="7.7109375" bestFit="1" customWidth="1"/>
    <col min="6" max="6" width="8" bestFit="1" customWidth="1"/>
  </cols>
  <sheetData>
    <row r="2" spans="2:7">
      <c r="B2" s="9" t="s">
        <v>35</v>
      </c>
      <c r="C2" s="9" t="s">
        <v>36</v>
      </c>
    </row>
    <row r="3" spans="2:7">
      <c r="B3" s="96" t="s">
        <v>37</v>
      </c>
      <c r="C3" s="47" t="s">
        <v>141</v>
      </c>
      <c r="D3" t="s">
        <v>111</v>
      </c>
    </row>
    <row r="4" spans="2:7">
      <c r="B4" s="97"/>
      <c r="C4" s="1" t="s">
        <v>38</v>
      </c>
    </row>
    <row r="5" spans="2:7">
      <c r="B5" s="97"/>
      <c r="C5" s="1" t="s">
        <v>42</v>
      </c>
    </row>
    <row r="6" spans="2:7">
      <c r="B6" s="97"/>
      <c r="C6" s="1" t="s">
        <v>40</v>
      </c>
    </row>
    <row r="7" spans="2:7">
      <c r="B7" s="97"/>
      <c r="C7" s="1" t="s">
        <v>10</v>
      </c>
    </row>
    <row r="8" spans="2:7">
      <c r="B8" s="97"/>
      <c r="C8" s="1" t="s">
        <v>83</v>
      </c>
    </row>
    <row r="9" spans="2:7">
      <c r="B9" s="97"/>
      <c r="C9" s="1" t="s">
        <v>84</v>
      </c>
    </row>
    <row r="10" spans="2:7">
      <c r="B10" s="97"/>
      <c r="C10" s="1" t="s">
        <v>85</v>
      </c>
    </row>
    <row r="11" spans="2:7">
      <c r="B11" s="98"/>
      <c r="C11" s="1"/>
    </row>
    <row r="12" spans="2:7">
      <c r="B12" s="96" t="s">
        <v>41</v>
      </c>
      <c r="C12" s="1" t="s">
        <v>42</v>
      </c>
      <c r="D12" t="s">
        <v>111</v>
      </c>
    </row>
    <row r="13" spans="2:7">
      <c r="B13" s="97"/>
      <c r="C13" s="1" t="s">
        <v>43</v>
      </c>
    </row>
    <row r="14" spans="2:7">
      <c r="B14" s="97"/>
      <c r="C14" s="1"/>
    </row>
    <row r="15" spans="2:7">
      <c r="B15" s="100" t="s">
        <v>44</v>
      </c>
      <c r="C15" s="16" t="s">
        <v>39</v>
      </c>
      <c r="D15" t="s">
        <v>111</v>
      </c>
    </row>
    <row r="16" spans="2:7">
      <c r="B16" s="101"/>
      <c r="C16" s="16" t="s">
        <v>45</v>
      </c>
      <c r="D16" t="s">
        <v>12</v>
      </c>
      <c r="E16" t="s">
        <v>98</v>
      </c>
      <c r="F16" t="s">
        <v>99</v>
      </c>
      <c r="G16" t="s">
        <v>15</v>
      </c>
    </row>
    <row r="17" spans="2:4">
      <c r="B17" s="102"/>
      <c r="C17" s="16" t="s">
        <v>112</v>
      </c>
    </row>
    <row r="18" spans="2:4">
      <c r="B18" s="96" t="s">
        <v>46</v>
      </c>
      <c r="C18" s="47" t="s">
        <v>142</v>
      </c>
      <c r="D18" t="s">
        <v>126</v>
      </c>
    </row>
    <row r="19" spans="2:4">
      <c r="B19" s="97"/>
      <c r="C19" s="16" t="s">
        <v>125</v>
      </c>
    </row>
    <row r="20" spans="2:4">
      <c r="B20" s="97"/>
      <c r="C20" s="16" t="s">
        <v>108</v>
      </c>
    </row>
    <row r="21" spans="2:4">
      <c r="B21" s="97"/>
      <c r="C21" s="16" t="s">
        <v>47</v>
      </c>
    </row>
    <row r="22" spans="2:4">
      <c r="B22" s="97"/>
      <c r="C22" s="16" t="s">
        <v>48</v>
      </c>
    </row>
    <row r="23" spans="2:4">
      <c r="B23" s="97"/>
      <c r="C23" s="16" t="s">
        <v>113</v>
      </c>
    </row>
    <row r="24" spans="2:4">
      <c r="B24" s="98"/>
      <c r="C24" s="16"/>
    </row>
    <row r="25" spans="2:4">
      <c r="B25" s="26" t="s">
        <v>109</v>
      </c>
      <c r="C25" s="16" t="s">
        <v>108</v>
      </c>
    </row>
    <row r="26" spans="2:4">
      <c r="B26" s="26"/>
      <c r="C26" s="16" t="s">
        <v>20</v>
      </c>
    </row>
    <row r="27" spans="2:4">
      <c r="B27" s="26"/>
      <c r="C27" s="16" t="s">
        <v>113</v>
      </c>
    </row>
    <row r="28" spans="2:4">
      <c r="B28" s="26"/>
      <c r="C28" s="16"/>
    </row>
    <row r="29" spans="2:4">
      <c r="B29" s="99" t="s">
        <v>95</v>
      </c>
      <c r="C29" s="16" t="s">
        <v>8</v>
      </c>
    </row>
    <row r="30" spans="2:4">
      <c r="B30" s="99"/>
      <c r="C30" s="16" t="s">
        <v>50</v>
      </c>
    </row>
    <row r="31" spans="2:4">
      <c r="B31" s="99"/>
      <c r="C31" s="47" t="s">
        <v>141</v>
      </c>
    </row>
    <row r="32" spans="2:4">
      <c r="B32" s="99"/>
      <c r="C32" s="16" t="s">
        <v>39</v>
      </c>
    </row>
    <row r="33" spans="2:4">
      <c r="B33" s="99"/>
      <c r="C33" s="47" t="s">
        <v>142</v>
      </c>
    </row>
    <row r="34" spans="2:4">
      <c r="B34" s="99"/>
      <c r="C34" s="16" t="s">
        <v>122</v>
      </c>
    </row>
    <row r="35" spans="2:4">
      <c r="B35" s="99"/>
      <c r="C35" s="16"/>
    </row>
    <row r="36" spans="2:4">
      <c r="B36" s="96" t="s">
        <v>123</v>
      </c>
      <c r="C36" s="16" t="s">
        <v>8</v>
      </c>
    </row>
    <row r="37" spans="2:4">
      <c r="B37" s="97"/>
      <c r="C37" s="16" t="s">
        <v>50</v>
      </c>
    </row>
    <row r="38" spans="2:4">
      <c r="B38" s="97"/>
      <c r="C38" s="47" t="s">
        <v>142</v>
      </c>
    </row>
    <row r="39" spans="2:4">
      <c r="B39" s="97"/>
      <c r="C39" s="16" t="s">
        <v>100</v>
      </c>
    </row>
    <row r="40" spans="2:4">
      <c r="B40" s="97"/>
      <c r="C40" s="16" t="s">
        <v>101</v>
      </c>
    </row>
    <row r="41" spans="2:4">
      <c r="B41" s="97"/>
      <c r="C41" s="16" t="s">
        <v>136</v>
      </c>
    </row>
    <row r="42" spans="2:4">
      <c r="B42" s="98"/>
      <c r="C42" s="1"/>
    </row>
    <row r="43" spans="2:4">
      <c r="B43" s="96" t="s">
        <v>124</v>
      </c>
      <c r="C43" s="16" t="s">
        <v>122</v>
      </c>
      <c r="D43" t="s">
        <v>111</v>
      </c>
    </row>
    <row r="44" spans="2:4">
      <c r="B44" s="97"/>
      <c r="C44" s="16" t="s">
        <v>4</v>
      </c>
    </row>
    <row r="45" spans="2:4">
      <c r="B45" s="97"/>
      <c r="C45" s="16"/>
    </row>
    <row r="46" spans="2:4">
      <c r="B46" s="56" t="s">
        <v>49</v>
      </c>
      <c r="C46" s="58" t="s">
        <v>143</v>
      </c>
    </row>
    <row r="47" spans="2:4">
      <c r="B47" s="97"/>
      <c r="C47" s="16" t="s">
        <v>50</v>
      </c>
    </row>
    <row r="48" spans="2:4">
      <c r="B48" s="97"/>
      <c r="C48" s="47" t="s">
        <v>141</v>
      </c>
    </row>
    <row r="49" spans="2:4">
      <c r="B49" s="97"/>
      <c r="C49" s="47" t="s">
        <v>142</v>
      </c>
    </row>
    <row r="50" spans="2:4">
      <c r="B50" s="97"/>
      <c r="C50" s="1" t="s">
        <v>94</v>
      </c>
    </row>
    <row r="51" spans="2:4">
      <c r="B51" s="98"/>
      <c r="C51" s="1"/>
    </row>
    <row r="52" spans="2:4">
      <c r="B52" s="57" t="s">
        <v>155</v>
      </c>
      <c r="C52" s="47" t="s">
        <v>156</v>
      </c>
      <c r="D52" t="s">
        <v>111</v>
      </c>
    </row>
    <row r="53" spans="2:4">
      <c r="B53" s="57"/>
      <c r="C53" s="1" t="s">
        <v>142</v>
      </c>
    </row>
    <row r="54" spans="2:4">
      <c r="B54" s="57"/>
      <c r="C54" s="1" t="s">
        <v>50</v>
      </c>
    </row>
    <row r="55" spans="2:4">
      <c r="B55" s="57"/>
      <c r="C55" s="1" t="s">
        <v>157</v>
      </c>
    </row>
    <row r="56" spans="2:4">
      <c r="B56" s="57"/>
      <c r="C56" s="1"/>
    </row>
    <row r="57" spans="2:4">
      <c r="B57" s="51" t="s">
        <v>144</v>
      </c>
      <c r="C57" s="52" t="s">
        <v>145</v>
      </c>
      <c r="D57" t="s">
        <v>111</v>
      </c>
    </row>
    <row r="58" spans="2:4">
      <c r="B58" s="48"/>
      <c r="C58" s="49" t="s">
        <v>50</v>
      </c>
    </row>
    <row r="59" spans="2:4">
      <c r="B59" s="48"/>
      <c r="C59" s="51" t="s">
        <v>151</v>
      </c>
    </row>
    <row r="60" spans="2:4">
      <c r="B60" s="48"/>
      <c r="C60" s="51" t="s">
        <v>152</v>
      </c>
    </row>
    <row r="61" spans="2:4">
      <c r="B61" s="48"/>
      <c r="C61" s="51" t="s">
        <v>142</v>
      </c>
    </row>
    <row r="62" spans="2:4">
      <c r="B62" s="48"/>
      <c r="C62" s="50" t="s">
        <v>146</v>
      </c>
    </row>
    <row r="63" spans="2:4">
      <c r="B63" s="49"/>
      <c r="C63" s="50" t="s">
        <v>147</v>
      </c>
    </row>
    <row r="64" spans="2:4">
      <c r="B64" s="53" t="s">
        <v>148</v>
      </c>
      <c r="C64" s="52" t="s">
        <v>149</v>
      </c>
      <c r="D64" t="s">
        <v>111</v>
      </c>
    </row>
    <row r="65" spans="2:4">
      <c r="B65" s="53"/>
      <c r="C65" s="50" t="s">
        <v>153</v>
      </c>
    </row>
    <row r="66" spans="2:4">
      <c r="B66" s="53"/>
      <c r="C66" s="50" t="s">
        <v>141</v>
      </c>
    </row>
    <row r="67" spans="2:4">
      <c r="B67" s="54"/>
      <c r="C67" s="50" t="s">
        <v>150</v>
      </c>
    </row>
    <row r="68" spans="2:4">
      <c r="B68" s="60" t="s">
        <v>160</v>
      </c>
      <c r="C68" s="47" t="s">
        <v>161</v>
      </c>
      <c r="D68" t="s">
        <v>111</v>
      </c>
    </row>
    <row r="69" spans="2:4">
      <c r="B69" s="53"/>
      <c r="C69" s="50" t="s">
        <v>50</v>
      </c>
    </row>
    <row r="70" spans="2:4">
      <c r="B70" s="53"/>
      <c r="C70" s="50" t="s">
        <v>141</v>
      </c>
    </row>
    <row r="71" spans="2:4">
      <c r="B71" s="53"/>
      <c r="C71" s="50" t="s">
        <v>122</v>
      </c>
    </row>
    <row r="72" spans="2:4">
      <c r="B72" s="61" t="s">
        <v>162</v>
      </c>
      <c r="C72" s="47" t="s">
        <v>163</v>
      </c>
      <c r="D72" t="s">
        <v>111</v>
      </c>
    </row>
    <row r="73" spans="2:4">
      <c r="B73" s="62"/>
      <c r="C73" s="49" t="s">
        <v>142</v>
      </c>
    </row>
    <row r="74" spans="2:4">
      <c r="B74" s="62"/>
      <c r="C74" s="49" t="s">
        <v>167</v>
      </c>
    </row>
    <row r="75" spans="2:4">
      <c r="B75" s="62"/>
      <c r="C75" s="49" t="s">
        <v>168</v>
      </c>
    </row>
    <row r="76" spans="2:4">
      <c r="B76" s="62"/>
      <c r="C76" s="49" t="s">
        <v>190</v>
      </c>
    </row>
    <row r="77" spans="2:4">
      <c r="B77" s="62"/>
      <c r="C77" s="50" t="s">
        <v>131</v>
      </c>
    </row>
    <row r="78" spans="2:4">
      <c r="B78" s="62"/>
      <c r="C78" s="50" t="s">
        <v>164</v>
      </c>
    </row>
    <row r="79" spans="2:4">
      <c r="B79" s="62"/>
      <c r="C79" s="50" t="s">
        <v>176</v>
      </c>
    </row>
    <row r="80" spans="2:4">
      <c r="B80" s="62"/>
      <c r="C80" s="50" t="s">
        <v>179</v>
      </c>
    </row>
    <row r="81" spans="2:4">
      <c r="B81" s="62"/>
      <c r="C81" s="50" t="s">
        <v>185</v>
      </c>
    </row>
    <row r="82" spans="2:4">
      <c r="B82" s="62"/>
      <c r="C82" s="50" t="s">
        <v>166</v>
      </c>
    </row>
    <row r="83" spans="2:4">
      <c r="B83" s="62"/>
      <c r="C83" s="50" t="s">
        <v>169</v>
      </c>
    </row>
    <row r="84" spans="2:4">
      <c r="B84" s="62"/>
      <c r="C84" s="49" t="s">
        <v>170</v>
      </c>
    </row>
    <row r="85" spans="2:4">
      <c r="B85" s="63"/>
      <c r="C85" s="49" t="s">
        <v>171</v>
      </c>
    </row>
    <row r="86" spans="2:4">
      <c r="B86" s="53" t="s">
        <v>177</v>
      </c>
      <c r="C86" s="52" t="s">
        <v>185</v>
      </c>
      <c r="D86" t="s">
        <v>111</v>
      </c>
    </row>
    <row r="87" spans="2:4">
      <c r="B87" s="54"/>
      <c r="C87" s="50" t="s">
        <v>186</v>
      </c>
    </row>
    <row r="88" spans="2:4">
      <c r="B88" s="53" t="s">
        <v>165</v>
      </c>
      <c r="C88" s="52" t="s">
        <v>166</v>
      </c>
      <c r="D88" t="s">
        <v>111</v>
      </c>
    </row>
    <row r="89" spans="2:4">
      <c r="B89" s="54"/>
      <c r="C89" s="50" t="s">
        <v>172</v>
      </c>
    </row>
    <row r="90" spans="2:4">
      <c r="B90" s="53" t="s">
        <v>173</v>
      </c>
      <c r="C90" s="52" t="s">
        <v>171</v>
      </c>
      <c r="D90" t="s">
        <v>111</v>
      </c>
    </row>
    <row r="91" spans="2:4">
      <c r="B91" s="54"/>
      <c r="C91" s="50" t="s">
        <v>174</v>
      </c>
    </row>
    <row r="92" spans="2:4">
      <c r="B92" s="61" t="s">
        <v>178</v>
      </c>
      <c r="C92" s="47" t="s">
        <v>179</v>
      </c>
      <c r="D92" t="s">
        <v>111</v>
      </c>
    </row>
    <row r="93" spans="2:4">
      <c r="B93" s="62"/>
      <c r="C93" s="50" t="s">
        <v>142</v>
      </c>
    </row>
    <row r="94" spans="2:4">
      <c r="B94" s="63"/>
      <c r="C94" s="50" t="s">
        <v>180</v>
      </c>
    </row>
  </sheetData>
  <customSheetViews>
    <customSheetView guid="{76957C0A-29B5-4A39-AEA8-92E87F389A57}" showGridLines="0">
      <selection activeCell="B72" sqref="B72:C85"/>
      <pageMargins left="0.7" right="0.7" top="0.75" bottom="0.75" header="0.3" footer="0.3"/>
    </customSheetView>
    <customSheetView guid="{468D878E-36A7-4B3B-948B-709488E832B4}" showGridLines="0" topLeftCell="A65">
      <selection activeCell="C77" sqref="C77"/>
      <pageMargins left="0.7" right="0.7" top="0.75" bottom="0.75" header="0.3" footer="0.3"/>
    </customSheetView>
  </customSheetViews>
  <mergeCells count="8">
    <mergeCell ref="B3:B11"/>
    <mergeCell ref="B18:B24"/>
    <mergeCell ref="B12:B14"/>
    <mergeCell ref="B47:B51"/>
    <mergeCell ref="B29:B35"/>
    <mergeCell ref="B15:B17"/>
    <mergeCell ref="B36:B42"/>
    <mergeCell ref="B43:B4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C15"/>
  <sheetViews>
    <sheetView showGridLines="0" workbookViewId="0">
      <selection activeCell="C19" sqref="C19"/>
    </sheetView>
  </sheetViews>
  <sheetFormatPr defaultRowHeight="15"/>
  <cols>
    <col min="2" max="2" width="13.5703125" style="35" customWidth="1"/>
    <col min="3" max="3" width="100.140625" customWidth="1"/>
  </cols>
  <sheetData>
    <row r="2" spans="2:3">
      <c r="B2" s="33" t="s">
        <v>114</v>
      </c>
      <c r="C2" s="33" t="s">
        <v>4</v>
      </c>
    </row>
    <row r="3" spans="2:3">
      <c r="B3" s="34" t="s">
        <v>35</v>
      </c>
      <c r="C3" s="1" t="s">
        <v>115</v>
      </c>
    </row>
    <row r="4" spans="2:3">
      <c r="B4" s="34" t="s">
        <v>116</v>
      </c>
      <c r="C4" s="1" t="s">
        <v>117</v>
      </c>
    </row>
    <row r="5" spans="2:3">
      <c r="B5" s="34" t="s">
        <v>118</v>
      </c>
      <c r="C5" s="1" t="s">
        <v>117</v>
      </c>
    </row>
    <row r="6" spans="2:3">
      <c r="B6" s="34" t="s">
        <v>119</v>
      </c>
      <c r="C6" s="1" t="s">
        <v>120</v>
      </c>
    </row>
    <row r="7" spans="2:3">
      <c r="B7" s="34" t="s">
        <v>134</v>
      </c>
      <c r="C7" s="1" t="s">
        <v>135</v>
      </c>
    </row>
    <row r="8" spans="2:3">
      <c r="B8" s="34"/>
      <c r="C8" s="1"/>
    </row>
    <row r="9" spans="2:3">
      <c r="B9" s="34"/>
      <c r="C9" s="1"/>
    </row>
    <row r="10" spans="2:3">
      <c r="B10" s="34"/>
      <c r="C10" s="1"/>
    </row>
    <row r="11" spans="2:3">
      <c r="B11" s="34"/>
      <c r="C11" s="1"/>
    </row>
    <row r="12" spans="2:3">
      <c r="B12" s="34"/>
      <c r="C12" s="1"/>
    </row>
    <row r="13" spans="2:3">
      <c r="B13" s="34"/>
      <c r="C13" s="1"/>
    </row>
    <row r="14" spans="2:3">
      <c r="B14" s="34"/>
      <c r="C14" s="1"/>
    </row>
    <row r="15" spans="2:3">
      <c r="B15" s="34"/>
      <c r="C15" s="1"/>
    </row>
  </sheetData>
  <customSheetViews>
    <customSheetView guid="{76957C0A-29B5-4A39-AEA8-92E87F389A57}" showGridLines="0">
      <selection activeCell="C19" sqref="C19"/>
      <pageMargins left="0.7" right="0.7" top="0.75" bottom="0.75" header="0.3" footer="0.3"/>
      <pageSetup orientation="portrait" horizontalDpi="0" verticalDpi="0" r:id="rId1"/>
    </customSheetView>
    <customSheetView guid="{468D878E-36A7-4B3B-948B-709488E832B4}" showGridLines="0">
      <selection activeCell="C3" sqref="C3"/>
      <pageMargins left="0.7" right="0.7" top="0.75" bottom="0.75" header="0.3" footer="0.3"/>
      <pageSetup orientation="portrait" horizontalDpi="0" verticalDpi="0" r:id="rId2"/>
    </customSheetView>
  </customSheetViews>
  <pageMargins left="0.7" right="0.7" top="0.75" bottom="0.75" header="0.3" footer="0.3"/>
  <pageSetup orientation="portrait" horizontalDpi="0" verticalDpi="0"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E14" sqref="E14"/>
    </sheetView>
  </sheetViews>
  <sheetFormatPr defaultRowHeight="15"/>
  <cols>
    <col min="1" max="1" width="20.5703125" style="44" customWidth="1"/>
    <col min="2" max="2" width="38.5703125" style="42" customWidth="1"/>
  </cols>
  <sheetData>
    <row r="1" spans="1:3">
      <c r="A1" s="43" t="s">
        <v>130</v>
      </c>
      <c r="B1" s="40" t="s">
        <v>131</v>
      </c>
    </row>
    <row r="2" spans="1:3" ht="30">
      <c r="A2" s="44" t="s">
        <v>132</v>
      </c>
      <c r="B2" s="41" t="s">
        <v>133</v>
      </c>
      <c r="C2" t="s">
        <v>140</v>
      </c>
    </row>
    <row r="3" spans="1:3" ht="30">
      <c r="A3" s="44" t="s">
        <v>138</v>
      </c>
      <c r="B3" s="41" t="s">
        <v>139</v>
      </c>
      <c r="C3" t="s">
        <v>140</v>
      </c>
    </row>
  </sheetData>
  <customSheetViews>
    <customSheetView guid="{76957C0A-29B5-4A39-AEA8-92E87F389A57}">
      <selection activeCell="E14" sqref="E14"/>
      <pageMargins left="0.7" right="0.7" top="0.75" bottom="0.75" header="0.3" footer="0.3"/>
      <pageSetup orientation="portrait" horizontalDpi="300" verticalDpi="300" r:id="rId1"/>
    </customSheetView>
    <customSheetView guid="{468D878E-36A7-4B3B-948B-709488E832B4}">
      <selection activeCell="B9" sqref="B9"/>
      <pageMargins left="0.7" right="0.7" top="0.75" bottom="0.75" header="0.3" footer="0.3"/>
      <pageSetup orientation="portrait" horizontalDpi="300" verticalDpi="300" r:id="rId2"/>
    </customSheetView>
  </customSheetViews>
  <pageMargins left="0.7" right="0.7" top="0.75" bottom="0.75" header="0.3" footer="0.3"/>
  <pageSetup orientation="portrait" horizontalDpi="300" verticalDpi="300"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B2:B3"/>
  <sheetViews>
    <sheetView workbookViewId="0">
      <selection activeCell="B2" sqref="B2:B4"/>
    </sheetView>
  </sheetViews>
  <sheetFormatPr defaultRowHeight="15"/>
  <sheetData>
    <row r="2" spans="2:2">
      <c r="B2" t="s">
        <v>96</v>
      </c>
    </row>
    <row r="3" spans="2:2">
      <c r="B3" t="s">
        <v>97</v>
      </c>
    </row>
  </sheetData>
  <customSheetViews>
    <customSheetView guid="{76957C0A-29B5-4A39-AEA8-92E87F389A57}">
      <selection activeCell="B2" sqref="B2:B4"/>
      <pageMargins left="0.7" right="0.7" top="0.75" bottom="0.75" header="0.3" footer="0.3"/>
    </customSheetView>
    <customSheetView guid="{468D878E-36A7-4B3B-948B-709488E832B4}">
      <selection activeCell="B2" sqref="B2:B4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Breakdown function</vt:lpstr>
      <vt:lpstr>Estimation</vt:lpstr>
      <vt:lpstr>DB Relationship</vt:lpstr>
      <vt:lpstr>Common Css</vt:lpstr>
      <vt:lpstr>Bug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 Pham</dc:creator>
  <cp:lastModifiedBy>thai.pham</cp:lastModifiedBy>
  <cp:revision/>
  <dcterms:created xsi:type="dcterms:W3CDTF">2006-09-16T00:00:00Z</dcterms:created>
  <dcterms:modified xsi:type="dcterms:W3CDTF">2016-03-21T02:40:24Z</dcterms:modified>
</cp:coreProperties>
</file>