
<file path=[Content_Types].xml><?xml version="1.0" encoding="utf-8"?>
<Types xmlns="http://schemas.openxmlformats.org/package/2006/content-types">
  <Override PartName="/xl/revisions/revisionLog16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12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01.xml" ContentType="application/vnd.openxmlformats-officedocument.spreadsheetml.revisionLog+xml"/>
  <Default Extension="rels" ContentType="application/vnd.openxmlformats-package.relationships+xml"/>
  <Override PartName="/xl/revisions/revisionLog1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14.xml" ContentType="application/vnd.openxmlformats-officedocument.spreadsheetml.revisionLog+xml"/>
  <Default Extension="xml" ContentType="application/xml"/>
  <Override PartName="/xl/revisions/revisionLog1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12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0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91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docProps/core.xml" ContentType="application/vnd.openxmlformats-package.core-properties+xml"/>
  <Override PartName="/xl/revisions/revisionLog1811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12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8111111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13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Sheet1" sheetId="4" r:id="rId4"/>
  </sheets>
  <definedNames>
    <definedName name="_xlnm._FilterDatabase" localSheetId="1" hidden="1">Estimation!$B$2:$AT$38</definedName>
    <definedName name="Z_468D878E_36A7_4B3B_948B_709488E832B4_.wvu.Cols" localSheetId="1" hidden="1">Estimation!$J:$N</definedName>
    <definedName name="Z_468D878E_36A7_4B3B_948B_709488E832B4_.wvu.FilterData" localSheetId="1" hidden="1">Estimation!$B$2:$AT$38</definedName>
    <definedName name="Z_552525D9_FB0C_4F4C_8051_E509F3E83E84_.wvu.FilterData" localSheetId="1" hidden="1">Estimation!$B$2:$AT$38</definedName>
    <definedName name="Z_76957C0A_29B5_4A39_AEA8_92E87F389A57_.wvu.Cols" localSheetId="1" hidden="1">Estimation!$J:$O</definedName>
    <definedName name="Z_76957C0A_29B5_4A39_AEA8_92E87F389A57_.wvu.FilterData" localSheetId="1" hidden="1">Estimation!$B$2:$AT$38</definedName>
    <definedName name="Z_9A269990_FD52_490B_95DC_78468AB22C10_.wvu.FilterData" localSheetId="1" hidden="1">Estimation!$A$2:$AU$38</definedName>
    <definedName name="Z_CD0A4720_828A_448D_9329_BE5B74C1201C_.wvu.FilterData" localSheetId="1" hidden="1">Estimation!$B$2:$AT$38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8" i="2"/>
  <c r="G6"/>
  <c r="G33"/>
  <c r="G37"/>
  <c r="G36"/>
  <c r="G35"/>
  <c r="G34"/>
  <c r="G19"/>
  <c r="G18"/>
  <c r="G17"/>
  <c r="G16"/>
  <c r="G15"/>
  <c r="G9"/>
  <c r="G5"/>
  <c r="G4"/>
  <c r="M38"/>
  <c r="F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O38"/>
  <c r="AL38"/>
  <c r="AM38"/>
  <c r="AN38"/>
  <c r="AT38"/>
  <c r="AP38"/>
  <c r="AQ38"/>
  <c r="AR38"/>
  <c r="AS38"/>
  <c r="L38"/>
  <c r="K38"/>
  <c r="J38"/>
  <c r="G3"/>
  <c r="G38" l="1"/>
</calcChain>
</file>

<file path=xl/sharedStrings.xml><?xml version="1.0" encoding="utf-8"?>
<sst xmlns="http://schemas.openxmlformats.org/spreadsheetml/2006/main" count="240" uniqueCount="134">
  <si>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</si>
  <si>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</si>
  <si>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</si>
  <si>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</si>
  <si>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</si>
  <si>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</si>
  <si>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</si>
  <si>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</si>
  <si>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</si>
  <si>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</si>
  <si>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</si>
  <si>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</si>
  <si>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</si>
  <si>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</si>
  <si>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</si>
  <si>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</si>
  <si>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</si>
  <si>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</si>
  <si>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</si>
  <si>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</si>
  <si>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</si>
  <si>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</si>
  <si>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</si>
  <si>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</si>
  <si>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</si>
  <si>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</si>
  <si>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</si>
  <si>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</si>
  <si>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</si>
  <si>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</si>
  <si>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</si>
  <si>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</si>
  <si>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</si>
  <si>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</si>
  <si>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</si>
  <si>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</si>
  <si>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</si>
  <si>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</si>
  <si>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</si>
  <si>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</si>
  <si>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</si>
  <si>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</si>
  <si>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</si>
  <si>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</si>
  <si>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</si>
  <si>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</si>
  <si>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</si>
  <si>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TitleID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</si>
  <si>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</si>
  <si>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</si>
  <si>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</si>
  <si>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</si>
  <si>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</si>
  <si>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</si>
  <si>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</si>
  <si>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</si>
  <si>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</si>
  <si>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</si>
  <si>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</si>
  <si>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</si>
  <si>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</si>
  <si>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</si>
  <si>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</si>
  <si>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</si>
  <si>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</si>
  <si>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</si>
  <si>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</si>
  <si>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</si>
  <si>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</si>
  <si>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</si>
  <si>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</si>
  <si>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</si>
  <si>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</si>
  <si>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</si>
  <si>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</si>
  <si>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</si>
  <si>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</si>
  <si>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</si>
  <si>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</si>
  <si>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</si>
  <si>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</si>
  <si>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</si>
  <si>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</si>
  <si>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</si>
  <si>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</si>
  <si>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</si>
  <si>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</si>
  <si>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</si>
  <si>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</si>
  <si>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</si>
  <si>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</si>
  <si>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</si>
  <si>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</si>
  <si>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</si>
  <si>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</si>
  <si>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</si>
  <si>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</si>
  <si>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</si>
  <si>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</si>
  <si>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</si>
  <si>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</si>
  <si>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</si>
  <si>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</si>
  <si>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</si>
  <si>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</si>
  <si>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</si>
  <si>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</si>
  <si>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</si>
  <si>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</si>
  <si>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</si>
  <si>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</si>
  <si>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</si>
  <si>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</si>
  <si>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</si>
  <si>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</si>
  <si>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</si>
  <si>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</si>
  <si>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</si>
  <si>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</si>
  <si>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</si>
  <si>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</si>
  <si>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</si>
  <si>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</si>
  <si>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</si>
  <si>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</si>
  <si>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</si>
  <si>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</si>
  <si>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</si>
  <si>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</si>
  <si>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</si>
  <si>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</si>
  <si>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ColorID</t>
  </si>
  <si>
    <t>ColorCode</t>
  </si>
  <si>
    <t>tbl_Color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</si>
</sst>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50" Type="http://schemas.openxmlformats.org/officeDocument/2006/relationships/revisionLog" Target="revisionLog11.xml"/><Relationship Id="rId55" Type="http://schemas.openxmlformats.org/officeDocument/2006/relationships/revisionLog" Target="revisionLog18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.xml"/><Relationship Id="rId53" Type="http://schemas.openxmlformats.org/officeDocument/2006/relationships/revisionLog" Target="revisionLog112.xml"/><Relationship Id="rId58" Type="http://schemas.openxmlformats.org/officeDocument/2006/relationships/revisionLog" Target="revisionLog11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.xml"/><Relationship Id="rId57" Type="http://schemas.openxmlformats.org/officeDocument/2006/relationships/revisionLog" Target="revisionLog1112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.xml"/><Relationship Id="rId52" Type="http://schemas.openxmlformats.org/officeDocument/2006/relationships/revisionLog" Target="revisionLog113.xml"/><Relationship Id="rId60" Type="http://schemas.openxmlformats.org/officeDocument/2006/relationships/revisionLog" Target="revisionLog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43" Type="http://schemas.openxmlformats.org/officeDocument/2006/relationships/revisionLog" Target="revisionLog11011.xml"/><Relationship Id="rId48" Type="http://schemas.openxmlformats.org/officeDocument/2006/relationships/revisionLog" Target="revisionLog11211.xml"/><Relationship Id="rId56" Type="http://schemas.openxmlformats.org/officeDocument/2006/relationships/revisionLog" Target="revisionLog11121.xml"/><Relationship Id="rId8" Type="http://schemas.openxmlformats.org/officeDocument/2006/relationships/revisionLog" Target="revisionLog1131.xml"/><Relationship Id="rId51" Type="http://schemas.openxmlformats.org/officeDocument/2006/relationships/revisionLog" Target="revisionLog114.xml"/><Relationship Id="rId3" Type="http://schemas.openxmlformats.org/officeDocument/2006/relationships/revisionLog" Target="revisionLog111211.xml"/></Relationships>
</file>

<file path=xl/revisions/revisionHeaders.xml><?xml version="1.0" encoding="utf-8"?>
<headers xmlns="http://schemas.openxmlformats.org/spreadsheetml/2006/main" xmlns:r="http://schemas.openxmlformats.org/officeDocument/2006/relationships" guid="{2642045E-FA13-4015-86C0-A6F2F99891F7}" diskRevisions="1" revisionId="196" version="60">
  <header guid="{935471E8-FCED-47C5-9F32-F5A3DD6E0D2D}" dateTime="2016-01-13T09:07:08" maxSheetId="4" userName="thai.pham" r:id="rId1">
    <sheetIdMap count="3">
      <sheetId val="1"/>
      <sheetId val="2"/>
      <sheetId val="3"/>
    </sheetIdMap>
  </header>
  <header guid="{F960DFDC-1629-4E52-9765-DDF92B80D663}" dateTime="2016-01-13T09:07:25" maxSheetId="4" userName="thai.pham" r:id="rId2" minRId="1" maxRId="2">
    <sheetIdMap count="3">
      <sheetId val="1"/>
      <sheetId val="2"/>
      <sheetId val="3"/>
    </sheetIdMap>
  </header>
  <header guid="{D186AC19-2D18-458B-AACE-7AC97D6BA23E}" dateTime="2016-01-13T09:09:01" maxSheetId="4" userName="thai.pham" r:id="rId3" minRId="3" maxRId="7">
    <sheetIdMap count="3">
      <sheetId val="1"/>
      <sheetId val="2"/>
      <sheetId val="3"/>
    </sheetIdMap>
  </header>
  <header guid="{9B54EB4D-82E4-4841-BA57-AC564E373789}" dateTime="2016-01-13T09:09:30" maxSheetId="4" userName="thai.pham" r:id="rId4" minRId="10" maxRId="11">
    <sheetIdMap count="3">
      <sheetId val="1"/>
      <sheetId val="2"/>
      <sheetId val="3"/>
    </sheetIdMap>
  </header>
  <header guid="{1A9A02A1-5246-4E10-B467-0048DFD2C37D}" dateTime="2016-01-13T09:09:57" maxSheetId="4" userName="thai.pham" r:id="rId5" minRId="14">
    <sheetIdMap count="3">
      <sheetId val="1"/>
      <sheetId val="2"/>
      <sheetId val="3"/>
    </sheetIdMap>
  </header>
  <header guid="{24C00A87-75A5-4284-9E69-9FD75EACA28E}" dateTime="2016-01-13T09:10:24" maxSheetId="4" userName="thai.pham" r:id="rId6">
    <sheetIdMap count="3">
      <sheetId val="1"/>
      <sheetId val="2"/>
      <sheetId val="3"/>
    </sheetIdMap>
  </header>
  <header guid="{ABDC2168-5E4E-49E5-976E-3FDD966F3AC7}" dateTime="2016-01-13T09:13:35" maxSheetId="4" userName="thai.pham" r:id="rId7">
    <sheetIdMap count="3">
      <sheetId val="1"/>
      <sheetId val="2"/>
      <sheetId val="3"/>
    </sheetIdMap>
  </header>
  <header guid="{75287A7A-BD82-446A-86C8-FFB1C0DE3B1D}" dateTime="2016-01-13T09:14:20" maxSheetId="4" userName="thai.pham" r:id="rId8">
    <sheetIdMap count="3">
      <sheetId val="1"/>
      <sheetId val="2"/>
      <sheetId val="3"/>
    </sheetIdMap>
  </header>
  <header guid="{D4C8B3B7-8408-4B0E-9817-2DD8647280E7}" dateTime="2016-01-13T10:02:53" maxSheetId="4" userName="thai.pham" r:id="rId9" minRId="23" maxRId="24">
    <sheetIdMap count="3">
      <sheetId val="1"/>
      <sheetId val="2"/>
      <sheetId val="3"/>
    </sheetIdMap>
  </header>
  <header guid="{81B87C81-77B0-41C3-8D15-E34BFAF06852}" dateTime="2016-01-13T10:20:46" maxSheetId="4" userName="thai.pham" r:id="rId10" minRId="27" maxRId="42">
    <sheetIdMap count="3">
      <sheetId val="1"/>
      <sheetId val="2"/>
      <sheetId val="3"/>
    </sheetIdMap>
  </header>
  <header guid="{F1FFBD20-86CD-4602-92C4-BD0FAF7EB038}" dateTime="2016-01-13T10:20:57" maxSheetId="4" userName="thai.pham" r:id="rId11" minRId="45">
    <sheetIdMap count="3">
      <sheetId val="1"/>
      <sheetId val="2"/>
      <sheetId val="3"/>
    </sheetIdMap>
  </header>
  <header guid="{FEEAFC66-2BC3-4854-AD87-F3530FF59C6E}" dateTime="2016-01-13T10:22:57" maxSheetId="4" userName="thai.pham" r:id="rId12" minRId="48">
    <sheetIdMap count="3">
      <sheetId val="1"/>
      <sheetId val="2"/>
      <sheetId val="3"/>
    </sheetIdMap>
  </header>
  <header guid="{FB095325-C960-4181-BC73-AC797A1EBCCD}" dateTime="2016-01-13T10:23:10" maxSheetId="4" userName="thai.pham" r:id="rId13" minRId="51">
    <sheetIdMap count="3">
      <sheetId val="1"/>
      <sheetId val="2"/>
      <sheetId val="3"/>
    </sheetIdMap>
  </header>
  <header guid="{9F9DADFA-D3D2-4265-9FFF-EFD0FD14EEE7}" dateTime="2016-01-13T10:23:20" maxSheetId="4" userName="thai.pham" r:id="rId14">
    <sheetIdMap count="3">
      <sheetId val="1"/>
      <sheetId val="2"/>
      <sheetId val="3"/>
    </sheetIdMap>
  </header>
  <header guid="{B7B7C03F-DC42-4AB1-8E67-B11EA55BDF80}" dateTime="2016-01-13T10:23:37" maxSheetId="4" userName="thai.pham" r:id="rId15" minRId="56" maxRId="57">
    <sheetIdMap count="3">
      <sheetId val="1"/>
      <sheetId val="2"/>
      <sheetId val="3"/>
    </sheetIdMap>
  </header>
  <header guid="{852A1889-A145-4020-BABA-D4B0E0E8FC65}" dateTime="2016-01-13T10:23:48" maxSheetId="4" userName="thai.pham" r:id="rId16" minRId="60" maxRId="62">
    <sheetIdMap count="3">
      <sheetId val="1"/>
      <sheetId val="2"/>
      <sheetId val="3"/>
    </sheetIdMap>
  </header>
  <header guid="{D624173A-6045-4AAD-B730-5F846CCA4E89}" dateTime="2016-01-13T10:23:52" maxSheetId="4" userName="thai.pham" r:id="rId17" minRId="65">
    <sheetIdMap count="3">
      <sheetId val="1"/>
      <sheetId val="2"/>
      <sheetId val="3"/>
    </sheetIdMap>
  </header>
  <header guid="{A3690655-A9FC-47F3-9958-35BA5C641035}" dateTime="2016-01-13T10:23:58" maxSheetId="4" userName="thai.pham" r:id="rId18">
    <sheetIdMap count="3">
      <sheetId val="1"/>
      <sheetId val="2"/>
      <sheetId val="3"/>
    </sheetIdMap>
  </header>
  <header guid="{F68139DF-05EE-4B49-95E9-058A900107CE}" dateTime="2016-01-13T10:29:19" maxSheetId="4" userName="thai.pham" r:id="rId19">
    <sheetIdMap count="3">
      <sheetId val="1"/>
      <sheetId val="2"/>
      <sheetId val="3"/>
    </sheetIdMap>
  </header>
  <header guid="{16DD0B4B-370A-48D7-A2FD-C29704A19BA6}" dateTime="2016-01-13T14:07:47" maxSheetId="4" userName="thai.pham" r:id="rId20">
    <sheetIdMap count="3">
      <sheetId val="1"/>
      <sheetId val="2"/>
      <sheetId val="3"/>
    </sheetIdMap>
  </header>
  <header guid="{D7A277A7-0CE2-4174-A8CB-C232CCAF1ADF}" dateTime="2016-01-13T15:03:06" maxSheetId="4" userName="thai.pham" r:id="rId21">
    <sheetIdMap count="3">
      <sheetId val="1"/>
      <sheetId val="2"/>
      <sheetId val="3"/>
    </sheetIdMap>
  </header>
  <header guid="{848597CB-703B-4655-908B-5651FC40757E}" dateTime="2016-01-13T15:09:25" maxSheetId="4" userName="thai.pham" r:id="rId22" minRId="76">
    <sheetIdMap count="3">
      <sheetId val="1"/>
      <sheetId val="2"/>
      <sheetId val="3"/>
    </sheetIdMap>
  </header>
  <header guid="{7BDF4750-528D-4847-912E-9435FE999087}" dateTime="2016-01-13T15:09:28" maxSheetId="4" userName="thai.pham" r:id="rId23" minRId="79">
    <sheetIdMap count="3">
      <sheetId val="1"/>
      <sheetId val="2"/>
      <sheetId val="3"/>
    </sheetIdMap>
  </header>
  <header guid="{E7620AE7-C767-4B41-80FD-CD386ADCF0EB}" dateTime="2016-01-13T15:09:38" maxSheetId="4" userName="thai.pham" r:id="rId24">
    <sheetIdMap count="3">
      <sheetId val="1"/>
      <sheetId val="2"/>
      <sheetId val="3"/>
    </sheetIdMap>
  </header>
  <header guid="{1AEDCDE0-2332-4B54-AB3C-22AE097CEBBF}" dateTime="2016-01-13T15:11:13" maxSheetId="4" userName="thai.pham" r:id="rId25" minRId="84" maxRId="87">
    <sheetIdMap count="3">
      <sheetId val="1"/>
      <sheetId val="2"/>
      <sheetId val="3"/>
    </sheetIdMap>
  </header>
  <header guid="{F31C3FE3-D0F2-4583-B5E3-6A338416E90B}" dateTime="2016-01-13T15:12:02" maxSheetId="4" userName="thai.pham" r:id="rId26">
    <sheetIdMap count="3">
      <sheetId val="1"/>
      <sheetId val="2"/>
      <sheetId val="3"/>
    </sheetIdMap>
  </header>
  <header guid="{7CFD7507-AEF4-46AA-8A7E-3E9D1C6E8704}" dateTime="2016-01-13T15:12:27" maxSheetId="4" userName="tan.thanh.vo" r:id="rId27">
    <sheetIdMap count="3">
      <sheetId val="1"/>
      <sheetId val="2"/>
      <sheetId val="3"/>
    </sheetIdMap>
  </header>
  <header guid="{F5485F28-5667-435E-A75D-7F113DBBBF33}" dateTime="2016-01-13T15:12:48" maxSheetId="4" userName="tan.thanh.vo" r:id="rId28" minRId="94">
    <sheetIdMap count="3">
      <sheetId val="1"/>
      <sheetId val="2"/>
      <sheetId val="3"/>
    </sheetIdMap>
  </header>
  <header guid="{34A219FD-64B5-4CE8-85C2-F5335CE3D6A0}" dateTime="2016-01-13T15:13:13" maxSheetId="4" userName="tan.thanh.vo" r:id="rId29" minRId="97">
    <sheetIdMap count="3">
      <sheetId val="1"/>
      <sheetId val="2"/>
      <sheetId val="3"/>
    </sheetIdMap>
  </header>
  <header guid="{5F8B05A4-CCBD-47D6-8747-595D277D516E}" dateTime="2016-01-13T15:27:34" maxSheetId="4" userName="tan.thanh.vo" r:id="rId30" minRId="100" maxRId="104">
    <sheetIdMap count="3">
      <sheetId val="1"/>
      <sheetId val="2"/>
      <sheetId val="3"/>
    </sheetIdMap>
  </header>
  <header guid="{9D9A83B7-0494-44E0-8AB4-C9636CD6BB72}" dateTime="2016-01-13T15:27:42" maxSheetId="4" userName="tan.thanh.vo" r:id="rId31" minRId="107">
    <sheetIdMap count="3">
      <sheetId val="1"/>
      <sheetId val="2"/>
      <sheetId val="3"/>
    </sheetIdMap>
  </header>
  <header guid="{4D0E23F7-1444-44CF-BB4B-E0207060C83E}" dateTime="2016-01-13T15:28:21" maxSheetId="4" userName="tan.thanh.vo" r:id="rId32" minRId="110">
    <sheetIdMap count="3">
      <sheetId val="1"/>
      <sheetId val="2"/>
      <sheetId val="3"/>
    </sheetIdMap>
  </header>
  <header guid="{0D73D605-AFCD-44CB-B13F-469192205568}" dateTime="2016-01-13T15:31:16" maxSheetId="4" userName="tan.thanh.vo" r:id="rId33">
    <sheetIdMap count="3">
      <sheetId val="1"/>
      <sheetId val="2"/>
      <sheetId val="3"/>
    </sheetIdMap>
  </header>
  <header guid="{BD04DE95-109D-4D7F-8246-F873E488C28B}" dateTime="2016-01-13T15:39:39" maxSheetId="4" userName="tan.thanh.vo" r:id="rId34">
    <sheetIdMap count="3">
      <sheetId val="1"/>
      <sheetId val="2"/>
      <sheetId val="3"/>
    </sheetIdMap>
  </header>
  <header guid="{32E2DEC2-184F-4CAD-BA79-9AB6CF17449B}" dateTime="2016-01-13T16:01:21" maxSheetId="4" userName="tan.thanh.vo" r:id="rId35" minRId="117">
    <sheetIdMap count="3">
      <sheetId val="1"/>
      <sheetId val="2"/>
      <sheetId val="3"/>
    </sheetIdMap>
  </header>
  <header guid="{C339183F-F2F5-45E5-86D5-57FBD93AB6F4}" dateTime="2016-01-13T16:26:16" maxSheetId="4" userName="thai.pham" r:id="rId36" minRId="120">
    <sheetIdMap count="3">
      <sheetId val="1"/>
      <sheetId val="2"/>
      <sheetId val="3"/>
    </sheetIdMap>
  </header>
  <header guid="{C12227EC-F5BA-497B-BC66-98496A68FF6D}" dateTime="2016-01-13T16:26:20" maxSheetId="4" userName="thai.pham" r:id="rId37">
    <sheetIdMap count="3">
      <sheetId val="1"/>
      <sheetId val="2"/>
      <sheetId val="3"/>
    </sheetIdMap>
  </header>
  <header guid="{58C35900-DBB6-457F-A36A-58289B867038}" dateTime="2016-01-13T16:26:46" maxSheetId="4" userName="thai.pham" r:id="rId38">
    <sheetIdMap count="3">
      <sheetId val="1"/>
      <sheetId val="2"/>
      <sheetId val="3"/>
    </sheetIdMap>
  </header>
  <header guid="{6DA92FEE-DF53-4292-9EAE-77F7D2BEC779}" dateTime="2016-01-13T16:27:00" maxSheetId="4" userName="thai.pham" r:id="rId39">
    <sheetIdMap count="3">
      <sheetId val="1"/>
      <sheetId val="2"/>
      <sheetId val="3"/>
    </sheetIdMap>
  </header>
  <header guid="{65DB929E-41C0-4600-8C81-2BF4E510731E}" dateTime="2016-01-13T17:13:43" maxSheetId="4" userName="tan.thanh.vo" r:id="rId40" minRId="129" maxRId="130">
    <sheetIdMap count="3">
      <sheetId val="1"/>
      <sheetId val="2"/>
      <sheetId val="3"/>
    </sheetIdMap>
  </header>
  <header guid="{67DA60AD-7172-404F-B22B-4122F07EB5CE}" dateTime="2016-01-13T17:14:40" maxSheetId="4" userName="thai.pham" r:id="rId41">
    <sheetIdMap count="3">
      <sheetId val="1"/>
      <sheetId val="2"/>
      <sheetId val="3"/>
    </sheetIdMap>
  </header>
  <header guid="{B7803E39-3FF2-40C3-91F4-31FB9313CA88}" dateTime="2016-01-13T17:14:48" maxSheetId="4" userName="thai.pham" r:id="rId42">
    <sheetIdMap count="3">
      <sheetId val="1"/>
      <sheetId val="2"/>
      <sheetId val="3"/>
    </sheetIdMap>
  </header>
  <header guid="{2046590E-E244-4AB7-888D-989D58419A26}" dateTime="2016-01-13T17:59:17" maxSheetId="4" userName="thai.pham" r:id="rId43" minRId="137">
    <sheetIdMap count="3">
      <sheetId val="1"/>
      <sheetId val="2"/>
      <sheetId val="3"/>
    </sheetIdMap>
  </header>
  <header guid="{40A710B9-3D67-4C68-86D6-21858A2DA691}" dateTime="2016-01-13T17:59:25" maxSheetId="4" userName="thai.pham" r:id="rId44">
    <sheetIdMap count="3">
      <sheetId val="1"/>
      <sheetId val="2"/>
      <sheetId val="3"/>
    </sheetIdMap>
  </header>
  <header guid="{EC85E3AC-68B3-46A8-9C1D-4A76B897F8E5}" dateTime="2016-01-13T17:59:40" maxSheetId="5" userName="thai.pham" r:id="rId45" minRId="142" maxRId="143">
    <sheetIdMap count="4">
      <sheetId val="1"/>
      <sheetId val="2"/>
      <sheetId val="3"/>
      <sheetId val="4"/>
    </sheetIdMap>
  </header>
  <header guid="{ED381AC5-1AFB-4FC4-87E7-CC4A7F1476C2}" dateTime="2016-01-13T17:59:43" maxSheetId="5" userName="thai.pham" r:id="rId46">
    <sheetIdMap count="4">
      <sheetId val="1"/>
      <sheetId val="2"/>
      <sheetId val="3"/>
      <sheetId val="4"/>
    </sheetIdMap>
  </header>
  <header guid="{A3380532-34F6-49AB-819D-6955C3F58BCA}" dateTime="2016-01-13T18:03:15" maxSheetId="5" userName="thai.pham" r:id="rId47">
    <sheetIdMap count="4">
      <sheetId val="1"/>
      <sheetId val="2"/>
      <sheetId val="3"/>
      <sheetId val="4"/>
    </sheetIdMap>
  </header>
  <header guid="{D8F31F32-D57C-4680-9A42-9BA617A5BEE0}" dateTime="2016-01-13T18:03:50" maxSheetId="5" userName="thai.pham" r:id="rId48">
    <sheetIdMap count="4">
      <sheetId val="1"/>
      <sheetId val="2"/>
      <sheetId val="3"/>
      <sheetId val="4"/>
    </sheetIdMap>
  </header>
  <header guid="{A232E4B1-D256-40BD-8590-90D0FEF5BB10}" dateTime="2016-01-14T17:18:38" maxSheetId="5" userName="thai.pham" r:id="rId49" minRId="152" maxRId="153">
    <sheetIdMap count="4">
      <sheetId val="1"/>
      <sheetId val="2"/>
      <sheetId val="3"/>
      <sheetId val="4"/>
    </sheetIdMap>
  </header>
  <header guid="{75E42BEB-AAFE-4B37-9334-025578FA1B8A}" dateTime="2016-01-14T17:19:01" maxSheetId="5" userName="thai.pham" r:id="rId50">
    <sheetIdMap count="4">
      <sheetId val="1"/>
      <sheetId val="2"/>
      <sheetId val="3"/>
      <sheetId val="4"/>
    </sheetIdMap>
  </header>
  <header guid="{E0032BB0-ACA6-438D-9082-18B8F1F849CF}" dateTime="2016-01-14T17:19:32" maxSheetId="5" userName="thai.pham" r:id="rId51" minRId="158">
    <sheetIdMap count="4">
      <sheetId val="1"/>
      <sheetId val="2"/>
      <sheetId val="3"/>
      <sheetId val="4"/>
    </sheetIdMap>
  </header>
  <header guid="{72188D17-2746-4AA5-B1D1-2742E209556D}" dateTime="2016-01-14T17:20:23" maxSheetId="5" userName="tan.thanh.vo" r:id="rId52" minRId="161">
    <sheetIdMap count="4">
      <sheetId val="1"/>
      <sheetId val="2"/>
      <sheetId val="3"/>
      <sheetId val="4"/>
    </sheetIdMap>
  </header>
  <header guid="{F3FE7D91-E385-428E-A464-2C0AFB4FDE4B}" dateTime="2016-01-14T17:20:28" maxSheetId="5" userName="tan.thanh.vo" r:id="rId53">
    <sheetIdMap count="4">
      <sheetId val="1"/>
      <sheetId val="2"/>
      <sheetId val="3"/>
      <sheetId val="4"/>
    </sheetIdMap>
  </header>
  <header guid="{E5E226D6-BB8E-4A77-BDBB-1400BBC130A5}" dateTime="2016-01-14T17:20:38" maxSheetId="5" userName="tan.thanh.vo" r:id="rId54" minRId="166" maxRId="167">
    <sheetIdMap count="4">
      <sheetId val="1"/>
      <sheetId val="2"/>
      <sheetId val="3"/>
      <sheetId val="4"/>
    </sheetIdMap>
  </header>
  <header guid="{A64745E8-7D85-4D83-A55C-58980DA28264}" dateTime="2016-01-14T17:20:39" maxSheetId="5" userName="tan.thanh.vo" r:id="rId55">
    <sheetIdMap count="4">
      <sheetId val="1"/>
      <sheetId val="2"/>
      <sheetId val="3"/>
      <sheetId val="4"/>
    </sheetIdMap>
  </header>
  <header guid="{4DFA3F72-CEC8-4254-A4DB-D9AFFFAA425A}" dateTime="2016-01-14T17:20:42" maxSheetId="5" userName="tan.thanh.vo" r:id="rId56">
    <sheetIdMap count="4">
      <sheetId val="1"/>
      <sheetId val="2"/>
      <sheetId val="3"/>
      <sheetId val="4"/>
    </sheetIdMap>
  </header>
  <header guid="{DE34E086-9C02-4767-8AD2-A5566E019703}" dateTime="2016-01-14T17:20:46" maxSheetId="5" userName="thai.pham" r:id="rId57" minRId="174" maxRId="188">
    <sheetIdMap count="4">
      <sheetId val="1"/>
      <sheetId val="2"/>
      <sheetId val="3"/>
      <sheetId val="4"/>
    </sheetIdMap>
  </header>
  <header guid="{6B69E016-37D3-4B0E-A8CE-4B91563B5A6A}" dateTime="2016-01-14T17:21:01" maxSheetId="5" userName="thai.pham" r:id="rId58">
    <sheetIdMap count="4">
      <sheetId val="1"/>
      <sheetId val="2"/>
      <sheetId val="3"/>
      <sheetId val="4"/>
    </sheetIdMap>
  </header>
  <header guid="{CC501124-D334-479B-AD18-4BE565607A0D}" dateTime="2016-01-14T17:21:08" maxSheetId="5" userName="thai.pham" r:id="rId59">
    <sheetIdMap count="4">
      <sheetId val="1"/>
      <sheetId val="2"/>
      <sheetId val="3"/>
      <sheetId val="4"/>
    </sheetIdMap>
  </header>
  <header guid="{2642045E-FA13-4015-86C0-A6F2F99891F7}" dateTime="2016-01-14T17:21:11" maxSheetId="5" userName="thai.pham" r:id="rId6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Estimation!$J:$O</formula>
    <oldFormula>Estimation!$J:$O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is rId="142" sheetId="4" name="[LFCRM.xlsx]Sheet1" sheetPosition="3"/>
  <rm rId="143" sheetId="4" source="C41:C43" destination="B2:B4" sourceSheetId="2"/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c rId="137" sId="2">
    <oc r="H34" t="inlineStr">
      <is>
        <t>Thai Pham</t>
      </is>
    </oc>
    <nc r="H34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Estimation!$J:$O</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rc rId="1" sId="2" ref="H1:H1048576" action="insertCol">
    <undo index="0" exp="area" ref3D="1" dr="$I$1:$K$1048576" dn="Z_76957C0A_29B5_4A39_AEA8_92E87F389A57_.wvu.Cols" sId="2"/>
  </rrc>
  <rcc rId="2" sId="2">
    <nc r="H2" t="inlineStr">
      <is>
        <t>Developer</t>
      </is>
    </nc>
  </rcc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112.xml><?xml version="1.0" encoding="utf-8"?>
<revisions xmlns="http://schemas.openxmlformats.org/spreadsheetml/2006/main" xmlns:r="http://schemas.openxmlformats.org/officeDocument/2006/relationships">
  <rcc rId="174" sId="2">
    <oc r="G4">
      <f>SUM(J4:BP4)</f>
    </oc>
    <nc r="G4">
      <f>SUM(J4:BP4)</f>
    </nc>
  </rcc>
  <rcc rId="175" sId="2" odxf="1" dxf="1">
    <nc r="G5">
      <f>SUM(J5:BP5)</f>
    </nc>
    <odxf>
      <border outline="0">
        <top style="medium">
          <color indexed="64"/>
        </top>
        <bottom style="thin">
          <color indexed="64"/>
        </bottom>
      </border>
    </odxf>
    <ndxf>
      <border outline="0">
        <top style="thin">
          <color indexed="64"/>
        </top>
        <bottom style="medium">
          <color indexed="64"/>
        </bottom>
      </border>
    </ndxf>
  </rcc>
  <rfmt sheetId="2" sqref="G6" start="0" length="0">
    <dxf>
      <border outline="0">
        <bottom style="medium">
          <color indexed="64"/>
        </bottom>
      </border>
    </dxf>
  </rfmt>
  <rfmt sheetId="2" sqref="G8" start="0" length="0">
    <dxf>
      <border outline="0">
        <bottom style="medium">
          <color indexed="64"/>
        </bottom>
      </border>
    </dxf>
  </rfmt>
  <rcc rId="176" sId="2" odxf="1" dxf="1">
    <nc r="G9">
      <f>SUM(J9:BP9)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77" sId="2" odxf="1" dxf="1">
    <nc r="G15">
      <f>SUM(J15:BP15)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78" sId="2" odxf="1" dxf="1">
    <nc r="G16">
      <f>SUM(J16:BP16)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79" sId="2" odxf="1" dxf="1">
    <nc r="G17">
      <f>SUM(J17:BP17)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0" sId="2" odxf="1" dxf="1">
    <nc r="G18">
      <f>SUM(J18:BP18)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1" sId="2" odxf="1" dxf="1">
    <nc r="G19">
      <f>SUM(J19:BP19)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fmt sheetId="2" sqref="G33" start="0" length="0">
    <dxf>
      <border outline="0">
        <top style="thin">
          <color indexed="64"/>
        </top>
        <bottom style="medium">
          <color indexed="64"/>
        </bottom>
      </border>
    </dxf>
  </rfmt>
  <rcc rId="182" sId="2" odxf="1" dxf="1">
    <oc r="G34">
      <f>SUM(J34:BP34)+12</f>
    </oc>
    <nc r="G34">
      <f>SUM(J34:BP34)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3" sId="2" odxf="1" dxf="1">
    <oc r="G35">
      <v>4</v>
    </oc>
    <nc r="G35">
      <f>SUM(J35:BP35)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4" sId="2" odxf="1" dxf="1">
    <nc r="G36">
      <f>SUM(J36:BP36)</f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cc rId="185" sId="2">
    <nc r="G37">
      <f>SUM(J37:BP37)</f>
    </nc>
  </rcc>
  <rcc rId="186" sId="2">
    <oc r="G33">
      <f>SUM(J33:BP33)+4</f>
    </oc>
    <nc r="G33">
      <f>SUM(J33:BP33)</f>
    </nc>
  </rcc>
  <rcc rId="187" sId="2">
    <nc r="G6">
      <f>SUM(J6:BP6)</f>
    </nc>
  </rcc>
  <rcc rId="188" sId="2">
    <nc r="G8">
      <f>SUM(J8:BP8)</f>
    </nc>
  </rcc>
  <rfmt sheetId="2" sqref="G9" start="0" length="0">
    <dxf>
      <border>
        <left/>
        <right/>
        <top/>
        <bottom/>
      </border>
    </dxf>
  </rfmt>
  <rfmt sheetId="2" sqref="B2:B38" start="0" length="0">
    <dxf>
      <border>
        <left style="thin">
          <color indexed="64"/>
        </left>
      </border>
    </dxf>
  </rfmt>
  <rfmt sheetId="2" sqref="B2:AT2" start="0" length="0">
    <dxf>
      <border>
        <top style="thin">
          <color indexed="64"/>
        </top>
      </border>
    </dxf>
  </rfmt>
  <rfmt sheetId="2" sqref="AT2:AT38" start="0" length="0">
    <dxf>
      <border>
        <right style="thin">
          <color indexed="64"/>
        </right>
      </border>
    </dxf>
  </rfmt>
  <rfmt sheetId="2" sqref="B38:AT38" start="0" length="0">
    <dxf>
      <border>
        <bottom style="thin">
          <color indexed="64"/>
        </bottom>
      </border>
    </dxf>
  </rfmt>
  <rfmt sheetId="2" sqref="B2:AT3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dn rId="0" localSheetId="2" customView="1" name="Z_76957C0A_29B5_4A39_AEA8_92E87F389A57_.wvu.Cols" hidden="1" oldHidden="1">
    <oldFormula>Estimation!$J:$N</oldFormula>
  </rdn>
  <rcv guid="{76957C0A-29B5-4A39-AEA8-92E87F389A57}" action="delete"/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3" sId="2">
    <nc r="H3" t="inlineStr">
      <is>
        <t>Thai Pham</t>
      </is>
    </nc>
  </rcc>
  <rcc rId="4" sId="2">
    <nc r="H4" t="inlineStr">
      <is>
        <t>Thai Pham</t>
      </is>
    </nc>
  </rcc>
  <rcc rId="5" sId="2">
    <nc r="H32" t="inlineStr">
      <is>
        <t>Thai Pham</t>
      </is>
    </nc>
  </rcc>
  <rcc rId="6" sId="2">
    <nc r="H33" t="inlineStr">
      <is>
        <t>Thai Pham</t>
      </is>
    </nc>
  </rcc>
  <rcc rId="7" sId="2">
    <nc r="H34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52" sId="2" numFmtId="19">
    <nc r="P2">
      <v>42383</v>
    </nc>
  </rcc>
  <rcc rId="153" sId="2">
    <nc r="P6">
      <v>8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c rId="161" sId="2">
    <nc r="P8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158" sId="2">
    <oc r="H33" t="inlineStr">
      <is>
        <t>Thai Pham</t>
      </is>
    </oc>
    <nc r="H33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rc rId="51" sId="3" ref="A26:XFD26" action="insertRow"/>
  <rfmt sheetId="3" sqref="B25" start="0" length="0">
    <dxf>
      <border outline="0">
        <bottom/>
      </border>
    </dxf>
  </rfmt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4" sId="2" numFmtId="19">
    <nc r="O2">
      <v>42382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10" sId="2">
    <nc r="H8" t="inlineStr">
      <is>
        <t>Tan Vo</t>
      </is>
    </nc>
  </rcc>
  <rcc rId="11" sId="2">
    <nc r="H5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48" sId="3">
    <nc r="C25" t="inlineStr">
      <is>
        <t>Color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45" sId="3">
    <oc r="B23" t="inlineStr">
      <is>
        <t>tbl_Title</t>
      </is>
    </oc>
    <nc r="B23" t="inlineStr">
      <is>
        <t>tbl_TitleCategory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rc rId="27" sId="3" ref="A23:XFD23" action="insertRow"/>
  <rrc rId="28" sId="3" ref="A23:XFD23" action="insertRow"/>
  <rrc rId="29" sId="3" ref="A24:XFD24" action="insertRow"/>
  <rrc rId="30" sId="3" ref="A24:XFD24" action="insertRow"/>
  <rrc rId="31" sId="3" ref="A24:XFD26" action="insertRow"/>
  <rcc rId="32" sId="3" odxf="1" dxf="1">
    <nc r="B23" t="inlineStr">
      <is>
        <t>tbl_Title</t>
      </is>
    </nc>
    <odxf>
      <border outline="0">
        <top/>
      </border>
    </odxf>
    <ndxf>
      <border outline="0">
        <top style="thin">
          <color indexed="64"/>
        </top>
      </border>
    </ndxf>
  </rcc>
  <rcc rId="33" sId="3">
    <nc r="C24" t="inlineStr">
      <is>
        <t>Category</t>
      </is>
    </nc>
  </rcc>
  <rcc rId="34" sId="3">
    <nc r="C25" t="inlineStr">
      <is>
        <t>TOCKCode</t>
      </is>
    </nc>
  </rcc>
  <rcc rId="35" sId="3">
    <nc r="C26" t="inlineStr">
      <is>
        <t>TitleName</t>
      </is>
    </nc>
  </rcc>
  <rcc rId="36" sId="3">
    <nc r="C27" t="inlineStr">
      <is>
        <t>TitleColor</t>
      </is>
    </nc>
  </rcc>
  <rfmt sheetId="3" sqref="B28" start="0" length="0">
    <dxf>
      <border outline="0">
        <bottom style="thin">
          <color indexed="64"/>
        </bottom>
      </border>
    </dxf>
  </rfmt>
  <rrc rId="37" sId="3" ref="A29:XFD29" action="deleteRow">
    <rfmt sheetId="3" xfDxf="1" sqref="A29:XFD29" start="0" length="0"/>
    <rfmt sheetId="3" sqref="B2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3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8" sId="3">
    <nc r="C23" t="inlineStr">
      <is>
        <t>TitleCategoryID</t>
      </is>
    </nc>
  </rcc>
  <rcc rId="39" sId="3">
    <oc r="C18" t="inlineStr">
      <is>
        <t>Category</t>
      </is>
    </oc>
    <nc r="C18" t="inlineStr">
      <is>
        <t>TitleCategoryID</t>
      </is>
    </nc>
  </rcc>
  <rrc rId="40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TOCKCode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1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TitleName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2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TitleColor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23" sId="2">
    <oc r="H5" t="inlineStr">
      <is>
        <t>Thai Pham</t>
      </is>
    </oc>
    <nc r="H5"/>
  </rcc>
  <rcc rId="24" sId="2">
    <nc r="H6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65" sId="2">
    <nc r="I9" t="inlineStr">
      <is>
        <t>Not start yet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60" sId="2">
    <nc r="E9" t="inlineStr">
      <is>
        <t>P1</t>
      </is>
    </nc>
  </rcc>
  <rcc rId="61" sId="2">
    <nc r="F9">
      <v>16</v>
    </nc>
  </rcc>
  <rcc rId="62" sId="2">
    <nc r="H9" t="inlineStr">
      <is>
        <t>Tan Vo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rc rId="56" sId="2" ref="A9:XFD9" action="insertRow">
    <undo index="0" exp="area" ref3D="1" dr="$J$1:$N$1048576" dn="Z_76957C0A_29B5_4A39_AEA8_92E87F389A57_.wvu.Cols" sId="2"/>
  </rrc>
  <rcc rId="57" sId="2">
    <nc r="D9" t="inlineStr">
      <is>
        <t>Add/Edit/Remove title category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84" sId="3">
    <nc r="D14" t="inlineStr">
      <is>
        <t>auto increment</t>
      </is>
    </nc>
  </rcc>
  <rcc rId="85" sId="3">
    <nc r="D11" t="inlineStr">
      <is>
        <t>auto increment</t>
      </is>
    </nc>
  </rcc>
  <rcc rId="86" sId="3">
    <nc r="D17" t="inlineStr">
      <is>
        <t>auto increment</t>
      </is>
    </nc>
  </rcc>
  <rcc rId="87" sId="3">
    <nc r="D23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c rId="97" sId="2">
    <nc r="O8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79" sId="2" odxf="1" dxf="1">
    <oc r="I6" t="inlineStr">
      <is>
        <t>Not start yet</t>
      </is>
    </oc>
    <nc r="I6" t="inlineStr">
      <is>
        <t>In progress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c rId="76" sId="2">
    <nc r="O6">
      <v>8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fmt sheetId="3" sqref="B25" start="0" length="0">
    <dxf>
      <border outline="0">
        <top/>
        <bottom/>
      </border>
    </dxf>
  </rfmt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c rId="110" sId="3">
    <oc r="C27" t="inlineStr">
      <is>
        <t>Color</t>
      </is>
    </oc>
    <nc r="C27" t="inlineStr">
      <is>
        <t>ColorID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94" sId="2">
    <oc r="I8" t="inlineStr">
      <is>
        <t>Not start yet</t>
      </is>
    </oc>
    <nc r="I8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Estimation!$A$2:$AU$38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fmt sheetId="3" sqref="B23" start="0" length="0">
    <dxf/>
  </rfmt>
  <rdn rId="0" localSheetId="2" customView="1" name="Z_468D878E_36A7_4B3B_948B_709488E832B4_.wvu.Cols" hidden="1" oldHidden="1">
    <formula>Estimation!$J:$N</formula>
  </rdn>
  <rdn rId="0" localSheetId="2" customView="1" name="Z_468D878E_36A7_4B3B_948B_709488E832B4_.wvu.FilterData" hidden="1" oldHidden="1">
    <formula>Estimation!$A$2:$AU$38</formula>
  </rdn>
  <rcv guid="{468D878E-36A7-4B3B-948B-709488E832B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Estimation!$B$2:$AT$38</formula>
    <oldFormula>Estimation!$A$2:$AU$38</oldFormula>
  </rdn>
  <rcv guid="{76957C0A-29B5-4A39-AEA8-92E87F389A57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c rId="120" sId="3">
    <nc r="C16" t="inlineStr">
      <is>
        <t>Abbreviation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c rId="107" sId="3">
    <oc r="C21" t="inlineStr">
      <is>
        <t>TitleColor</t>
      </is>
    </oc>
    <nc r="C21" t="inlineStr">
      <is>
        <t>ColorID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rc rId="100" sId="3" ref="A23:XFD23" action="insertRow"/>
  <rrc rId="101" sId="3" ref="A23:XFD23" action="insertRow"/>
  <rfmt sheetId="3" sqref="B23:B25" start="0" length="0">
    <dxf>
      <border>
        <left/>
      </border>
    </dxf>
  </rfmt>
  <rfmt sheetId="3" sqref="B23" start="0" length="0">
    <dxf>
      <border>
        <top/>
      </border>
    </dxf>
  </rfmt>
  <rfmt sheetId="3" sqref="B23:B25" start="0" length="0">
    <dxf>
      <border>
        <right/>
      </border>
    </dxf>
  </rfmt>
  <rfmt sheetId="3" sqref="B23:B25" start="0" length="0">
    <dxf>
      <border>
        <left style="thin">
          <color indexed="64"/>
        </left>
      </border>
    </dxf>
  </rfmt>
  <rfmt sheetId="3" sqref="B23" start="0" length="0">
    <dxf>
      <border>
        <top style="thin">
          <color indexed="64"/>
        </top>
      </border>
    </dxf>
  </rfmt>
  <rfmt sheetId="3" sqref="B23:B25" start="0" length="0">
    <dxf>
      <border>
        <right style="thin">
          <color indexed="64"/>
        </right>
      </border>
    </dxf>
  </rfmt>
  <rfmt sheetId="3" sqref="B25" start="0" length="0">
    <dxf>
      <border>
        <bottom style="thin">
          <color indexed="64"/>
        </bottom>
      </border>
    </dxf>
  </rfmt>
  <rfmt sheetId="3" sqref="B23:B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23:B24" start="0" length="0">
    <dxf>
      <border>
        <left/>
      </border>
    </dxf>
  </rfmt>
  <rfmt sheetId="3" sqref="B23" start="0" length="0">
    <dxf>
      <border>
        <top/>
      </border>
    </dxf>
  </rfmt>
  <rfmt sheetId="3" sqref="B23:B24" start="0" length="0">
    <dxf>
      <border>
        <right/>
      </border>
    </dxf>
  </rfmt>
  <rfmt sheetId="3" sqref="B24" start="0" length="0">
    <dxf>
      <border>
        <bottom/>
      </border>
    </dxf>
  </rfmt>
  <rfmt sheetId="3" sqref="B23:B24">
    <dxf>
      <border>
        <top/>
        <bottom/>
        <horizontal/>
      </border>
    </dxf>
  </rfmt>
  <rfmt sheetId="3" sqref="B23:B24" start="0" length="0">
    <dxf>
      <border>
        <left style="thin">
          <color indexed="64"/>
        </left>
      </border>
    </dxf>
  </rfmt>
  <rfmt sheetId="3" sqref="B23" start="0" length="0">
    <dxf>
      <border>
        <top style="thin">
          <color indexed="64"/>
        </top>
      </border>
    </dxf>
  </rfmt>
  <rfmt sheetId="3" sqref="B23:B24" start="0" length="0">
    <dxf>
      <border>
        <right style="thin">
          <color indexed="64"/>
        </right>
      </border>
    </dxf>
  </rfmt>
  <rfmt sheetId="3" sqref="B24" start="0" length="0">
    <dxf>
      <border>
        <bottom style="thin">
          <color indexed="64"/>
        </bottom>
      </border>
    </dxf>
  </rfmt>
  <rcc rId="102" sId="3">
    <nc r="B23" t="inlineStr">
      <is>
        <t>tbl_color</t>
      </is>
    </nc>
  </rcc>
  <rcc rId="103" sId="3">
    <nc r="C23" t="inlineStr">
      <is>
        <t>ColorID</t>
      </is>
    </nc>
  </rcc>
  <rcc rId="104" sId="3">
    <nc r="C24" t="inlineStr">
      <is>
        <t>ColorCode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Estimation!$J:$O</formula>
    <oldFormula>Estimation!$J:$O</oldFormula>
  </rdn>
  <rdn rId="0" localSheetId="2" customView="1" name="Z_76957C0A_29B5_4A39_AEA8_92E87F389A57_.wvu.FilterData" hidden="1" oldHidden="1">
    <formula>Estimation!$B$2:$AT$38</formula>
    <oldFormula>Estimation!$B$2:$AT$38</oldFormula>
  </rdn>
  <rcv guid="{76957C0A-29B5-4A39-AEA8-92E87F389A57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cc rId="166" sId="2">
    <nc r="P3">
      <v>2</v>
    </nc>
  </rcc>
  <rcc rId="167" sId="2">
    <oc r="P8">
      <v>8</v>
    </oc>
    <nc r="P8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c rId="129" sId="2">
    <oc r="O8">
      <v>8</v>
    </oc>
    <nc r="O8">
      <v>6</v>
    </nc>
  </rcc>
  <rcc rId="130" sId="2">
    <nc r="O34">
      <v>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117" sId="3">
    <oc r="B23" t="inlineStr">
      <is>
        <t>tbl_color</t>
      </is>
    </oc>
    <nc r="B23" t="inlineStr">
      <is>
        <t>tbl_Color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Estimation!$B$2:$AT$38</formula>
    <oldFormula>Estimation!$B$2:$AT$38</oldFormula>
  </rdn>
  <rcv guid="{468D878E-36A7-4B3B-948B-709488E832B4}" action="add"/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2642045E-FA13-4015-86C0-A6F2F99891F7}" name="thai.pham" id="-598478853" dateTime="2016-01-14T17:18:24"/>
  <userInfo guid="{4DFA3F72-CEC8-4254-A4DB-D9AFFFAA425A}" name="tan.thanh.vo" id="-1397677988" dateTime="2016-01-14T17:19:3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43" t="s">
        <v>5</v>
      </c>
      <c r="C3" s="42" t="s">
        <v>6</v>
      </c>
      <c r="D3" s="36" t="s">
        <v>7</v>
      </c>
      <c r="E3" s="18" t="s">
        <v>8</v>
      </c>
      <c r="F3" s="11"/>
    </row>
    <row r="4" spans="2:6">
      <c r="B4" s="44"/>
      <c r="C4" s="42"/>
      <c r="D4" s="37"/>
      <c r="E4" s="18" t="s">
        <v>9</v>
      </c>
      <c r="F4" s="11"/>
    </row>
    <row r="5" spans="2:6">
      <c r="B5" s="44"/>
      <c r="C5" s="42"/>
      <c r="D5" s="37"/>
      <c r="E5" s="18" t="s">
        <v>10</v>
      </c>
      <c r="F5" s="11"/>
    </row>
    <row r="6" spans="2:6">
      <c r="B6" s="44"/>
      <c r="C6" s="42"/>
      <c r="D6" s="37"/>
      <c r="E6" s="33" t="s">
        <v>11</v>
      </c>
      <c r="F6" s="11" t="s">
        <v>12</v>
      </c>
    </row>
    <row r="7" spans="2:6">
      <c r="B7" s="44"/>
      <c r="C7" s="42"/>
      <c r="D7" s="37"/>
      <c r="E7" s="34"/>
      <c r="F7" s="11" t="s">
        <v>13</v>
      </c>
    </row>
    <row r="8" spans="2:6" ht="15" customHeight="1">
      <c r="B8" s="44"/>
      <c r="C8" s="42"/>
      <c r="D8" s="37"/>
      <c r="E8" s="34"/>
      <c r="F8" s="11" t="s">
        <v>14</v>
      </c>
    </row>
    <row r="9" spans="2:6">
      <c r="B9" s="44"/>
      <c r="C9" s="42"/>
      <c r="D9" s="37"/>
      <c r="E9" s="34"/>
      <c r="F9" s="11" t="s">
        <v>15</v>
      </c>
    </row>
    <row r="10" spans="2:6">
      <c r="B10" s="44"/>
      <c r="C10" s="42"/>
      <c r="D10" s="37"/>
      <c r="E10" s="34"/>
      <c r="F10" s="11" t="s">
        <v>16</v>
      </c>
    </row>
    <row r="11" spans="2:6">
      <c r="B11" s="44"/>
      <c r="C11" s="42"/>
      <c r="D11" s="38"/>
      <c r="E11" s="35"/>
      <c r="F11" s="11" t="s">
        <v>17</v>
      </c>
    </row>
    <row r="12" spans="2:6">
      <c r="B12" s="44"/>
      <c r="C12" s="36" t="s">
        <v>18</v>
      </c>
      <c r="D12" s="36" t="s">
        <v>19</v>
      </c>
      <c r="E12" s="11" t="s">
        <v>20</v>
      </c>
      <c r="F12" s="11"/>
    </row>
    <row r="13" spans="2:6">
      <c r="B13" s="44"/>
      <c r="C13" s="37"/>
      <c r="D13" s="37"/>
      <c r="E13" s="11" t="s">
        <v>21</v>
      </c>
      <c r="F13" s="11"/>
    </row>
    <row r="14" spans="2:6">
      <c r="B14" s="44"/>
      <c r="C14" s="37"/>
      <c r="D14" s="37"/>
      <c r="E14" s="11" t="s">
        <v>22</v>
      </c>
      <c r="F14" s="11"/>
    </row>
    <row r="15" spans="2:6">
      <c r="B15" s="44"/>
      <c r="C15" s="37"/>
      <c r="D15" s="38"/>
      <c r="E15" s="11" t="s">
        <v>23</v>
      </c>
      <c r="F15" s="11"/>
    </row>
    <row r="16" spans="2:6">
      <c r="B16" s="44"/>
      <c r="C16" s="38"/>
      <c r="D16" s="14" t="s">
        <v>24</v>
      </c>
      <c r="E16" s="15"/>
      <c r="F16" s="16"/>
    </row>
    <row r="17" spans="2:6">
      <c r="B17" s="44"/>
      <c r="C17" s="39" t="s">
        <v>25</v>
      </c>
      <c r="D17" s="2"/>
      <c r="E17" s="5"/>
      <c r="F17" s="2"/>
    </row>
    <row r="18" spans="2:6">
      <c r="B18" s="44"/>
      <c r="C18" s="40"/>
      <c r="D18" s="2"/>
      <c r="E18" s="5"/>
      <c r="F18" s="2"/>
    </row>
    <row r="19" spans="2:6">
      <c r="B19" s="44"/>
      <c r="C19" s="33" t="s">
        <v>26</v>
      </c>
      <c r="D19" s="12" t="s">
        <v>27</v>
      </c>
      <c r="E19" s="13"/>
      <c r="F19" s="12"/>
    </row>
    <row r="20" spans="2:6">
      <c r="B20" s="44"/>
      <c r="C20" s="35"/>
      <c r="D20" s="12" t="s">
        <v>28</v>
      </c>
      <c r="E20" s="13"/>
      <c r="F20" s="12"/>
    </row>
    <row r="21" spans="2:6">
      <c r="B21" s="44"/>
      <c r="C21" s="8" t="s">
        <v>29</v>
      </c>
      <c r="D21" s="6"/>
      <c r="E21" s="7"/>
      <c r="F21" s="6"/>
    </row>
    <row r="22" spans="2:6">
      <c r="B22" s="39" t="s">
        <v>30</v>
      </c>
      <c r="C22" s="39" t="s">
        <v>31</v>
      </c>
      <c r="D22" s="2" t="s">
        <v>32</v>
      </c>
      <c r="E22" s="5"/>
      <c r="F22" s="2"/>
    </row>
    <row r="23" spans="2:6">
      <c r="B23" s="41"/>
      <c r="C23" s="40"/>
      <c r="D23" s="2" t="s">
        <v>33</v>
      </c>
      <c r="E23" s="5"/>
      <c r="F23" s="2"/>
    </row>
    <row r="24" spans="2:6">
      <c r="B24" s="41"/>
      <c r="C24" s="1" t="s">
        <v>34</v>
      </c>
      <c r="D24" s="2"/>
      <c r="E24" s="5"/>
      <c r="F24" s="2"/>
    </row>
    <row r="25" spans="2:6">
      <c r="B25" s="40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2:AT38"/>
  <sheetViews>
    <sheetView showGridLines="0" tabSelected="1" workbookViewId="0"/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0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5" width="3.5703125" hidden="1" customWidth="1"/>
    <col min="16" max="45" width="3.5703125" customWidth="1"/>
    <col min="46" max="46" width="3.5703125" bestFit="1" customWidth="1"/>
    <col min="47" max="47" width="2.7109375" customWidth="1"/>
  </cols>
  <sheetData>
    <row r="2" spans="2:46" ht="55.5" customHeight="1">
      <c r="B2" s="56" t="s">
        <v>63</v>
      </c>
      <c r="C2" s="56" t="s">
        <v>1</v>
      </c>
      <c r="D2" s="57" t="s">
        <v>2</v>
      </c>
      <c r="E2" s="57" t="s">
        <v>107</v>
      </c>
      <c r="F2" s="57" t="s">
        <v>64</v>
      </c>
      <c r="G2" s="57" t="s">
        <v>65</v>
      </c>
      <c r="H2" s="57" t="s">
        <v>122</v>
      </c>
      <c r="I2" s="57" t="s">
        <v>66</v>
      </c>
      <c r="J2" s="58">
        <v>42291</v>
      </c>
      <c r="K2" s="58">
        <v>42292</v>
      </c>
      <c r="L2" s="58">
        <v>42377</v>
      </c>
      <c r="M2" s="58">
        <v>42380</v>
      </c>
      <c r="N2" s="58">
        <v>42381</v>
      </c>
      <c r="O2" s="58">
        <v>42382</v>
      </c>
      <c r="P2" s="58">
        <v>42383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2:46">
      <c r="B3" s="59" t="s">
        <v>79</v>
      </c>
      <c r="C3" s="45" t="s">
        <v>80</v>
      </c>
      <c r="D3" s="45"/>
      <c r="E3" s="25" t="s">
        <v>108</v>
      </c>
      <c r="F3" s="25">
        <v>24</v>
      </c>
      <c r="G3" s="21">
        <f>SUM(J3:BP3)+8</f>
        <v>14</v>
      </c>
      <c r="H3" s="21" t="s">
        <v>123</v>
      </c>
      <c r="I3" s="21" t="s">
        <v>82</v>
      </c>
      <c r="J3" s="26"/>
      <c r="K3" s="26"/>
      <c r="L3" s="26"/>
      <c r="M3" s="26">
        <v>4</v>
      </c>
      <c r="N3" s="26"/>
      <c r="O3" s="26"/>
      <c r="P3" s="26">
        <v>2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2:46">
      <c r="B4" s="59"/>
      <c r="C4" s="45" t="s">
        <v>104</v>
      </c>
      <c r="D4" s="45"/>
      <c r="E4" s="25" t="s">
        <v>108</v>
      </c>
      <c r="F4" s="25">
        <v>16</v>
      </c>
      <c r="G4" s="21">
        <f>SUM(J4:BP4)</f>
        <v>17</v>
      </c>
      <c r="H4" s="21" t="s">
        <v>123</v>
      </c>
      <c r="I4" s="21" t="s">
        <v>81</v>
      </c>
      <c r="J4" s="26">
        <v>2</v>
      </c>
      <c r="K4" s="26">
        <v>3</v>
      </c>
      <c r="L4" s="26">
        <v>8</v>
      </c>
      <c r="M4" s="26">
        <v>4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2:46">
      <c r="B5" s="60" t="s">
        <v>67</v>
      </c>
      <c r="C5" s="61" t="s">
        <v>6</v>
      </c>
      <c r="D5" s="23" t="s">
        <v>7</v>
      </c>
      <c r="E5" s="21" t="s">
        <v>108</v>
      </c>
      <c r="F5" s="21">
        <v>16</v>
      </c>
      <c r="G5" s="21">
        <f t="shared" ref="G5:G6" si="0">SUM(J5:BP5)</f>
        <v>0</v>
      </c>
      <c r="H5" s="21"/>
      <c r="I5" s="21" t="s">
        <v>68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2:46">
      <c r="B6" s="60"/>
      <c r="C6" s="61"/>
      <c r="D6" s="22" t="s">
        <v>105</v>
      </c>
      <c r="E6" s="21" t="s">
        <v>108</v>
      </c>
      <c r="F6" s="21">
        <v>24</v>
      </c>
      <c r="G6" s="21">
        <f>SUM(J6:BP6)</f>
        <v>16</v>
      </c>
      <c r="H6" s="21" t="s">
        <v>123</v>
      </c>
      <c r="I6" s="21" t="s">
        <v>82</v>
      </c>
      <c r="J6" s="21"/>
      <c r="K6" s="21"/>
      <c r="L6" s="21"/>
      <c r="M6" s="21"/>
      <c r="N6" s="21"/>
      <c r="O6" s="21">
        <v>8</v>
      </c>
      <c r="P6" s="21">
        <v>8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2:46" hidden="1">
      <c r="B7" s="60"/>
      <c r="C7" s="61"/>
      <c r="D7" s="22" t="s">
        <v>106</v>
      </c>
      <c r="E7" s="21" t="s">
        <v>111</v>
      </c>
      <c r="F7" s="21">
        <v>24</v>
      </c>
      <c r="G7" s="21"/>
      <c r="H7" s="21"/>
      <c r="I7" s="21" t="s">
        <v>68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2:46">
      <c r="B8" s="60"/>
      <c r="C8" s="61" t="s">
        <v>18</v>
      </c>
      <c r="D8" s="23" t="s">
        <v>120</v>
      </c>
      <c r="E8" s="21" t="s">
        <v>108</v>
      </c>
      <c r="F8" s="21">
        <v>16</v>
      </c>
      <c r="G8" s="21">
        <f>SUM(J8:BP8)</f>
        <v>12</v>
      </c>
      <c r="H8" s="21" t="s">
        <v>125</v>
      </c>
      <c r="I8" s="21" t="s">
        <v>82</v>
      </c>
      <c r="J8" s="21"/>
      <c r="K8" s="21"/>
      <c r="L8" s="21"/>
      <c r="M8" s="21"/>
      <c r="N8" s="21"/>
      <c r="O8" s="21">
        <v>6</v>
      </c>
      <c r="P8" s="21">
        <v>6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2:46">
      <c r="B9" s="60"/>
      <c r="C9" s="61"/>
      <c r="D9" s="23" t="s">
        <v>128</v>
      </c>
      <c r="E9" s="21" t="s">
        <v>108</v>
      </c>
      <c r="F9" s="21">
        <v>16</v>
      </c>
      <c r="G9" s="21">
        <f t="shared" ref="G8:G9" si="1">SUM(J9:BP9)</f>
        <v>0</v>
      </c>
      <c r="H9" s="21" t="s">
        <v>125</v>
      </c>
      <c r="I9" s="21" t="s">
        <v>68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2:46" hidden="1">
      <c r="B10" s="60"/>
      <c r="C10" s="61"/>
      <c r="D10" s="22" t="s">
        <v>24</v>
      </c>
      <c r="E10" s="21" t="s">
        <v>110</v>
      </c>
      <c r="F10" s="21">
        <v>24</v>
      </c>
      <c r="G10" s="21"/>
      <c r="H10" s="21"/>
      <c r="I10" s="21" t="s">
        <v>68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2:46" hidden="1">
      <c r="B11" s="60"/>
      <c r="C11" s="46" t="s">
        <v>69</v>
      </c>
      <c r="D11" s="22" t="s">
        <v>70</v>
      </c>
      <c r="E11" s="21" t="s">
        <v>109</v>
      </c>
      <c r="F11" s="21">
        <v>24</v>
      </c>
      <c r="G11" s="21"/>
      <c r="H11" s="21"/>
      <c r="I11" s="21" t="s">
        <v>68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2:46" hidden="1">
      <c r="B12" s="60"/>
      <c r="C12" s="46"/>
      <c r="D12" s="23" t="s">
        <v>71</v>
      </c>
      <c r="E12" s="21" t="s">
        <v>109</v>
      </c>
      <c r="F12" s="21">
        <v>16</v>
      </c>
      <c r="G12" s="21"/>
      <c r="H12" s="21"/>
      <c r="I12" s="21" t="s">
        <v>68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2:46" hidden="1">
      <c r="B13" s="60"/>
      <c r="C13" s="46"/>
      <c r="D13" s="23" t="s">
        <v>27</v>
      </c>
      <c r="E13" s="21" t="s">
        <v>109</v>
      </c>
      <c r="F13" s="21">
        <v>8</v>
      </c>
      <c r="G13" s="21"/>
      <c r="H13" s="21"/>
      <c r="I13" s="21" t="s">
        <v>68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2:46" hidden="1">
      <c r="B14" s="60"/>
      <c r="C14" s="46"/>
      <c r="D14" s="23" t="s">
        <v>72</v>
      </c>
      <c r="E14" s="21" t="s">
        <v>109</v>
      </c>
      <c r="F14" s="21">
        <v>8</v>
      </c>
      <c r="G14" s="21"/>
      <c r="H14" s="21"/>
      <c r="I14" s="21" t="s">
        <v>68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2:46">
      <c r="B15" s="60"/>
      <c r="C15" s="46" t="s">
        <v>26</v>
      </c>
      <c r="D15" s="23" t="s">
        <v>31</v>
      </c>
      <c r="E15" s="21" t="s">
        <v>108</v>
      </c>
      <c r="F15" s="21">
        <v>24</v>
      </c>
      <c r="G15" s="21">
        <f t="shared" ref="G15:G19" si="2">SUM(J15:BP15)</f>
        <v>0</v>
      </c>
      <c r="H15" s="21"/>
      <c r="I15" s="21" t="s">
        <v>68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2:46">
      <c r="B16" s="60"/>
      <c r="C16" s="46"/>
      <c r="D16" s="23" t="s">
        <v>27</v>
      </c>
      <c r="E16" s="21" t="s">
        <v>108</v>
      </c>
      <c r="F16" s="21">
        <v>24</v>
      </c>
      <c r="G16" s="21">
        <f t="shared" si="2"/>
        <v>0</v>
      </c>
      <c r="H16" s="21"/>
      <c r="I16" s="21" t="s">
        <v>68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2:46">
      <c r="B17" s="60"/>
      <c r="C17" s="46"/>
      <c r="D17" s="23" t="s">
        <v>92</v>
      </c>
      <c r="E17" s="21" t="s">
        <v>108</v>
      </c>
      <c r="F17" s="21">
        <v>24</v>
      </c>
      <c r="G17" s="21">
        <f t="shared" si="2"/>
        <v>0</v>
      </c>
      <c r="H17" s="21"/>
      <c r="I17" s="21" t="s">
        <v>68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2:46">
      <c r="B18" s="60"/>
      <c r="C18" s="46"/>
      <c r="D18" s="23" t="s">
        <v>91</v>
      </c>
      <c r="E18" s="21" t="s">
        <v>108</v>
      </c>
      <c r="F18" s="21">
        <v>24</v>
      </c>
      <c r="G18" s="21">
        <f t="shared" si="2"/>
        <v>0</v>
      </c>
      <c r="H18" s="21"/>
      <c r="I18" s="21" t="s">
        <v>68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60"/>
      <c r="C19" s="46"/>
      <c r="D19" s="23" t="s">
        <v>93</v>
      </c>
      <c r="E19" s="21" t="s">
        <v>108</v>
      </c>
      <c r="F19" s="21">
        <v>24</v>
      </c>
      <c r="G19" s="21">
        <f t="shared" si="2"/>
        <v>0</v>
      </c>
      <c r="H19" s="21"/>
      <c r="I19" s="21" t="s">
        <v>68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 hidden="1">
      <c r="B20" s="60"/>
      <c r="C20" s="46" t="s">
        <v>73</v>
      </c>
      <c r="D20" s="23" t="s">
        <v>74</v>
      </c>
      <c r="E20" s="21" t="s">
        <v>111</v>
      </c>
      <c r="F20" s="21">
        <v>16</v>
      </c>
      <c r="G20" s="21"/>
      <c r="H20" s="21"/>
      <c r="I20" s="21" t="s">
        <v>68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 hidden="1">
      <c r="B21" s="60"/>
      <c r="C21" s="46"/>
      <c r="D21" s="23" t="s">
        <v>75</v>
      </c>
      <c r="E21" s="21" t="s">
        <v>111</v>
      </c>
      <c r="F21" s="21">
        <v>16</v>
      </c>
      <c r="G21" s="21"/>
      <c r="H21" s="21"/>
      <c r="I21" s="21" t="s">
        <v>68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 hidden="1">
      <c r="B22" s="60"/>
      <c r="C22" s="46" t="s">
        <v>97</v>
      </c>
      <c r="D22" s="23" t="s">
        <v>89</v>
      </c>
      <c r="E22" s="21" t="s">
        <v>110</v>
      </c>
      <c r="F22" s="21">
        <v>8</v>
      </c>
      <c r="G22" s="21"/>
      <c r="H22" s="21"/>
      <c r="I22" s="21" t="s">
        <v>68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 hidden="1">
      <c r="B23" s="60"/>
      <c r="C23" s="46"/>
      <c r="D23" s="23" t="s">
        <v>90</v>
      </c>
      <c r="E23" s="21" t="s">
        <v>110</v>
      </c>
      <c r="F23" s="21">
        <v>16</v>
      </c>
      <c r="G23" s="21"/>
      <c r="H23" s="21"/>
      <c r="I23" s="21" t="s">
        <v>68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 hidden="1">
      <c r="B24" s="60"/>
      <c r="C24" s="46" t="s">
        <v>94</v>
      </c>
      <c r="D24" s="23" t="s">
        <v>95</v>
      </c>
      <c r="E24" s="21" t="s">
        <v>109</v>
      </c>
      <c r="F24" s="21">
        <v>24</v>
      </c>
      <c r="G24" s="21"/>
      <c r="H24" s="21"/>
      <c r="I24" s="21" t="s">
        <v>68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 hidden="1">
      <c r="B25" s="60"/>
      <c r="C25" s="46"/>
      <c r="D25" s="23" t="s">
        <v>96</v>
      </c>
      <c r="E25" s="21" t="s">
        <v>111</v>
      </c>
      <c r="F25" s="21">
        <v>24</v>
      </c>
      <c r="G25" s="21"/>
      <c r="H25" s="21"/>
      <c r="I25" s="21" t="s">
        <v>68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 hidden="1">
      <c r="B26" s="60"/>
      <c r="C26" s="46" t="s">
        <v>98</v>
      </c>
      <c r="D26" s="23" t="s">
        <v>99</v>
      </c>
      <c r="E26" s="21" t="s">
        <v>110</v>
      </c>
      <c r="F26" s="21">
        <v>8</v>
      </c>
      <c r="G26" s="21"/>
      <c r="H26" s="21"/>
      <c r="I26" s="21" t="s">
        <v>68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 hidden="1">
      <c r="B27" s="60"/>
      <c r="C27" s="46"/>
      <c r="D27" s="23" t="s">
        <v>100</v>
      </c>
      <c r="E27" s="21" t="s">
        <v>110</v>
      </c>
      <c r="F27" s="21">
        <v>16</v>
      </c>
      <c r="G27" s="21"/>
      <c r="H27" s="21"/>
      <c r="I27" s="21" t="s">
        <v>68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 hidden="1">
      <c r="B28" s="59" t="s">
        <v>76</v>
      </c>
      <c r="C28" s="31" t="s">
        <v>34</v>
      </c>
      <c r="D28" s="23" t="s">
        <v>77</v>
      </c>
      <c r="E28" s="21" t="s">
        <v>110</v>
      </c>
      <c r="F28" s="21">
        <v>8</v>
      </c>
      <c r="G28" s="21"/>
      <c r="H28" s="21"/>
      <c r="I28" s="21" t="s">
        <v>68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 hidden="1">
      <c r="B29" s="59"/>
      <c r="C29" s="61" t="s">
        <v>73</v>
      </c>
      <c r="D29" s="23" t="s">
        <v>78</v>
      </c>
      <c r="E29" s="21" t="s">
        <v>111</v>
      </c>
      <c r="F29" s="21">
        <v>8</v>
      </c>
      <c r="G29" s="21"/>
      <c r="H29" s="21"/>
      <c r="I29" s="21" t="s">
        <v>68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 hidden="1">
      <c r="B30" s="59"/>
      <c r="C30" s="61"/>
      <c r="D30" s="23" t="s">
        <v>75</v>
      </c>
      <c r="E30" s="21" t="s">
        <v>111</v>
      </c>
      <c r="F30" s="21">
        <v>8</v>
      </c>
      <c r="G30" s="21"/>
      <c r="H30" s="21"/>
      <c r="I30" s="21" t="s">
        <v>68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 hidden="1">
      <c r="B31" s="59"/>
      <c r="C31" s="32" t="s">
        <v>97</v>
      </c>
      <c r="D31" s="23" t="s">
        <v>89</v>
      </c>
      <c r="E31" s="21" t="s">
        <v>110</v>
      </c>
      <c r="F31" s="21">
        <v>8</v>
      </c>
      <c r="G31" s="21"/>
      <c r="H31" s="21"/>
      <c r="I31" s="21" t="s">
        <v>68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 hidden="1">
      <c r="B32" s="59"/>
      <c r="C32" s="32" t="s">
        <v>98</v>
      </c>
      <c r="D32" s="23" t="s">
        <v>99</v>
      </c>
      <c r="E32" s="21" t="s">
        <v>110</v>
      </c>
      <c r="F32" s="21">
        <v>8</v>
      </c>
      <c r="G32" s="21"/>
      <c r="H32" s="21"/>
      <c r="I32" s="21" t="s">
        <v>68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59" t="s">
        <v>83</v>
      </c>
      <c r="C33" s="45" t="s">
        <v>84</v>
      </c>
      <c r="D33" s="45"/>
      <c r="E33" s="25" t="s">
        <v>108</v>
      </c>
      <c r="F33" s="25">
        <v>4</v>
      </c>
      <c r="G33" s="21">
        <f>SUM(J33:BP33)</f>
        <v>0</v>
      </c>
      <c r="H33" s="21" t="s">
        <v>124</v>
      </c>
      <c r="I33" s="21" t="s">
        <v>81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</row>
    <row r="34" spans="2:46">
      <c r="B34" s="59"/>
      <c r="C34" s="45" t="s">
        <v>85</v>
      </c>
      <c r="D34" s="45"/>
      <c r="E34" s="25" t="s">
        <v>108</v>
      </c>
      <c r="F34" s="25">
        <v>16</v>
      </c>
      <c r="G34" s="21">
        <f t="shared" ref="G33:G37" si="3">SUM(J34:BP34)</f>
        <v>4</v>
      </c>
      <c r="H34" s="21" t="s">
        <v>124</v>
      </c>
      <c r="I34" s="21" t="s">
        <v>82</v>
      </c>
      <c r="J34" s="26">
        <v>1</v>
      </c>
      <c r="K34" s="26">
        <v>1</v>
      </c>
      <c r="L34" s="26"/>
      <c r="M34" s="26"/>
      <c r="N34" s="26"/>
      <c r="O34" s="26">
        <v>2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</row>
    <row r="35" spans="2:46">
      <c r="B35" s="59"/>
      <c r="C35" s="45" t="s">
        <v>121</v>
      </c>
      <c r="D35" s="45"/>
      <c r="E35" s="25" t="s">
        <v>108</v>
      </c>
      <c r="F35" s="25">
        <v>4</v>
      </c>
      <c r="G35" s="21">
        <f t="shared" si="3"/>
        <v>4</v>
      </c>
      <c r="H35" s="21" t="s">
        <v>124</v>
      </c>
      <c r="I35" s="21" t="s">
        <v>81</v>
      </c>
      <c r="J35" s="26"/>
      <c r="K35" s="26"/>
      <c r="L35" s="26"/>
      <c r="M35" s="26"/>
      <c r="N35" s="26">
        <v>4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</row>
    <row r="36" spans="2:46">
      <c r="B36" s="59"/>
      <c r="C36" s="45" t="s">
        <v>86</v>
      </c>
      <c r="D36" s="45"/>
      <c r="E36" s="25" t="s">
        <v>108</v>
      </c>
      <c r="F36" s="25">
        <v>16</v>
      </c>
      <c r="G36" s="21">
        <f t="shared" si="3"/>
        <v>0</v>
      </c>
      <c r="H36" s="21"/>
      <c r="I36" s="21" t="s">
        <v>68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spans="2:46">
      <c r="B37" s="59"/>
      <c r="C37" s="45" t="s">
        <v>87</v>
      </c>
      <c r="D37" s="45"/>
      <c r="E37" s="25" t="s">
        <v>108</v>
      </c>
      <c r="F37" s="25">
        <v>8</v>
      </c>
      <c r="G37" s="21">
        <f t="shared" si="3"/>
        <v>0</v>
      </c>
      <c r="H37" s="21"/>
      <c r="I37" s="21" t="s">
        <v>68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2:46" hidden="1">
      <c r="B38" s="62" t="s">
        <v>88</v>
      </c>
      <c r="C38" s="62"/>
      <c r="D38" s="62"/>
      <c r="E38" s="57"/>
      <c r="F38" s="63">
        <f>SUM(F3:F37)</f>
        <v>552</v>
      </c>
      <c r="G38" s="63">
        <f>SUM(G3:G36)</f>
        <v>67</v>
      </c>
      <c r="H38" s="63"/>
      <c r="I38" s="64" t="s">
        <v>82</v>
      </c>
      <c r="J38" s="63">
        <f>SUM(J3:J37)</f>
        <v>3</v>
      </c>
      <c r="K38" s="63">
        <f>SUM(K3:K37)</f>
        <v>4</v>
      </c>
      <c r="L38" s="63">
        <f>SUM(L3:L37)</f>
        <v>8</v>
      </c>
      <c r="M38" s="63">
        <f>SUM(M3:M37)</f>
        <v>8</v>
      </c>
      <c r="N38" s="63">
        <f t="shared" ref="N38" si="4">SUM(N3:N37)</f>
        <v>4</v>
      </c>
      <c r="O38" s="63">
        <f t="shared" ref="O38" si="5">SUM(O3:O37)</f>
        <v>16</v>
      </c>
      <c r="P38" s="63">
        <f t="shared" ref="P38" si="6">SUM(P3:P37)</f>
        <v>16</v>
      </c>
      <c r="Q38" s="63">
        <f t="shared" ref="Q38" si="7">SUM(Q3:Q37)</f>
        <v>0</v>
      </c>
      <c r="R38" s="63">
        <f t="shared" ref="R38" si="8">SUM(R3:R37)</f>
        <v>0</v>
      </c>
      <c r="S38" s="63">
        <f t="shared" ref="S38" si="9">SUM(S3:S37)</f>
        <v>0</v>
      </c>
      <c r="T38" s="63">
        <f t="shared" ref="T38" si="10">SUM(T3:T37)</f>
        <v>0</v>
      </c>
      <c r="U38" s="63">
        <f t="shared" ref="U38" si="11">SUM(U3:U37)</f>
        <v>0</v>
      </c>
      <c r="V38" s="63">
        <f t="shared" ref="V38" si="12">SUM(V3:V37)</f>
        <v>0</v>
      </c>
      <c r="W38" s="63">
        <f t="shared" ref="W38" si="13">SUM(W3:W37)</f>
        <v>0</v>
      </c>
      <c r="X38" s="63">
        <f t="shared" ref="X38" si="14">SUM(X3:X37)</f>
        <v>0</v>
      </c>
      <c r="Y38" s="63">
        <f t="shared" ref="Y38" si="15">SUM(Y3:Y37)</f>
        <v>0</v>
      </c>
      <c r="Z38" s="63">
        <f t="shared" ref="Z38" si="16">SUM(Z3:Z37)</f>
        <v>0</v>
      </c>
      <c r="AA38" s="63">
        <f t="shared" ref="AA38" si="17">SUM(AA3:AA37)</f>
        <v>0</v>
      </c>
      <c r="AB38" s="63">
        <f t="shared" ref="AB38" si="18">SUM(AB3:AB37)</f>
        <v>0</v>
      </c>
      <c r="AC38" s="63">
        <f t="shared" ref="AC38" si="19">SUM(AC3:AC37)</f>
        <v>0</v>
      </c>
      <c r="AD38" s="63">
        <f t="shared" ref="AD38" si="20">SUM(AD3:AD37)</f>
        <v>0</v>
      </c>
      <c r="AE38" s="63">
        <f t="shared" ref="AE38" si="21">SUM(AE3:AE37)</f>
        <v>0</v>
      </c>
      <c r="AF38" s="63">
        <f t="shared" ref="AF38" si="22">SUM(AF3:AF37)</f>
        <v>0</v>
      </c>
      <c r="AG38" s="63">
        <f t="shared" ref="AG38" si="23">SUM(AG3:AG37)</f>
        <v>0</v>
      </c>
      <c r="AH38" s="63">
        <f t="shared" ref="AH38" si="24">SUM(AH3:AH37)</f>
        <v>0</v>
      </c>
      <c r="AI38" s="63">
        <f t="shared" ref="AI38" si="25">SUM(AI3:AI37)</f>
        <v>0</v>
      </c>
      <c r="AJ38" s="63">
        <f t="shared" ref="AJ38" si="26">SUM(AJ3:AJ37)</f>
        <v>0</v>
      </c>
      <c r="AK38" s="63">
        <f t="shared" ref="AK38" si="27">SUM(AK3:AK37)</f>
        <v>0</v>
      </c>
      <c r="AL38" s="63">
        <f t="shared" ref="AL38" si="28">SUM(AL3:AL37)</f>
        <v>0</v>
      </c>
      <c r="AM38" s="63">
        <f t="shared" ref="AM38" si="29">SUM(AM3:AM37)</f>
        <v>0</v>
      </c>
      <c r="AN38" s="63">
        <f t="shared" ref="AN38" si="30">SUM(AN3:AN37)</f>
        <v>0</v>
      </c>
      <c r="AO38" s="63">
        <f t="shared" ref="AO38:AT38" si="31">SUM(AO3:AO37)</f>
        <v>0</v>
      </c>
      <c r="AP38" s="63">
        <f t="shared" si="31"/>
        <v>0</v>
      </c>
      <c r="AQ38" s="63">
        <f t="shared" si="31"/>
        <v>0</v>
      </c>
      <c r="AR38" s="63">
        <f t="shared" si="31"/>
        <v>0</v>
      </c>
      <c r="AS38" s="63">
        <f t="shared" si="31"/>
        <v>0</v>
      </c>
      <c r="AT38" s="63">
        <f t="shared" si="31"/>
        <v>0</v>
      </c>
    </row>
  </sheetData>
  <autoFilter ref="B2:AT38">
    <filterColumn colId="3">
      <filters>
        <filter val="P1"/>
      </filters>
    </filterColumn>
  </autoFilter>
  <customSheetViews>
    <customSheetView guid="{76957C0A-29B5-4A39-AEA8-92E87F389A57}" showGridLines="0" filter="1" showAutoFilter="1" hiddenColumns="1">
      <pageMargins left="0.7" right="0.7" top="0.75" bottom="0.75" header="0.3" footer="0.3"/>
      <pageSetup orientation="portrait" r:id="rId1"/>
      <autoFilter ref="B2:AT38">
        <filterColumn colId="3">
          <filters>
            <filter val="P1"/>
          </filters>
        </filterColumn>
      </autoFilter>
    </customSheetView>
    <customSheetView guid="{468D878E-36A7-4B3B-948B-709488E832B4}" showGridLines="0" showAutoFilter="1" hiddenColumns="1">
      <selection activeCell="P9" sqref="P9"/>
      <pageMargins left="0.7" right="0.7" top="0.75" bottom="0.75" header="0.3" footer="0.3"/>
      <pageSetup orientation="portrait" r:id="rId2"/>
      <autoFilter ref="B2:AT38"/>
    </customSheetView>
  </customSheetViews>
  <mergeCells count="21">
    <mergeCell ref="B3:B4"/>
    <mergeCell ref="B33:B37"/>
    <mergeCell ref="C37:D37"/>
    <mergeCell ref="C8:C10"/>
    <mergeCell ref="C3:D3"/>
    <mergeCell ref="C4:D4"/>
    <mergeCell ref="C34:D34"/>
    <mergeCell ref="C33:D33"/>
    <mergeCell ref="C35:D35"/>
    <mergeCell ref="B38:D38"/>
    <mergeCell ref="C11:C14"/>
    <mergeCell ref="C29:C30"/>
    <mergeCell ref="C36:D36"/>
    <mergeCell ref="C20:C21"/>
    <mergeCell ref="B28:B32"/>
    <mergeCell ref="B5:B27"/>
    <mergeCell ref="C22:C23"/>
    <mergeCell ref="C15:C19"/>
    <mergeCell ref="C24:C25"/>
    <mergeCell ref="C26:C27"/>
    <mergeCell ref="C5:C7"/>
  </mergeCells>
  <conditionalFormatting sqref="I3:I38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38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38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1"/>
  <sheetViews>
    <sheetView showGridLines="0" topLeftCell="A10" workbookViewId="0">
      <selection activeCell="F23" sqref="F23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47" t="s">
        <v>37</v>
      </c>
      <c r="C3" s="1" t="s">
        <v>38</v>
      </c>
    </row>
    <row r="4" spans="2:7">
      <c r="B4" s="48"/>
      <c r="C4" s="1" t="s">
        <v>42</v>
      </c>
    </row>
    <row r="5" spans="2:7">
      <c r="B5" s="48"/>
      <c r="C5" s="1" t="s">
        <v>40</v>
      </c>
    </row>
    <row r="6" spans="2:7">
      <c r="B6" s="48"/>
      <c r="C6" s="1" t="s">
        <v>10</v>
      </c>
    </row>
    <row r="7" spans="2:7">
      <c r="B7" s="48"/>
      <c r="C7" s="1" t="s">
        <v>101</v>
      </c>
    </row>
    <row r="8" spans="2:7">
      <c r="B8" s="48"/>
      <c r="C8" s="1" t="s">
        <v>102</v>
      </c>
    </row>
    <row r="9" spans="2:7">
      <c r="B9" s="48"/>
      <c r="C9" s="1" t="s">
        <v>103</v>
      </c>
    </row>
    <row r="10" spans="2:7">
      <c r="B10" s="49"/>
      <c r="C10" s="1"/>
    </row>
    <row r="11" spans="2:7">
      <c r="B11" s="47" t="s">
        <v>41</v>
      </c>
      <c r="C11" s="1" t="s">
        <v>42</v>
      </c>
      <c r="D11" t="s">
        <v>129</v>
      </c>
    </row>
    <row r="12" spans="2:7">
      <c r="B12" s="48"/>
      <c r="C12" s="1" t="s">
        <v>43</v>
      </c>
    </row>
    <row r="13" spans="2:7">
      <c r="B13" s="48"/>
      <c r="C13" s="1"/>
    </row>
    <row r="14" spans="2:7">
      <c r="B14" s="53" t="s">
        <v>44</v>
      </c>
      <c r="C14" s="16" t="s">
        <v>39</v>
      </c>
      <c r="D14" t="s">
        <v>129</v>
      </c>
    </row>
    <row r="15" spans="2:7">
      <c r="B15" s="54"/>
      <c r="C15" s="16" t="s">
        <v>45</v>
      </c>
      <c r="D15" t="s">
        <v>12</v>
      </c>
      <c r="E15" t="s">
        <v>116</v>
      </c>
      <c r="F15" t="s">
        <v>117</v>
      </c>
      <c r="G15" t="s">
        <v>15</v>
      </c>
    </row>
    <row r="16" spans="2:7">
      <c r="B16" s="55"/>
      <c r="C16" s="16" t="s">
        <v>130</v>
      </c>
    </row>
    <row r="17" spans="2:4">
      <c r="B17" s="47" t="s">
        <v>46</v>
      </c>
      <c r="C17" s="1" t="s">
        <v>47</v>
      </c>
      <c r="D17" t="s">
        <v>129</v>
      </c>
    </row>
    <row r="18" spans="2:4">
      <c r="B18" s="48"/>
      <c r="C18" s="1" t="s">
        <v>126</v>
      </c>
    </row>
    <row r="19" spans="2:4">
      <c r="B19" s="48"/>
      <c r="C19" s="1" t="s">
        <v>48</v>
      </c>
    </row>
    <row r="20" spans="2:4">
      <c r="B20" s="48"/>
      <c r="C20" s="1" t="s">
        <v>49</v>
      </c>
    </row>
    <row r="21" spans="2:4">
      <c r="B21" s="48"/>
      <c r="C21" s="1" t="s">
        <v>131</v>
      </c>
    </row>
    <row r="22" spans="2:4">
      <c r="B22" s="49"/>
      <c r="C22" s="1"/>
    </row>
    <row r="23" spans="2:4">
      <c r="B23" s="28" t="s">
        <v>133</v>
      </c>
      <c r="C23" s="1" t="s">
        <v>131</v>
      </c>
    </row>
    <row r="24" spans="2:4">
      <c r="B24" s="30"/>
      <c r="C24" s="1" t="s">
        <v>132</v>
      </c>
    </row>
    <row r="25" spans="2:4">
      <c r="B25" s="29" t="s">
        <v>127</v>
      </c>
      <c r="C25" s="1" t="s">
        <v>126</v>
      </c>
      <c r="D25" t="s">
        <v>129</v>
      </c>
    </row>
    <row r="26" spans="2:4">
      <c r="B26" s="29"/>
      <c r="C26" s="1" t="s">
        <v>20</v>
      </c>
    </row>
    <row r="27" spans="2:4">
      <c r="B27" s="29"/>
      <c r="C27" s="1" t="s">
        <v>131</v>
      </c>
    </row>
    <row r="28" spans="2:4">
      <c r="B28" s="29"/>
      <c r="C28" s="1"/>
    </row>
    <row r="29" spans="2:4">
      <c r="B29" s="47" t="s">
        <v>113</v>
      </c>
      <c r="C29" s="1" t="s">
        <v>52</v>
      </c>
    </row>
    <row r="30" spans="2:4">
      <c r="B30" s="48"/>
      <c r="C30" s="1" t="s">
        <v>38</v>
      </c>
    </row>
    <row r="31" spans="2:4">
      <c r="B31" s="48"/>
      <c r="C31" s="1" t="s">
        <v>39</v>
      </c>
    </row>
    <row r="32" spans="2:4">
      <c r="B32" s="48"/>
      <c r="C32" s="1" t="s">
        <v>47</v>
      </c>
    </row>
    <row r="33" spans="2:6">
      <c r="B33" s="48"/>
      <c r="C33" s="1" t="s">
        <v>118</v>
      </c>
    </row>
    <row r="34" spans="2:6">
      <c r="B34" s="48"/>
      <c r="C34" s="1" t="s">
        <v>119</v>
      </c>
    </row>
    <row r="35" spans="2:6">
      <c r="B35" s="48"/>
      <c r="C35" s="1"/>
    </row>
    <row r="36" spans="2:6">
      <c r="B36" s="47" t="s">
        <v>50</v>
      </c>
      <c r="C36" s="1" t="s">
        <v>52</v>
      </c>
    </row>
    <row r="37" spans="2:6">
      <c r="B37" s="48"/>
      <c r="C37" s="1" t="s">
        <v>38</v>
      </c>
    </row>
    <row r="38" spans="2:6">
      <c r="B38" s="48"/>
      <c r="C38" s="1" t="s">
        <v>51</v>
      </c>
    </row>
    <row r="39" spans="2:6">
      <c r="B39" s="48"/>
      <c r="C39" s="1" t="s">
        <v>112</v>
      </c>
    </row>
    <row r="40" spans="2:6">
      <c r="B40" s="49"/>
      <c r="C40" s="1"/>
    </row>
    <row r="41" spans="2:6">
      <c r="B41" s="50" t="s">
        <v>53</v>
      </c>
      <c r="C41" s="19" t="s">
        <v>54</v>
      </c>
      <c r="D41" s="27" t="s">
        <v>55</v>
      </c>
      <c r="E41" s="27" t="s">
        <v>14</v>
      </c>
      <c r="F41" s="27" t="s">
        <v>56</v>
      </c>
    </row>
    <row r="42" spans="2:6">
      <c r="B42" s="51"/>
      <c r="C42" s="19" t="s">
        <v>57</v>
      </c>
      <c r="D42" s="27"/>
      <c r="E42" s="27"/>
      <c r="F42" s="27"/>
    </row>
    <row r="43" spans="2:6">
      <c r="B43" s="52"/>
      <c r="C43" s="19"/>
      <c r="D43" s="27"/>
      <c r="E43" s="27"/>
      <c r="F43" s="27"/>
    </row>
    <row r="44" spans="2:6">
      <c r="B44" s="50" t="s">
        <v>58</v>
      </c>
      <c r="C44" s="19" t="s">
        <v>59</v>
      </c>
      <c r="D44" s="27"/>
      <c r="E44" s="27"/>
      <c r="F44" s="27"/>
    </row>
    <row r="45" spans="2:6">
      <c r="B45" s="51"/>
      <c r="C45" s="19" t="s">
        <v>60</v>
      </c>
      <c r="D45" s="27"/>
      <c r="E45" s="27"/>
      <c r="F45" s="27"/>
    </row>
    <row r="46" spans="2:6">
      <c r="B46" s="52"/>
      <c r="C46" s="19"/>
      <c r="D46" s="27"/>
      <c r="E46" s="27"/>
      <c r="F46" s="27"/>
    </row>
    <row r="47" spans="2:6">
      <c r="B47" s="50" t="s">
        <v>61</v>
      </c>
      <c r="C47" s="19" t="s">
        <v>38</v>
      </c>
      <c r="D47" s="27"/>
      <c r="E47" s="27"/>
      <c r="F47" s="27"/>
    </row>
    <row r="48" spans="2:6">
      <c r="B48" s="51"/>
      <c r="C48" s="19" t="s">
        <v>59</v>
      </c>
      <c r="D48" s="27"/>
      <c r="E48" s="27"/>
      <c r="F48" s="27"/>
    </row>
    <row r="49" spans="2:6">
      <c r="B49" s="51"/>
      <c r="C49" s="19" t="s">
        <v>52</v>
      </c>
      <c r="D49" s="27"/>
      <c r="E49" s="27"/>
      <c r="F49" s="27"/>
    </row>
    <row r="50" spans="2:6">
      <c r="B50" s="51"/>
      <c r="C50" s="19" t="s">
        <v>62</v>
      </c>
      <c r="D50" s="27"/>
      <c r="E50" s="27"/>
      <c r="F50" s="27"/>
    </row>
    <row r="51" spans="2:6">
      <c r="B51" s="52"/>
      <c r="C51" s="19"/>
      <c r="D51" s="27"/>
      <c r="E51" s="27"/>
      <c r="F51" s="27"/>
    </row>
  </sheetData>
  <customSheetViews>
    <customSheetView guid="{76957C0A-29B5-4A39-AEA8-92E87F389A57}" showGridLines="0" topLeftCell="A10">
      <selection activeCell="F23" sqref="F23"/>
      <pageMargins left="0.7" right="0.7" top="0.75" bottom="0.75" header="0.3" footer="0.3"/>
    </customSheetView>
    <customSheetView guid="{468D878E-36A7-4B3B-948B-709488E832B4}" showGridLines="0">
      <selection activeCell="C25" sqref="C25"/>
      <pageMargins left="0.7" right="0.7" top="0.75" bottom="0.75" header="0.3" footer="0.3"/>
    </customSheetView>
  </customSheetViews>
  <mergeCells count="9">
    <mergeCell ref="B3:B10"/>
    <mergeCell ref="B17:B22"/>
    <mergeCell ref="B44:B46"/>
    <mergeCell ref="B47:B51"/>
    <mergeCell ref="B11:B13"/>
    <mergeCell ref="B36:B40"/>
    <mergeCell ref="B41:B43"/>
    <mergeCell ref="B29:B35"/>
    <mergeCell ref="B14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114</v>
      </c>
    </row>
    <row r="3" spans="2:2">
      <c r="B3" t="s">
        <v>115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Breakdown function</vt:lpstr>
      <vt:lpstr>Estimation</vt:lpstr>
      <vt:lpstr>DB Relationship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thai.pham</cp:lastModifiedBy>
  <cp:revision/>
  <dcterms:created xsi:type="dcterms:W3CDTF">2006-09-16T00:00:00Z</dcterms:created>
  <dcterms:modified xsi:type="dcterms:W3CDTF">2016-01-14T10:21:11Z</dcterms:modified>
</cp:coreProperties>
</file>