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</sheets>
  <definedNames>
    <definedName name="_xlnm._FilterDatabase" localSheetId="1" hidden="1">Estimation!$A$2:$AU$37</definedName>
    <definedName name="Z_76957C0A_29B5_4A39_AEA8_92E87F389A57_.wvu.Cols" localSheetId="1" hidden="1">Estimation!$J:$N</definedName>
    <definedName name="Z_76957C0A_29B5_4A39_AEA8_92E87F389A57_.wvu.FilterData" localSheetId="1" hidden="1">Estimation!$A$2:$AU$37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4" i="2"/>
  <c r="M37"/>
  <c r="F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O37"/>
  <c r="AL37"/>
  <c r="AM37"/>
  <c r="AN37"/>
  <c r="AT37"/>
  <c r="AP37"/>
  <c r="AQ37"/>
  <c r="AR37"/>
  <c r="AS37"/>
  <c r="L37"/>
  <c r="K37"/>
  <c r="J37"/>
  <c r="G3"/>
  <c r="G33" l="1"/>
  <c r="G32"/>
  <c r="G37" l="1"/>
</calcChain>
</file>

<file path=xl/sharedStrings.xml><?xml version="1.0" encoding="utf-8"?>
<sst xmlns="http://schemas.openxmlformats.org/spreadsheetml/2006/main" count="224" uniqueCount="127">
  <si>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</si>
  <si>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</si>
  <si>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</si>
  <si>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</si>
  <si>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</si>
  <si>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</si>
  <si>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</si>
  <si>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</si>
  <si>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</si>
  <si>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</si>
  <si>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</si>
  <si>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</si>
  <si>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</si>
  <si>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</si>
  <si>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</si>
  <si>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</si>
  <si>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</si>
  <si>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</si>
  <si>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</si>
  <si>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</si>
  <si>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</si>
  <si>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</si>
  <si>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</si>
  <si>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</si>
  <si>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</si>
  <si>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</si>
  <si>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</si>
  <si>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</si>
  <si>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</si>
  <si>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</si>
  <si>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</si>
  <si>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</si>
  <si>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</si>
  <si>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</si>
  <si>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</si>
  <si>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</si>
  <si>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</si>
  <si>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</si>
  <si>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</si>
  <si>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</si>
  <si>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</si>
  <si>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</si>
  <si>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</si>
  <si>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</si>
  <si>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</si>
  <si>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</si>
  <si>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</si>
  <si>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TitleID</t>
  </si>
  <si>
    <t>TOCKCode</t>
  </si>
  <si>
    <t>TitleName</t>
  </si>
  <si>
    <t>TitleColor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</si>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</sst>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4" borderId="10" xfId="0" applyFill="1" applyBorder="1" applyAlignment="1">
      <alignment horizontal="center" vertical="center" wrapText="1"/>
    </xf>
    <xf numFmtId="164" fontId="1" fillId="5" borderId="20" xfId="0" applyNumberFormat="1" applyFont="1" applyFill="1" applyBorder="1" applyAlignment="1">
      <alignment horizontal="center" vertical="center" textRotation="90" wrapText="1"/>
    </xf>
    <xf numFmtId="164" fontId="1" fillId="5" borderId="21" xfId="0" applyNumberFormat="1" applyFont="1" applyFill="1" applyBorder="1" applyAlignment="1">
      <alignment horizontal="center" vertical="center" textRotation="90" wrapText="1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center" wrapText="1"/>
    </xf>
    <xf numFmtId="164" fontId="1" fillId="5" borderId="22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0" xfId="0" applyFill="1" applyBorder="1" applyAlignment="1">
      <alignment vertical="center" wrapText="1"/>
    </xf>
    <xf numFmtId="0" fontId="0" fillId="2" borderId="10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6" borderId="0" xfId="0" applyFill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1" fillId="5" borderId="19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.xml"/><Relationship Id="rId3" Type="http://schemas.openxmlformats.org/officeDocument/2006/relationships/revisionLog" Target="revisionLog11.xml"/><Relationship Id="rId7" Type="http://schemas.openxmlformats.org/officeDocument/2006/relationships/revisionLog" Target="revisionLog12.xml"/><Relationship Id="rId2" Type="http://schemas.openxmlformats.org/officeDocument/2006/relationships/revisionLog" Target="revisionLog111.xml"/><Relationship Id="rId1" Type="http://schemas.openxmlformats.org/officeDocument/2006/relationships/revisionLog" Target="revisionLog1111.xml"/><Relationship Id="rId6" Type="http://schemas.openxmlformats.org/officeDocument/2006/relationships/revisionLog" Target="revisionLog121.xml"/><Relationship Id="rId5" Type="http://schemas.openxmlformats.org/officeDocument/2006/relationships/revisionLog" Target="revisionLog1211.xml"/><Relationship Id="rId4" Type="http://schemas.openxmlformats.org/officeDocument/2006/relationships/revisionLog" Target="revisionLog12111.xml"/></Relationships>
</file>

<file path=xl/revisions/revisionHeaders.xml><?xml version="1.0" encoding="utf-8"?>
<headers xmlns="http://schemas.openxmlformats.org/spreadsheetml/2006/main" xmlns:r="http://schemas.openxmlformats.org/officeDocument/2006/relationships" guid="{75287A7A-BD82-446A-86C8-FFB1C0DE3B1D}" diskRevisions="1" revisionId="22" version="8">
  <header guid="{935471E8-FCED-47C5-9F32-F5A3DD6E0D2D}" dateTime="2016-01-13T09:07:08" maxSheetId="4" userName="thai.pham" r:id="rId1">
    <sheetIdMap count="3">
      <sheetId val="1"/>
      <sheetId val="2"/>
      <sheetId val="3"/>
    </sheetIdMap>
  </header>
  <header guid="{F960DFDC-1629-4E52-9765-DDF92B80D663}" dateTime="2016-01-13T09:07:25" maxSheetId="4" userName="thai.pham" r:id="rId2" minRId="1" maxRId="2">
    <sheetIdMap count="3">
      <sheetId val="1"/>
      <sheetId val="2"/>
      <sheetId val="3"/>
    </sheetIdMap>
  </header>
  <header guid="{D186AC19-2D18-458B-AACE-7AC97D6BA23E}" dateTime="2016-01-13T09:09:01" maxSheetId="4" userName="thai.pham" r:id="rId3" minRId="3" maxRId="7">
    <sheetIdMap count="3">
      <sheetId val="1"/>
      <sheetId val="2"/>
      <sheetId val="3"/>
    </sheetIdMap>
  </header>
  <header guid="{9B54EB4D-82E4-4841-BA57-AC564E373789}" dateTime="2016-01-13T09:09:30" maxSheetId="4" userName="thai.pham" r:id="rId4" minRId="10" maxRId="11">
    <sheetIdMap count="3">
      <sheetId val="1"/>
      <sheetId val="2"/>
      <sheetId val="3"/>
    </sheetIdMap>
  </header>
  <header guid="{1A9A02A1-5246-4E10-B467-0048DFD2C37D}" dateTime="2016-01-13T09:09:57" maxSheetId="4" userName="thai.pham" r:id="rId5" minRId="14">
    <sheetIdMap count="3">
      <sheetId val="1"/>
      <sheetId val="2"/>
      <sheetId val="3"/>
    </sheetIdMap>
  </header>
  <header guid="{24C00A87-75A5-4284-9E69-9FD75EACA28E}" dateTime="2016-01-13T09:10:24" maxSheetId="4" userName="thai.pham" r:id="rId6">
    <sheetIdMap count="3">
      <sheetId val="1"/>
      <sheetId val="2"/>
      <sheetId val="3"/>
    </sheetIdMap>
  </header>
  <header guid="{ABDC2168-5E4E-49E5-976E-3FDD966F3AC7}" dateTime="2016-01-13T09:13:35" maxSheetId="4" userName="thai.pham" r:id="rId7">
    <sheetIdMap count="3">
      <sheetId val="1"/>
      <sheetId val="2"/>
      <sheetId val="3"/>
    </sheetIdMap>
  </header>
  <header guid="{75287A7A-BD82-446A-86C8-FFB1C0DE3B1D}" dateTime="2016-01-13T09:14:20" maxSheetId="4" userName="thai.pham" r:id="rId8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3" sId="2">
    <nc r="H3" t="inlineStr">
      <is>
        <t>Thai Pham</t>
      </is>
    </nc>
  </rcc>
  <rcc rId="4" sId="2">
    <nc r="H4" t="inlineStr">
      <is>
        <t>Thai Pham</t>
      </is>
    </nc>
  </rcc>
  <rcc rId="5" sId="2">
    <nc r="H32" t="inlineStr">
      <is>
        <t>Thai Pham</t>
      </is>
    </nc>
  </rcc>
  <rcc rId="6" sId="2">
    <nc r="H33" t="inlineStr">
      <is>
        <t>Thai Pham</t>
      </is>
    </nc>
  </rcc>
  <rcc rId="7" sId="2">
    <nc r="H34" t="inlineStr">
      <is>
        <t>Thai Pham + Tan Vo</t>
      </is>
    </nc>
  </rcc>
  <rcv guid="{76957C0A-29B5-4A39-AEA8-92E87F389A57}" action="delete"/>
  <rdn rId="0" localSheetId="2" customView="1" name="Z_76957C0A_29B5_4A39_AEA8_92E87F389A57_.wvu.Cols" hidden="1" oldHidden="1">
    <formula>Estimation!$J:$L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rc rId="1" sId="2" ref="H1:H1048576" action="insertCol">
    <undo index="0" exp="area" ref3D="1" dr="$I$1:$K$1048576" dn="Z_76957C0A_29B5_4A39_AEA8_92E87F389A57_.wvu.Cols" sId="2"/>
  </rrc>
  <rcc rId="2" sId="2">
    <nc r="H2" t="inlineStr">
      <is>
        <t>Developer</t>
      </is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c rId="14" sId="2" numFmtId="19">
    <nc r="O2">
      <v>42382</v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0" sId="2">
    <nc r="H8" t="inlineStr">
      <is>
        <t>Tan Vo</t>
      </is>
    </nc>
  </rcc>
  <rcc rId="11" sId="2">
    <nc r="H5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Estimation!$J:$L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1">
  <userInfo guid="{75287A7A-BD82-446A-86C8-FFB1C0DE3B1D}" name="thai.pham" id="-598486243" dateTime="2016-01-13T09:07:0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79" t="s">
        <v>5</v>
      </c>
      <c r="C3" s="78" t="s">
        <v>6</v>
      </c>
      <c r="D3" s="72" t="s">
        <v>7</v>
      </c>
      <c r="E3" s="18" t="s">
        <v>8</v>
      </c>
      <c r="F3" s="11"/>
    </row>
    <row r="4" spans="2:6">
      <c r="B4" s="80"/>
      <c r="C4" s="78"/>
      <c r="D4" s="73"/>
      <c r="E4" s="18" t="s">
        <v>9</v>
      </c>
      <c r="F4" s="11"/>
    </row>
    <row r="5" spans="2:6">
      <c r="B5" s="80"/>
      <c r="C5" s="78"/>
      <c r="D5" s="73"/>
      <c r="E5" s="18" t="s">
        <v>10</v>
      </c>
      <c r="F5" s="11"/>
    </row>
    <row r="6" spans="2:6">
      <c r="B6" s="80"/>
      <c r="C6" s="78"/>
      <c r="D6" s="73"/>
      <c r="E6" s="69" t="s">
        <v>11</v>
      </c>
      <c r="F6" s="11" t="s">
        <v>12</v>
      </c>
    </row>
    <row r="7" spans="2:6">
      <c r="B7" s="80"/>
      <c r="C7" s="78"/>
      <c r="D7" s="73"/>
      <c r="E7" s="70"/>
      <c r="F7" s="11" t="s">
        <v>13</v>
      </c>
    </row>
    <row r="8" spans="2:6" ht="15" customHeight="1">
      <c r="B8" s="80"/>
      <c r="C8" s="78"/>
      <c r="D8" s="73"/>
      <c r="E8" s="70"/>
      <c r="F8" s="11" t="s">
        <v>14</v>
      </c>
    </row>
    <row r="9" spans="2:6">
      <c r="B9" s="80"/>
      <c r="C9" s="78"/>
      <c r="D9" s="73"/>
      <c r="E9" s="70"/>
      <c r="F9" s="11" t="s">
        <v>15</v>
      </c>
    </row>
    <row r="10" spans="2:6">
      <c r="B10" s="80"/>
      <c r="C10" s="78"/>
      <c r="D10" s="73"/>
      <c r="E10" s="70"/>
      <c r="F10" s="11" t="s">
        <v>16</v>
      </c>
    </row>
    <row r="11" spans="2:6">
      <c r="B11" s="80"/>
      <c r="C11" s="78"/>
      <c r="D11" s="74"/>
      <c r="E11" s="71"/>
      <c r="F11" s="11" t="s">
        <v>17</v>
      </c>
    </row>
    <row r="12" spans="2:6">
      <c r="B12" s="80"/>
      <c r="C12" s="72" t="s">
        <v>18</v>
      </c>
      <c r="D12" s="72" t="s">
        <v>19</v>
      </c>
      <c r="E12" s="11" t="s">
        <v>20</v>
      </c>
      <c r="F12" s="11"/>
    </row>
    <row r="13" spans="2:6">
      <c r="B13" s="80"/>
      <c r="C13" s="73"/>
      <c r="D13" s="73"/>
      <c r="E13" s="11" t="s">
        <v>21</v>
      </c>
      <c r="F13" s="11"/>
    </row>
    <row r="14" spans="2:6">
      <c r="B14" s="80"/>
      <c r="C14" s="73"/>
      <c r="D14" s="73"/>
      <c r="E14" s="11" t="s">
        <v>22</v>
      </c>
      <c r="F14" s="11"/>
    </row>
    <row r="15" spans="2:6">
      <c r="B15" s="80"/>
      <c r="C15" s="73"/>
      <c r="D15" s="74"/>
      <c r="E15" s="11" t="s">
        <v>23</v>
      </c>
      <c r="F15" s="11"/>
    </row>
    <row r="16" spans="2:6">
      <c r="B16" s="80"/>
      <c r="C16" s="74"/>
      <c r="D16" s="14" t="s">
        <v>24</v>
      </c>
      <c r="E16" s="15"/>
      <c r="F16" s="16"/>
    </row>
    <row r="17" spans="2:6">
      <c r="B17" s="80"/>
      <c r="C17" s="75" t="s">
        <v>25</v>
      </c>
      <c r="D17" s="2"/>
      <c r="E17" s="5"/>
      <c r="F17" s="2"/>
    </row>
    <row r="18" spans="2:6">
      <c r="B18" s="80"/>
      <c r="C18" s="76"/>
      <c r="D18" s="2"/>
      <c r="E18" s="5"/>
      <c r="F18" s="2"/>
    </row>
    <row r="19" spans="2:6">
      <c r="B19" s="80"/>
      <c r="C19" s="69" t="s">
        <v>26</v>
      </c>
      <c r="D19" s="12" t="s">
        <v>27</v>
      </c>
      <c r="E19" s="13"/>
      <c r="F19" s="12"/>
    </row>
    <row r="20" spans="2:6">
      <c r="B20" s="80"/>
      <c r="C20" s="71"/>
      <c r="D20" s="12" t="s">
        <v>28</v>
      </c>
      <c r="E20" s="13"/>
      <c r="F20" s="12"/>
    </row>
    <row r="21" spans="2:6">
      <c r="B21" s="80"/>
      <c r="C21" s="8" t="s">
        <v>29</v>
      </c>
      <c r="D21" s="6"/>
      <c r="E21" s="7"/>
      <c r="F21" s="6"/>
    </row>
    <row r="22" spans="2:6">
      <c r="B22" s="75" t="s">
        <v>30</v>
      </c>
      <c r="C22" s="75" t="s">
        <v>31</v>
      </c>
      <c r="D22" s="2" t="s">
        <v>32</v>
      </c>
      <c r="E22" s="5"/>
      <c r="F22" s="2"/>
    </row>
    <row r="23" spans="2:6">
      <c r="B23" s="77"/>
      <c r="C23" s="76"/>
      <c r="D23" s="2" t="s">
        <v>33</v>
      </c>
      <c r="E23" s="5"/>
      <c r="F23" s="2"/>
    </row>
    <row r="24" spans="2:6">
      <c r="B24" s="77"/>
      <c r="C24" s="1" t="s">
        <v>34</v>
      </c>
      <c r="D24" s="2"/>
      <c r="E24" s="5"/>
      <c r="F24" s="2"/>
    </row>
    <row r="25" spans="2:6">
      <c r="B25" s="76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1:AT41"/>
  <sheetViews>
    <sheetView showGridLines="0" tabSelected="1" workbookViewId="0">
      <selection activeCell="H17" sqref="H17"/>
    </sheetView>
  </sheetViews>
  <sheetFormatPr defaultRowHeight="15"/>
  <cols>
    <col min="1" max="1" width="3.85546875" customWidth="1"/>
    <col min="2" max="2" width="11.5703125" bestFit="1" customWidth="1"/>
    <col min="3" max="3" width="23.5703125" bestFit="1" customWidth="1"/>
    <col min="4" max="4" width="39.28515625" bestFit="1" customWidth="1"/>
    <col min="5" max="5" width="7.5703125" style="29" bestFit="1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14" width="3.5703125" hidden="1" customWidth="1"/>
    <col min="15" max="45" width="3.5703125" customWidth="1"/>
    <col min="46" max="46" width="3.5703125" bestFit="1" customWidth="1"/>
    <col min="47" max="47" width="2.7109375" customWidth="1"/>
  </cols>
  <sheetData>
    <row r="1" spans="2:46" ht="15.75" thickBot="1"/>
    <row r="2" spans="2:46" ht="55.5" customHeight="1" thickBot="1">
      <c r="B2" s="22" t="s">
        <v>64</v>
      </c>
      <c r="C2" s="23" t="s">
        <v>1</v>
      </c>
      <c r="D2" s="24" t="s">
        <v>2</v>
      </c>
      <c r="E2" s="24" t="s">
        <v>108</v>
      </c>
      <c r="F2" s="24" t="s">
        <v>65</v>
      </c>
      <c r="G2" s="24" t="s">
        <v>66</v>
      </c>
      <c r="H2" s="24" t="s">
        <v>123</v>
      </c>
      <c r="I2" s="24" t="s">
        <v>67</v>
      </c>
      <c r="J2" s="20">
        <v>42291</v>
      </c>
      <c r="K2" s="20">
        <v>42292</v>
      </c>
      <c r="L2" s="20">
        <v>42377</v>
      </c>
      <c r="M2" s="27">
        <v>42380</v>
      </c>
      <c r="N2" s="27">
        <v>42381</v>
      </c>
      <c r="O2" s="27">
        <v>42382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1"/>
    </row>
    <row r="3" spans="2:46">
      <c r="B3" s="81" t="s">
        <v>80</v>
      </c>
      <c r="C3" s="88" t="s">
        <v>81</v>
      </c>
      <c r="D3" s="88"/>
      <c r="E3" s="30" t="s">
        <v>109</v>
      </c>
      <c r="F3" s="30">
        <v>24</v>
      </c>
      <c r="G3" s="31">
        <f>SUM(J3:BP3)+8</f>
        <v>12</v>
      </c>
      <c r="H3" s="31" t="s">
        <v>124</v>
      </c>
      <c r="I3" s="31" t="s">
        <v>83</v>
      </c>
      <c r="J3" s="32"/>
      <c r="K3" s="32"/>
      <c r="L3" s="32"/>
      <c r="M3" s="33">
        <v>4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4"/>
    </row>
    <row r="4" spans="2:46" ht="15.75" thickBot="1">
      <c r="B4" s="82"/>
      <c r="C4" s="89" t="s">
        <v>105</v>
      </c>
      <c r="D4" s="89"/>
      <c r="E4" s="35" t="s">
        <v>109</v>
      </c>
      <c r="F4" s="35">
        <v>16</v>
      </c>
      <c r="G4" s="36">
        <f>SUM(J4:BP4)</f>
        <v>17</v>
      </c>
      <c r="H4" s="36" t="s">
        <v>124</v>
      </c>
      <c r="I4" s="36" t="s">
        <v>82</v>
      </c>
      <c r="J4" s="37">
        <v>2</v>
      </c>
      <c r="K4" s="37">
        <v>3</v>
      </c>
      <c r="L4" s="37">
        <v>8</v>
      </c>
      <c r="M4" s="38">
        <v>4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2:46">
      <c r="B5" s="99" t="s">
        <v>68</v>
      </c>
      <c r="C5" s="104" t="s">
        <v>6</v>
      </c>
      <c r="D5" s="40" t="s">
        <v>7</v>
      </c>
      <c r="E5" s="31" t="s">
        <v>109</v>
      </c>
      <c r="F5" s="31">
        <v>16</v>
      </c>
      <c r="G5" s="31"/>
      <c r="H5" s="57" t="s">
        <v>124</v>
      </c>
      <c r="I5" s="41" t="s">
        <v>69</v>
      </c>
      <c r="J5" s="31"/>
      <c r="K5" s="31"/>
      <c r="L5" s="31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2:46">
      <c r="B6" s="100"/>
      <c r="C6" s="105"/>
      <c r="D6" s="44" t="s">
        <v>106</v>
      </c>
      <c r="E6" s="41" t="s">
        <v>109</v>
      </c>
      <c r="F6" s="41">
        <v>24</v>
      </c>
      <c r="G6" s="41"/>
      <c r="H6" s="41"/>
      <c r="I6" s="41" t="s">
        <v>69</v>
      </c>
      <c r="J6" s="41"/>
      <c r="K6" s="41"/>
      <c r="L6" s="41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6"/>
    </row>
    <row r="7" spans="2:46" hidden="1">
      <c r="B7" s="100"/>
      <c r="C7" s="87"/>
      <c r="D7" s="44" t="s">
        <v>107</v>
      </c>
      <c r="E7" s="41" t="s">
        <v>112</v>
      </c>
      <c r="F7" s="41">
        <v>24</v>
      </c>
      <c r="G7" s="41"/>
      <c r="H7" s="41"/>
      <c r="I7" s="41" t="s">
        <v>69</v>
      </c>
      <c r="J7" s="41"/>
      <c r="K7" s="41"/>
      <c r="L7" s="41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6"/>
    </row>
    <row r="8" spans="2:46">
      <c r="B8" s="100"/>
      <c r="C8" s="86" t="s">
        <v>18</v>
      </c>
      <c r="D8" s="47" t="s">
        <v>121</v>
      </c>
      <c r="E8" s="41" t="s">
        <v>109</v>
      </c>
      <c r="F8" s="41">
        <v>16</v>
      </c>
      <c r="G8" s="41"/>
      <c r="H8" s="41" t="s">
        <v>126</v>
      </c>
      <c r="I8" s="41" t="s">
        <v>69</v>
      </c>
      <c r="J8" s="41"/>
      <c r="K8" s="41"/>
      <c r="L8" s="41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6"/>
    </row>
    <row r="9" spans="2:46" hidden="1">
      <c r="B9" s="100"/>
      <c r="C9" s="87"/>
      <c r="D9" s="44" t="s">
        <v>24</v>
      </c>
      <c r="E9" s="41" t="s">
        <v>111</v>
      </c>
      <c r="F9" s="41">
        <v>24</v>
      </c>
      <c r="G9" s="41"/>
      <c r="H9" s="41"/>
      <c r="I9" s="41" t="s">
        <v>69</v>
      </c>
      <c r="J9" s="41"/>
      <c r="K9" s="41"/>
      <c r="L9" s="41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6"/>
    </row>
    <row r="10" spans="2:46" hidden="1">
      <c r="B10" s="100"/>
      <c r="C10" s="95" t="s">
        <v>70</v>
      </c>
      <c r="D10" s="44" t="s">
        <v>71</v>
      </c>
      <c r="E10" s="41" t="s">
        <v>110</v>
      </c>
      <c r="F10" s="41">
        <v>24</v>
      </c>
      <c r="G10" s="41"/>
      <c r="H10" s="41"/>
      <c r="I10" s="41" t="s">
        <v>69</v>
      </c>
      <c r="J10" s="41"/>
      <c r="K10" s="41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6"/>
    </row>
    <row r="11" spans="2:46" hidden="1">
      <c r="B11" s="100"/>
      <c r="C11" s="96"/>
      <c r="D11" s="47" t="s">
        <v>72</v>
      </c>
      <c r="E11" s="41" t="s">
        <v>110</v>
      </c>
      <c r="F11" s="41">
        <v>16</v>
      </c>
      <c r="G11" s="41"/>
      <c r="H11" s="41"/>
      <c r="I11" s="41" t="s">
        <v>69</v>
      </c>
      <c r="J11" s="48"/>
      <c r="K11" s="48"/>
      <c r="L11" s="48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50"/>
    </row>
    <row r="12" spans="2:46" hidden="1">
      <c r="B12" s="100"/>
      <c r="C12" s="96"/>
      <c r="D12" s="47" t="s">
        <v>27</v>
      </c>
      <c r="E12" s="41" t="s">
        <v>110</v>
      </c>
      <c r="F12" s="41">
        <v>8</v>
      </c>
      <c r="G12" s="41"/>
      <c r="H12" s="41"/>
      <c r="I12" s="41" t="s">
        <v>69</v>
      </c>
      <c r="J12" s="48"/>
      <c r="K12" s="48"/>
      <c r="L12" s="4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0"/>
    </row>
    <row r="13" spans="2:46" hidden="1">
      <c r="B13" s="100"/>
      <c r="C13" s="97"/>
      <c r="D13" s="47" t="s">
        <v>73</v>
      </c>
      <c r="E13" s="41" t="s">
        <v>110</v>
      </c>
      <c r="F13" s="41">
        <v>8</v>
      </c>
      <c r="G13" s="41"/>
      <c r="H13" s="41"/>
      <c r="I13" s="41" t="s">
        <v>69</v>
      </c>
      <c r="J13" s="48"/>
      <c r="K13" s="48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0"/>
    </row>
    <row r="14" spans="2:46">
      <c r="B14" s="100"/>
      <c r="C14" s="95" t="s">
        <v>26</v>
      </c>
      <c r="D14" s="47" t="s">
        <v>31</v>
      </c>
      <c r="E14" s="41" t="s">
        <v>109</v>
      </c>
      <c r="F14" s="41">
        <v>24</v>
      </c>
      <c r="G14" s="41"/>
      <c r="H14" s="41"/>
      <c r="I14" s="41" t="s">
        <v>69</v>
      </c>
      <c r="J14" s="48"/>
      <c r="K14" s="48"/>
      <c r="L14" s="4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50"/>
    </row>
    <row r="15" spans="2:46">
      <c r="B15" s="100"/>
      <c r="C15" s="96"/>
      <c r="D15" s="47" t="s">
        <v>27</v>
      </c>
      <c r="E15" s="41" t="s">
        <v>109</v>
      </c>
      <c r="F15" s="41">
        <v>24</v>
      </c>
      <c r="G15" s="41"/>
      <c r="H15" s="41"/>
      <c r="I15" s="41" t="s">
        <v>69</v>
      </c>
      <c r="J15" s="48"/>
      <c r="K15" s="48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0"/>
    </row>
    <row r="16" spans="2:46">
      <c r="B16" s="100"/>
      <c r="C16" s="96"/>
      <c r="D16" s="47" t="s">
        <v>93</v>
      </c>
      <c r="E16" s="41" t="s">
        <v>109</v>
      </c>
      <c r="F16" s="41">
        <v>24</v>
      </c>
      <c r="G16" s="41"/>
      <c r="H16" s="41"/>
      <c r="I16" s="41" t="s">
        <v>69</v>
      </c>
      <c r="J16" s="48"/>
      <c r="K16" s="48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0"/>
    </row>
    <row r="17" spans="2:46">
      <c r="B17" s="100"/>
      <c r="C17" s="96"/>
      <c r="D17" s="47" t="s">
        <v>92</v>
      </c>
      <c r="E17" s="41" t="s">
        <v>109</v>
      </c>
      <c r="F17" s="41">
        <v>24</v>
      </c>
      <c r="G17" s="41"/>
      <c r="H17" s="41"/>
      <c r="I17" s="41" t="s">
        <v>69</v>
      </c>
      <c r="J17" s="48"/>
      <c r="K17" s="48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0"/>
    </row>
    <row r="18" spans="2:46" ht="15.75" thickBot="1">
      <c r="B18" s="100"/>
      <c r="C18" s="97"/>
      <c r="D18" s="47" t="s">
        <v>94</v>
      </c>
      <c r="E18" s="41" t="s">
        <v>109</v>
      </c>
      <c r="F18" s="41">
        <v>24</v>
      </c>
      <c r="G18" s="41"/>
      <c r="H18" s="41"/>
      <c r="I18" s="41" t="s">
        <v>69</v>
      </c>
      <c r="J18" s="48"/>
      <c r="K18" s="48"/>
      <c r="L18" s="4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50"/>
    </row>
    <row r="19" spans="2:46" ht="15.75" hidden="1" thickBot="1">
      <c r="B19" s="100"/>
      <c r="C19" s="95" t="s">
        <v>74</v>
      </c>
      <c r="D19" s="47" t="s">
        <v>75</v>
      </c>
      <c r="E19" s="41" t="s">
        <v>112</v>
      </c>
      <c r="F19" s="41">
        <v>16</v>
      </c>
      <c r="G19" s="41"/>
      <c r="H19" s="41"/>
      <c r="I19" s="41" t="s">
        <v>69</v>
      </c>
      <c r="J19" s="48"/>
      <c r="K19" s="48"/>
      <c r="L19" s="48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50"/>
    </row>
    <row r="20" spans="2:46" ht="15.75" hidden="1" thickBot="1">
      <c r="B20" s="100"/>
      <c r="C20" s="97"/>
      <c r="D20" s="47" t="s">
        <v>76</v>
      </c>
      <c r="E20" s="41" t="s">
        <v>112</v>
      </c>
      <c r="F20" s="41">
        <v>16</v>
      </c>
      <c r="G20" s="41"/>
      <c r="H20" s="41"/>
      <c r="I20" s="41" t="s">
        <v>69</v>
      </c>
      <c r="J20" s="48"/>
      <c r="K20" s="48"/>
      <c r="L20" s="48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50"/>
    </row>
    <row r="21" spans="2:46" ht="15.75" hidden="1" thickBot="1">
      <c r="B21" s="100"/>
      <c r="C21" s="102" t="s">
        <v>98</v>
      </c>
      <c r="D21" s="47" t="s">
        <v>90</v>
      </c>
      <c r="E21" s="41" t="s">
        <v>111</v>
      </c>
      <c r="F21" s="41">
        <v>8</v>
      </c>
      <c r="G21" s="41"/>
      <c r="H21" s="41"/>
      <c r="I21" s="41" t="s">
        <v>69</v>
      </c>
      <c r="J21" s="48"/>
      <c r="K21" s="48"/>
      <c r="L21" s="48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50"/>
    </row>
    <row r="22" spans="2:46" ht="15.75" hidden="1" thickBot="1">
      <c r="B22" s="100"/>
      <c r="C22" s="102"/>
      <c r="D22" s="47" t="s">
        <v>91</v>
      </c>
      <c r="E22" s="41" t="s">
        <v>111</v>
      </c>
      <c r="F22" s="41">
        <v>16</v>
      </c>
      <c r="G22" s="41"/>
      <c r="H22" s="41"/>
      <c r="I22" s="41" t="s">
        <v>69</v>
      </c>
      <c r="J22" s="48"/>
      <c r="K22" s="48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50"/>
    </row>
    <row r="23" spans="2:46" ht="15.75" hidden="1" thickBot="1">
      <c r="B23" s="100"/>
      <c r="C23" s="95" t="s">
        <v>95</v>
      </c>
      <c r="D23" s="47" t="s">
        <v>96</v>
      </c>
      <c r="E23" s="41" t="s">
        <v>110</v>
      </c>
      <c r="F23" s="41">
        <v>24</v>
      </c>
      <c r="G23" s="41"/>
      <c r="H23" s="41"/>
      <c r="I23" s="41" t="s">
        <v>69</v>
      </c>
      <c r="J23" s="48"/>
      <c r="K23" s="48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50"/>
    </row>
    <row r="24" spans="2:46" ht="15.75" hidden="1" thickBot="1">
      <c r="B24" s="100"/>
      <c r="C24" s="97"/>
      <c r="D24" s="47" t="s">
        <v>97</v>
      </c>
      <c r="E24" s="41" t="s">
        <v>112</v>
      </c>
      <c r="F24" s="41">
        <v>24</v>
      </c>
      <c r="G24" s="41"/>
      <c r="H24" s="41"/>
      <c r="I24" s="41" t="s">
        <v>69</v>
      </c>
      <c r="J24" s="48"/>
      <c r="K24" s="48"/>
      <c r="L24" s="48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50"/>
    </row>
    <row r="25" spans="2:46" ht="15.75" hidden="1" thickBot="1">
      <c r="B25" s="100"/>
      <c r="C25" s="95" t="s">
        <v>99</v>
      </c>
      <c r="D25" s="47" t="s">
        <v>100</v>
      </c>
      <c r="E25" s="41" t="s">
        <v>111</v>
      </c>
      <c r="F25" s="41">
        <v>8</v>
      </c>
      <c r="G25" s="41"/>
      <c r="H25" s="41"/>
      <c r="I25" s="41" t="s">
        <v>69</v>
      </c>
      <c r="J25" s="48"/>
      <c r="K25" s="48"/>
      <c r="L25" s="48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0"/>
    </row>
    <row r="26" spans="2:46" ht="15.75" hidden="1" thickBot="1">
      <c r="B26" s="101"/>
      <c r="C26" s="103"/>
      <c r="D26" s="51" t="s">
        <v>101</v>
      </c>
      <c r="E26" s="36" t="s">
        <v>111</v>
      </c>
      <c r="F26" s="36">
        <v>16</v>
      </c>
      <c r="G26" s="36"/>
      <c r="H26" s="36"/>
      <c r="I26" s="36" t="s">
        <v>69</v>
      </c>
      <c r="J26" s="52"/>
      <c r="K26" s="52"/>
      <c r="L26" s="52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4"/>
    </row>
    <row r="27" spans="2:46" ht="15.75" hidden="1" thickBot="1">
      <c r="B27" s="98" t="s">
        <v>77</v>
      </c>
      <c r="C27" s="55" t="s">
        <v>34</v>
      </c>
      <c r="D27" s="56" t="s">
        <v>78</v>
      </c>
      <c r="E27" s="57" t="s">
        <v>111</v>
      </c>
      <c r="F27" s="57">
        <v>8</v>
      </c>
      <c r="G27" s="57"/>
      <c r="H27" s="57"/>
      <c r="I27" s="57" t="s">
        <v>69</v>
      </c>
      <c r="J27" s="58"/>
      <c r="K27" s="58"/>
      <c r="L27" s="58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60"/>
    </row>
    <row r="28" spans="2:46" ht="15.75" hidden="1" thickBot="1">
      <c r="B28" s="98"/>
      <c r="C28" s="86" t="s">
        <v>74</v>
      </c>
      <c r="D28" s="47" t="s">
        <v>79</v>
      </c>
      <c r="E28" s="41" t="s">
        <v>112</v>
      </c>
      <c r="F28" s="41">
        <v>8</v>
      </c>
      <c r="G28" s="41"/>
      <c r="H28" s="41"/>
      <c r="I28" s="41" t="s">
        <v>69</v>
      </c>
      <c r="J28" s="48"/>
      <c r="K28" s="48"/>
      <c r="L28" s="48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50"/>
    </row>
    <row r="29" spans="2:46" ht="15.75" hidden="1" thickBot="1">
      <c r="B29" s="98"/>
      <c r="C29" s="87"/>
      <c r="D29" s="47" t="s">
        <v>76</v>
      </c>
      <c r="E29" s="41" t="s">
        <v>112</v>
      </c>
      <c r="F29" s="41">
        <v>8</v>
      </c>
      <c r="G29" s="41"/>
      <c r="H29" s="41"/>
      <c r="I29" s="41" t="s">
        <v>69</v>
      </c>
      <c r="J29" s="48"/>
      <c r="K29" s="48"/>
      <c r="L29" s="48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</row>
    <row r="30" spans="2:46" ht="15.75" hidden="1" thickBot="1">
      <c r="B30" s="98"/>
      <c r="C30" s="61" t="s">
        <v>98</v>
      </c>
      <c r="D30" s="47" t="s">
        <v>90</v>
      </c>
      <c r="E30" s="41" t="s">
        <v>111</v>
      </c>
      <c r="F30" s="41">
        <v>8</v>
      </c>
      <c r="G30" s="41"/>
      <c r="H30" s="41"/>
      <c r="I30" s="41" t="s">
        <v>69</v>
      </c>
      <c r="J30" s="48"/>
      <c r="K30" s="48"/>
      <c r="L30" s="48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</row>
    <row r="31" spans="2:46" ht="15.75" hidden="1" thickBot="1">
      <c r="B31" s="98"/>
      <c r="C31" s="62" t="s">
        <v>99</v>
      </c>
      <c r="D31" s="47" t="s">
        <v>100</v>
      </c>
      <c r="E31" s="41" t="s">
        <v>111</v>
      </c>
      <c r="F31" s="41">
        <v>8</v>
      </c>
      <c r="G31" s="41"/>
      <c r="H31" s="41"/>
      <c r="I31" s="41" t="s">
        <v>69</v>
      </c>
      <c r="J31" s="48"/>
      <c r="K31" s="48"/>
      <c r="L31" s="48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50"/>
    </row>
    <row r="32" spans="2:46">
      <c r="B32" s="81" t="s">
        <v>84</v>
      </c>
      <c r="C32" s="88" t="s">
        <v>85</v>
      </c>
      <c r="D32" s="88"/>
      <c r="E32" s="30" t="s">
        <v>109</v>
      </c>
      <c r="F32" s="30">
        <v>4</v>
      </c>
      <c r="G32" s="31">
        <f>SUM(J32:BP32)+4</f>
        <v>4</v>
      </c>
      <c r="H32" s="31" t="s">
        <v>124</v>
      </c>
      <c r="I32" s="31" t="s">
        <v>82</v>
      </c>
      <c r="J32" s="32"/>
      <c r="K32" s="32"/>
      <c r="L32" s="32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4"/>
    </row>
    <row r="33" spans="2:46">
      <c r="B33" s="83"/>
      <c r="C33" s="90" t="s">
        <v>86</v>
      </c>
      <c r="D33" s="90"/>
      <c r="E33" s="63" t="s">
        <v>109</v>
      </c>
      <c r="F33" s="63">
        <v>16</v>
      </c>
      <c r="G33" s="41">
        <f>SUM(J33:BP33)+12</f>
        <v>14</v>
      </c>
      <c r="H33" s="41" t="s">
        <v>124</v>
      </c>
      <c r="I33" s="41" t="s">
        <v>83</v>
      </c>
      <c r="J33" s="64">
        <v>1</v>
      </c>
      <c r="K33" s="64">
        <v>1</v>
      </c>
      <c r="L33" s="64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6"/>
    </row>
    <row r="34" spans="2:46">
      <c r="B34" s="83"/>
      <c r="C34" s="91" t="s">
        <v>122</v>
      </c>
      <c r="D34" s="92"/>
      <c r="E34" s="63" t="s">
        <v>109</v>
      </c>
      <c r="F34" s="63">
        <v>4</v>
      </c>
      <c r="G34" s="41">
        <v>4</v>
      </c>
      <c r="H34" s="41" t="s">
        <v>125</v>
      </c>
      <c r="I34" s="41" t="s">
        <v>82</v>
      </c>
      <c r="J34" s="64"/>
      <c r="K34" s="64"/>
      <c r="L34" s="64"/>
      <c r="M34" s="65"/>
      <c r="N34" s="65">
        <v>4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6"/>
    </row>
    <row r="35" spans="2:46">
      <c r="B35" s="83"/>
      <c r="C35" s="90" t="s">
        <v>87</v>
      </c>
      <c r="D35" s="90"/>
      <c r="E35" s="63" t="s">
        <v>109</v>
      </c>
      <c r="F35" s="63">
        <v>16</v>
      </c>
      <c r="G35" s="41"/>
      <c r="H35" s="41"/>
      <c r="I35" s="41" t="s">
        <v>69</v>
      </c>
      <c r="J35" s="64"/>
      <c r="K35" s="64"/>
      <c r="L35" s="64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6"/>
    </row>
    <row r="36" spans="2:46" ht="15.75" thickBot="1">
      <c r="B36" s="82"/>
      <c r="C36" s="84" t="s">
        <v>88</v>
      </c>
      <c r="D36" s="85"/>
      <c r="E36" s="67" t="s">
        <v>109</v>
      </c>
      <c r="F36" s="35">
        <v>8</v>
      </c>
      <c r="G36" s="36"/>
      <c r="H36" s="36"/>
      <c r="I36" s="36" t="s">
        <v>69</v>
      </c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9"/>
    </row>
    <row r="37" spans="2:46" ht="15.75" hidden="1" thickBot="1">
      <c r="B37" s="93" t="s">
        <v>89</v>
      </c>
      <c r="C37" s="94"/>
      <c r="D37" s="94"/>
      <c r="E37" s="24"/>
      <c r="F37" s="25">
        <f>SUM(F3:F36)</f>
        <v>536</v>
      </c>
      <c r="G37" s="25">
        <f>SUM(G3:G35)</f>
        <v>51</v>
      </c>
      <c r="H37" s="115"/>
      <c r="I37" s="19" t="s">
        <v>83</v>
      </c>
      <c r="J37" s="25">
        <f>SUM(J3:J36)</f>
        <v>3</v>
      </c>
      <c r="K37" s="25">
        <f>SUM(K3:K36)</f>
        <v>4</v>
      </c>
      <c r="L37" s="25">
        <f>SUM(L3:L36)</f>
        <v>8</v>
      </c>
      <c r="M37" s="25">
        <f>SUM(M3:M36)</f>
        <v>8</v>
      </c>
      <c r="N37" s="25">
        <f t="shared" ref="N37" si="0">SUM(N3:N36)</f>
        <v>4</v>
      </c>
      <c r="O37" s="25">
        <f t="shared" ref="O37" si="1">SUM(O3:O36)</f>
        <v>0</v>
      </c>
      <c r="P37" s="25">
        <f t="shared" ref="P37" si="2">SUM(P3:P36)</f>
        <v>0</v>
      </c>
      <c r="Q37" s="25">
        <f t="shared" ref="Q37" si="3">SUM(Q3:Q36)</f>
        <v>0</v>
      </c>
      <c r="R37" s="25">
        <f t="shared" ref="R37" si="4">SUM(R3:R36)</f>
        <v>0</v>
      </c>
      <c r="S37" s="25">
        <f t="shared" ref="S37" si="5">SUM(S3:S36)</f>
        <v>0</v>
      </c>
      <c r="T37" s="25">
        <f t="shared" ref="T37" si="6">SUM(T3:T36)</f>
        <v>0</v>
      </c>
      <c r="U37" s="25">
        <f t="shared" ref="U37" si="7">SUM(U3:U36)</f>
        <v>0</v>
      </c>
      <c r="V37" s="25">
        <f t="shared" ref="V37" si="8">SUM(V3:V36)</f>
        <v>0</v>
      </c>
      <c r="W37" s="25">
        <f t="shared" ref="W37" si="9">SUM(W3:W36)</f>
        <v>0</v>
      </c>
      <c r="X37" s="25">
        <f t="shared" ref="X37" si="10">SUM(X3:X36)</f>
        <v>0</v>
      </c>
      <c r="Y37" s="25">
        <f t="shared" ref="Y37" si="11">SUM(Y3:Y36)</f>
        <v>0</v>
      </c>
      <c r="Z37" s="25">
        <f t="shared" ref="Z37" si="12">SUM(Z3:Z36)</f>
        <v>0</v>
      </c>
      <c r="AA37" s="25">
        <f t="shared" ref="AA37" si="13">SUM(AA3:AA36)</f>
        <v>0</v>
      </c>
      <c r="AB37" s="25">
        <f t="shared" ref="AB37" si="14">SUM(AB3:AB36)</f>
        <v>0</v>
      </c>
      <c r="AC37" s="25">
        <f t="shared" ref="AC37" si="15">SUM(AC3:AC36)</f>
        <v>0</v>
      </c>
      <c r="AD37" s="25">
        <f t="shared" ref="AD37" si="16">SUM(AD3:AD36)</f>
        <v>0</v>
      </c>
      <c r="AE37" s="25">
        <f t="shared" ref="AE37" si="17">SUM(AE3:AE36)</f>
        <v>0</v>
      </c>
      <c r="AF37" s="25">
        <f t="shared" ref="AF37" si="18">SUM(AF3:AF36)</f>
        <v>0</v>
      </c>
      <c r="AG37" s="25">
        <f t="shared" ref="AG37" si="19">SUM(AG3:AG36)</f>
        <v>0</v>
      </c>
      <c r="AH37" s="25">
        <f t="shared" ref="AH37" si="20">SUM(AH3:AH36)</f>
        <v>0</v>
      </c>
      <c r="AI37" s="25">
        <f t="shared" ref="AI37" si="21">SUM(AI3:AI36)</f>
        <v>0</v>
      </c>
      <c r="AJ37" s="25">
        <f t="shared" ref="AJ37" si="22">SUM(AJ3:AJ36)</f>
        <v>0</v>
      </c>
      <c r="AK37" s="25">
        <f t="shared" ref="AK37" si="23">SUM(AK3:AK36)</f>
        <v>0</v>
      </c>
      <c r="AL37" s="25">
        <f t="shared" ref="AL37" si="24">SUM(AL3:AL36)</f>
        <v>0</v>
      </c>
      <c r="AM37" s="25">
        <f t="shared" ref="AM37" si="25">SUM(AM3:AM36)</f>
        <v>0</v>
      </c>
      <c r="AN37" s="25">
        <f t="shared" ref="AN37" si="26">SUM(AN3:AN36)</f>
        <v>0</v>
      </c>
      <c r="AO37" s="25">
        <f t="shared" ref="AO37:AT37" si="27">SUM(AO3:AO36)</f>
        <v>0</v>
      </c>
      <c r="AP37" s="25">
        <f t="shared" si="27"/>
        <v>0</v>
      </c>
      <c r="AQ37" s="25">
        <f t="shared" si="27"/>
        <v>0</v>
      </c>
      <c r="AR37" s="25">
        <f t="shared" si="27"/>
        <v>0</v>
      </c>
      <c r="AS37" s="25">
        <f t="shared" si="27"/>
        <v>0</v>
      </c>
      <c r="AT37" s="26">
        <f t="shared" si="27"/>
        <v>0</v>
      </c>
    </row>
    <row r="40" spans="2:46">
      <c r="C40" t="s">
        <v>115</v>
      </c>
    </row>
    <row r="41" spans="2:46">
      <c r="C41" t="s">
        <v>116</v>
      </c>
    </row>
  </sheetData>
  <autoFilter ref="A2:AU37">
    <filterColumn colId="4">
      <filters>
        <filter val="P1"/>
      </filters>
    </filterColumn>
    <filterColumn colId="7"/>
  </autoFilter>
  <customSheetViews>
    <customSheetView guid="{76957C0A-29B5-4A39-AEA8-92E87F389A57}" showGridLines="0" filter="1" showAutoFilter="1" hiddenColumns="1">
      <selection activeCell="H17" sqref="H17"/>
      <pageMargins left="0.7" right="0.7" top="0.75" bottom="0.75" header="0.3" footer="0.3"/>
      <pageSetup orientation="portrait" r:id="rId1"/>
      <autoFilter ref="A2:AU37">
        <filterColumn colId="4">
          <filters>
            <filter val="P1"/>
          </filters>
        </filterColumn>
        <filterColumn colId="7"/>
      </autoFilter>
    </customSheetView>
  </customSheetViews>
  <mergeCells count="21">
    <mergeCell ref="B37:D37"/>
    <mergeCell ref="C10:C13"/>
    <mergeCell ref="C28:C29"/>
    <mergeCell ref="C35:D35"/>
    <mergeCell ref="C19:C20"/>
    <mergeCell ref="B27:B31"/>
    <mergeCell ref="B5:B26"/>
    <mergeCell ref="C21:C22"/>
    <mergeCell ref="C14:C18"/>
    <mergeCell ref="C23:C24"/>
    <mergeCell ref="C25:C26"/>
    <mergeCell ref="C5:C7"/>
    <mergeCell ref="B3:B4"/>
    <mergeCell ref="B32:B36"/>
    <mergeCell ref="C36:D36"/>
    <mergeCell ref="C8:C9"/>
    <mergeCell ref="C3:D3"/>
    <mergeCell ref="C4:D4"/>
    <mergeCell ref="C33:D33"/>
    <mergeCell ref="C32:D32"/>
    <mergeCell ref="C34:D34"/>
  </mergeCells>
  <conditionalFormatting sqref="I3:I37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3:I37">
    <cfRule type="cellIs" dxfId="0" priority="2" operator="equal">
      <formula>"In progress"</formula>
    </cfRule>
  </conditionalFormatting>
  <dataValidations count="1">
    <dataValidation type="list" allowBlank="1" showInputMessage="1" showErrorMessage="1" sqref="I3:I37">
      <formula1>"Completed, In progress, Not start yet"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G45"/>
  <sheetViews>
    <sheetView showGridLines="0" workbookViewId="0">
      <selection activeCell="C18" sqref="C18:C21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bestFit="1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106" t="s">
        <v>37</v>
      </c>
      <c r="C3" s="1" t="s">
        <v>38</v>
      </c>
    </row>
    <row r="4" spans="2:7">
      <c r="B4" s="107"/>
      <c r="C4" s="1" t="s">
        <v>42</v>
      </c>
    </row>
    <row r="5" spans="2:7">
      <c r="B5" s="107"/>
      <c r="C5" s="1" t="s">
        <v>40</v>
      </c>
    </row>
    <row r="6" spans="2:7">
      <c r="B6" s="107"/>
      <c r="C6" s="1" t="s">
        <v>10</v>
      </c>
    </row>
    <row r="7" spans="2:7">
      <c r="B7" s="107"/>
      <c r="C7" s="1" t="s">
        <v>102</v>
      </c>
    </row>
    <row r="8" spans="2:7">
      <c r="B8" s="107"/>
      <c r="C8" s="1" t="s">
        <v>103</v>
      </c>
    </row>
    <row r="9" spans="2:7">
      <c r="B9" s="107"/>
      <c r="C9" s="1" t="s">
        <v>104</v>
      </c>
    </row>
    <row r="10" spans="2:7">
      <c r="B10" s="108"/>
      <c r="C10" s="1"/>
    </row>
    <row r="11" spans="2:7">
      <c r="B11" s="106" t="s">
        <v>41</v>
      </c>
      <c r="C11" s="1" t="s">
        <v>42</v>
      </c>
    </row>
    <row r="12" spans="2:7">
      <c r="B12" s="107"/>
      <c r="C12" s="1" t="s">
        <v>43</v>
      </c>
    </row>
    <row r="13" spans="2:7">
      <c r="B13" s="107"/>
      <c r="C13" s="1"/>
    </row>
    <row r="14" spans="2:7">
      <c r="B14" s="112" t="s">
        <v>44</v>
      </c>
      <c r="C14" s="16" t="s">
        <v>39</v>
      </c>
    </row>
    <row r="15" spans="2:7">
      <c r="B15" s="113"/>
      <c r="C15" s="16" t="s">
        <v>45</v>
      </c>
      <c r="D15" t="s">
        <v>12</v>
      </c>
      <c r="E15" t="s">
        <v>117</v>
      </c>
      <c r="F15" t="s">
        <v>118</v>
      </c>
      <c r="G15" t="s">
        <v>15</v>
      </c>
    </row>
    <row r="16" spans="2:7">
      <c r="B16" s="114"/>
      <c r="C16" s="16"/>
    </row>
    <row r="17" spans="2:3">
      <c r="B17" s="106" t="s">
        <v>46</v>
      </c>
      <c r="C17" s="1" t="s">
        <v>47</v>
      </c>
    </row>
    <row r="18" spans="2:3">
      <c r="B18" s="107"/>
      <c r="C18" s="1" t="s">
        <v>20</v>
      </c>
    </row>
    <row r="19" spans="2:3">
      <c r="B19" s="107"/>
      <c r="C19" s="1" t="s">
        <v>48</v>
      </c>
    </row>
    <row r="20" spans="2:3">
      <c r="B20" s="107"/>
      <c r="C20" s="1" t="s">
        <v>49</v>
      </c>
    </row>
    <row r="21" spans="2:3">
      <c r="B21" s="107"/>
      <c r="C21" s="1" t="s">
        <v>50</v>
      </c>
    </row>
    <row r="22" spans="2:3">
      <c r="B22" s="108"/>
      <c r="C22" s="1"/>
    </row>
    <row r="23" spans="2:3">
      <c r="B23" s="106" t="s">
        <v>114</v>
      </c>
      <c r="C23" s="1" t="s">
        <v>53</v>
      </c>
    </row>
    <row r="24" spans="2:3">
      <c r="B24" s="107"/>
      <c r="C24" s="1" t="s">
        <v>38</v>
      </c>
    </row>
    <row r="25" spans="2:3">
      <c r="B25" s="107"/>
      <c r="C25" s="1" t="s">
        <v>39</v>
      </c>
    </row>
    <row r="26" spans="2:3">
      <c r="B26" s="107"/>
      <c r="C26" s="1" t="s">
        <v>47</v>
      </c>
    </row>
    <row r="27" spans="2:3">
      <c r="B27" s="107"/>
      <c r="C27" s="1" t="s">
        <v>119</v>
      </c>
    </row>
    <row r="28" spans="2:3">
      <c r="B28" s="107"/>
      <c r="C28" s="1" t="s">
        <v>120</v>
      </c>
    </row>
    <row r="29" spans="2:3">
      <c r="B29" s="107"/>
      <c r="C29" s="1"/>
    </row>
    <row r="30" spans="2:3">
      <c r="B30" s="106" t="s">
        <v>51</v>
      </c>
      <c r="C30" s="1" t="s">
        <v>53</v>
      </c>
    </row>
    <row r="31" spans="2:3">
      <c r="B31" s="107"/>
      <c r="C31" s="1" t="s">
        <v>38</v>
      </c>
    </row>
    <row r="32" spans="2:3">
      <c r="B32" s="107"/>
      <c r="C32" s="1" t="s">
        <v>52</v>
      </c>
    </row>
    <row r="33" spans="2:6">
      <c r="B33" s="107"/>
      <c r="C33" s="1" t="s">
        <v>113</v>
      </c>
    </row>
    <row r="34" spans="2:6">
      <c r="B34" s="108"/>
      <c r="C34" s="1"/>
    </row>
    <row r="35" spans="2:6">
      <c r="B35" s="109" t="s">
        <v>54</v>
      </c>
      <c r="C35" s="28" t="s">
        <v>55</v>
      </c>
      <c r="D35" s="68" t="s">
        <v>56</v>
      </c>
      <c r="E35" s="68" t="s">
        <v>14</v>
      </c>
      <c r="F35" s="68" t="s">
        <v>57</v>
      </c>
    </row>
    <row r="36" spans="2:6">
      <c r="B36" s="110"/>
      <c r="C36" s="28" t="s">
        <v>58</v>
      </c>
      <c r="D36" s="68"/>
      <c r="E36" s="68"/>
      <c r="F36" s="68"/>
    </row>
    <row r="37" spans="2:6">
      <c r="B37" s="111"/>
      <c r="C37" s="28"/>
      <c r="D37" s="68"/>
      <c r="E37" s="68"/>
      <c r="F37" s="68"/>
    </row>
    <row r="38" spans="2:6">
      <c r="B38" s="109" t="s">
        <v>59</v>
      </c>
      <c r="C38" s="28" t="s">
        <v>60</v>
      </c>
      <c r="D38" s="68"/>
      <c r="E38" s="68"/>
      <c r="F38" s="68"/>
    </row>
    <row r="39" spans="2:6">
      <c r="B39" s="110"/>
      <c r="C39" s="28" t="s">
        <v>61</v>
      </c>
      <c r="D39" s="68"/>
      <c r="E39" s="68"/>
      <c r="F39" s="68"/>
    </row>
    <row r="40" spans="2:6">
      <c r="B40" s="111"/>
      <c r="C40" s="28"/>
      <c r="D40" s="68"/>
      <c r="E40" s="68"/>
      <c r="F40" s="68"/>
    </row>
    <row r="41" spans="2:6">
      <c r="B41" s="109" t="s">
        <v>62</v>
      </c>
      <c r="C41" s="28" t="s">
        <v>38</v>
      </c>
      <c r="D41" s="68"/>
      <c r="E41" s="68"/>
      <c r="F41" s="68"/>
    </row>
    <row r="42" spans="2:6">
      <c r="B42" s="110"/>
      <c r="C42" s="28" t="s">
        <v>60</v>
      </c>
      <c r="D42" s="68"/>
      <c r="E42" s="68"/>
      <c r="F42" s="68"/>
    </row>
    <row r="43" spans="2:6">
      <c r="B43" s="110"/>
      <c r="C43" s="28" t="s">
        <v>53</v>
      </c>
      <c r="D43" s="68"/>
      <c r="E43" s="68"/>
      <c r="F43" s="68"/>
    </row>
    <row r="44" spans="2:6">
      <c r="B44" s="110"/>
      <c r="C44" s="28" t="s">
        <v>63</v>
      </c>
      <c r="D44" s="68"/>
      <c r="E44" s="68"/>
      <c r="F44" s="68"/>
    </row>
    <row r="45" spans="2:6">
      <c r="B45" s="111"/>
      <c r="C45" s="28"/>
      <c r="D45" s="68"/>
      <c r="E45" s="68"/>
      <c r="F45" s="68"/>
    </row>
  </sheetData>
  <customSheetViews>
    <customSheetView guid="{76957C0A-29B5-4A39-AEA8-92E87F389A57}" showGridLines="0">
      <selection activeCell="C18" sqref="C18:C21"/>
      <pageMargins left="0.7" right="0.7" top="0.75" bottom="0.75" header="0.3" footer="0.3"/>
    </customSheetView>
  </customSheetViews>
  <mergeCells count="9">
    <mergeCell ref="B3:B10"/>
    <mergeCell ref="B17:B22"/>
    <mergeCell ref="B38:B40"/>
    <mergeCell ref="B41:B45"/>
    <mergeCell ref="B11:B13"/>
    <mergeCell ref="B30:B34"/>
    <mergeCell ref="B35:B37"/>
    <mergeCell ref="B23:B29"/>
    <mergeCell ref="B14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Breakdown function</vt:lpstr>
      <vt:lpstr>Estimation</vt:lpstr>
      <vt:lpstr>DB Relationship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thai.pham</cp:lastModifiedBy>
  <cp:revision/>
  <dcterms:created xsi:type="dcterms:W3CDTF">2006-09-16T00:00:00Z</dcterms:created>
  <dcterms:modified xsi:type="dcterms:W3CDTF">2016-01-13T02:14:20Z</dcterms:modified>
</cp:coreProperties>
</file>