
<file path=[Content_Types].xml><?xml version="1.0" encoding="utf-8"?>
<Types xmlns="http://schemas.openxmlformats.org/package/2006/content-types">
  <Override PartName="/xl/revisions/revisionLog16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61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worksheets/sheet6.xml" ContentType="application/vnd.openxmlformats-officedocument.spreadsheetml.worksheet+xml"/>
  <Default Extension="rels" ContentType="application/vnd.openxmlformats-package.relationships+xml"/>
  <Override PartName="/xl/revisions/revisionLog15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71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81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8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9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6" r:id="rId5"/>
    <sheet name="Sheet1" sheetId="5" r:id="rId6"/>
  </sheets>
  <definedNames>
    <definedName name="_xlnm._FilterDatabase" localSheetId="1" hidden="1">Estimation!$B$8:$AT$45</definedName>
    <definedName name="Z_468D878E_36A7_4B3B_948B_709488E832B4_.wvu.Cols" localSheetId="1" hidden="1">Estimation!$J:$N</definedName>
    <definedName name="Z_468D878E_36A7_4B3B_948B_709488E832B4_.wvu.FilterData" localSheetId="1" hidden="1">Estimation!$B$8:$AT$45</definedName>
    <definedName name="Z_552525D9_FB0C_4F4C_8051_E509F3E83E84_.wvu.FilterData" localSheetId="1" hidden="1">Estimation!$B$8:$AT$45</definedName>
    <definedName name="Z_76957C0A_29B5_4A39_AEA8_92E87F389A57_.wvu.Cols" localSheetId="1" hidden="1">Estimation!$J:$V</definedName>
    <definedName name="Z_76957C0A_29B5_4A39_AEA8_92E87F389A57_.wvu.FilterData" localSheetId="1" hidden="1">Estimation!$B$8:$AT$45</definedName>
    <definedName name="Z_777C67F5_AE67_4664_9D7D_4EDDB1C7C779_.wvu.FilterData" localSheetId="1" hidden="1">Estimation!$B$8:$AT$45</definedName>
    <definedName name="Z_973F0C0F_EC70_4C89_9CF9_57DBB5CDD9CB_.wvu.FilterData" localSheetId="1" hidden="1">Estimation!$B$8:$AT$45</definedName>
    <definedName name="Z_9A269990_FD52_490B_95DC_78468AB22C10_.wvu.FilterData" localSheetId="1" hidden="1">Estimation!$A$8:$AU$45</definedName>
    <definedName name="Z_A4715288_3867_4F79_833C_23F1205A9320_.wvu.FilterData" localSheetId="1" hidden="1">Estimation!$B$8:$AT$45</definedName>
    <definedName name="Z_CD0A4720_828A_448D_9329_BE5B74C1201C_.wvu.FilterData" localSheetId="1" hidden="1">Estimation!$B$8:$AT$45</definedName>
    <definedName name="Z_E306D1C2_9C23_4D59_9C34_FB139C6DDF28_.wvu.FilterData" localSheetId="1" hidden="1">Estimation!$B$8:$AT$45</definedName>
    <definedName name="Z_E4CEFACF_9053_49E5_87E9_64A27DAE4376_.wvu.FilterData" localSheetId="1" hidden="1">Estimation!$B$8:$AT$45</definedName>
    <definedName name="Z_F560E8F9_6B00_4AFC_8391_8C082B4F8F4B_.wvu.FilterData" localSheetId="1" hidden="1">Estimation!$B$8:$AT$45</definedName>
  </definedNames>
  <calcPr calcId="124519"/>
  <customWorkbookViews>
    <customWorkbookView name="tan.thanh.vo - Personal View" guid="{468D878E-36A7-4B3B-948B-709488E832B4}" mergeInterval="0" personalView="1" maximized="1" xWindow="1" yWindow="1" windowWidth="1280" windowHeight="794" activeSheetId="2"/>
    <customWorkbookView name="thai.pham - Personal View" guid="{76957C0A-29B5-4A39-AEA8-92E87F389A57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C3" i="2"/>
  <c r="C6"/>
  <c r="C5"/>
  <c r="C4"/>
  <c r="G12"/>
  <c r="G9"/>
  <c r="G14"/>
  <c r="G39"/>
  <c r="G44"/>
  <c r="G43"/>
  <c r="G41"/>
  <c r="G40"/>
  <c r="G25"/>
  <c r="G24"/>
  <c r="G23"/>
  <c r="G22"/>
  <c r="G21"/>
  <c r="G15"/>
  <c r="G11"/>
  <c r="G10"/>
  <c r="M45"/>
  <c r="F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O45"/>
  <c r="AL45"/>
  <c r="AM45"/>
  <c r="AN45"/>
  <c r="AT45"/>
  <c r="AP45"/>
  <c r="AQ45"/>
  <c r="AR45"/>
  <c r="AS45"/>
  <c r="L45"/>
  <c r="K45"/>
  <c r="J45"/>
  <c r="D3" l="1"/>
  <c r="E3" s="1"/>
  <c r="D6"/>
  <c r="E6" s="1"/>
  <c r="D5"/>
  <c r="E5" s="1"/>
  <c r="D4"/>
  <c r="E4" s="1"/>
  <c r="G45"/>
</calcChain>
</file>

<file path=xl/sharedStrings.xml><?xml version="1.0" encoding="utf-8"?>
<sst xmlns="http://schemas.openxmlformats.org/spreadsheetml/2006/main" count="277" uniqueCount="155">
  <si>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</si>
  <si>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</si>
  <si>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</si>
  <si>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</si>
  <si>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</si>
  <si>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</si>
  <si>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</si>
  <si>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</si>
  <si>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</si>
  <si>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</si>
  <si>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</si>
  <si>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</si>
  <si>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</si>
  <si>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</si>
  <si>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</si>
  <si>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</si>
  <si>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</si>
  <si>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</si>
  <si>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</si>
  <si>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</si>
  <si>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</si>
  <si>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</si>
  <si>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</si>
  <si>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</si>
  <si>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</si>
  <si>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</si>
  <si>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</si>
  <si>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</si>
  <si>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</si>
  <si>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</si>
  <si>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</si>
  <si>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</si>
  <si>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</si>
  <si>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</si>
  <si>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</si>
  <si>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</si>
  <si>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</si>
  <si>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</si>
  <si>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</si>
  <si>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</si>
  <si>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</si>
  <si>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</si>
  <si>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</si>
  <si>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</si>
  <si>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</si>
  <si>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</si>
  <si>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</si>
  <si>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</si>
  <si>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</si>
  <si>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</si>
  <si>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</si>
  <si>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</si>
  <si>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</si>
  <si>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</si>
  <si>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</si>
  <si>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</si>
  <si>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</si>
  <si>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</si>
  <si>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</si>
  <si>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</si>
  <si>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</si>
  <si>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</si>
  <si>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</si>
  <si>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</si>
  <si>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</si>
  <si>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</si>
  <si>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</si>
  <si>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</si>
  <si>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</si>
  <si>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</si>
  <si>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</si>
  <si>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</si>
  <si>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</si>
  <si>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</si>
  <si>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</si>
  <si>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</si>
  <si>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</si>
  <si>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</si>
  <si>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</si>
  <si>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</si>
  <si>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</si>
  <si>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</si>
  <si>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</si>
  <si>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</si>
  <si>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</si>
  <si>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</si>
  <si>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</si>
  <si>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</si>
  <si>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</si>
  <si>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</si>
  <si>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</si>
  <si>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</si>
  <si>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</si>
  <si>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</si>
  <si>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</si>
  <si>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</si>
  <si>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</si>
  <si>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</si>
  <si>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</si>
  <si>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</si>
  <si>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</si>
  <si>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</si>
  <si>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</si>
  <si>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</si>
  <si>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</si>
  <si>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</si>
  <si>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</si>
  <si>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</si>
  <si>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</si>
  <si>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</si>
  <si>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</si>
  <si>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</si>
  <si>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</si>
  <si>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</si>
  <si>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</si>
  <si>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</si>
  <si>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</si>
  <si>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</si>
  <si>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</si>
  <si>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</si>
  <si>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</si>
  <si>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</si>
  <si>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</si>
  <si>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</si>
  <si>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</si>
  <si>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</si>
  <si>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</si>
  <si>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</si>
  <si>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</si>
  <si>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</si>
  <si>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</si>
  <si>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</si>
  <si>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</si>
  <si>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</si>
  <si>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</si>
  <si>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</si>
  <si>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</si>
  <si>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</si>
  <si>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</si>
  <si>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</si>
  <si>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</si>
  <si>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</si>
  <si>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</si>
  <si>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</si>
  <si>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</si>
  <si>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</si>
  <si>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</si>
  <si>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</si>
  <si>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</si>
  <si>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</si>
  <si>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</si>
  <si>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</si>
  <si>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</si>
  <si>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ResourceAllocationID</t>
  </si>
  <si>
    <t>TitleAllocationID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</si>
</sst>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8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8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9" Type="http://schemas.openxmlformats.org/officeDocument/2006/relationships/revisionLog" Target="revisionLog15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.xml"/><Relationship Id="rId38" Type="http://schemas.openxmlformats.org/officeDocument/2006/relationships/revisionLog" Target="revisionLog17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11.xml"/><Relationship Id="rId29" Type="http://schemas.openxmlformats.org/officeDocument/2006/relationships/revisionLog" Target="revisionLog161.xml"/><Relationship Id="rId41" Type="http://schemas.openxmlformats.org/officeDocument/2006/relationships/revisionLog" Target="revisionLog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.xml"/><Relationship Id="rId32" Type="http://schemas.openxmlformats.org/officeDocument/2006/relationships/revisionLog" Target="revisionLog171.xml"/><Relationship Id="rId37" Type="http://schemas.openxmlformats.org/officeDocument/2006/relationships/revisionLog" Target="revisionLog18.xml"/><Relationship Id="rId40" Type="http://schemas.openxmlformats.org/officeDocument/2006/relationships/revisionLog" Target="revisionLog19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.xml"/><Relationship Id="rId28" Type="http://schemas.openxmlformats.org/officeDocument/2006/relationships/revisionLog" Target="revisionLog1711.xml"/><Relationship Id="rId36" Type="http://schemas.openxmlformats.org/officeDocument/2006/relationships/revisionLog" Target="revisionLog18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11.xml"/><Relationship Id="rId31" Type="http://schemas.openxmlformats.org/officeDocument/2006/relationships/revisionLog" Target="revisionLog181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.xml"/><Relationship Id="rId27" Type="http://schemas.openxmlformats.org/officeDocument/2006/relationships/revisionLog" Target="revisionLog17111.xml"/><Relationship Id="rId30" Type="http://schemas.openxmlformats.org/officeDocument/2006/relationships/revisionLog" Target="revisionLog18111.xml"/><Relationship Id="rId35" Type="http://schemas.openxmlformats.org/officeDocument/2006/relationships/revisionLog" Target="revisionLog191.xml"/></Relationships>
</file>

<file path=xl/revisions/revisionHeaders.xml><?xml version="1.0" encoding="utf-8"?>
<headers xmlns="http://schemas.openxmlformats.org/spreadsheetml/2006/main" xmlns:r="http://schemas.openxmlformats.org/officeDocument/2006/relationships" guid="{7658FDAF-1652-4EA2-AFFF-8DCA8D297AD5}" diskRevisions="1" revisionId="115" version="41">
  <header guid="{EB2B15F7-F5C2-459A-B9BF-B637B4BE932F}" dateTime="2016-01-21T16:58:23" maxSheetId="6" userName="thai.pham" r:id="rId1">
    <sheetIdMap count="5">
      <sheetId val="1"/>
      <sheetId val="2"/>
      <sheetId val="3"/>
      <sheetId val="4"/>
      <sheetId val="5"/>
    </sheetIdMap>
  </header>
  <header guid="{391F9525-C3F1-4A1E-8820-FEACE2E29A26}" dateTime="2016-01-21T16:58:25" maxSheetId="6" userName="thai.pham" r:id="rId2">
    <sheetIdMap count="5">
      <sheetId val="1"/>
      <sheetId val="2"/>
      <sheetId val="3"/>
      <sheetId val="4"/>
      <sheetId val="5"/>
    </sheetIdMap>
  </header>
  <header guid="{11F685F3-0061-4785-8DD8-4C6C2B3468D0}" dateTime="2016-01-21T16:58:59" maxSheetId="6" userName="thai.pham" r:id="rId3" minRId="3" maxRId="4">
    <sheetIdMap count="5">
      <sheetId val="1"/>
      <sheetId val="2"/>
      <sheetId val="3"/>
      <sheetId val="4"/>
      <sheetId val="5"/>
    </sheetIdMap>
  </header>
  <header guid="{D4E6F427-B359-4996-9A3E-E78E43C2A325}" dateTime="2016-01-21T16:59:13" maxSheetId="6" userName="thai.pham" r:id="rId4" minRId="7">
    <sheetIdMap count="5">
      <sheetId val="1"/>
      <sheetId val="2"/>
      <sheetId val="3"/>
      <sheetId val="4"/>
      <sheetId val="5"/>
    </sheetIdMap>
  </header>
  <header guid="{616409B7-F489-44BD-BA88-1672DC3D384C}" dateTime="2016-01-21T16:59:26" maxSheetId="6" userName="thai.pham" r:id="rId5" minRId="10">
    <sheetIdMap count="5">
      <sheetId val="1"/>
      <sheetId val="2"/>
      <sheetId val="3"/>
      <sheetId val="4"/>
      <sheetId val="5"/>
    </sheetIdMap>
  </header>
  <header guid="{C7FECB92-D627-492B-B38A-ED42D279A2F9}" dateTime="2016-01-21T16:59:35" maxSheetId="6" userName="thai.pham" r:id="rId6">
    <sheetIdMap count="5">
      <sheetId val="1"/>
      <sheetId val="2"/>
      <sheetId val="3"/>
      <sheetId val="4"/>
      <sheetId val="5"/>
    </sheetIdMap>
  </header>
  <header guid="{9852B519-04DC-4618-BE4C-D9BDB23A8901}" dateTime="2016-01-21T17:23:01" maxSheetId="6" userName="tan.thanh.vo" r:id="rId7" minRId="15">
    <sheetIdMap count="5">
      <sheetId val="1"/>
      <sheetId val="2"/>
      <sheetId val="3"/>
      <sheetId val="4"/>
      <sheetId val="5"/>
    </sheetIdMap>
  </header>
  <header guid="{BD96CE7B-C98B-4178-B05A-6EA437DBEE75}" dateTime="2016-01-21T17:23:27" maxSheetId="6" userName="tan.thanh.vo" r:id="rId8" minRId="18">
    <sheetIdMap count="5">
      <sheetId val="1"/>
      <sheetId val="2"/>
      <sheetId val="3"/>
      <sheetId val="4"/>
      <sheetId val="5"/>
    </sheetIdMap>
  </header>
  <header guid="{F4ED6429-F25D-4EF3-A7F1-337FB0F2931A}" dateTime="2016-01-21T17:24:58" maxSheetId="7" userName="tan.thanh.vo" r:id="rId9" minRId="21" maxRId="26">
    <sheetIdMap count="6">
      <sheetId val="1"/>
      <sheetId val="2"/>
      <sheetId val="3"/>
      <sheetId val="4"/>
      <sheetId val="5"/>
      <sheetId val="6"/>
    </sheetIdMap>
  </header>
  <header guid="{DAB23CA6-0068-4414-8B38-80E0B6919BA4}" dateTime="2016-01-21T17:25:03" maxSheetId="7" userName="tan.thanh.vo" r:id="rId10">
    <sheetIdMap count="6">
      <sheetId val="1"/>
      <sheetId val="2"/>
      <sheetId val="3"/>
      <sheetId val="4"/>
      <sheetId val="5"/>
      <sheetId val="6"/>
    </sheetIdMap>
  </header>
  <header guid="{CA11EC08-4EF4-43D3-9334-AD60F8F410CC}" dateTime="2016-01-21T17:26:38" maxSheetId="7" userName="thai.pham" r:id="rId11">
    <sheetIdMap count="6">
      <sheetId val="1"/>
      <sheetId val="2"/>
      <sheetId val="3"/>
      <sheetId val="4"/>
      <sheetId val="5"/>
      <sheetId val="6"/>
    </sheetIdMap>
  </header>
  <header guid="{F7562858-C5EC-4E12-B853-2CB171E11555}" dateTime="2016-01-21T17:26:46" maxSheetId="7" userName="thai.pham" r:id="rId12">
    <sheetIdMap count="6">
      <sheetId val="1"/>
      <sheetId val="2"/>
      <sheetId val="3"/>
      <sheetId val="4"/>
      <sheetId val="5"/>
      <sheetId val="6"/>
    </sheetIdMap>
  </header>
  <header guid="{B11CD746-0049-48B4-8F7C-9A2A128B0998}" dateTime="2016-01-21T17:26:51" maxSheetId="7" userName="thai.pham" r:id="rId13">
    <sheetIdMap count="6">
      <sheetId val="1"/>
      <sheetId val="2"/>
      <sheetId val="3"/>
      <sheetId val="4"/>
      <sheetId val="5"/>
      <sheetId val="6"/>
    </sheetIdMap>
  </header>
  <header guid="{34F0F5DD-8E5B-4907-AA37-4C68D24BA59D}" dateTime="2016-01-21T17:26:57" maxSheetId="7" userName="thai.pham" r:id="rId14">
    <sheetIdMap count="6">
      <sheetId val="1"/>
      <sheetId val="2"/>
      <sheetId val="3"/>
      <sheetId val="4"/>
      <sheetId val="5"/>
      <sheetId val="6"/>
    </sheetIdMap>
  </header>
  <header guid="{4FF48482-CBED-46EB-9498-82E76DF468C3}" dateTime="2016-01-22T11:18:55" maxSheetId="7" userName="tan.thanh.vo" r:id="rId15" minRId="39">
    <sheetIdMap count="6">
      <sheetId val="1"/>
      <sheetId val="2"/>
      <sheetId val="3"/>
      <sheetId val="4"/>
      <sheetId val="5"/>
      <sheetId val="6"/>
    </sheetIdMap>
  </header>
  <header guid="{A0A701EE-17A3-49A5-98B5-BDAD0B8F533C}" dateTime="2016-01-22T15:06:40" maxSheetId="7" userName="tan.thanh.vo" r:id="rId16" minRId="42" maxRId="43">
    <sheetIdMap count="6">
      <sheetId val="1"/>
      <sheetId val="2"/>
      <sheetId val="3"/>
      <sheetId val="4"/>
      <sheetId val="5"/>
      <sheetId val="6"/>
    </sheetIdMap>
  </header>
  <header guid="{6522AE7B-2CE9-4043-9464-B8EB97F73FE6}" dateTime="2016-01-22T15:08:04" maxSheetId="7" userName="thai.pham" r:id="rId17">
    <sheetIdMap count="6">
      <sheetId val="1"/>
      <sheetId val="2"/>
      <sheetId val="3"/>
      <sheetId val="4"/>
      <sheetId val="6"/>
      <sheetId val="5"/>
    </sheetIdMap>
  </header>
  <header guid="{DC83DA60-A0CD-472B-972D-487DDA3DB602}" dateTime="2016-01-22T16:21:28" maxSheetId="7" userName="thai.pham" r:id="rId18">
    <sheetIdMap count="6">
      <sheetId val="1"/>
      <sheetId val="2"/>
      <sheetId val="3"/>
      <sheetId val="4"/>
      <sheetId val="6"/>
      <sheetId val="5"/>
    </sheetIdMap>
  </header>
  <header guid="{D720953E-C7ED-4172-9999-7CD8B15F551F}" dateTime="2016-01-22T16:24:29" maxSheetId="7" userName="thai.pham" r:id="rId19">
    <sheetIdMap count="6">
      <sheetId val="1"/>
      <sheetId val="2"/>
      <sheetId val="3"/>
      <sheetId val="4"/>
      <sheetId val="6"/>
      <sheetId val="5"/>
    </sheetIdMap>
  </header>
  <header guid="{C6103C71-512F-4831-9B2F-1C60F811DDBB}" dateTime="2016-01-22T16:24:38" maxSheetId="7" userName="thai.pham" r:id="rId20">
    <sheetIdMap count="6">
      <sheetId val="1"/>
      <sheetId val="2"/>
      <sheetId val="3"/>
      <sheetId val="4"/>
      <sheetId val="6"/>
      <sheetId val="5"/>
    </sheetIdMap>
  </header>
  <header guid="{096377D0-377E-43D5-8835-513A3209DE85}" dateTime="2016-01-22T17:41:34" maxSheetId="7" userName="tan.thanh.vo" r:id="rId21" minRId="54" maxRId="56">
    <sheetIdMap count="6">
      <sheetId val="1"/>
      <sheetId val="2"/>
      <sheetId val="3"/>
      <sheetId val="4"/>
      <sheetId val="6"/>
      <sheetId val="5"/>
    </sheetIdMap>
  </header>
  <header guid="{78654A47-3ED4-4D49-8B84-206585B8A67C}" dateTime="2016-01-22T17:41:42" maxSheetId="7" userName="tan.thanh.vo" r:id="rId22">
    <sheetIdMap count="6">
      <sheetId val="1"/>
      <sheetId val="2"/>
      <sheetId val="3"/>
      <sheetId val="4"/>
      <sheetId val="6"/>
      <sheetId val="5"/>
    </sheetIdMap>
  </header>
  <header guid="{CD676AA9-A0D4-487F-87A9-72726CE2C4EF}" dateTime="2016-01-22T17:41:54" maxSheetId="7" userName="tan.thanh.vo" r:id="rId23">
    <sheetIdMap count="6">
      <sheetId val="1"/>
      <sheetId val="2"/>
      <sheetId val="3"/>
      <sheetId val="4"/>
      <sheetId val="6"/>
      <sheetId val="5"/>
    </sheetIdMap>
  </header>
  <header guid="{23AAE9E5-9B46-4D33-AA5B-200DE2247D6F}" dateTime="2016-01-22T17:44:05" maxSheetId="7" userName="tan.thanh.vo" r:id="rId24">
    <sheetIdMap count="6">
      <sheetId val="1"/>
      <sheetId val="2"/>
      <sheetId val="3"/>
      <sheetId val="4"/>
      <sheetId val="6"/>
      <sheetId val="5"/>
    </sheetIdMap>
  </header>
  <header guid="{BC6FA7E9-9336-4D52-A817-72A2CF8CCB5A}" dateTime="2016-01-22T17:44:21" maxSheetId="7" userName="thai.pham" r:id="rId25">
    <sheetIdMap count="6">
      <sheetId val="1"/>
      <sheetId val="2"/>
      <sheetId val="3"/>
      <sheetId val="4"/>
      <sheetId val="6"/>
      <sheetId val="5"/>
    </sheetIdMap>
  </header>
  <header guid="{5F7CA4AF-164D-4F2B-A6BC-BC1017E2134B}" dateTime="2016-01-22T17:44:26" maxSheetId="7" userName="thai.pham" r:id="rId26">
    <sheetIdMap count="6">
      <sheetId val="1"/>
      <sheetId val="2"/>
      <sheetId val="3"/>
      <sheetId val="4"/>
      <sheetId val="6"/>
      <sheetId val="5"/>
    </sheetIdMap>
  </header>
  <header guid="{5ED97FCA-BBA1-4DAC-A1F7-E58B9B0AC191}" dateTime="2016-01-22T17:44:29" maxSheetId="7" userName="thai.pham" r:id="rId27">
    <sheetIdMap count="6">
      <sheetId val="1"/>
      <sheetId val="2"/>
      <sheetId val="3"/>
      <sheetId val="4"/>
      <sheetId val="6"/>
      <sheetId val="5"/>
    </sheetIdMap>
  </header>
  <header guid="{9BCC78D1-B919-4DCE-A36E-9CD5DAD03DB8}" dateTime="2016-01-25T09:41:44" maxSheetId="7" userName="tan.thanh.vo" r:id="rId28">
    <sheetIdMap count="6">
      <sheetId val="1"/>
      <sheetId val="2"/>
      <sheetId val="3"/>
      <sheetId val="4"/>
      <sheetId val="6"/>
      <sheetId val="5"/>
    </sheetIdMap>
  </header>
  <header guid="{842DEB34-8A18-430C-9A2B-8B3346E34F8C}" dateTime="2016-01-25T10:46:19" maxSheetId="7" userName="thai.pham" r:id="rId29">
    <sheetIdMap count="6">
      <sheetId val="1"/>
      <sheetId val="2"/>
      <sheetId val="3"/>
      <sheetId val="4"/>
      <sheetId val="6"/>
      <sheetId val="5"/>
    </sheetIdMap>
  </header>
  <header guid="{1CB27065-7406-4E4A-A22E-F4A538FF0125}" dateTime="2016-01-25T10:46:33" maxSheetId="7" userName="thai.pham" r:id="rId30">
    <sheetIdMap count="6">
      <sheetId val="1"/>
      <sheetId val="2"/>
      <sheetId val="3"/>
      <sheetId val="4"/>
      <sheetId val="6"/>
      <sheetId val="5"/>
    </sheetIdMap>
  </header>
  <header guid="{9201D71E-AF19-44AC-9A81-4F9CBCC9998A}" dateTime="2016-01-25T10:48:21" maxSheetId="7" userName="thai.pham" r:id="rId31" minRId="77" maxRId="82">
    <sheetIdMap count="6">
      <sheetId val="1"/>
      <sheetId val="2"/>
      <sheetId val="3"/>
      <sheetId val="4"/>
      <sheetId val="6"/>
      <sheetId val="5"/>
    </sheetIdMap>
  </header>
  <header guid="{404CF849-95AA-42BE-9FE4-A7F08B150E61}" dateTime="2016-01-25T10:48:26" maxSheetId="7" userName="thai.pham" r:id="rId32">
    <sheetIdMap count="6">
      <sheetId val="1"/>
      <sheetId val="2"/>
      <sheetId val="3"/>
      <sheetId val="4"/>
      <sheetId val="6"/>
      <sheetId val="5"/>
    </sheetIdMap>
  </header>
  <header guid="{86964051-4EF9-4CFD-94CB-B623634DA42B}" dateTime="2016-01-25T11:14:24" maxSheetId="7" userName="thai.pham" r:id="rId33">
    <sheetIdMap count="6">
      <sheetId val="1"/>
      <sheetId val="2"/>
      <sheetId val="3"/>
      <sheetId val="4"/>
      <sheetId val="6"/>
      <sheetId val="5"/>
    </sheetIdMap>
  </header>
  <header guid="{1E58F619-38DD-4C37-AD9B-45034E2594AA}" dateTime="2016-01-25T11:15:05" maxSheetId="7" userName="thai.pham" r:id="rId34" minRId="89" maxRId="92">
    <sheetIdMap count="6">
      <sheetId val="1"/>
      <sheetId val="2"/>
      <sheetId val="3"/>
      <sheetId val="4"/>
      <sheetId val="6"/>
      <sheetId val="5"/>
    </sheetIdMap>
  </header>
  <header guid="{25D52AD5-81FB-4A49-867D-2D1D45E6E5A6}" dateTime="2016-01-25T11:15:58" maxSheetId="7" userName="thai.pham" r:id="rId35">
    <sheetIdMap count="6">
      <sheetId val="1"/>
      <sheetId val="2"/>
      <sheetId val="3"/>
      <sheetId val="4"/>
      <sheetId val="6"/>
      <sheetId val="5"/>
    </sheetIdMap>
  </header>
  <header guid="{18A71BFE-A8FD-4E49-B495-7988558AFEE9}" dateTime="2016-01-25T16:13:40" maxSheetId="7" userName="thai.pham" r:id="rId36">
    <sheetIdMap count="6">
      <sheetId val="1"/>
      <sheetId val="2"/>
      <sheetId val="3"/>
      <sheetId val="4"/>
      <sheetId val="6"/>
      <sheetId val="5"/>
    </sheetIdMap>
  </header>
  <header guid="{79657CEF-FD1D-4807-8C7B-6E19677DBBF1}" dateTime="2016-01-25T17:19:04" maxSheetId="7" userName="tan.thanh.vo" r:id="rId37" minRId="99" maxRId="100">
    <sheetIdMap count="6">
      <sheetId val="1"/>
      <sheetId val="2"/>
      <sheetId val="3"/>
      <sheetId val="4"/>
      <sheetId val="6"/>
      <sheetId val="5"/>
    </sheetIdMap>
  </header>
  <header guid="{6BC96C53-FCF4-4CDF-9AAB-4748A617F73A}" dateTime="2016-01-25T17:48:22" maxSheetId="7" userName="thai.pham" r:id="rId38">
    <sheetIdMap count="6">
      <sheetId val="1"/>
      <sheetId val="2"/>
      <sheetId val="3"/>
      <sheetId val="4"/>
      <sheetId val="6"/>
      <sheetId val="5"/>
    </sheetIdMap>
  </header>
  <header guid="{7A1C6E8A-5FFA-4F33-A05A-140E133190B7}" dateTime="2016-01-25T17:48:41" maxSheetId="7" userName="thai.pham" r:id="rId39" minRId="105" maxRId="108">
    <sheetIdMap count="6">
      <sheetId val="1"/>
      <sheetId val="2"/>
      <sheetId val="3"/>
      <sheetId val="4"/>
      <sheetId val="6"/>
      <sheetId val="5"/>
    </sheetIdMap>
  </header>
  <header guid="{06E0F180-88A6-49C2-8109-E0A522DA8557}" dateTime="2016-01-25T17:48:56" maxSheetId="7" userName="thai.pham" r:id="rId40">
    <sheetIdMap count="6">
      <sheetId val="1"/>
      <sheetId val="2"/>
      <sheetId val="3"/>
      <sheetId val="4"/>
      <sheetId val="6"/>
      <sheetId val="5"/>
    </sheetIdMap>
  </header>
  <header guid="{7658FDAF-1652-4EA2-AFFF-8DCA8D297AD5}" dateTime="2016-01-26T09:13:43" maxSheetId="7" userName="tan.thanh.vo" r:id="rId41" minRId="113">
    <sheetIdMap count="6">
      <sheetId val="1"/>
      <sheetId val="2"/>
      <sheetId val="3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13" sId="2">
    <nc r="H21" t="inlineStr">
      <is>
        <t>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18" sId="2">
    <oc r="I14" t="inlineStr">
      <is>
        <t>In progress</t>
      </is>
    </oc>
    <nc r="I14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" sId="2">
    <oc r="F21">
      <v>24</v>
    </oc>
    <nc r="F21">
      <v>30</v>
    </nc>
  </rcc>
  <rcc rId="4" sId="2">
    <oc r="F22">
      <v>24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5" sId="2">
    <nc r="U14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2">
    <oc r="F22">
      <v>100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7" sId="2">
    <oc r="F22">
      <v>50</v>
    </oc>
    <nc r="F22">
      <v>100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is rId="21" sheetId="6" name="[LFCRM.xlsx]Bug" sheetPosition="5"/>
  <rcc rId="22" sId="6">
    <nc r="A1" t="inlineStr">
      <is>
        <t>Page</t>
      </is>
    </nc>
  </rcc>
  <rcc rId="23" sId="6">
    <nc r="B1" t="inlineStr">
      <is>
        <t>Summary</t>
      </is>
    </nc>
  </rcc>
  <rrc rId="24" sId="6" eol="1" ref="A2:XFD2" action="insertRow"/>
  <rcc rId="25" sId="6">
    <nc r="A2" t="inlineStr">
      <is>
        <t>Title Manager</t>
      </is>
    </nc>
  </rcc>
  <rfmt sheetId="6" sqref="A1:B1">
    <dxf>
      <fill>
        <patternFill patternType="solid">
          <bgColor rgb="FFFFFF00"/>
        </patternFill>
      </fill>
    </dxf>
  </rfmt>
  <rfmt sheetId="6" sqref="A1:B1" start="0" length="2147483647">
    <dxf>
      <font>
        <b/>
      </font>
    </dxf>
  </rfmt>
  <rfmt sheetId="6" sqref="A1:B1">
    <dxf>
      <fill>
        <patternFill>
          <bgColor rgb="FF92D050"/>
        </patternFill>
      </fill>
    </dxf>
  </rfmt>
  <rcc rId="26" sId="6" odxf="1" quotePrefix="1">
    <nc r="B2" t="inlineStr">
      <is>
        <t>- Unable to search Title after Add/Edit/Delete Title</t>
      </is>
    </nc>
    <odxf/>
  </rcc>
  <rfmt sheetId="6" sqref="B1:B1048576">
    <dxf>
      <alignment wrapText="1" readingOrder="0"/>
    </dxf>
  </rfmt>
  <rfmt sheetId="6" sqref="B1:B1048576">
    <dxf>
      <alignment vertical="top" readingOrder="0"/>
    </dxf>
  </rfmt>
  <rfmt sheetId="6" sqref="A1:A1048576">
    <dxf>
      <alignment vertical="top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54" sId="2" numFmtId="19">
    <nc r="V8">
      <v>42391</v>
    </nc>
  </rcc>
  <rcc rId="55" sId="2">
    <nc r="V15">
      <v>8</v>
    </nc>
  </rcc>
  <rcc rId="56" sId="2">
    <oc r="I15" t="inlineStr">
      <is>
        <t>Not start yet</t>
      </is>
    </oc>
    <nc r="I15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2" sId="4">
    <nc r="B7" t="inlineStr">
      <is>
        <t>error label</t>
      </is>
    </nc>
  </rcc>
  <rcc rId="43" sId="4">
    <nc r="C7" t="inlineStr">
      <is>
        <t>label label-danger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39" sId="2">
    <nc r="H11" t="inlineStr">
      <is>
        <t>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105" sId="2">
    <oc r="V11">
      <v>8</v>
    </oc>
    <nc r="V11"/>
  </rcc>
  <rcc rId="106" sId="2" numFmtId="19">
    <nc r="W8">
      <v>42394</v>
    </nc>
  </rcc>
  <rcc rId="107" sId="2">
    <nc r="W11">
      <v>8</v>
    </nc>
  </rcc>
  <rcc rId="108" sId="2">
    <nc r="W12">
      <v>8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89" sId="3">
    <oc r="C27" t="inlineStr">
      <is>
        <t>ID</t>
      </is>
    </oc>
    <nc r="C27" t="inlineStr">
      <is>
        <t>ResourceAllocationID</t>
      </is>
    </nc>
  </rcc>
  <rcc rId="90" sId="3">
    <oc r="C34" t="inlineStr">
      <is>
        <t>ID</t>
      </is>
    </oc>
    <nc r="C34" t="inlineStr">
      <is>
        <t>TitleAllocationID</t>
      </is>
    </nc>
  </rcc>
  <rcc rId="91" sId="3">
    <nc r="D34" t="inlineStr">
      <is>
        <t>auto increment</t>
      </is>
    </nc>
  </rcc>
  <rcc rId="92" sId="3">
    <nc r="D27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99" sId="2">
    <nc r="V11">
      <v>8</v>
    </nc>
  </rcc>
  <rcc rId="100" sId="2">
    <oc r="I11" t="inlineStr">
      <is>
        <t>Not start yet</t>
      </is>
    </oc>
    <nc r="I11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rc rId="77" sId="3" ref="A28:XFD28" action="insertRow"/>
  <rcc rId="78" sId="3">
    <nc r="C28" t="inlineStr">
      <is>
        <t>Date</t>
      </is>
    </nc>
  </rcc>
  <rcc rId="79" sId="3">
    <oc r="C27" t="inlineStr">
      <is>
        <t>Date</t>
      </is>
    </oc>
    <nc r="C27" t="inlineStr">
      <is>
        <t>ID</t>
      </is>
    </nc>
  </rcc>
  <rrc rId="80" sId="3" ref="A35:XFD35" action="insertRow"/>
  <rcc rId="81" sId="3">
    <nc r="C35" t="inlineStr">
      <is>
        <t>Date</t>
      </is>
    </nc>
  </rcc>
  <rcc rId="82" sId="3">
    <oc r="C34" t="inlineStr">
      <is>
        <t>Date</t>
      </is>
    </oc>
    <nc r="C34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Estimation!$J:$V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3">
  <userInfo guid="{4FF48482-CBED-46EB-9498-82E76DF468C3}" name="tan.thanh.vo" id="-1397639471" dateTime="2016-01-22T08:56:09"/>
  <userInfo guid="{404CF849-95AA-42BE-9FE4-A7F08B150E61}" name="thai.pham" id="-598512470" dateTime="2016-01-25T10:45:02"/>
  <userInfo guid="{7658FDAF-1652-4EA2-AFFF-8DCA8D297AD5}" name="tan.thanh.vo" id="-1397669440" dateTime="2016-01-26T09:13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59" t="s">
        <v>5</v>
      </c>
      <c r="C3" s="58" t="s">
        <v>6</v>
      </c>
      <c r="D3" s="52" t="s">
        <v>7</v>
      </c>
      <c r="E3" s="18" t="s">
        <v>8</v>
      </c>
      <c r="F3" s="11"/>
    </row>
    <row r="4" spans="2:6">
      <c r="B4" s="60"/>
      <c r="C4" s="58"/>
      <c r="D4" s="53"/>
      <c r="E4" s="18" t="s">
        <v>9</v>
      </c>
      <c r="F4" s="11"/>
    </row>
    <row r="5" spans="2:6">
      <c r="B5" s="60"/>
      <c r="C5" s="58"/>
      <c r="D5" s="53"/>
      <c r="E5" s="18" t="s">
        <v>10</v>
      </c>
      <c r="F5" s="11"/>
    </row>
    <row r="6" spans="2:6">
      <c r="B6" s="60"/>
      <c r="C6" s="58"/>
      <c r="D6" s="53"/>
      <c r="E6" s="49" t="s">
        <v>11</v>
      </c>
      <c r="F6" s="11" t="s">
        <v>12</v>
      </c>
    </row>
    <row r="7" spans="2:6">
      <c r="B7" s="60"/>
      <c r="C7" s="58"/>
      <c r="D7" s="53"/>
      <c r="E7" s="50"/>
      <c r="F7" s="11" t="s">
        <v>13</v>
      </c>
    </row>
    <row r="8" spans="2:6" ht="15" customHeight="1">
      <c r="B8" s="60"/>
      <c r="C8" s="58"/>
      <c r="D8" s="53"/>
      <c r="E8" s="50"/>
      <c r="F8" s="11" t="s">
        <v>14</v>
      </c>
    </row>
    <row r="9" spans="2:6">
      <c r="B9" s="60"/>
      <c r="C9" s="58"/>
      <c r="D9" s="53"/>
      <c r="E9" s="50"/>
      <c r="F9" s="11" t="s">
        <v>15</v>
      </c>
    </row>
    <row r="10" spans="2:6">
      <c r="B10" s="60"/>
      <c r="C10" s="58"/>
      <c r="D10" s="53"/>
      <c r="E10" s="50"/>
      <c r="F10" s="11" t="s">
        <v>16</v>
      </c>
    </row>
    <row r="11" spans="2:6">
      <c r="B11" s="60"/>
      <c r="C11" s="58"/>
      <c r="D11" s="54"/>
      <c r="E11" s="51"/>
      <c r="F11" s="11" t="s">
        <v>17</v>
      </c>
    </row>
    <row r="12" spans="2:6">
      <c r="B12" s="60"/>
      <c r="C12" s="52" t="s">
        <v>18</v>
      </c>
      <c r="D12" s="52" t="s">
        <v>19</v>
      </c>
      <c r="E12" s="11" t="s">
        <v>20</v>
      </c>
      <c r="F12" s="11"/>
    </row>
    <row r="13" spans="2:6">
      <c r="B13" s="60"/>
      <c r="C13" s="53"/>
      <c r="D13" s="53"/>
      <c r="E13" s="11" t="s">
        <v>21</v>
      </c>
      <c r="F13" s="11"/>
    </row>
    <row r="14" spans="2:6">
      <c r="B14" s="60"/>
      <c r="C14" s="53"/>
      <c r="D14" s="53"/>
      <c r="E14" s="11" t="s">
        <v>22</v>
      </c>
      <c r="F14" s="11"/>
    </row>
    <row r="15" spans="2:6">
      <c r="B15" s="60"/>
      <c r="C15" s="53"/>
      <c r="D15" s="54"/>
      <c r="E15" s="11" t="s">
        <v>23</v>
      </c>
      <c r="F15" s="11"/>
    </row>
    <row r="16" spans="2:6">
      <c r="B16" s="60"/>
      <c r="C16" s="54"/>
      <c r="D16" s="14" t="s">
        <v>24</v>
      </c>
      <c r="E16" s="15"/>
      <c r="F16" s="16"/>
    </row>
    <row r="17" spans="2:6">
      <c r="B17" s="60"/>
      <c r="C17" s="55" t="s">
        <v>25</v>
      </c>
      <c r="D17" s="2"/>
      <c r="E17" s="5"/>
      <c r="F17" s="2"/>
    </row>
    <row r="18" spans="2:6">
      <c r="B18" s="60"/>
      <c r="C18" s="56"/>
      <c r="D18" s="2"/>
      <c r="E18" s="5"/>
      <c r="F18" s="2"/>
    </row>
    <row r="19" spans="2:6">
      <c r="B19" s="60"/>
      <c r="C19" s="49" t="s">
        <v>26</v>
      </c>
      <c r="D19" s="12" t="s">
        <v>27</v>
      </c>
      <c r="E19" s="13"/>
      <c r="F19" s="12"/>
    </row>
    <row r="20" spans="2:6">
      <c r="B20" s="60"/>
      <c r="C20" s="51"/>
      <c r="D20" s="12" t="s">
        <v>28</v>
      </c>
      <c r="E20" s="13"/>
      <c r="F20" s="12"/>
    </row>
    <row r="21" spans="2:6">
      <c r="B21" s="60"/>
      <c r="C21" s="8" t="s">
        <v>29</v>
      </c>
      <c r="D21" s="6"/>
      <c r="E21" s="7"/>
      <c r="F21" s="6"/>
    </row>
    <row r="22" spans="2:6">
      <c r="B22" s="55" t="s">
        <v>30</v>
      </c>
      <c r="C22" s="55" t="s">
        <v>31</v>
      </c>
      <c r="D22" s="2" t="s">
        <v>32</v>
      </c>
      <c r="E22" s="5"/>
      <c r="F22" s="2"/>
    </row>
    <row r="23" spans="2:6">
      <c r="B23" s="57"/>
      <c r="C23" s="56"/>
      <c r="D23" s="2" t="s">
        <v>33</v>
      </c>
      <c r="E23" s="5"/>
      <c r="F23" s="2"/>
    </row>
    <row r="24" spans="2:6">
      <c r="B24" s="57"/>
      <c r="C24" s="1" t="s">
        <v>34</v>
      </c>
      <c r="D24" s="2"/>
      <c r="E24" s="5"/>
      <c r="F24" s="2"/>
    </row>
    <row r="25" spans="2:6">
      <c r="B25" s="56"/>
      <c r="C25" s="1"/>
      <c r="D25" s="2"/>
      <c r="E25" s="5"/>
      <c r="F25" s="2"/>
    </row>
  </sheetData>
  <customSheetViews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45"/>
  <sheetViews>
    <sheetView showGridLines="0" tabSelected="1" topLeftCell="A8" workbookViewId="0">
      <selection activeCell="H22" sqref="H22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45" width="3.5703125" customWidth="1"/>
    <col min="46" max="46" width="3.5703125" bestFit="1" customWidth="1"/>
    <col min="47" max="47" width="2.7109375" customWidth="1"/>
  </cols>
  <sheetData>
    <row r="2" spans="1:46" ht="16.5" customHeight="1">
      <c r="A2" s="42"/>
      <c r="B2" s="43"/>
      <c r="C2" s="31" t="s">
        <v>144</v>
      </c>
      <c r="D2" s="32" t="s">
        <v>145</v>
      </c>
      <c r="E2" s="32" t="s">
        <v>146</v>
      </c>
    </row>
    <row r="3" spans="1:46">
      <c r="B3" s="39" t="s">
        <v>107</v>
      </c>
      <c r="C3" s="41">
        <f ca="1">SUMIF(E9:F44,"P1",F9:F44)/16</f>
        <v>27</v>
      </c>
      <c r="D3" s="41">
        <f ca="1">SUMIF(E9:G44,"P1",G9:G44)/16</f>
        <v>10.6875</v>
      </c>
      <c r="E3" s="41">
        <f ca="1">C3-D3</f>
        <v>16.3125</v>
      </c>
    </row>
    <row r="4" spans="1:46">
      <c r="B4" s="39" t="s">
        <v>108</v>
      </c>
      <c r="C4" s="41">
        <f ca="1">SUMIF(E9:F44,"P2",F9:F44)/16</f>
        <v>5</v>
      </c>
      <c r="D4" s="41">
        <f ca="1">SUMIF(E9:G44,"P2",G9:G44)/16</f>
        <v>0</v>
      </c>
      <c r="E4" s="41">
        <f t="shared" ref="E4:E6" ca="1" si="0">C4-D4</f>
        <v>5</v>
      </c>
    </row>
    <row r="5" spans="1:46">
      <c r="B5" s="39" t="s">
        <v>109</v>
      </c>
      <c r="C5" s="41">
        <f ca="1">SUMIF(E9:F44,"P3",F9:F44)/16</f>
        <v>6</v>
      </c>
      <c r="D5" s="41">
        <f ca="1">SUMIF(E9:G44,"P2",G9:G44)/16</f>
        <v>0</v>
      </c>
      <c r="E5" s="41">
        <f t="shared" ca="1" si="0"/>
        <v>6</v>
      </c>
    </row>
    <row r="6" spans="1:46">
      <c r="B6" s="39" t="s">
        <v>110</v>
      </c>
      <c r="C6" s="41">
        <f ca="1">SUMIF(E9:F44,"P4",F9:F44)/16</f>
        <v>6</v>
      </c>
      <c r="D6" s="41">
        <f ca="1">SUMIF(E9:G44,"P2",G9:G44)/16</f>
        <v>0</v>
      </c>
      <c r="E6" s="41">
        <f t="shared" ca="1" si="0"/>
        <v>6</v>
      </c>
    </row>
    <row r="8" spans="1:46" ht="55.5" customHeight="1">
      <c r="B8" s="31" t="s">
        <v>62</v>
      </c>
      <c r="C8" s="31" t="s">
        <v>1</v>
      </c>
      <c r="D8" s="32" t="s">
        <v>2</v>
      </c>
      <c r="E8" s="32" t="s">
        <v>106</v>
      </c>
      <c r="F8" s="32" t="s">
        <v>63</v>
      </c>
      <c r="G8" s="32" t="s">
        <v>64</v>
      </c>
      <c r="H8" s="32" t="s">
        <v>121</v>
      </c>
      <c r="I8" s="32" t="s">
        <v>65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pans="1:46">
      <c r="B9" s="65" t="s">
        <v>78</v>
      </c>
      <c r="C9" s="64" t="s">
        <v>79</v>
      </c>
      <c r="D9" s="64"/>
      <c r="E9" s="25" t="s">
        <v>107</v>
      </c>
      <c r="F9" s="25">
        <v>24</v>
      </c>
      <c r="G9" s="21">
        <f>SUM(J9:BP9)+8</f>
        <v>14</v>
      </c>
      <c r="H9" s="21" t="s">
        <v>122</v>
      </c>
      <c r="I9" s="21" t="s">
        <v>81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65"/>
      <c r="C10" s="64" t="s">
        <v>103</v>
      </c>
      <c r="D10" s="64"/>
      <c r="E10" s="25" t="s">
        <v>107</v>
      </c>
      <c r="F10" s="25">
        <v>16</v>
      </c>
      <c r="G10" s="21">
        <f>SUM(J10:BP10)</f>
        <v>17</v>
      </c>
      <c r="H10" s="21" t="s">
        <v>122</v>
      </c>
      <c r="I10" s="21" t="s">
        <v>80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66" t="s">
        <v>66</v>
      </c>
      <c r="C11" s="63" t="s">
        <v>6</v>
      </c>
      <c r="D11" s="23" t="s">
        <v>7</v>
      </c>
      <c r="E11" s="21" t="s">
        <v>107</v>
      </c>
      <c r="F11" s="21">
        <v>16</v>
      </c>
      <c r="G11" s="21">
        <f t="shared" ref="G11" si="1">SUM(J11:BP11)</f>
        <v>8</v>
      </c>
      <c r="H11" s="21" t="s">
        <v>124</v>
      </c>
      <c r="I11" s="21" t="s">
        <v>81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30">
      <c r="B12" s="66"/>
      <c r="C12" s="63"/>
      <c r="D12" s="22" t="s">
        <v>104</v>
      </c>
      <c r="E12" s="21" t="s">
        <v>107</v>
      </c>
      <c r="F12" s="21">
        <v>100</v>
      </c>
      <c r="G12" s="21">
        <f>SUM(J12:BP12)</f>
        <v>59</v>
      </c>
      <c r="H12" s="21" t="s">
        <v>122</v>
      </c>
      <c r="I12" s="21" t="s">
        <v>81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30">
      <c r="B13" s="66"/>
      <c r="C13" s="63"/>
      <c r="D13" s="22" t="s">
        <v>105</v>
      </c>
      <c r="E13" s="21" t="s">
        <v>110</v>
      </c>
      <c r="F13" s="21">
        <v>24</v>
      </c>
      <c r="G13" s="21"/>
      <c r="H13" s="21"/>
      <c r="I13" s="21" t="s">
        <v>67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66"/>
      <c r="C14" s="63" t="s">
        <v>18</v>
      </c>
      <c r="D14" s="23" t="s">
        <v>119</v>
      </c>
      <c r="E14" s="21" t="s">
        <v>107</v>
      </c>
      <c r="F14" s="21">
        <v>55</v>
      </c>
      <c r="G14" s="21">
        <f>SUM(J14:BP14)</f>
        <v>51</v>
      </c>
      <c r="H14" s="21" t="s">
        <v>124</v>
      </c>
      <c r="I14" s="21" t="s">
        <v>80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30">
      <c r="B15" s="66"/>
      <c r="C15" s="63"/>
      <c r="D15" s="23" t="s">
        <v>127</v>
      </c>
      <c r="E15" s="21" t="s">
        <v>107</v>
      </c>
      <c r="F15" s="21">
        <v>16</v>
      </c>
      <c r="G15" s="21">
        <f t="shared" ref="G15" si="2">SUM(J15:BP15)</f>
        <v>8</v>
      </c>
      <c r="H15" s="21" t="s">
        <v>124</v>
      </c>
      <c r="I15" s="21" t="s">
        <v>80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>
      <c r="B16" s="66"/>
      <c r="C16" s="63"/>
      <c r="D16" s="22" t="s">
        <v>24</v>
      </c>
      <c r="E16" s="21" t="s">
        <v>109</v>
      </c>
      <c r="F16" s="21">
        <v>24</v>
      </c>
      <c r="G16" s="21"/>
      <c r="H16" s="21"/>
      <c r="I16" s="21" t="s">
        <v>67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>
      <c r="B17" s="66"/>
      <c r="C17" s="62" t="s">
        <v>68</v>
      </c>
      <c r="D17" s="22" t="s">
        <v>69</v>
      </c>
      <c r="E17" s="21" t="s">
        <v>108</v>
      </c>
      <c r="F17" s="21">
        <v>24</v>
      </c>
      <c r="G17" s="21"/>
      <c r="H17" s="21"/>
      <c r="I17" s="21" t="s">
        <v>67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>
      <c r="B18" s="66"/>
      <c r="C18" s="62"/>
      <c r="D18" s="23" t="s">
        <v>70</v>
      </c>
      <c r="E18" s="21" t="s">
        <v>108</v>
      </c>
      <c r="F18" s="21">
        <v>16</v>
      </c>
      <c r="G18" s="21"/>
      <c r="H18" s="21"/>
      <c r="I18" s="21" t="s">
        <v>67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66"/>
      <c r="C19" s="62"/>
      <c r="D19" s="23" t="s">
        <v>27</v>
      </c>
      <c r="E19" s="21" t="s">
        <v>108</v>
      </c>
      <c r="F19" s="21">
        <v>8</v>
      </c>
      <c r="G19" s="21"/>
      <c r="H19" s="21"/>
      <c r="I19" s="21" t="s">
        <v>67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>
      <c r="B20" s="66"/>
      <c r="C20" s="62"/>
      <c r="D20" s="23" t="s">
        <v>71</v>
      </c>
      <c r="E20" s="21" t="s">
        <v>108</v>
      </c>
      <c r="F20" s="21">
        <v>8</v>
      </c>
      <c r="G20" s="21"/>
      <c r="H20" s="21"/>
      <c r="I20" s="21" t="s">
        <v>67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66"/>
      <c r="C21" s="62" t="s">
        <v>26</v>
      </c>
      <c r="D21" s="23" t="s">
        <v>31</v>
      </c>
      <c r="E21" s="21" t="s">
        <v>107</v>
      </c>
      <c r="F21" s="21">
        <v>30</v>
      </c>
      <c r="G21" s="21">
        <f t="shared" ref="G21:G25" si="3">SUM(J21:BP21)</f>
        <v>0</v>
      </c>
      <c r="H21" s="21" t="s">
        <v>124</v>
      </c>
      <c r="I21" s="21" t="s">
        <v>67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66"/>
      <c r="C22" s="62"/>
      <c r="D22" s="23" t="s">
        <v>27</v>
      </c>
      <c r="E22" s="21" t="s">
        <v>107</v>
      </c>
      <c r="F22" s="21">
        <v>50</v>
      </c>
      <c r="G22" s="21">
        <f t="shared" si="3"/>
        <v>0</v>
      </c>
      <c r="H22" s="21"/>
      <c r="I22" s="21" t="s">
        <v>67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 ht="30">
      <c r="B23" s="66"/>
      <c r="C23" s="62"/>
      <c r="D23" s="23" t="s">
        <v>91</v>
      </c>
      <c r="E23" s="21" t="s">
        <v>107</v>
      </c>
      <c r="F23" s="21">
        <v>24</v>
      </c>
      <c r="G23" s="21">
        <f t="shared" si="3"/>
        <v>0</v>
      </c>
      <c r="H23" s="21"/>
      <c r="I23" s="21" t="s">
        <v>67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 ht="30">
      <c r="B24" s="66"/>
      <c r="C24" s="62"/>
      <c r="D24" s="23" t="s">
        <v>90</v>
      </c>
      <c r="E24" s="21" t="s">
        <v>107</v>
      </c>
      <c r="F24" s="21">
        <v>24</v>
      </c>
      <c r="G24" s="21">
        <f t="shared" si="3"/>
        <v>0</v>
      </c>
      <c r="H24" s="21"/>
      <c r="I24" s="2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 ht="30">
      <c r="B25" s="66"/>
      <c r="C25" s="62"/>
      <c r="D25" s="23" t="s">
        <v>92</v>
      </c>
      <c r="E25" s="21" t="s">
        <v>107</v>
      </c>
      <c r="F25" s="21">
        <v>24</v>
      </c>
      <c r="G25" s="21">
        <f t="shared" si="3"/>
        <v>0</v>
      </c>
      <c r="H25" s="21"/>
      <c r="I25" s="21" t="s">
        <v>67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66"/>
      <c r="C26" s="62" t="s">
        <v>72</v>
      </c>
      <c r="D26" s="23" t="s">
        <v>73</v>
      </c>
      <c r="E26" s="21" t="s">
        <v>110</v>
      </c>
      <c r="F26" s="21">
        <v>16</v>
      </c>
      <c r="G26" s="21"/>
      <c r="H26" s="21"/>
      <c r="I26" s="21" t="s">
        <v>67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>
      <c r="B27" s="66"/>
      <c r="C27" s="62"/>
      <c r="D27" s="23" t="s">
        <v>74</v>
      </c>
      <c r="E27" s="21" t="s">
        <v>110</v>
      </c>
      <c r="F27" s="21">
        <v>16</v>
      </c>
      <c r="G27" s="21"/>
      <c r="H27" s="21"/>
      <c r="I27" s="21" t="s">
        <v>67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>
      <c r="B28" s="66"/>
      <c r="C28" s="62" t="s">
        <v>96</v>
      </c>
      <c r="D28" s="23" t="s">
        <v>88</v>
      </c>
      <c r="E28" s="21" t="s">
        <v>109</v>
      </c>
      <c r="F28" s="21">
        <v>8</v>
      </c>
      <c r="G28" s="21"/>
      <c r="H28" s="21"/>
      <c r="I28" s="21" t="s">
        <v>67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>
      <c r="B29" s="66"/>
      <c r="C29" s="62"/>
      <c r="D29" s="23" t="s">
        <v>89</v>
      </c>
      <c r="E29" s="21" t="s">
        <v>109</v>
      </c>
      <c r="F29" s="21">
        <v>16</v>
      </c>
      <c r="G29" s="21"/>
      <c r="H29" s="21"/>
      <c r="I29" s="21" t="s">
        <v>67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>
      <c r="B30" s="66"/>
      <c r="C30" s="62" t="s">
        <v>93</v>
      </c>
      <c r="D30" s="23" t="s">
        <v>94</v>
      </c>
      <c r="E30" s="21" t="s">
        <v>108</v>
      </c>
      <c r="F30" s="21">
        <v>24</v>
      </c>
      <c r="G30" s="21"/>
      <c r="H30" s="21"/>
      <c r="I30" s="21" t="s">
        <v>67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>
      <c r="B31" s="66"/>
      <c r="C31" s="62"/>
      <c r="D31" s="23" t="s">
        <v>95</v>
      </c>
      <c r="E31" s="21" t="s">
        <v>110</v>
      </c>
      <c r="F31" s="21">
        <v>24</v>
      </c>
      <c r="G31" s="21"/>
      <c r="H31" s="21"/>
      <c r="I31" s="21" t="s">
        <v>67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>
      <c r="B32" s="66"/>
      <c r="C32" s="62" t="s">
        <v>97</v>
      </c>
      <c r="D32" s="23" t="s">
        <v>98</v>
      </c>
      <c r="E32" s="21" t="s">
        <v>109</v>
      </c>
      <c r="F32" s="21">
        <v>8</v>
      </c>
      <c r="G32" s="21"/>
      <c r="H32" s="21"/>
      <c r="I32" s="21" t="s">
        <v>67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66"/>
      <c r="C33" s="62"/>
      <c r="D33" s="23" t="s">
        <v>99</v>
      </c>
      <c r="E33" s="21" t="s">
        <v>109</v>
      </c>
      <c r="F33" s="21">
        <v>16</v>
      </c>
      <c r="G33" s="21"/>
      <c r="H33" s="21"/>
      <c r="I33" s="21" t="s">
        <v>67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>
      <c r="B34" s="65" t="s">
        <v>75</v>
      </c>
      <c r="C34" s="29" t="s">
        <v>34</v>
      </c>
      <c r="D34" s="23" t="s">
        <v>76</v>
      </c>
      <c r="E34" s="21" t="s">
        <v>109</v>
      </c>
      <c r="F34" s="21">
        <v>8</v>
      </c>
      <c r="G34" s="21"/>
      <c r="H34" s="21"/>
      <c r="I34" s="21" t="s">
        <v>67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>
      <c r="B35" s="65"/>
      <c r="C35" s="63" t="s">
        <v>72</v>
      </c>
      <c r="D35" s="23" t="s">
        <v>77</v>
      </c>
      <c r="E35" s="21" t="s">
        <v>110</v>
      </c>
      <c r="F35" s="21">
        <v>8</v>
      </c>
      <c r="G35" s="21"/>
      <c r="H35" s="21"/>
      <c r="I35" s="21" t="s">
        <v>67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>
      <c r="B36" s="65"/>
      <c r="C36" s="63"/>
      <c r="D36" s="23" t="s">
        <v>74</v>
      </c>
      <c r="E36" s="21" t="s">
        <v>110</v>
      </c>
      <c r="F36" s="21">
        <v>8</v>
      </c>
      <c r="G36" s="21"/>
      <c r="H36" s="21"/>
      <c r="I36" s="21" t="s">
        <v>67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>
      <c r="B37" s="65"/>
      <c r="C37" s="30" t="s">
        <v>96</v>
      </c>
      <c r="D37" s="23" t="s">
        <v>88</v>
      </c>
      <c r="E37" s="21" t="s">
        <v>109</v>
      </c>
      <c r="F37" s="21">
        <v>8</v>
      </c>
      <c r="G37" s="21"/>
      <c r="H37" s="21"/>
      <c r="I37" s="21" t="s">
        <v>67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>
      <c r="B38" s="65"/>
      <c r="C38" s="30" t="s">
        <v>97</v>
      </c>
      <c r="D38" s="23" t="s">
        <v>98</v>
      </c>
      <c r="E38" s="21" t="s">
        <v>109</v>
      </c>
      <c r="F38" s="21">
        <v>8</v>
      </c>
      <c r="G38" s="21"/>
      <c r="H38" s="21"/>
      <c r="I38" s="21" t="s">
        <v>67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>
      <c r="B39" s="65" t="s">
        <v>82</v>
      </c>
      <c r="C39" s="64" t="s">
        <v>83</v>
      </c>
      <c r="D39" s="64"/>
      <c r="E39" s="25" t="s">
        <v>107</v>
      </c>
      <c r="F39" s="25">
        <v>4</v>
      </c>
      <c r="G39" s="21">
        <f>SUM(J39:BP39)</f>
        <v>0</v>
      </c>
      <c r="H39" s="21" t="s">
        <v>123</v>
      </c>
      <c r="I39" s="21" t="s">
        <v>80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2:46">
      <c r="B40" s="65"/>
      <c r="C40" s="64" t="s">
        <v>84</v>
      </c>
      <c r="D40" s="64"/>
      <c r="E40" s="25" t="s">
        <v>107</v>
      </c>
      <c r="F40" s="25">
        <v>16</v>
      </c>
      <c r="G40" s="21">
        <f t="shared" ref="G40:G44" si="4">SUM(J40:BP40)</f>
        <v>5</v>
      </c>
      <c r="H40" s="21" t="s">
        <v>123</v>
      </c>
      <c r="I40" s="21" t="s">
        <v>81</v>
      </c>
      <c r="J40" s="26">
        <v>1</v>
      </c>
      <c r="K40" s="26">
        <v>1</v>
      </c>
      <c r="L40" s="26"/>
      <c r="M40" s="26"/>
      <c r="N40" s="26"/>
      <c r="O40" s="26">
        <v>2</v>
      </c>
      <c r="P40" s="26"/>
      <c r="Q40" s="26"/>
      <c r="R40" s="26"/>
      <c r="S40" s="26">
        <v>1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65"/>
      <c r="C41" s="64" t="s">
        <v>120</v>
      </c>
      <c r="D41" s="64"/>
      <c r="E41" s="25" t="s">
        <v>107</v>
      </c>
      <c r="F41" s="25">
        <v>4</v>
      </c>
      <c r="G41" s="21">
        <f t="shared" si="4"/>
        <v>4</v>
      </c>
      <c r="H41" s="21" t="s">
        <v>123</v>
      </c>
      <c r="I41" s="21" t="s">
        <v>80</v>
      </c>
      <c r="J41" s="26"/>
      <c r="K41" s="26"/>
      <c r="L41" s="26"/>
      <c r="M41" s="26"/>
      <c r="N41" s="26">
        <v>4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2:46" ht="37.5" customHeight="1">
      <c r="B42" s="65"/>
      <c r="C42" s="67" t="s">
        <v>138</v>
      </c>
      <c r="D42" s="68"/>
      <c r="E42" s="25" t="s">
        <v>107</v>
      </c>
      <c r="F42" s="25">
        <v>5</v>
      </c>
      <c r="G42" s="21">
        <v>5</v>
      </c>
      <c r="H42" s="21" t="s">
        <v>122</v>
      </c>
      <c r="I42" s="21" t="s">
        <v>80</v>
      </c>
      <c r="J42" s="26"/>
      <c r="K42" s="26"/>
      <c r="L42" s="26"/>
      <c r="M42" s="26"/>
      <c r="N42" s="26"/>
      <c r="O42" s="26"/>
      <c r="P42" s="26"/>
      <c r="Q42" s="26">
        <v>5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2:46">
      <c r="B43" s="65"/>
      <c r="C43" s="64" t="s">
        <v>85</v>
      </c>
      <c r="D43" s="64"/>
      <c r="E43" s="25" t="s">
        <v>107</v>
      </c>
      <c r="F43" s="25">
        <v>16</v>
      </c>
      <c r="G43" s="21">
        <f t="shared" si="4"/>
        <v>0</v>
      </c>
      <c r="H43" s="21"/>
      <c r="I43" s="21" t="s">
        <v>67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  <row r="44" spans="2:46">
      <c r="B44" s="65"/>
      <c r="C44" s="64" t="s">
        <v>86</v>
      </c>
      <c r="D44" s="64"/>
      <c r="E44" s="25" t="s">
        <v>107</v>
      </c>
      <c r="F44" s="25">
        <v>8</v>
      </c>
      <c r="G44" s="21">
        <f t="shared" si="4"/>
        <v>0</v>
      </c>
      <c r="H44" s="21"/>
      <c r="I44" s="21" t="s">
        <v>67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</row>
    <row r="45" spans="2:46">
      <c r="B45" s="61" t="s">
        <v>87</v>
      </c>
      <c r="C45" s="61"/>
      <c r="D45" s="61"/>
      <c r="E45" s="32"/>
      <c r="F45" s="34">
        <f>SUM(F9:F44)</f>
        <v>704</v>
      </c>
      <c r="G45" s="34">
        <f>SUM(G9:G43)</f>
        <v>171</v>
      </c>
      <c r="H45" s="34"/>
      <c r="I45" s="35" t="s">
        <v>81</v>
      </c>
      <c r="J45" s="34">
        <f>SUM(J9:J44)</f>
        <v>3</v>
      </c>
      <c r="K45" s="34">
        <f>SUM(K9:K44)</f>
        <v>4</v>
      </c>
      <c r="L45" s="34">
        <f>SUM(L9:L44)</f>
        <v>8</v>
      </c>
      <c r="M45" s="34">
        <f>SUM(M9:M44)</f>
        <v>8</v>
      </c>
      <c r="N45" s="34">
        <f t="shared" ref="N45" si="5">SUM(N9:N44)</f>
        <v>4</v>
      </c>
      <c r="O45" s="34">
        <f t="shared" ref="O45" si="6">SUM(O9:O44)</f>
        <v>16</v>
      </c>
      <c r="P45" s="34">
        <f t="shared" ref="P45" si="7">SUM(P9:P44)</f>
        <v>16</v>
      </c>
      <c r="Q45" s="34">
        <f t="shared" ref="Q45" si="8">SUM(Q9:Q44)</f>
        <v>16</v>
      </c>
      <c r="R45" s="34">
        <f t="shared" ref="R45" si="9">SUM(R9:R44)</f>
        <v>16</v>
      </c>
      <c r="S45" s="34">
        <f t="shared" ref="S45" si="10">SUM(S9:S44)</f>
        <v>16</v>
      </c>
      <c r="T45" s="34">
        <f t="shared" ref="T45" si="11">SUM(T9:T44)</f>
        <v>16</v>
      </c>
      <c r="U45" s="34">
        <f t="shared" ref="U45" si="12">SUM(U9:U44)</f>
        <v>16</v>
      </c>
      <c r="V45" s="34">
        <f t="shared" ref="V45" si="13">SUM(V9:V44)</f>
        <v>8</v>
      </c>
      <c r="W45" s="34">
        <f t="shared" ref="W45" si="14">SUM(W9:W44)</f>
        <v>16</v>
      </c>
      <c r="X45" s="34">
        <f t="shared" ref="X45" si="15">SUM(X9:X44)</f>
        <v>0</v>
      </c>
      <c r="Y45" s="34">
        <f t="shared" ref="Y45" si="16">SUM(Y9:Y44)</f>
        <v>0</v>
      </c>
      <c r="Z45" s="34">
        <f t="shared" ref="Z45" si="17">SUM(Z9:Z44)</f>
        <v>0</v>
      </c>
      <c r="AA45" s="34">
        <f t="shared" ref="AA45" si="18">SUM(AA9:AA44)</f>
        <v>0</v>
      </c>
      <c r="AB45" s="34">
        <f t="shared" ref="AB45" si="19">SUM(AB9:AB44)</f>
        <v>0</v>
      </c>
      <c r="AC45" s="34">
        <f t="shared" ref="AC45" si="20">SUM(AC9:AC44)</f>
        <v>0</v>
      </c>
      <c r="AD45" s="34">
        <f t="shared" ref="AD45" si="21">SUM(AD9:AD44)</f>
        <v>0</v>
      </c>
      <c r="AE45" s="34">
        <f t="shared" ref="AE45" si="22">SUM(AE9:AE44)</f>
        <v>0</v>
      </c>
      <c r="AF45" s="34">
        <f t="shared" ref="AF45" si="23">SUM(AF9:AF44)</f>
        <v>0</v>
      </c>
      <c r="AG45" s="34">
        <f t="shared" ref="AG45" si="24">SUM(AG9:AG44)</f>
        <v>0</v>
      </c>
      <c r="AH45" s="34">
        <f t="shared" ref="AH45" si="25">SUM(AH9:AH44)</f>
        <v>0</v>
      </c>
      <c r="AI45" s="34">
        <f t="shared" ref="AI45" si="26">SUM(AI9:AI44)</f>
        <v>0</v>
      </c>
      <c r="AJ45" s="34">
        <f t="shared" ref="AJ45" si="27">SUM(AJ9:AJ44)</f>
        <v>0</v>
      </c>
      <c r="AK45" s="34">
        <f t="shared" ref="AK45" si="28">SUM(AK9:AK44)</f>
        <v>0</v>
      </c>
      <c r="AL45" s="34">
        <f t="shared" ref="AL45" si="29">SUM(AL9:AL44)</f>
        <v>0</v>
      </c>
      <c r="AM45" s="34">
        <f t="shared" ref="AM45" si="30">SUM(AM9:AM44)</f>
        <v>0</v>
      </c>
      <c r="AN45" s="34">
        <f t="shared" ref="AN45" si="31">SUM(AN9:AN44)</f>
        <v>0</v>
      </c>
      <c r="AO45" s="34">
        <f t="shared" ref="AO45:AT45" si="32">SUM(AO9:AO44)</f>
        <v>0</v>
      </c>
      <c r="AP45" s="34">
        <f t="shared" si="32"/>
        <v>0</v>
      </c>
      <c r="AQ45" s="34">
        <f t="shared" si="32"/>
        <v>0</v>
      </c>
      <c r="AR45" s="34">
        <f t="shared" si="32"/>
        <v>0</v>
      </c>
      <c r="AS45" s="34">
        <f t="shared" si="32"/>
        <v>0</v>
      </c>
      <c r="AT45" s="34">
        <f t="shared" si="32"/>
        <v>0</v>
      </c>
    </row>
  </sheetData>
  <autoFilter ref="B8:AT45"/>
  <customSheetViews>
    <customSheetView guid="{468D878E-36A7-4B3B-948B-709488E832B4}" showGridLines="0" showAutoFilter="1" hiddenColumns="1" topLeftCell="A8">
      <selection activeCell="H22" sqref="H22"/>
      <pageMargins left="0.7" right="0.7" top="0.75" bottom="0.75" header="0.3" footer="0.3"/>
      <pageSetup orientation="portrait" r:id="rId1"/>
      <autoFilter ref="B8:AT45"/>
    </customSheetView>
    <customSheetView guid="{76957C0A-29B5-4A39-AEA8-92E87F389A57}" showGridLines="0" filter="1" showAutoFilter="1" hiddenColumns="1">
      <selection activeCell="W8" sqref="W8"/>
      <pageMargins left="0.7" right="0.7" top="0.75" bottom="0.75" header="0.3" footer="0.3"/>
      <pageSetup orientation="portrait" r:id="rId2"/>
      <autoFilter ref="B8:AT45">
        <filterColumn colId="3">
          <filters>
            <filter val="P1"/>
          </filters>
        </filterColumn>
      </autoFilter>
    </customSheetView>
  </customSheetViews>
  <mergeCells count="22">
    <mergeCell ref="B9:B10"/>
    <mergeCell ref="B39:B44"/>
    <mergeCell ref="C44:D44"/>
    <mergeCell ref="C14:C16"/>
    <mergeCell ref="C9:D9"/>
    <mergeCell ref="C10:D10"/>
    <mergeCell ref="C40:D40"/>
    <mergeCell ref="C39:D39"/>
    <mergeCell ref="C41:D41"/>
    <mergeCell ref="B45:D45"/>
    <mergeCell ref="C17:C20"/>
    <mergeCell ref="C35:C36"/>
    <mergeCell ref="C43:D43"/>
    <mergeCell ref="C26:C27"/>
    <mergeCell ref="B34:B38"/>
    <mergeCell ref="B11:B33"/>
    <mergeCell ref="C28:C29"/>
    <mergeCell ref="C21:C25"/>
    <mergeCell ref="C30:C31"/>
    <mergeCell ref="C32:C33"/>
    <mergeCell ref="C11:C13"/>
    <mergeCell ref="C42:D42"/>
  </mergeCells>
  <conditionalFormatting sqref="I9:I45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5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5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8"/>
  <sheetViews>
    <sheetView showGridLines="0" workbookViewId="0">
      <selection activeCell="C26" sqref="C26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69" t="s">
        <v>37</v>
      </c>
      <c r="C3" s="1" t="s">
        <v>38</v>
      </c>
    </row>
    <row r="4" spans="2:7">
      <c r="B4" s="70"/>
      <c r="C4" s="1" t="s">
        <v>42</v>
      </c>
    </row>
    <row r="5" spans="2:7">
      <c r="B5" s="70"/>
      <c r="C5" s="1" t="s">
        <v>40</v>
      </c>
    </row>
    <row r="6" spans="2:7">
      <c r="B6" s="70"/>
      <c r="C6" s="1" t="s">
        <v>10</v>
      </c>
    </row>
    <row r="7" spans="2:7">
      <c r="B7" s="70"/>
      <c r="C7" s="1" t="s">
        <v>100</v>
      </c>
    </row>
    <row r="8" spans="2:7">
      <c r="B8" s="70"/>
      <c r="C8" s="1" t="s">
        <v>101</v>
      </c>
    </row>
    <row r="9" spans="2:7">
      <c r="B9" s="70"/>
      <c r="C9" s="1" t="s">
        <v>102</v>
      </c>
    </row>
    <row r="10" spans="2:7">
      <c r="B10" s="71"/>
      <c r="C10" s="1"/>
    </row>
    <row r="11" spans="2:7">
      <c r="B11" s="69" t="s">
        <v>41</v>
      </c>
      <c r="C11" s="1" t="s">
        <v>42</v>
      </c>
      <c r="D11" t="s">
        <v>128</v>
      </c>
    </row>
    <row r="12" spans="2:7">
      <c r="B12" s="70"/>
      <c r="C12" s="1" t="s">
        <v>43</v>
      </c>
    </row>
    <row r="13" spans="2:7">
      <c r="B13" s="70"/>
      <c r="C13" s="1"/>
    </row>
    <row r="14" spans="2:7">
      <c r="B14" s="76" t="s">
        <v>44</v>
      </c>
      <c r="C14" s="16" t="s">
        <v>39</v>
      </c>
      <c r="D14" t="s">
        <v>128</v>
      </c>
    </row>
    <row r="15" spans="2:7">
      <c r="B15" s="77"/>
      <c r="C15" s="16" t="s">
        <v>45</v>
      </c>
      <c r="D15" t="s">
        <v>12</v>
      </c>
      <c r="E15" t="s">
        <v>115</v>
      </c>
      <c r="F15" t="s">
        <v>116</v>
      </c>
      <c r="G15" t="s">
        <v>15</v>
      </c>
    </row>
    <row r="16" spans="2:7">
      <c r="B16" s="78"/>
      <c r="C16" s="16" t="s">
        <v>129</v>
      </c>
    </row>
    <row r="17" spans="2:4">
      <c r="B17" s="69" t="s">
        <v>46</v>
      </c>
      <c r="C17" s="40" t="s">
        <v>142</v>
      </c>
      <c r="D17" t="s">
        <v>143</v>
      </c>
    </row>
    <row r="18" spans="2:4">
      <c r="B18" s="70"/>
      <c r="C18" s="1" t="s">
        <v>125</v>
      </c>
    </row>
    <row r="19" spans="2:4">
      <c r="B19" s="70"/>
      <c r="C19" s="1" t="s">
        <v>47</v>
      </c>
    </row>
    <row r="20" spans="2:4">
      <c r="B20" s="70"/>
      <c r="C20" s="1" t="s">
        <v>48</v>
      </c>
    </row>
    <row r="21" spans="2:4">
      <c r="B21" s="70"/>
      <c r="C21" s="1" t="s">
        <v>130</v>
      </c>
    </row>
    <row r="22" spans="2:4">
      <c r="B22" s="71"/>
      <c r="C22" s="1"/>
    </row>
    <row r="23" spans="2:4">
      <c r="B23" s="28" t="s">
        <v>126</v>
      </c>
      <c r="C23" s="1" t="s">
        <v>125</v>
      </c>
    </row>
    <row r="24" spans="2:4">
      <c r="B24" s="28"/>
      <c r="C24" s="1" t="s">
        <v>20</v>
      </c>
    </row>
    <row r="25" spans="2:4">
      <c r="B25" s="28"/>
      <c r="C25" s="1" t="s">
        <v>130</v>
      </c>
    </row>
    <row r="26" spans="2:4">
      <c r="B26" s="28"/>
      <c r="C26" s="1"/>
    </row>
    <row r="27" spans="2:4">
      <c r="B27" s="75" t="s">
        <v>112</v>
      </c>
      <c r="C27" s="1" t="s">
        <v>153</v>
      </c>
      <c r="D27" t="s">
        <v>128</v>
      </c>
    </row>
    <row r="28" spans="2:4">
      <c r="B28" s="75"/>
      <c r="C28" s="1" t="s">
        <v>51</v>
      </c>
    </row>
    <row r="29" spans="2:4">
      <c r="B29" s="75"/>
      <c r="C29" s="1" t="s">
        <v>38</v>
      </c>
    </row>
    <row r="30" spans="2:4">
      <c r="B30" s="75"/>
      <c r="C30" s="1" t="s">
        <v>39</v>
      </c>
    </row>
    <row r="31" spans="2:4">
      <c r="B31" s="75"/>
      <c r="C31" s="40" t="s">
        <v>142</v>
      </c>
    </row>
    <row r="32" spans="2:4">
      <c r="B32" s="75"/>
      <c r="C32" s="1" t="s">
        <v>139</v>
      </c>
    </row>
    <row r="33" spans="2:6">
      <c r="B33" s="75"/>
      <c r="C33" s="1"/>
    </row>
    <row r="34" spans="2:6">
      <c r="B34" s="69" t="s">
        <v>140</v>
      </c>
      <c r="C34" s="1" t="s">
        <v>154</v>
      </c>
      <c r="D34" t="s">
        <v>128</v>
      </c>
    </row>
    <row r="35" spans="2:6">
      <c r="B35" s="70"/>
      <c r="C35" s="1" t="s">
        <v>51</v>
      </c>
    </row>
    <row r="36" spans="2:6">
      <c r="B36" s="70"/>
      <c r="C36" s="40" t="s">
        <v>142</v>
      </c>
    </row>
    <row r="37" spans="2:6">
      <c r="B37" s="70"/>
      <c r="C37" s="1" t="s">
        <v>117</v>
      </c>
    </row>
    <row r="38" spans="2:6">
      <c r="B38" s="70"/>
      <c r="C38" s="1" t="s">
        <v>118</v>
      </c>
    </row>
    <row r="39" spans="2:6">
      <c r="B39" s="71"/>
      <c r="C39" s="1"/>
    </row>
    <row r="40" spans="2:6">
      <c r="B40" s="69" t="s">
        <v>141</v>
      </c>
      <c r="C40" s="1" t="s">
        <v>139</v>
      </c>
      <c r="D40" t="s">
        <v>128</v>
      </c>
    </row>
    <row r="41" spans="2:6">
      <c r="B41" s="70"/>
      <c r="C41" s="1" t="s">
        <v>4</v>
      </c>
    </row>
    <row r="42" spans="2:6">
      <c r="B42" s="71"/>
      <c r="C42" s="1"/>
    </row>
    <row r="43" spans="2:6">
      <c r="B43" s="69" t="s">
        <v>49</v>
      </c>
      <c r="C43" s="1" t="s">
        <v>51</v>
      </c>
    </row>
    <row r="44" spans="2:6">
      <c r="B44" s="70"/>
      <c r="C44" s="1" t="s">
        <v>38</v>
      </c>
    </row>
    <row r="45" spans="2:6">
      <c r="B45" s="70"/>
      <c r="C45" s="1" t="s">
        <v>50</v>
      </c>
    </row>
    <row r="46" spans="2:6">
      <c r="B46" s="70"/>
      <c r="C46" s="1" t="s">
        <v>111</v>
      </c>
    </row>
    <row r="47" spans="2:6">
      <c r="B47" s="71"/>
      <c r="C47" s="1"/>
    </row>
    <row r="48" spans="2:6">
      <c r="B48" s="72" t="s">
        <v>52</v>
      </c>
      <c r="C48" s="19" t="s">
        <v>53</v>
      </c>
      <c r="D48" s="27" t="s">
        <v>54</v>
      </c>
      <c r="E48" s="27" t="s">
        <v>14</v>
      </c>
      <c r="F48" s="27" t="s">
        <v>55</v>
      </c>
    </row>
    <row r="49" spans="2:6">
      <c r="B49" s="73"/>
      <c r="C49" s="19" t="s">
        <v>56</v>
      </c>
      <c r="D49" s="27"/>
      <c r="E49" s="27"/>
      <c r="F49" s="27"/>
    </row>
    <row r="50" spans="2:6">
      <c r="B50" s="74"/>
      <c r="C50" s="19"/>
      <c r="D50" s="27"/>
      <c r="E50" s="27"/>
      <c r="F50" s="27"/>
    </row>
    <row r="51" spans="2:6">
      <c r="B51" s="72" t="s">
        <v>57</v>
      </c>
      <c r="C51" s="19" t="s">
        <v>58</v>
      </c>
      <c r="D51" s="27"/>
      <c r="E51" s="27"/>
      <c r="F51" s="27"/>
    </row>
    <row r="52" spans="2:6">
      <c r="B52" s="73"/>
      <c r="C52" s="19" t="s">
        <v>59</v>
      </c>
      <c r="D52" s="27"/>
      <c r="E52" s="27"/>
      <c r="F52" s="27"/>
    </row>
    <row r="53" spans="2:6">
      <c r="B53" s="74"/>
      <c r="C53" s="19"/>
      <c r="D53" s="27"/>
      <c r="E53" s="27"/>
      <c r="F53" s="27"/>
    </row>
    <row r="54" spans="2:6">
      <c r="B54" s="72" t="s">
        <v>60</v>
      </c>
      <c r="C54" s="19" t="s">
        <v>38</v>
      </c>
      <c r="D54" s="27"/>
      <c r="E54" s="27"/>
      <c r="F54" s="27"/>
    </row>
    <row r="55" spans="2:6">
      <c r="B55" s="73"/>
      <c r="C55" s="19" t="s">
        <v>58</v>
      </c>
      <c r="D55" s="27"/>
      <c r="E55" s="27"/>
      <c r="F55" s="27"/>
    </row>
    <row r="56" spans="2:6">
      <c r="B56" s="73"/>
      <c r="C56" s="19" t="s">
        <v>51</v>
      </c>
      <c r="D56" s="27"/>
      <c r="E56" s="27"/>
      <c r="F56" s="27"/>
    </row>
    <row r="57" spans="2:6">
      <c r="B57" s="73"/>
      <c r="C57" s="19" t="s">
        <v>61</v>
      </c>
      <c r="D57" s="27"/>
      <c r="E57" s="27"/>
      <c r="F57" s="27"/>
    </row>
    <row r="58" spans="2:6">
      <c r="B58" s="74"/>
      <c r="C58" s="19"/>
      <c r="D58" s="27"/>
      <c r="E58" s="27"/>
      <c r="F58" s="27"/>
    </row>
  </sheetData>
  <customSheetViews>
    <customSheetView guid="{468D878E-36A7-4B3B-948B-709488E832B4}" showGridLines="0">
      <selection activeCell="C26" sqref="C26"/>
      <pageMargins left="0.7" right="0.7" top="0.75" bottom="0.75" header="0.3" footer="0.3"/>
    </customSheetView>
    <customSheetView guid="{76957C0A-29B5-4A39-AEA8-92E87F389A57}" showGridLines="0">
      <selection activeCell="C32" sqref="C32"/>
      <pageMargins left="0.7" right="0.7" top="0.75" bottom="0.75" header="0.3" footer="0.3"/>
    </customSheetView>
  </customSheetViews>
  <mergeCells count="11">
    <mergeCell ref="B3:B10"/>
    <mergeCell ref="B17:B22"/>
    <mergeCell ref="B51:B53"/>
    <mergeCell ref="B54:B58"/>
    <mergeCell ref="B11:B13"/>
    <mergeCell ref="B43:B47"/>
    <mergeCell ref="B48:B50"/>
    <mergeCell ref="B27:B33"/>
    <mergeCell ref="B14:B16"/>
    <mergeCell ref="B34:B39"/>
    <mergeCell ref="B40:B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1" sqref="C11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131</v>
      </c>
      <c r="C2" s="36" t="s">
        <v>4</v>
      </c>
    </row>
    <row r="3" spans="2:3">
      <c r="B3" s="37" t="s">
        <v>35</v>
      </c>
      <c r="C3" s="1" t="s">
        <v>132</v>
      </c>
    </row>
    <row r="4" spans="2:3">
      <c r="B4" s="37" t="s">
        <v>133</v>
      </c>
      <c r="C4" s="1" t="s">
        <v>134</v>
      </c>
    </row>
    <row r="5" spans="2:3">
      <c r="B5" s="37" t="s">
        <v>135</v>
      </c>
      <c r="C5" s="1" t="s">
        <v>134</v>
      </c>
    </row>
    <row r="6" spans="2:3">
      <c r="B6" s="37" t="s">
        <v>136</v>
      </c>
      <c r="C6" s="1" t="s">
        <v>137</v>
      </c>
    </row>
    <row r="7" spans="2:3">
      <c r="B7" s="37" t="s">
        <v>151</v>
      </c>
      <c r="C7" s="1" t="s">
        <v>152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468D878E-36A7-4B3B-948B-709488E832B4}" showGridLines="0">
      <selection activeCell="C11" sqref="C11"/>
      <pageMargins left="0.7" right="0.7" top="0.75" bottom="0.75" header="0.3" footer="0.3"/>
      <pageSetup orientation="portrait" horizontalDpi="0" verticalDpi="0" r:id="rId1"/>
    </customSheetView>
    <customSheetView guid="{76957C0A-29B5-4A39-AEA8-92E87F389A57}" showGridLines="0">
      <selection activeCell="C7" sqref="C7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20.5703125" style="48" customWidth="1"/>
    <col min="2" max="2" width="38.5703125" style="46" customWidth="1"/>
  </cols>
  <sheetData>
    <row r="1" spans="1:2">
      <c r="A1" s="47" t="s">
        <v>147</v>
      </c>
      <c r="B1" s="44" t="s">
        <v>148</v>
      </c>
    </row>
    <row r="2" spans="1:2" ht="30">
      <c r="A2" s="48" t="s">
        <v>149</v>
      </c>
      <c r="B2" s="45" t="s">
        <v>150</v>
      </c>
    </row>
  </sheetData>
  <customSheetViews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1"/>
    </customSheetView>
    <customSheetView guid="{76957C0A-29B5-4A39-AEA8-92E87F389A57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113</v>
      </c>
    </row>
    <row r="3" spans="2:2">
      <c r="B3" t="s">
        <v>114</v>
      </c>
    </row>
  </sheetData>
  <customSheetViews>
    <customSheetView guid="{468D878E-36A7-4B3B-948B-709488E832B4}">
      <selection activeCell="B2" sqref="B2:B4"/>
      <pageMargins left="0.7" right="0.7" top="0.75" bottom="0.75" header="0.3" footer="0.3"/>
    </customSheetView>
    <customSheetView guid="{76957C0A-29B5-4A39-AEA8-92E87F389A57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tan.thanh.vo</cp:lastModifiedBy>
  <cp:revision/>
  <dcterms:created xsi:type="dcterms:W3CDTF">2006-09-16T00:00:00Z</dcterms:created>
  <dcterms:modified xsi:type="dcterms:W3CDTF">2016-01-26T02:13:43Z</dcterms:modified>
</cp:coreProperties>
</file>