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hidePivotFieldList="1"/>
  <mc:AlternateContent xmlns:mc="http://schemas.openxmlformats.org/markup-compatibility/2006">
    <mc:Choice Requires="x15">
      <x15ac:absPath xmlns:x15ac="http://schemas.microsoft.com/office/spreadsheetml/2010/11/ac" url="/Users/tuyetbeanie/Downloads/"/>
    </mc:Choice>
  </mc:AlternateContent>
  <xr:revisionPtr revIDLastSave="0" documentId="13_ncr:1_{CEB9D014-6F9A-2644-9EDE-5EA7B7915758}" xr6:coauthVersionLast="47" xr6:coauthVersionMax="47" xr10:uidLastSave="{00000000-0000-0000-0000-000000000000}"/>
  <bookViews>
    <workbookView xWindow="0" yWindow="0" windowWidth="16660" windowHeight="16440" activeTab="3" xr2:uid="{00000000-000D-0000-FFFF-FFFF00000000}"/>
  </bookViews>
  <sheets>
    <sheet name="data" sheetId="1" r:id="rId1"/>
    <sheet name="Sheet2" sheetId="3" r:id="rId2"/>
    <sheet name="Sheet3" sheetId="4" r:id="rId3"/>
    <sheet name="Sheet1" sheetId="2" r:id="rId4"/>
  </sheets>
  <calcPr calcId="191029"/>
  <pivotCaches>
    <pivotCache cacheId="5" r:id="rId5"/>
    <pivotCache cacheId="6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2" l="1"/>
  <c r="G3" i="2"/>
  <c r="G16" i="2"/>
  <c r="G6" i="2"/>
  <c r="G5" i="2"/>
  <c r="G4" i="2"/>
  <c r="G21" i="2"/>
  <c r="G12" i="2"/>
  <c r="G7" i="2"/>
  <c r="G9" i="2"/>
  <c r="G10" i="2"/>
  <c r="G18" i="2"/>
  <c r="G8" i="2"/>
  <c r="G17" i="2"/>
  <c r="G23" i="2"/>
  <c r="G22" i="2"/>
  <c r="G25" i="2"/>
  <c r="G11" i="2"/>
  <c r="G15" i="2"/>
  <c r="G13" i="2"/>
  <c r="G2" i="2"/>
  <c r="G24" i="2"/>
  <c r="G19" i="2"/>
  <c r="G14" i="2"/>
  <c r="J7" i="2" l="1"/>
  <c r="J6" i="2"/>
  <c r="J5" i="2"/>
  <c r="J4" i="2"/>
  <c r="J3" i="2"/>
  <c r="J2" i="2"/>
</calcChain>
</file>

<file path=xl/sharedStrings.xml><?xml version="1.0" encoding="utf-8"?>
<sst xmlns="http://schemas.openxmlformats.org/spreadsheetml/2006/main" count="841" uniqueCount="67">
  <si>
    <t>brand</t>
  </si>
  <si>
    <t>color</t>
  </si>
  <si>
    <t>size</t>
  </si>
  <si>
    <t>price</t>
  </si>
  <si>
    <t>Tresmode</t>
  </si>
  <si>
    <t>Black</t>
  </si>
  <si>
    <t>Lavie</t>
  </si>
  <si>
    <t>Gold</t>
  </si>
  <si>
    <t>FILA</t>
  </si>
  <si>
    <t>Red</t>
  </si>
  <si>
    <t>Crocs</t>
  </si>
  <si>
    <t>Blue</t>
  </si>
  <si>
    <t>Franco Leone</t>
  </si>
  <si>
    <t>Brown</t>
  </si>
  <si>
    <t>White</t>
  </si>
  <si>
    <t>Black &amp; Red</t>
  </si>
  <si>
    <t>LaBriza</t>
  </si>
  <si>
    <t>Bordo</t>
  </si>
  <si>
    <t>Hush Puppies</t>
  </si>
  <si>
    <t>Woodland</t>
  </si>
  <si>
    <t>Camel</t>
  </si>
  <si>
    <t>Adidas</t>
  </si>
  <si>
    <t>Buckaroo</t>
  </si>
  <si>
    <t>Light Tan</t>
  </si>
  <si>
    <t>Liberty</t>
  </si>
  <si>
    <t>Grey</t>
  </si>
  <si>
    <t>Tan</t>
  </si>
  <si>
    <t>Bata</t>
  </si>
  <si>
    <t>Hidesign</t>
  </si>
  <si>
    <t>Havaianas</t>
  </si>
  <si>
    <t>Asics</t>
  </si>
  <si>
    <t>Reebok</t>
  </si>
  <si>
    <t>Vanilla Moon</t>
  </si>
  <si>
    <t>Silver</t>
  </si>
  <si>
    <t>Navy &amp; Red</t>
  </si>
  <si>
    <t>Green</t>
  </si>
  <si>
    <t>Nike</t>
  </si>
  <si>
    <t>Converse</t>
  </si>
  <si>
    <t>Tory Burch</t>
  </si>
  <si>
    <t>Navy</t>
  </si>
  <si>
    <t>Pink</t>
  </si>
  <si>
    <t>Beige</t>
  </si>
  <si>
    <t>Yellow</t>
  </si>
  <si>
    <t>Orange</t>
  </si>
  <si>
    <t>Imperial India Company</t>
  </si>
  <si>
    <t>Umbro</t>
  </si>
  <si>
    <t>Grey &amp; Blue</t>
  </si>
  <si>
    <t>Purple</t>
  </si>
  <si>
    <t>Footin</t>
  </si>
  <si>
    <t>PUMA</t>
  </si>
  <si>
    <t>Toms</t>
  </si>
  <si>
    <t>Blush</t>
  </si>
  <si>
    <t>Multi</t>
  </si>
  <si>
    <t>Statistic</t>
  </si>
  <si>
    <t>MEAN</t>
  </si>
  <si>
    <t>MEDIAN</t>
  </si>
  <si>
    <t>MODE</t>
  </si>
  <si>
    <t>MIN</t>
  </si>
  <si>
    <t>MAX</t>
  </si>
  <si>
    <t>STANDARD DEV</t>
  </si>
  <si>
    <t xml:space="preserve">AVE PRICE </t>
  </si>
  <si>
    <t>Brand</t>
  </si>
  <si>
    <t>Price</t>
  </si>
  <si>
    <t>Size</t>
  </si>
  <si>
    <t>Row Labels</t>
  </si>
  <si>
    <t>Grand Total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</si>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</sst>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  <charset val="16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311_Portfolio_PhamThiAnhTuyet.xlsx]Sheet3!PivotTable2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SHOE PRICE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Sheet3!$A$4:$A$25</c:f>
              <c:strCache>
                <c:ptCount val="21"/>
                <c:pt idx="0">
                  <c:v>2</c:v>
                </c:pt>
                <c:pt idx="1">
                  <c:v>2,5</c:v>
                </c:pt>
                <c:pt idx="2">
                  <c:v>3</c:v>
                </c:pt>
                <c:pt idx="3">
                  <c:v>3,5</c:v>
                </c:pt>
                <c:pt idx="4">
                  <c:v>4</c:v>
                </c:pt>
                <c:pt idx="5">
                  <c:v>4,5</c:v>
                </c:pt>
                <c:pt idx="6">
                  <c:v>5</c:v>
                </c:pt>
                <c:pt idx="7">
                  <c:v>6</c:v>
                </c:pt>
                <c:pt idx="8">
                  <c:v>6,5</c:v>
                </c:pt>
                <c:pt idx="9">
                  <c:v>7</c:v>
                </c:pt>
                <c:pt idx="10">
                  <c:v>7,5</c:v>
                </c:pt>
                <c:pt idx="11">
                  <c:v>8</c:v>
                </c:pt>
                <c:pt idx="12">
                  <c:v>8,5</c:v>
                </c:pt>
                <c:pt idx="13">
                  <c:v>9</c:v>
                </c:pt>
                <c:pt idx="14">
                  <c:v>10</c:v>
                </c:pt>
                <c:pt idx="15">
                  <c:v>10,5</c:v>
                </c:pt>
                <c:pt idx="16">
                  <c:v>11</c:v>
                </c:pt>
                <c:pt idx="17">
                  <c:v>12</c:v>
                </c:pt>
                <c:pt idx="18">
                  <c:v>12,5</c:v>
                </c:pt>
                <c:pt idx="19">
                  <c:v>13</c:v>
                </c:pt>
                <c:pt idx="20">
                  <c:v>41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193.42857142857142</c:v>
                </c:pt>
                <c:pt idx="1">
                  <c:v>187.66666666666666</c:v>
                </c:pt>
                <c:pt idx="2">
                  <c:v>170.66666666666666</c:v>
                </c:pt>
                <c:pt idx="3">
                  <c:v>176</c:v>
                </c:pt>
                <c:pt idx="4">
                  <c:v>246.53846153846155</c:v>
                </c:pt>
                <c:pt idx="5">
                  <c:v>329</c:v>
                </c:pt>
                <c:pt idx="6">
                  <c:v>212.38461538461539</c:v>
                </c:pt>
                <c:pt idx="7">
                  <c:v>236.39130434782609</c:v>
                </c:pt>
                <c:pt idx="8">
                  <c:v>238.5</c:v>
                </c:pt>
                <c:pt idx="9">
                  <c:v>190</c:v>
                </c:pt>
                <c:pt idx="10">
                  <c:v>257</c:v>
                </c:pt>
                <c:pt idx="11">
                  <c:v>215.13793103448276</c:v>
                </c:pt>
                <c:pt idx="12">
                  <c:v>347</c:v>
                </c:pt>
                <c:pt idx="13">
                  <c:v>181.33333333333334</c:v>
                </c:pt>
                <c:pt idx="14">
                  <c:v>215.65217391304347</c:v>
                </c:pt>
                <c:pt idx="15">
                  <c:v>190</c:v>
                </c:pt>
                <c:pt idx="16">
                  <c:v>234.18181818181819</c:v>
                </c:pt>
                <c:pt idx="17">
                  <c:v>227.6</c:v>
                </c:pt>
                <c:pt idx="18">
                  <c:v>144</c:v>
                </c:pt>
                <c:pt idx="19">
                  <c:v>149</c:v>
                </c:pt>
                <c:pt idx="2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5-6440-ACC5-E5CFFEA3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05903"/>
        <c:axId val="2021497759"/>
      </c:lineChart>
      <c:catAx>
        <c:axId val="201880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21497759"/>
        <c:crosses val="autoZero"/>
        <c:auto val="1"/>
        <c:lblAlgn val="ctr"/>
        <c:lblOffset val="100"/>
        <c:noMultiLvlLbl val="0"/>
      </c:catAx>
      <c:valAx>
        <c:axId val="20214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188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AVERAGE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SHOE PRICES BY BRAND 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 PRICE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Sheet1!$F$2:$F$25</c:f>
              <c:strCache>
                <c:ptCount val="24"/>
                <c:pt idx="0">
                  <c:v>Toms</c:v>
                </c:pt>
                <c:pt idx="1">
                  <c:v>FILA</c:v>
                </c:pt>
                <c:pt idx="2">
                  <c:v>Vanilla Moon</c:v>
                </c:pt>
                <c:pt idx="3">
                  <c:v>Nike</c:v>
                </c:pt>
                <c:pt idx="4">
                  <c:v>Lavie</c:v>
                </c:pt>
                <c:pt idx="5">
                  <c:v>Footin</c:v>
                </c:pt>
                <c:pt idx="6">
                  <c:v>Converse</c:v>
                </c:pt>
                <c:pt idx="7">
                  <c:v>Havaianas</c:v>
                </c:pt>
                <c:pt idx="8">
                  <c:v>Asics</c:v>
                </c:pt>
                <c:pt idx="9">
                  <c:v>Hush Puppies</c:v>
                </c:pt>
                <c:pt idx="10">
                  <c:v>Bata</c:v>
                </c:pt>
                <c:pt idx="11">
                  <c:v>Adidas</c:v>
                </c:pt>
                <c:pt idx="12">
                  <c:v>Crocs</c:v>
                </c:pt>
                <c:pt idx="13">
                  <c:v>Woodland</c:v>
                </c:pt>
                <c:pt idx="14">
                  <c:v>Hidesign</c:v>
                </c:pt>
                <c:pt idx="15">
                  <c:v>Franco Leone</c:v>
                </c:pt>
                <c:pt idx="16">
                  <c:v>Buckaroo</c:v>
                </c:pt>
                <c:pt idx="17">
                  <c:v>Imperial India Company</c:v>
                </c:pt>
                <c:pt idx="18">
                  <c:v>Tresmode</c:v>
                </c:pt>
                <c:pt idx="19">
                  <c:v>Tory Burch</c:v>
                </c:pt>
                <c:pt idx="20">
                  <c:v>Liberty</c:v>
                </c:pt>
                <c:pt idx="21">
                  <c:v>Reebok</c:v>
                </c:pt>
                <c:pt idx="22">
                  <c:v>Umbro</c:v>
                </c:pt>
                <c:pt idx="23">
                  <c:v>PUMA</c:v>
                </c:pt>
              </c:strCache>
            </c:str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129</c:v>
                </c:pt>
                <c:pt idx="1">
                  <c:v>160.83333333333334</c:v>
                </c:pt>
                <c:pt idx="2">
                  <c:v>164.5</c:v>
                </c:pt>
                <c:pt idx="3">
                  <c:v>168</c:v>
                </c:pt>
                <c:pt idx="4">
                  <c:v>172</c:v>
                </c:pt>
                <c:pt idx="5">
                  <c:v>177</c:v>
                </c:pt>
                <c:pt idx="6">
                  <c:v>181.33333333333334</c:v>
                </c:pt>
                <c:pt idx="7">
                  <c:v>182.5</c:v>
                </c:pt>
                <c:pt idx="8">
                  <c:v>189</c:v>
                </c:pt>
                <c:pt idx="9">
                  <c:v>203</c:v>
                </c:pt>
                <c:pt idx="10">
                  <c:v>204.5</c:v>
                </c:pt>
                <c:pt idx="11">
                  <c:v>206.75</c:v>
                </c:pt>
                <c:pt idx="12">
                  <c:v>208.95833333333334</c:v>
                </c:pt>
                <c:pt idx="13">
                  <c:v>210.5</c:v>
                </c:pt>
                <c:pt idx="14">
                  <c:v>212.16666666666666</c:v>
                </c:pt>
                <c:pt idx="15">
                  <c:v>215.26923076923077</c:v>
                </c:pt>
                <c:pt idx="16">
                  <c:v>223</c:v>
                </c:pt>
                <c:pt idx="17">
                  <c:v>226</c:v>
                </c:pt>
                <c:pt idx="18">
                  <c:v>235.43478260869566</c:v>
                </c:pt>
                <c:pt idx="19">
                  <c:v>250.42857142857142</c:v>
                </c:pt>
                <c:pt idx="20">
                  <c:v>264.66666666666669</c:v>
                </c:pt>
                <c:pt idx="21">
                  <c:v>265</c:v>
                </c:pt>
                <c:pt idx="22">
                  <c:v>266</c:v>
                </c:pt>
                <c:pt idx="23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9-42D3-8B6F-A79E9C46A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07742304"/>
        <c:axId val="2107721920"/>
      </c:barChart>
      <c:catAx>
        <c:axId val="2107742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VN"/>
          </a:p>
        </c:txPr>
        <c:crossAx val="2107721920"/>
        <c:crosses val="autoZero"/>
        <c:auto val="1"/>
        <c:lblAlgn val="ctr"/>
        <c:lblOffset val="100"/>
        <c:noMultiLvlLbl val="0"/>
      </c:catAx>
      <c:valAx>
        <c:axId val="210772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Price (USD)</a:t>
                </a:r>
              </a:p>
            </c:rich>
          </c:tx>
          <c:layout>
            <c:manualLayout>
              <c:xMode val="edge"/>
              <c:yMode val="edge"/>
              <c:x val="0.40569291632121213"/>
              <c:y val="0.919825470187910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10774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 311_Portfolio_PhamThiAnhTuyet.xlsx]Sheet3!PivotTable2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SHOE PRICE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V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Sheet3!$A$4:$A$25</c:f>
              <c:strCache>
                <c:ptCount val="21"/>
                <c:pt idx="0">
                  <c:v>2</c:v>
                </c:pt>
                <c:pt idx="1">
                  <c:v>2,5</c:v>
                </c:pt>
                <c:pt idx="2">
                  <c:v>3</c:v>
                </c:pt>
                <c:pt idx="3">
                  <c:v>3,5</c:v>
                </c:pt>
                <c:pt idx="4">
                  <c:v>4</c:v>
                </c:pt>
                <c:pt idx="5">
                  <c:v>4,5</c:v>
                </c:pt>
                <c:pt idx="6">
                  <c:v>5</c:v>
                </c:pt>
                <c:pt idx="7">
                  <c:v>6</c:v>
                </c:pt>
                <c:pt idx="8">
                  <c:v>6,5</c:v>
                </c:pt>
                <c:pt idx="9">
                  <c:v>7</c:v>
                </c:pt>
                <c:pt idx="10">
                  <c:v>7,5</c:v>
                </c:pt>
                <c:pt idx="11">
                  <c:v>8</c:v>
                </c:pt>
                <c:pt idx="12">
                  <c:v>8,5</c:v>
                </c:pt>
                <c:pt idx="13">
                  <c:v>9</c:v>
                </c:pt>
                <c:pt idx="14">
                  <c:v>10</c:v>
                </c:pt>
                <c:pt idx="15">
                  <c:v>10,5</c:v>
                </c:pt>
                <c:pt idx="16">
                  <c:v>11</c:v>
                </c:pt>
                <c:pt idx="17">
                  <c:v>12</c:v>
                </c:pt>
                <c:pt idx="18">
                  <c:v>12,5</c:v>
                </c:pt>
                <c:pt idx="19">
                  <c:v>13</c:v>
                </c:pt>
                <c:pt idx="20">
                  <c:v>41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193.42857142857142</c:v>
                </c:pt>
                <c:pt idx="1">
                  <c:v>187.66666666666666</c:v>
                </c:pt>
                <c:pt idx="2">
                  <c:v>170.66666666666666</c:v>
                </c:pt>
                <c:pt idx="3">
                  <c:v>176</c:v>
                </c:pt>
                <c:pt idx="4">
                  <c:v>246.53846153846155</c:v>
                </c:pt>
                <c:pt idx="5">
                  <c:v>329</c:v>
                </c:pt>
                <c:pt idx="6">
                  <c:v>212.38461538461539</c:v>
                </c:pt>
                <c:pt idx="7">
                  <c:v>236.39130434782609</c:v>
                </c:pt>
                <c:pt idx="8">
                  <c:v>238.5</c:v>
                </c:pt>
                <c:pt idx="9">
                  <c:v>190</c:v>
                </c:pt>
                <c:pt idx="10">
                  <c:v>257</c:v>
                </c:pt>
                <c:pt idx="11">
                  <c:v>215.13793103448276</c:v>
                </c:pt>
                <c:pt idx="12">
                  <c:v>347</c:v>
                </c:pt>
                <c:pt idx="13">
                  <c:v>181.33333333333334</c:v>
                </c:pt>
                <c:pt idx="14">
                  <c:v>215.65217391304347</c:v>
                </c:pt>
                <c:pt idx="15">
                  <c:v>190</c:v>
                </c:pt>
                <c:pt idx="16">
                  <c:v>234.18181818181819</c:v>
                </c:pt>
                <c:pt idx="17">
                  <c:v>227.6</c:v>
                </c:pt>
                <c:pt idx="18">
                  <c:v>144</c:v>
                </c:pt>
                <c:pt idx="19">
                  <c:v>149</c:v>
                </c:pt>
                <c:pt idx="20">
                  <c:v>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6-FF4F-B753-0A827D443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805903"/>
        <c:axId val="2021497759"/>
      </c:lineChart>
      <c:catAx>
        <c:axId val="201880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Shoe Size</a:t>
                </a:r>
              </a:p>
            </c:rich>
          </c:tx>
          <c:layout>
            <c:manualLayout>
              <c:xMode val="edge"/>
              <c:yMode val="edge"/>
              <c:x val="0.44641954922562888"/>
              <c:y val="0.901981226037432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21497759"/>
        <c:crosses val="autoZero"/>
        <c:auto val="1"/>
        <c:lblAlgn val="ctr"/>
        <c:lblOffset val="100"/>
        <c:noMultiLvlLbl val="0"/>
      </c:catAx>
      <c:valAx>
        <c:axId val="20214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Average Price (USD)</a:t>
                </a:r>
              </a:p>
            </c:rich>
          </c:tx>
          <c:layout>
            <c:manualLayout>
              <c:xMode val="edge"/>
              <c:yMode val="edge"/>
              <c:x val="1.4040679940379072E-2"/>
              <c:y val="0.260256267280928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V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VN"/>
          </a:p>
        </c:txPr>
        <c:crossAx val="201880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V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13</xdr:row>
      <xdr:rowOff>171450</xdr:rowOff>
    </xdr:from>
    <xdr:to>
      <xdr:col>6</xdr:col>
      <xdr:colOff>57150</xdr:colOff>
      <xdr:row>28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DF2510-E1B5-46C9-CC9B-C318247DD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326114</xdr:colOff>
      <xdr:row>28</xdr:row>
      <xdr:rowOff>157946</xdr:rowOff>
    </xdr:from>
    <xdr:to>
      <xdr:col>11</xdr:col>
      <xdr:colOff>474134</xdr:colOff>
      <xdr:row>48</xdr:row>
      <xdr:rowOff>16933</xdr:rowOff>
    </xdr:to>
    <xdr:graphicFrame macro="">
      <xdr:nvGraphicFramePr>
        <xdr:cNvPr id="3" name="Chart 2" descr="Average Price (USD)&#10;">
          <a:extLst>
            <a:ext uri="{FF2B5EF4-FFF2-40B4-BE49-F238E27FC236}">
              <a16:creationId xmlns:a16="http://schemas.microsoft.com/office/drawing/2014/main" id="{00000000-0008-0000-0100-000003000000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12</xdr:row>
      <xdr:rowOff>0</xdr:rowOff>
    </xdr:from>
    <xdr:to>
      <xdr:col>14</xdr:col>
      <xdr:colOff>101600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32C5C-7BCD-E441-AECE-690675A9F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2.068781365742" createdVersion="8" refreshedVersion="8" minRefreshableVersion="3" recordCount="197" xr:uid="{CBDB7A0F-FD24-704C-ABED-BF8A3BA27322}">
  <cacheSource type="worksheet">
    <worksheetSource ref="C1:C198" sheet="Sheet1"/>
  </cacheSource>
  <cacheFields count="1">
    <cacheField name="Size" numFmtId="0">
      <sharedItems containsSemiMixedTypes="0" containsString="0" containsNumber="1" minValue="2" maxValue="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862.069227777778" createdVersion="8" refreshedVersion="8" minRefreshableVersion="3" recordCount="197" xr:uid="{0AED449C-A4BD-514B-83A9-52B76F1C54C6}">
  <cacheSource type="worksheet">
    <worksheetSource ref="A1:D198" sheet="Sheet1"/>
  </cacheSource>
  <cacheFields count="4">
    <cacheField name="brand" numFmtId="0">
      <sharedItems/>
    </cacheField>
    <cacheField name="color" numFmtId="0">
      <sharedItems/>
    </cacheField>
    <cacheField name="Size" numFmtId="0">
      <sharedItems containsSemiMixedTypes="0" containsString="0" containsNumber="1" minValue="2" maxValue="41" count="21">
        <n v="2"/>
        <n v="2.5"/>
        <n v="3"/>
        <n v="3.5"/>
        <n v="4"/>
        <n v="4.5"/>
        <n v="5"/>
        <n v="6"/>
        <n v="6.5"/>
        <n v="7"/>
        <n v="7.5"/>
        <n v="8"/>
        <n v="8.5"/>
        <n v="9"/>
        <n v="10"/>
        <n v="10.5"/>
        <n v="11"/>
        <n v="12"/>
        <n v="12.5"/>
        <n v="13"/>
        <n v="41"/>
      </sharedItems>
    </cacheField>
    <cacheField name="Price" numFmtId="0">
      <sharedItems containsSemiMixedTypes="0" containsString="0" containsNumber="1" containsInteger="1" minValue="80" maxValue="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n v="2"/>
  </r>
  <r>
    <n v="2"/>
  </r>
  <r>
    <n v="2"/>
  </r>
  <r>
    <n v="2"/>
  </r>
  <r>
    <n v="2"/>
  </r>
  <r>
    <n v="2"/>
  </r>
  <r>
    <n v="2"/>
  </r>
  <r>
    <n v="2.5"/>
  </r>
  <r>
    <n v="2.5"/>
  </r>
  <r>
    <n v="2.5"/>
  </r>
  <r>
    <n v="3"/>
  </r>
  <r>
    <n v="3"/>
  </r>
  <r>
    <n v="3"/>
  </r>
  <r>
    <n v="3"/>
  </r>
  <r>
    <n v="3"/>
  </r>
  <r>
    <n v="3"/>
  </r>
  <r>
    <n v="3.5"/>
  </r>
  <r>
    <n v="3.5"/>
  </r>
  <r>
    <n v="3.5"/>
  </r>
  <r>
    <n v="3.5"/>
  </r>
  <r>
    <n v="3.5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"/>
  </r>
  <r>
    <n v="4.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5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"/>
  </r>
  <r>
    <n v="6.5"/>
  </r>
  <r>
    <n v="6.5"/>
  </r>
  <r>
    <n v="6.5"/>
  </r>
  <r>
    <n v="6.5"/>
  </r>
  <r>
    <n v="6.5"/>
  </r>
  <r>
    <n v="6.5"/>
  </r>
  <r>
    <n v="6.5"/>
  </r>
  <r>
    <n v="6.5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"/>
  </r>
  <r>
    <n v="7.5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"/>
  </r>
  <r>
    <n v="8.5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9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"/>
  </r>
  <r>
    <n v="10.5"/>
  </r>
  <r>
    <n v="10.5"/>
  </r>
  <r>
    <n v="11"/>
  </r>
  <r>
    <n v="11"/>
  </r>
  <r>
    <n v="11"/>
  </r>
  <r>
    <n v="11"/>
  </r>
  <r>
    <n v="11"/>
  </r>
  <r>
    <n v="11"/>
  </r>
  <r>
    <n v="11"/>
  </r>
  <r>
    <n v="11"/>
  </r>
  <r>
    <n v="11"/>
  </r>
  <r>
    <n v="11"/>
  </r>
  <r>
    <n v="11"/>
  </r>
  <r>
    <n v="12"/>
  </r>
  <r>
    <n v="12"/>
  </r>
  <r>
    <n v="12"/>
  </r>
  <r>
    <n v="12"/>
  </r>
  <r>
    <n v="12"/>
  </r>
  <r>
    <n v="12.5"/>
  </r>
  <r>
    <n v="13"/>
  </r>
  <r>
    <n v="13"/>
  </r>
  <r>
    <n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Crocs"/>
    <s v="Green"/>
    <x v="0"/>
    <n v="166"/>
  </r>
  <r>
    <s v="Crocs"/>
    <s v="Pink"/>
    <x v="0"/>
    <n v="186"/>
  </r>
  <r>
    <s v="Crocs"/>
    <s v="Brown"/>
    <x v="0"/>
    <n v="243"/>
  </r>
  <r>
    <s v="Crocs"/>
    <s v="Grey"/>
    <x v="0"/>
    <n v="221"/>
  </r>
  <r>
    <s v="Crocs"/>
    <s v="Pink"/>
    <x v="0"/>
    <n v="93"/>
  </r>
  <r>
    <s v="Crocs"/>
    <s v="Grey"/>
    <x v="0"/>
    <n v="173"/>
  </r>
  <r>
    <s v="Crocs"/>
    <s v="Pink"/>
    <x v="0"/>
    <n v="272"/>
  </r>
  <r>
    <s v="Tresmode"/>
    <s v="Gold"/>
    <x v="1"/>
    <n v="201"/>
  </r>
  <r>
    <s v="Tresmode"/>
    <s v="Black"/>
    <x v="1"/>
    <n v="269"/>
  </r>
  <r>
    <s v="Tresmode"/>
    <s v="Camel"/>
    <x v="1"/>
    <n v="93"/>
  </r>
  <r>
    <s v="Crocs"/>
    <s v="Blue"/>
    <x v="2"/>
    <n v="127"/>
  </r>
  <r>
    <s v="Crocs"/>
    <s v="Red"/>
    <x v="2"/>
    <n v="163"/>
  </r>
  <r>
    <s v="Crocs"/>
    <s v="Brown"/>
    <x v="2"/>
    <n v="146"/>
  </r>
  <r>
    <s v="Crocs"/>
    <s v="Brown"/>
    <x v="2"/>
    <n v="195"/>
  </r>
  <r>
    <s v="Crocs"/>
    <s v="Purple"/>
    <x v="2"/>
    <n v="115"/>
  </r>
  <r>
    <s v="Tresmode"/>
    <s v="Black"/>
    <x v="2"/>
    <n v="278"/>
  </r>
  <r>
    <s v="Tresmode"/>
    <s v="Blue"/>
    <x v="3"/>
    <n v="177"/>
  </r>
  <r>
    <s v="Tresmode"/>
    <s v="Black"/>
    <x v="3"/>
    <n v="191"/>
  </r>
  <r>
    <s v="Tresmode"/>
    <s v="Gold"/>
    <x v="3"/>
    <n v="80"/>
  </r>
  <r>
    <s v="Tresmode"/>
    <s v="Black"/>
    <x v="3"/>
    <n v="336"/>
  </r>
  <r>
    <s v="Tresmode"/>
    <s v="Black"/>
    <x v="3"/>
    <n v="96"/>
  </r>
  <r>
    <s v="Crocs"/>
    <s v="Blue"/>
    <x v="4"/>
    <n v="337"/>
  </r>
  <r>
    <s v="Crocs"/>
    <s v="Brown"/>
    <x v="4"/>
    <n v="141"/>
  </r>
  <r>
    <s v="Crocs"/>
    <s v="Black"/>
    <x v="4"/>
    <n v="210"/>
  </r>
  <r>
    <s v="Crocs"/>
    <s v="Pink"/>
    <x v="4"/>
    <n v="154"/>
  </r>
  <r>
    <s v="FILA"/>
    <s v="Grey"/>
    <x v="4"/>
    <n v="144"/>
  </r>
  <r>
    <s v="Hidesign"/>
    <s v="Red"/>
    <x v="4"/>
    <n v="238"/>
  </r>
  <r>
    <s v="Lavie"/>
    <s v="Gold"/>
    <x v="4"/>
    <n v="200"/>
  </r>
  <r>
    <s v="Nike"/>
    <s v="Grey"/>
    <x v="4"/>
    <n v="339"/>
  </r>
  <r>
    <s v="Tresmode"/>
    <s v="Gold"/>
    <x v="4"/>
    <n v="243"/>
  </r>
  <r>
    <s v="Tresmode"/>
    <s v="Beige"/>
    <x v="4"/>
    <n v="344"/>
  </r>
  <r>
    <s v="Tresmode"/>
    <s v="Gold"/>
    <x v="4"/>
    <n v="318"/>
  </r>
  <r>
    <s v="Tresmode"/>
    <s v="Black"/>
    <x v="4"/>
    <n v="344"/>
  </r>
  <r>
    <s v="Vanilla Moon"/>
    <s v="Silver"/>
    <x v="4"/>
    <n v="193"/>
  </r>
  <r>
    <s v="Tory Burch"/>
    <s v="Tan"/>
    <x v="5"/>
    <n v="329"/>
  </r>
  <r>
    <s v="Bata"/>
    <s v="Black"/>
    <x v="6"/>
    <n v="343"/>
  </r>
  <r>
    <s v="Crocs"/>
    <s v="Red"/>
    <x v="6"/>
    <n v="192"/>
  </r>
  <r>
    <s v="Crocs"/>
    <s v="Blue"/>
    <x v="6"/>
    <n v="292"/>
  </r>
  <r>
    <s v="Crocs"/>
    <s v="Yellow"/>
    <x v="6"/>
    <n v="233"/>
  </r>
  <r>
    <s v="Crocs"/>
    <s v="Pink"/>
    <x v="6"/>
    <n v="176"/>
  </r>
  <r>
    <s v="Crocs"/>
    <s v="Blue"/>
    <x v="6"/>
    <n v="86"/>
  </r>
  <r>
    <s v="Crocs"/>
    <s v="White"/>
    <x v="6"/>
    <n v="201"/>
  </r>
  <r>
    <s v="Crocs"/>
    <s v="Pink"/>
    <x v="6"/>
    <n v="202"/>
  </r>
  <r>
    <s v="Crocs"/>
    <s v="Brown"/>
    <x v="6"/>
    <n v="238"/>
  </r>
  <r>
    <s v="Footin"/>
    <s v="Yellow"/>
    <x v="6"/>
    <n v="108"/>
  </r>
  <r>
    <s v="Havaianas"/>
    <s v="Pink"/>
    <x v="6"/>
    <n v="221"/>
  </r>
  <r>
    <s v="Hidesign"/>
    <s v="Black"/>
    <x v="6"/>
    <n v="141"/>
  </r>
  <r>
    <s v="LaBriza"/>
    <s v="Brown"/>
    <x v="6"/>
    <n v="328"/>
  </r>
  <r>
    <s v="Asics"/>
    <s v="Blue"/>
    <x v="7"/>
    <n v="189"/>
  </r>
  <r>
    <s v="Bata"/>
    <s v="Blue"/>
    <x v="7"/>
    <n v="132"/>
  </r>
  <r>
    <s v="Buckaroo"/>
    <s v="Brown"/>
    <x v="7"/>
    <n v="320"/>
  </r>
  <r>
    <s v="Converse"/>
    <s v="Brown"/>
    <x v="7"/>
    <n v="314"/>
  </r>
  <r>
    <s v="Crocs"/>
    <s v="White"/>
    <x v="7"/>
    <n v="205"/>
  </r>
  <r>
    <s v="Crocs"/>
    <s v="Red"/>
    <x v="7"/>
    <n v="266"/>
  </r>
  <r>
    <s v="Crocs"/>
    <s v="Black"/>
    <x v="7"/>
    <n v="319"/>
  </r>
  <r>
    <s v="Crocs"/>
    <s v="Blue"/>
    <x v="7"/>
    <n v="239"/>
  </r>
  <r>
    <s v="Crocs"/>
    <s v="Navy"/>
    <x v="7"/>
    <n v="157"/>
  </r>
  <r>
    <s v="Crocs"/>
    <s v="Grey"/>
    <x v="7"/>
    <n v="206"/>
  </r>
  <r>
    <s v="FILA"/>
    <s v="Red"/>
    <x v="7"/>
    <n v="133"/>
  </r>
  <r>
    <s v="Franco Leone"/>
    <s v="Black"/>
    <x v="7"/>
    <n v="255"/>
  </r>
  <r>
    <s v="Franco Leone"/>
    <s v="Navy"/>
    <x v="7"/>
    <n v="83"/>
  </r>
  <r>
    <s v="Franco Leone"/>
    <s v="Black"/>
    <x v="7"/>
    <n v="116"/>
  </r>
  <r>
    <s v="Franco Leone"/>
    <s v="Brown"/>
    <x v="7"/>
    <n v="219"/>
  </r>
  <r>
    <s v="Franco Leone"/>
    <s v="Red"/>
    <x v="7"/>
    <n v="329"/>
  </r>
  <r>
    <s v="LaBriza"/>
    <s v="Black"/>
    <x v="7"/>
    <n v="244"/>
  </r>
  <r>
    <s v="Reebok"/>
    <s v="Green"/>
    <x v="7"/>
    <n v="277"/>
  </r>
  <r>
    <s v="Reebok"/>
    <s v="Grey"/>
    <x v="7"/>
    <n v="278"/>
  </r>
  <r>
    <s v="Tresmode"/>
    <s v="Black"/>
    <x v="7"/>
    <n v="330"/>
  </r>
  <r>
    <s v="Tresmode"/>
    <s v="Silver"/>
    <x v="7"/>
    <n v="299"/>
  </r>
  <r>
    <s v="Tresmode"/>
    <s v="Beige"/>
    <x v="7"/>
    <n v="294"/>
  </r>
  <r>
    <s v="Tresmode"/>
    <s v="Beige"/>
    <x v="7"/>
    <n v="233"/>
  </r>
  <r>
    <s v="Liberty"/>
    <s v="Black"/>
    <x v="8"/>
    <n v="347"/>
  </r>
  <r>
    <s v="Liberty"/>
    <s v="Black"/>
    <x v="8"/>
    <n v="291"/>
  </r>
  <r>
    <s v="Tory Burch"/>
    <s v="Blush"/>
    <x v="8"/>
    <n v="198"/>
  </r>
  <r>
    <s v="Tresmode"/>
    <s v="Black"/>
    <x v="8"/>
    <n v="327"/>
  </r>
  <r>
    <s v="Tresmode"/>
    <s v="Beige"/>
    <x v="8"/>
    <n v="214"/>
  </r>
  <r>
    <s v="Tresmode"/>
    <s v="Tan"/>
    <x v="8"/>
    <n v="216"/>
  </r>
  <r>
    <s v="Tresmode"/>
    <s v="Gold"/>
    <x v="8"/>
    <n v="179"/>
  </r>
  <r>
    <s v="Vanilla Moon"/>
    <s v="Silver"/>
    <x v="8"/>
    <n v="136"/>
  </r>
  <r>
    <s v="Buckaroo"/>
    <s v="Brown"/>
    <x v="9"/>
    <n v="92"/>
  </r>
  <r>
    <s v="Crocs"/>
    <s v="White"/>
    <x v="9"/>
    <n v="274"/>
  </r>
  <r>
    <s v="Crocs"/>
    <s v="Grey"/>
    <x v="9"/>
    <n v="94"/>
  </r>
  <r>
    <s v="Crocs"/>
    <s v="White"/>
    <x v="9"/>
    <n v="268"/>
  </r>
  <r>
    <s v="Crocs"/>
    <s v="Brown"/>
    <x v="9"/>
    <n v="153"/>
  </r>
  <r>
    <s v="Crocs"/>
    <s v="Blue"/>
    <x v="9"/>
    <n v="207"/>
  </r>
  <r>
    <s v="Crocs"/>
    <s v="Grey"/>
    <x v="9"/>
    <n v="242"/>
  </r>
  <r>
    <s v="Crocs"/>
    <s v="Brown"/>
    <x v="9"/>
    <n v="106"/>
  </r>
  <r>
    <s v="Crocs"/>
    <s v="Black"/>
    <x v="9"/>
    <n v="276"/>
  </r>
  <r>
    <s v="Crocs"/>
    <s v="Multi"/>
    <x v="9"/>
    <n v="119"/>
  </r>
  <r>
    <s v="Franco Leone"/>
    <s v="Bordo"/>
    <x v="9"/>
    <n v="271"/>
  </r>
  <r>
    <s v="Franco Leone"/>
    <s v="Black"/>
    <x v="9"/>
    <n v="221"/>
  </r>
  <r>
    <s v="Hidesign"/>
    <s v="Brown"/>
    <x v="9"/>
    <n v="141"/>
  </r>
  <r>
    <s v="LaBriza"/>
    <s v="Navy"/>
    <x v="9"/>
    <n v="271"/>
  </r>
  <r>
    <s v="Lavie"/>
    <s v="White"/>
    <x v="9"/>
    <n v="144"/>
  </r>
  <r>
    <s v="Nike"/>
    <s v="Grey"/>
    <x v="9"/>
    <n v="109"/>
  </r>
  <r>
    <s v="Nike"/>
    <s v="White"/>
    <x v="9"/>
    <n v="92"/>
  </r>
  <r>
    <s v="PUMA"/>
    <s v="Purple"/>
    <x v="9"/>
    <n v="307"/>
  </r>
  <r>
    <s v="Tory Burch"/>
    <s v="Black"/>
    <x v="9"/>
    <n v="250"/>
  </r>
  <r>
    <s v="Tresmode"/>
    <s v="Grey"/>
    <x v="9"/>
    <n v="233"/>
  </r>
  <r>
    <s v="Tresmode"/>
    <s v="Black"/>
    <x v="9"/>
    <n v="120"/>
  </r>
  <r>
    <s v="Tory Burch"/>
    <s v="Orange"/>
    <x v="10"/>
    <n v="257"/>
  </r>
  <r>
    <s v="Crocs"/>
    <s v="Blue"/>
    <x v="11"/>
    <n v="316"/>
  </r>
  <r>
    <s v="Crocs"/>
    <s v="Blue"/>
    <x v="11"/>
    <n v="239"/>
  </r>
  <r>
    <s v="Crocs"/>
    <s v="Pink"/>
    <x v="11"/>
    <n v="270"/>
  </r>
  <r>
    <s v="Crocs"/>
    <s v="Red"/>
    <x v="11"/>
    <n v="224"/>
  </r>
  <r>
    <s v="Crocs"/>
    <s v="Black"/>
    <x v="11"/>
    <n v="296"/>
  </r>
  <r>
    <s v="Crocs"/>
    <s v="White"/>
    <x v="11"/>
    <n v="261"/>
  </r>
  <r>
    <s v="Crocs"/>
    <s v="White"/>
    <x v="11"/>
    <n v="136"/>
  </r>
  <r>
    <s v="Crocs"/>
    <s v="Black"/>
    <x v="11"/>
    <n v="125"/>
  </r>
  <r>
    <s v="Crocs"/>
    <s v="Orange"/>
    <x v="11"/>
    <n v="305"/>
  </r>
  <r>
    <s v="FILA"/>
    <s v="Black"/>
    <x v="11"/>
    <n v="104"/>
  </r>
  <r>
    <s v="Franco Leone"/>
    <s v="Brown"/>
    <x v="11"/>
    <n v="319"/>
  </r>
  <r>
    <s v="Franco Leone"/>
    <s v="Black &amp; Red"/>
    <x v="11"/>
    <n v="324"/>
  </r>
  <r>
    <s v="Franco Leone"/>
    <s v="Red"/>
    <x v="11"/>
    <n v="207"/>
  </r>
  <r>
    <s v="Franco Leone"/>
    <s v="Tan"/>
    <x v="11"/>
    <n v="278"/>
  </r>
  <r>
    <s v="Franco Leone"/>
    <s v="Black"/>
    <x v="11"/>
    <n v="103"/>
  </r>
  <r>
    <s v="Franco Leone"/>
    <s v="Tan"/>
    <x v="11"/>
    <n v="120"/>
  </r>
  <r>
    <s v="Franco Leone"/>
    <s v="Black"/>
    <x v="11"/>
    <n v="297"/>
  </r>
  <r>
    <s v="Hush Puppies"/>
    <s v="Brown"/>
    <x v="11"/>
    <n v="96"/>
  </r>
  <r>
    <s v="Hush Puppies"/>
    <s v="Black"/>
    <x v="11"/>
    <n v="329"/>
  </r>
  <r>
    <s v="Nike"/>
    <s v="Blue"/>
    <x v="11"/>
    <n v="140"/>
  </r>
  <r>
    <s v="Nike"/>
    <s v="White"/>
    <x v="11"/>
    <n v="214"/>
  </r>
  <r>
    <s v="Nike"/>
    <s v="Black"/>
    <x v="11"/>
    <n v="254"/>
  </r>
  <r>
    <s v="Nike"/>
    <s v="Blue"/>
    <x v="11"/>
    <n v="82"/>
  </r>
  <r>
    <s v="Reebok"/>
    <s v="Black"/>
    <x v="11"/>
    <n v="169"/>
  </r>
  <r>
    <s v="Reebok"/>
    <s v="Grey"/>
    <x v="11"/>
    <n v="289"/>
  </r>
  <r>
    <s v="Tory Burch"/>
    <s v="Blue"/>
    <x v="11"/>
    <n v="100"/>
  </r>
  <r>
    <s v="Woodland"/>
    <s v="Brown"/>
    <x v="11"/>
    <n v="113"/>
  </r>
  <r>
    <s v="Woodland"/>
    <s v="Brown"/>
    <x v="11"/>
    <n v="347"/>
  </r>
  <r>
    <s v="Woodland"/>
    <s v="Brown"/>
    <x v="11"/>
    <n v="182"/>
  </r>
  <r>
    <s v="Tory Burch"/>
    <s v="Brown"/>
    <x v="12"/>
    <n v="347"/>
  </r>
  <r>
    <s v="Adidas"/>
    <s v="White"/>
    <x v="13"/>
    <n v="300"/>
  </r>
  <r>
    <s v="Adidas"/>
    <s v="Navy &amp; Red"/>
    <x v="13"/>
    <n v="93"/>
  </r>
  <r>
    <s v="Bata"/>
    <s v="Grey"/>
    <x v="13"/>
    <n v="102"/>
  </r>
  <r>
    <s v="Converse"/>
    <s v="White"/>
    <x v="13"/>
    <n v="100"/>
  </r>
  <r>
    <s v="Crocs"/>
    <s v="White"/>
    <x v="13"/>
    <n v="286"/>
  </r>
  <r>
    <s v="Crocs"/>
    <s v="Grey"/>
    <x v="13"/>
    <n v="323"/>
  </r>
  <r>
    <s v="Crocs"/>
    <s v="White"/>
    <x v="13"/>
    <n v="140"/>
  </r>
  <r>
    <s v="Crocs"/>
    <s v="Black"/>
    <x v="13"/>
    <n v="259"/>
  </r>
  <r>
    <s v="Crocs"/>
    <s v="Brown"/>
    <x v="13"/>
    <n v="99"/>
  </r>
  <r>
    <s v="Crocs"/>
    <s v="Brown"/>
    <x v="13"/>
    <n v="162"/>
  </r>
  <r>
    <s v="FILA"/>
    <s v="Brown"/>
    <x v="13"/>
    <n v="192"/>
  </r>
  <r>
    <s v="FILA"/>
    <s v="Black"/>
    <x v="13"/>
    <n v="111"/>
  </r>
  <r>
    <s v="FILA"/>
    <s v="Black"/>
    <x v="13"/>
    <n v="281"/>
  </r>
  <r>
    <s v="Franco Leone"/>
    <s v="White"/>
    <x v="13"/>
    <n v="105"/>
  </r>
  <r>
    <s v="Franco Leone"/>
    <s v="Black"/>
    <x v="13"/>
    <n v="281"/>
  </r>
  <r>
    <s v="Franco Leone"/>
    <s v="Black"/>
    <x v="13"/>
    <n v="134"/>
  </r>
  <r>
    <s v="Hidesign"/>
    <s v="Black"/>
    <x v="13"/>
    <n v="103"/>
  </r>
  <r>
    <s v="Hush Puppies"/>
    <s v="Brown"/>
    <x v="13"/>
    <n v="184"/>
  </r>
  <r>
    <s v="Nike"/>
    <s v="Green"/>
    <x v="13"/>
    <n v="114"/>
  </r>
  <r>
    <s v="Woodland"/>
    <s v="Camel"/>
    <x v="13"/>
    <n v="143"/>
  </r>
  <r>
    <s v="Woodland"/>
    <s v="Brown"/>
    <x v="13"/>
    <n v="296"/>
  </r>
  <r>
    <s v="Adidas"/>
    <s v="Black"/>
    <x v="14"/>
    <n v="145"/>
  </r>
  <r>
    <s v="Adidas"/>
    <s v="Multi"/>
    <x v="14"/>
    <n v="289"/>
  </r>
  <r>
    <s v="Converse"/>
    <s v="Brown"/>
    <x v="14"/>
    <n v="130"/>
  </r>
  <r>
    <s v="Crocs"/>
    <s v="Blue"/>
    <x v="14"/>
    <n v="100"/>
  </r>
  <r>
    <s v="Crocs"/>
    <s v="Brown"/>
    <x v="14"/>
    <n v="186"/>
  </r>
  <r>
    <s v="Crocs"/>
    <s v="Blue"/>
    <x v="14"/>
    <n v="142"/>
  </r>
  <r>
    <s v="Crocs"/>
    <s v="Grey"/>
    <x v="14"/>
    <n v="272"/>
  </r>
  <r>
    <s v="Crocs"/>
    <s v="Blue"/>
    <x v="14"/>
    <n v="172"/>
  </r>
  <r>
    <s v="Crocs"/>
    <s v="Blue"/>
    <x v="14"/>
    <n v="267"/>
  </r>
  <r>
    <s v="Crocs"/>
    <s v="Black"/>
    <x v="14"/>
    <n v="311"/>
  </r>
  <r>
    <s v="Franco Leone"/>
    <s v="Light Tan"/>
    <x v="14"/>
    <n v="350"/>
  </r>
  <r>
    <s v="Franco Leone"/>
    <s v="Brown"/>
    <x v="14"/>
    <n v="318"/>
  </r>
  <r>
    <s v="Franco Leone"/>
    <s v="Red"/>
    <x v="14"/>
    <n v="253"/>
  </r>
  <r>
    <s v="Franco Leone"/>
    <s v="Black"/>
    <x v="14"/>
    <n v="204"/>
  </r>
  <r>
    <s v="Franco Leone"/>
    <s v="Tan"/>
    <x v="14"/>
    <n v="219"/>
  </r>
  <r>
    <s v="Franco Leone"/>
    <s v="Tan"/>
    <x v="14"/>
    <n v="201"/>
  </r>
  <r>
    <s v="Franco Leone"/>
    <s v="Tan"/>
    <x v="14"/>
    <n v="96"/>
  </r>
  <r>
    <s v="Franco Leone"/>
    <s v="Black"/>
    <x v="14"/>
    <n v="164"/>
  </r>
  <r>
    <s v="Hidesign"/>
    <s v="Brown"/>
    <x v="14"/>
    <n v="303"/>
  </r>
  <r>
    <s v="Liberty"/>
    <s v="Black"/>
    <x v="14"/>
    <n v="156"/>
  </r>
  <r>
    <s v="Reebok"/>
    <s v="Black"/>
    <x v="14"/>
    <n v="312"/>
  </r>
  <r>
    <s v="Toms"/>
    <s v="Black"/>
    <x v="14"/>
    <n v="104"/>
  </r>
  <r>
    <s v="Umbro"/>
    <s v="Grey &amp; Blue"/>
    <x v="14"/>
    <n v="266"/>
  </r>
  <r>
    <s v="Imperial India Company"/>
    <s v="Black"/>
    <x v="15"/>
    <n v="226"/>
  </r>
  <r>
    <s v="Toms"/>
    <s v="Red"/>
    <x v="15"/>
    <n v="154"/>
  </r>
  <r>
    <s v="Bata"/>
    <s v="Brown"/>
    <x v="16"/>
    <n v="241"/>
  </r>
  <r>
    <s v="Buckaroo"/>
    <s v="Brown"/>
    <x v="16"/>
    <n v="227"/>
  </r>
  <r>
    <s v="Buckaroo"/>
    <s v="Brown"/>
    <x v="16"/>
    <n v="253"/>
  </r>
  <r>
    <s v="Crocs"/>
    <s v="Brown"/>
    <x v="16"/>
    <n v="291"/>
  </r>
  <r>
    <s v="Crocs"/>
    <s v="Black"/>
    <x v="16"/>
    <n v="327"/>
  </r>
  <r>
    <s v="Crocs"/>
    <s v="Navy"/>
    <x v="16"/>
    <n v="259"/>
  </r>
  <r>
    <s v="Crocs"/>
    <s v="Blue"/>
    <x v="16"/>
    <n v="148"/>
  </r>
  <r>
    <s v="Footin"/>
    <s v="Black"/>
    <x v="16"/>
    <n v="246"/>
  </r>
  <r>
    <s v="Franco Leone"/>
    <s v="Brown"/>
    <x v="16"/>
    <n v="130"/>
  </r>
  <r>
    <s v="Tory Burch"/>
    <s v="Gold"/>
    <x v="16"/>
    <n v="272"/>
  </r>
  <r>
    <s v="Woodland"/>
    <s v="Black"/>
    <x v="16"/>
    <n v="182"/>
  </r>
  <r>
    <s v="Crocs"/>
    <s v="Blue"/>
    <x v="17"/>
    <n v="285"/>
  </r>
  <r>
    <s v="Crocs"/>
    <s v="Blue"/>
    <x v="17"/>
    <n v="199"/>
  </r>
  <r>
    <s v="Crocs"/>
    <s v="Brown"/>
    <x v="17"/>
    <n v="214"/>
  </r>
  <r>
    <s v="Crocs"/>
    <s v="Brown"/>
    <x v="17"/>
    <n v="317"/>
  </r>
  <r>
    <s v="Crocs"/>
    <s v="Black"/>
    <x v="17"/>
    <n v="123"/>
  </r>
  <r>
    <s v="Havaianas"/>
    <s v="Blue"/>
    <x v="18"/>
    <n v="144"/>
  </r>
  <r>
    <s v="Crocs"/>
    <s v="Blue"/>
    <x v="19"/>
    <n v="191"/>
  </r>
  <r>
    <s v="Crocs"/>
    <s v="Blue"/>
    <x v="19"/>
    <n v="107"/>
  </r>
  <r>
    <s v="Hidesign"/>
    <s v="Red"/>
    <x v="20"/>
    <n v="3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92C9A9-929B-9841-B245-0E33D5B4180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"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9C9D7-60CE-8C4E-BCFC-56C7E444E97C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B25" firstHeaderRow="1" firstDataRow="1" firstDataCol="1"/>
  <pivotFields count="4">
    <pivotField showAll="0"/>
    <pivotField showAll="0"/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Average of Price" fld="3" subtotal="average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3"/>
  <sheetViews>
    <sheetView zoomScale="50" workbookViewId="0">
      <selection sqref="A1:D203"/>
    </sheetView>
  </sheetViews>
  <sheetFormatPr baseColWidth="10" defaultColWidth="8.83203125" defaultRowHeight="15" x14ac:dyDescent="0.2"/>
  <cols>
    <col min="1" max="1" width="15.6640625" customWidth="1"/>
    <col min="2" max="2" width="13.1640625" customWidth="1"/>
    <col min="3" max="3" width="1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6.5</v>
      </c>
      <c r="D2">
        <v>327</v>
      </c>
    </row>
    <row r="3" spans="1:4" x14ac:dyDescent="0.2">
      <c r="A3" t="s">
        <v>6</v>
      </c>
      <c r="B3" t="s">
        <v>7</v>
      </c>
      <c r="C3">
        <v>4</v>
      </c>
      <c r="D3">
        <v>200</v>
      </c>
    </row>
    <row r="4" spans="1:4" x14ac:dyDescent="0.2">
      <c r="A4" t="s">
        <v>8</v>
      </c>
      <c r="B4" t="s">
        <v>9</v>
      </c>
      <c r="C4">
        <v>6</v>
      </c>
      <c r="D4">
        <v>133</v>
      </c>
    </row>
    <row r="5" spans="1:4" x14ac:dyDescent="0.2">
      <c r="A5" t="s">
        <v>10</v>
      </c>
      <c r="B5" t="s">
        <v>9</v>
      </c>
      <c r="C5">
        <v>5</v>
      </c>
      <c r="D5">
        <v>192</v>
      </c>
    </row>
    <row r="6" spans="1:4" x14ac:dyDescent="0.2">
      <c r="A6" t="s">
        <v>10</v>
      </c>
      <c r="B6" t="s">
        <v>11</v>
      </c>
      <c r="C6">
        <v>4</v>
      </c>
      <c r="D6">
        <v>337</v>
      </c>
    </row>
    <row r="7" spans="1:4" x14ac:dyDescent="0.2">
      <c r="A7" t="s">
        <v>12</v>
      </c>
      <c r="B7" t="s">
        <v>13</v>
      </c>
      <c r="C7">
        <v>8</v>
      </c>
      <c r="D7">
        <v>319</v>
      </c>
    </row>
    <row r="8" spans="1:4" x14ac:dyDescent="0.2">
      <c r="A8" t="s">
        <v>10</v>
      </c>
      <c r="B8" t="s">
        <v>14</v>
      </c>
      <c r="C8">
        <v>6</v>
      </c>
      <c r="D8">
        <v>205</v>
      </c>
    </row>
    <row r="9" spans="1:4" x14ac:dyDescent="0.2">
      <c r="A9" t="s">
        <v>12</v>
      </c>
      <c r="B9" t="s">
        <v>15</v>
      </c>
      <c r="C9">
        <v>8</v>
      </c>
      <c r="D9">
        <v>324</v>
      </c>
    </row>
    <row r="10" spans="1:4" x14ac:dyDescent="0.2">
      <c r="A10" t="s">
        <v>10</v>
      </c>
      <c r="B10" t="s">
        <v>11</v>
      </c>
      <c r="C10">
        <v>10</v>
      </c>
      <c r="D10">
        <v>100</v>
      </c>
    </row>
    <row r="11" spans="1:4" x14ac:dyDescent="0.2">
      <c r="A11" t="s">
        <v>10</v>
      </c>
      <c r="B11" t="s">
        <v>13</v>
      </c>
      <c r="C11">
        <v>11</v>
      </c>
      <c r="D11">
        <v>291</v>
      </c>
    </row>
    <row r="12" spans="1:4" x14ac:dyDescent="0.2">
      <c r="A12" t="s">
        <v>4</v>
      </c>
      <c r="B12" t="s">
        <v>5</v>
      </c>
      <c r="C12">
        <v>3</v>
      </c>
      <c r="D12">
        <v>278</v>
      </c>
    </row>
    <row r="13" spans="1:4" x14ac:dyDescent="0.2">
      <c r="A13" t="s">
        <v>16</v>
      </c>
      <c r="B13" t="s">
        <v>13</v>
      </c>
      <c r="C13">
        <v>5</v>
      </c>
      <c r="D13">
        <v>328</v>
      </c>
    </row>
    <row r="14" spans="1:4" x14ac:dyDescent="0.2">
      <c r="A14" t="s">
        <v>12</v>
      </c>
      <c r="B14" t="s">
        <v>9</v>
      </c>
      <c r="C14">
        <v>8</v>
      </c>
      <c r="D14">
        <v>207</v>
      </c>
    </row>
    <row r="15" spans="1:4" x14ac:dyDescent="0.2">
      <c r="A15" t="s">
        <v>12</v>
      </c>
      <c r="B15" t="s">
        <v>17</v>
      </c>
      <c r="C15">
        <v>7</v>
      </c>
      <c r="D15">
        <v>271</v>
      </c>
    </row>
    <row r="16" spans="1:4" x14ac:dyDescent="0.2">
      <c r="A16" t="s">
        <v>18</v>
      </c>
      <c r="B16" t="s">
        <v>13</v>
      </c>
      <c r="C16">
        <v>8</v>
      </c>
      <c r="D16">
        <v>96</v>
      </c>
    </row>
    <row r="17" spans="1:4" x14ac:dyDescent="0.2">
      <c r="A17" t="s">
        <v>10</v>
      </c>
      <c r="B17" t="s">
        <v>11</v>
      </c>
      <c r="C17">
        <v>10</v>
      </c>
      <c r="D17">
        <v>100</v>
      </c>
    </row>
    <row r="18" spans="1:4" x14ac:dyDescent="0.2">
      <c r="A18" t="s">
        <v>19</v>
      </c>
      <c r="B18" t="s">
        <v>20</v>
      </c>
      <c r="C18">
        <v>9</v>
      </c>
      <c r="D18">
        <v>143</v>
      </c>
    </row>
    <row r="19" spans="1:4" x14ac:dyDescent="0.2">
      <c r="A19" t="s">
        <v>21</v>
      </c>
      <c r="B19" t="s">
        <v>14</v>
      </c>
      <c r="C19">
        <v>9</v>
      </c>
      <c r="D19">
        <v>300</v>
      </c>
    </row>
    <row r="20" spans="1:4" x14ac:dyDescent="0.2">
      <c r="A20" t="s">
        <v>22</v>
      </c>
      <c r="B20" t="s">
        <v>13</v>
      </c>
      <c r="C20">
        <v>11</v>
      </c>
      <c r="D20">
        <v>227</v>
      </c>
    </row>
    <row r="21" spans="1:4" x14ac:dyDescent="0.2">
      <c r="A21" t="s">
        <v>10</v>
      </c>
      <c r="B21" t="s">
        <v>14</v>
      </c>
      <c r="C21">
        <v>9</v>
      </c>
      <c r="D21">
        <v>286</v>
      </c>
    </row>
    <row r="22" spans="1:4" x14ac:dyDescent="0.2">
      <c r="A22" t="s">
        <v>4</v>
      </c>
      <c r="B22" t="s">
        <v>7</v>
      </c>
      <c r="C22">
        <v>2.5</v>
      </c>
      <c r="D22">
        <v>201</v>
      </c>
    </row>
    <row r="23" spans="1:4" x14ac:dyDescent="0.2">
      <c r="A23" t="s">
        <v>12</v>
      </c>
      <c r="B23" t="s">
        <v>23</v>
      </c>
      <c r="C23">
        <v>10</v>
      </c>
      <c r="D23">
        <v>350</v>
      </c>
    </row>
    <row r="24" spans="1:4" x14ac:dyDescent="0.2">
      <c r="A24" t="s">
        <v>24</v>
      </c>
      <c r="B24" t="s">
        <v>5</v>
      </c>
      <c r="C24">
        <v>8</v>
      </c>
    </row>
    <row r="25" spans="1:4" x14ac:dyDescent="0.2">
      <c r="A25" t="s">
        <v>10</v>
      </c>
      <c r="B25" t="s">
        <v>13</v>
      </c>
      <c r="C25">
        <v>4</v>
      </c>
      <c r="D25">
        <v>141</v>
      </c>
    </row>
    <row r="26" spans="1:4" x14ac:dyDescent="0.2">
      <c r="A26" t="s">
        <v>10</v>
      </c>
      <c r="B26" t="s">
        <v>13</v>
      </c>
      <c r="C26">
        <v>4</v>
      </c>
      <c r="D26">
        <v>141</v>
      </c>
    </row>
    <row r="27" spans="1:4" x14ac:dyDescent="0.2">
      <c r="A27" t="s">
        <v>10</v>
      </c>
      <c r="B27" t="s">
        <v>9</v>
      </c>
      <c r="C27">
        <v>6</v>
      </c>
      <c r="D27">
        <v>266</v>
      </c>
    </row>
    <row r="28" spans="1:4" x14ac:dyDescent="0.2">
      <c r="A28" t="s">
        <v>10</v>
      </c>
      <c r="B28" t="s">
        <v>11</v>
      </c>
      <c r="C28">
        <v>12</v>
      </c>
      <c r="D28">
        <v>285</v>
      </c>
    </row>
    <row r="29" spans="1:4" x14ac:dyDescent="0.2">
      <c r="A29" t="s">
        <v>8</v>
      </c>
      <c r="B29" t="s">
        <v>25</v>
      </c>
      <c r="C29">
        <v>4</v>
      </c>
      <c r="D29">
        <v>144</v>
      </c>
    </row>
    <row r="30" spans="1:4" x14ac:dyDescent="0.2">
      <c r="A30" t="s">
        <v>12</v>
      </c>
      <c r="B30" t="s">
        <v>13</v>
      </c>
      <c r="C30">
        <v>10</v>
      </c>
      <c r="D30">
        <v>318</v>
      </c>
    </row>
    <row r="31" spans="1:4" x14ac:dyDescent="0.2">
      <c r="A31" t="s">
        <v>10</v>
      </c>
      <c r="B31" t="s">
        <v>11</v>
      </c>
      <c r="C31">
        <v>5</v>
      </c>
      <c r="D31">
        <v>292</v>
      </c>
    </row>
    <row r="32" spans="1:4" x14ac:dyDescent="0.2">
      <c r="A32" t="s">
        <v>12</v>
      </c>
      <c r="B32" t="s">
        <v>5</v>
      </c>
      <c r="C32">
        <v>6</v>
      </c>
      <c r="D32">
        <v>255</v>
      </c>
    </row>
    <row r="33" spans="1:4" x14ac:dyDescent="0.2">
      <c r="A33" t="s">
        <v>12</v>
      </c>
      <c r="B33" t="s">
        <v>14</v>
      </c>
      <c r="C33">
        <v>9</v>
      </c>
      <c r="D33">
        <v>105</v>
      </c>
    </row>
    <row r="34" spans="1:4" x14ac:dyDescent="0.2">
      <c r="A34" t="s">
        <v>10</v>
      </c>
      <c r="B34" t="s">
        <v>14</v>
      </c>
      <c r="C34">
        <v>7</v>
      </c>
      <c r="D34">
        <v>274</v>
      </c>
    </row>
    <row r="35" spans="1:4" x14ac:dyDescent="0.2">
      <c r="A35" t="s">
        <v>10</v>
      </c>
      <c r="B35" t="s">
        <v>11</v>
      </c>
      <c r="C35">
        <v>12</v>
      </c>
      <c r="D35">
        <v>199</v>
      </c>
    </row>
    <row r="36" spans="1:4" x14ac:dyDescent="0.2">
      <c r="A36" t="s">
        <v>12</v>
      </c>
      <c r="B36" t="s">
        <v>26</v>
      </c>
      <c r="C36">
        <v>8</v>
      </c>
      <c r="D36">
        <v>278</v>
      </c>
    </row>
    <row r="37" spans="1:4" x14ac:dyDescent="0.2">
      <c r="A37" t="s">
        <v>8</v>
      </c>
      <c r="B37" t="s">
        <v>13</v>
      </c>
      <c r="C37">
        <v>9</v>
      </c>
      <c r="D37">
        <v>192</v>
      </c>
    </row>
    <row r="38" spans="1:4" x14ac:dyDescent="0.2">
      <c r="A38" t="s">
        <v>10</v>
      </c>
      <c r="B38" t="s">
        <v>5</v>
      </c>
      <c r="C38">
        <v>6</v>
      </c>
      <c r="D38">
        <v>319</v>
      </c>
    </row>
    <row r="39" spans="1:4" x14ac:dyDescent="0.2">
      <c r="A39" t="s">
        <v>10</v>
      </c>
      <c r="B39" t="s">
        <v>13</v>
      </c>
      <c r="C39">
        <v>10</v>
      </c>
      <c r="D39">
        <v>186</v>
      </c>
    </row>
    <row r="40" spans="1:4" x14ac:dyDescent="0.2">
      <c r="A40" t="s">
        <v>27</v>
      </c>
      <c r="B40" t="s">
        <v>11</v>
      </c>
      <c r="C40">
        <v>6</v>
      </c>
      <c r="D40">
        <v>132</v>
      </c>
    </row>
    <row r="41" spans="1:4" x14ac:dyDescent="0.2">
      <c r="A41" t="s">
        <v>28</v>
      </c>
      <c r="B41" t="s">
        <v>5</v>
      </c>
      <c r="C41">
        <v>9</v>
      </c>
      <c r="D41">
        <v>103</v>
      </c>
    </row>
    <row r="42" spans="1:4" x14ac:dyDescent="0.2">
      <c r="A42" t="s">
        <v>10</v>
      </c>
      <c r="B42" t="s">
        <v>13</v>
      </c>
      <c r="C42">
        <v>12</v>
      </c>
      <c r="D42">
        <v>214</v>
      </c>
    </row>
    <row r="43" spans="1:4" x14ac:dyDescent="0.2">
      <c r="A43" t="s">
        <v>29</v>
      </c>
      <c r="B43" t="s">
        <v>11</v>
      </c>
      <c r="C43">
        <v>12.5</v>
      </c>
      <c r="D43">
        <v>144</v>
      </c>
    </row>
    <row r="44" spans="1:4" x14ac:dyDescent="0.2">
      <c r="A44" t="s">
        <v>30</v>
      </c>
      <c r="B44" t="s">
        <v>11</v>
      </c>
      <c r="C44">
        <v>6</v>
      </c>
      <c r="D44">
        <v>189</v>
      </c>
    </row>
    <row r="45" spans="1:4" x14ac:dyDescent="0.2">
      <c r="A45" t="s">
        <v>12</v>
      </c>
      <c r="B45" t="s">
        <v>9</v>
      </c>
      <c r="C45">
        <v>10</v>
      </c>
      <c r="D45">
        <v>253</v>
      </c>
    </row>
    <row r="46" spans="1:4" x14ac:dyDescent="0.2">
      <c r="A46" t="s">
        <v>31</v>
      </c>
      <c r="B46" t="s">
        <v>5</v>
      </c>
      <c r="C46">
        <v>8</v>
      </c>
      <c r="D46">
        <v>169</v>
      </c>
    </row>
    <row r="47" spans="1:4" x14ac:dyDescent="0.2">
      <c r="A47" t="s">
        <v>32</v>
      </c>
      <c r="B47" t="s">
        <v>33</v>
      </c>
      <c r="C47">
        <v>4</v>
      </c>
      <c r="D47">
        <v>193</v>
      </c>
    </row>
    <row r="48" spans="1:4" x14ac:dyDescent="0.2">
      <c r="A48" t="s">
        <v>10</v>
      </c>
      <c r="B48" t="s">
        <v>11</v>
      </c>
      <c r="C48">
        <v>3</v>
      </c>
      <c r="D48">
        <v>127</v>
      </c>
    </row>
    <row r="49" spans="1:4" x14ac:dyDescent="0.2">
      <c r="A49" t="s">
        <v>21</v>
      </c>
      <c r="B49" t="s">
        <v>34</v>
      </c>
      <c r="C49">
        <v>9</v>
      </c>
      <c r="D49">
        <v>93</v>
      </c>
    </row>
    <row r="50" spans="1:4" x14ac:dyDescent="0.2">
      <c r="A50" t="s">
        <v>10</v>
      </c>
      <c r="B50" t="s">
        <v>35</v>
      </c>
      <c r="C50">
        <v>2</v>
      </c>
      <c r="D50">
        <v>166</v>
      </c>
    </row>
    <row r="51" spans="1:4" x14ac:dyDescent="0.2">
      <c r="A51" t="s">
        <v>4</v>
      </c>
      <c r="B51" t="s">
        <v>7</v>
      </c>
      <c r="C51">
        <v>4</v>
      </c>
      <c r="D51">
        <v>243</v>
      </c>
    </row>
    <row r="52" spans="1:4" x14ac:dyDescent="0.2">
      <c r="A52" t="s">
        <v>36</v>
      </c>
      <c r="B52" t="s">
        <v>11</v>
      </c>
      <c r="C52">
        <v>8</v>
      </c>
      <c r="D52">
        <v>140</v>
      </c>
    </row>
    <row r="53" spans="1:4" x14ac:dyDescent="0.2">
      <c r="A53" t="s">
        <v>10</v>
      </c>
      <c r="B53" t="s">
        <v>25</v>
      </c>
      <c r="C53">
        <v>7</v>
      </c>
      <c r="D53">
        <v>94</v>
      </c>
    </row>
    <row r="54" spans="1:4" x14ac:dyDescent="0.2">
      <c r="A54" t="s">
        <v>36</v>
      </c>
      <c r="B54" t="s">
        <v>14</v>
      </c>
      <c r="C54">
        <v>8</v>
      </c>
      <c r="D54">
        <v>214</v>
      </c>
    </row>
    <row r="55" spans="1:4" x14ac:dyDescent="0.2">
      <c r="A55" t="s">
        <v>12</v>
      </c>
      <c r="B55" t="s">
        <v>5</v>
      </c>
      <c r="C55">
        <v>10</v>
      </c>
      <c r="D55">
        <v>204</v>
      </c>
    </row>
    <row r="56" spans="1:4" x14ac:dyDescent="0.2">
      <c r="A56" t="s">
        <v>31</v>
      </c>
      <c r="B56" t="s">
        <v>35</v>
      </c>
      <c r="C56">
        <v>6</v>
      </c>
      <c r="D56">
        <v>277</v>
      </c>
    </row>
    <row r="57" spans="1:4" x14ac:dyDescent="0.2">
      <c r="A57" t="s">
        <v>37</v>
      </c>
      <c r="B57" t="s">
        <v>13</v>
      </c>
      <c r="C57">
        <v>6</v>
      </c>
      <c r="D57">
        <v>314</v>
      </c>
    </row>
    <row r="58" spans="1:4" x14ac:dyDescent="0.2">
      <c r="A58" t="s">
        <v>10</v>
      </c>
      <c r="B58" t="s">
        <v>9</v>
      </c>
      <c r="C58">
        <v>3</v>
      </c>
      <c r="D58">
        <v>163</v>
      </c>
    </row>
    <row r="59" spans="1:4" x14ac:dyDescent="0.2">
      <c r="A59" t="s">
        <v>12</v>
      </c>
      <c r="B59" t="s">
        <v>26</v>
      </c>
      <c r="C59">
        <v>10</v>
      </c>
      <c r="D59">
        <v>219</v>
      </c>
    </row>
    <row r="60" spans="1:4" x14ac:dyDescent="0.2">
      <c r="A60" t="s">
        <v>4</v>
      </c>
      <c r="B60" t="s">
        <v>11</v>
      </c>
      <c r="C60">
        <v>3.5</v>
      </c>
      <c r="D60">
        <v>177</v>
      </c>
    </row>
    <row r="61" spans="1:4" x14ac:dyDescent="0.2">
      <c r="A61" t="s">
        <v>8</v>
      </c>
      <c r="B61" t="s">
        <v>13</v>
      </c>
      <c r="C61">
        <v>9</v>
      </c>
      <c r="D61">
        <v>192</v>
      </c>
    </row>
    <row r="62" spans="1:4" x14ac:dyDescent="0.2">
      <c r="A62" t="s">
        <v>38</v>
      </c>
      <c r="B62" t="s">
        <v>5</v>
      </c>
      <c r="C62">
        <v>7</v>
      </c>
      <c r="D62">
        <v>250</v>
      </c>
    </row>
    <row r="63" spans="1:4" x14ac:dyDescent="0.2">
      <c r="A63" t="s">
        <v>10</v>
      </c>
      <c r="B63" t="s">
        <v>11</v>
      </c>
      <c r="C63">
        <v>6</v>
      </c>
      <c r="D63">
        <v>239</v>
      </c>
    </row>
    <row r="64" spans="1:4" x14ac:dyDescent="0.2">
      <c r="A64" t="s">
        <v>10</v>
      </c>
      <c r="B64" t="s">
        <v>14</v>
      </c>
      <c r="C64">
        <v>7</v>
      </c>
      <c r="D64">
        <v>268</v>
      </c>
    </row>
    <row r="65" spans="1:4" x14ac:dyDescent="0.2">
      <c r="A65" t="s">
        <v>4</v>
      </c>
      <c r="B65" t="s">
        <v>5</v>
      </c>
      <c r="C65">
        <v>2.5</v>
      </c>
      <c r="D65">
        <v>269</v>
      </c>
    </row>
    <row r="66" spans="1:4" x14ac:dyDescent="0.2">
      <c r="A66" t="s">
        <v>4</v>
      </c>
      <c r="B66" t="s">
        <v>5</v>
      </c>
      <c r="C66">
        <v>6</v>
      </c>
      <c r="D66">
        <v>330</v>
      </c>
    </row>
    <row r="67" spans="1:4" x14ac:dyDescent="0.2">
      <c r="A67" t="s">
        <v>12</v>
      </c>
      <c r="B67" t="s">
        <v>39</v>
      </c>
      <c r="C67">
        <v>6</v>
      </c>
      <c r="D67">
        <v>83</v>
      </c>
    </row>
    <row r="68" spans="1:4" x14ac:dyDescent="0.2">
      <c r="A68" t="s">
        <v>10</v>
      </c>
      <c r="B68" t="s">
        <v>40</v>
      </c>
      <c r="C68">
        <v>2</v>
      </c>
      <c r="D68">
        <v>186</v>
      </c>
    </row>
    <row r="69" spans="1:4" x14ac:dyDescent="0.2">
      <c r="A69" t="s">
        <v>24</v>
      </c>
      <c r="B69" t="s">
        <v>5</v>
      </c>
      <c r="C69">
        <v>10</v>
      </c>
      <c r="D69">
        <v>156</v>
      </c>
    </row>
    <row r="70" spans="1:4" x14ac:dyDescent="0.2">
      <c r="A70" t="s">
        <v>10</v>
      </c>
      <c r="B70" t="s">
        <v>13</v>
      </c>
      <c r="C70">
        <v>7</v>
      </c>
      <c r="D70">
        <v>153</v>
      </c>
    </row>
    <row r="71" spans="1:4" x14ac:dyDescent="0.2">
      <c r="A71" t="s">
        <v>10</v>
      </c>
      <c r="B71" t="s">
        <v>11</v>
      </c>
      <c r="C71">
        <v>8</v>
      </c>
      <c r="D71">
        <v>316</v>
      </c>
    </row>
    <row r="72" spans="1:4" x14ac:dyDescent="0.2">
      <c r="A72" t="s">
        <v>22</v>
      </c>
      <c r="B72" t="s">
        <v>13</v>
      </c>
      <c r="C72">
        <v>6</v>
      </c>
      <c r="D72">
        <v>320</v>
      </c>
    </row>
    <row r="73" spans="1:4" x14ac:dyDescent="0.2">
      <c r="A73" t="s">
        <v>10</v>
      </c>
      <c r="B73" t="s">
        <v>13</v>
      </c>
      <c r="C73">
        <v>3</v>
      </c>
      <c r="D73">
        <v>146</v>
      </c>
    </row>
    <row r="74" spans="1:4" x14ac:dyDescent="0.2">
      <c r="A74" t="s">
        <v>19</v>
      </c>
      <c r="B74" t="s">
        <v>13</v>
      </c>
      <c r="C74">
        <v>8</v>
      </c>
      <c r="D74">
        <v>113</v>
      </c>
    </row>
    <row r="75" spans="1:4" x14ac:dyDescent="0.2">
      <c r="A75" t="s">
        <v>4</v>
      </c>
      <c r="B75" t="s">
        <v>41</v>
      </c>
      <c r="C75">
        <v>4</v>
      </c>
      <c r="D75">
        <v>344</v>
      </c>
    </row>
    <row r="76" spans="1:4" x14ac:dyDescent="0.2">
      <c r="A76" t="s">
        <v>12</v>
      </c>
      <c r="B76" t="s">
        <v>5</v>
      </c>
      <c r="C76">
        <v>6</v>
      </c>
      <c r="D76">
        <v>116</v>
      </c>
    </row>
    <row r="77" spans="1:4" x14ac:dyDescent="0.2">
      <c r="A77" t="s">
        <v>10</v>
      </c>
      <c r="B77" t="s">
        <v>42</v>
      </c>
      <c r="C77">
        <v>5</v>
      </c>
      <c r="D77">
        <v>233</v>
      </c>
    </row>
    <row r="78" spans="1:4" x14ac:dyDescent="0.2">
      <c r="A78" t="s">
        <v>10</v>
      </c>
      <c r="B78" t="s">
        <v>13</v>
      </c>
      <c r="C78">
        <v>2</v>
      </c>
      <c r="D78">
        <v>243</v>
      </c>
    </row>
    <row r="79" spans="1:4" x14ac:dyDescent="0.2">
      <c r="A79" t="s">
        <v>36</v>
      </c>
      <c r="B79" t="s">
        <v>5</v>
      </c>
      <c r="C79">
        <v>8</v>
      </c>
      <c r="D79">
        <v>254</v>
      </c>
    </row>
    <row r="80" spans="1:4" x14ac:dyDescent="0.2">
      <c r="A80" t="s">
        <v>10</v>
      </c>
      <c r="B80" t="s">
        <v>11</v>
      </c>
      <c r="C80">
        <v>8</v>
      </c>
      <c r="D80">
        <v>239</v>
      </c>
    </row>
    <row r="81" spans="1:4" x14ac:dyDescent="0.2">
      <c r="A81" t="s">
        <v>10</v>
      </c>
      <c r="B81" t="s">
        <v>40</v>
      </c>
      <c r="C81">
        <v>5</v>
      </c>
      <c r="D81">
        <v>176</v>
      </c>
    </row>
    <row r="82" spans="1:4" x14ac:dyDescent="0.2">
      <c r="A82" t="s">
        <v>38</v>
      </c>
      <c r="B82" t="s">
        <v>11</v>
      </c>
      <c r="C82">
        <v>8</v>
      </c>
      <c r="D82">
        <v>100</v>
      </c>
    </row>
    <row r="83" spans="1:4" x14ac:dyDescent="0.2">
      <c r="A83" t="s">
        <v>32</v>
      </c>
      <c r="B83" t="s">
        <v>33</v>
      </c>
      <c r="C83">
        <v>6.5</v>
      </c>
      <c r="D83">
        <v>136</v>
      </c>
    </row>
    <row r="84" spans="1:4" x14ac:dyDescent="0.2">
      <c r="A84" t="s">
        <v>8</v>
      </c>
      <c r="B84" t="s">
        <v>5</v>
      </c>
      <c r="C84">
        <v>9</v>
      </c>
      <c r="D84">
        <v>111</v>
      </c>
    </row>
    <row r="85" spans="1:4" x14ac:dyDescent="0.2">
      <c r="A85" t="s">
        <v>4</v>
      </c>
      <c r="B85" t="s">
        <v>5</v>
      </c>
      <c r="C85">
        <v>3.5</v>
      </c>
      <c r="D85">
        <v>191</v>
      </c>
    </row>
    <row r="86" spans="1:4" x14ac:dyDescent="0.2">
      <c r="A86" t="s">
        <v>8</v>
      </c>
      <c r="B86" t="s">
        <v>5</v>
      </c>
      <c r="C86">
        <v>8</v>
      </c>
      <c r="D86">
        <v>104</v>
      </c>
    </row>
    <row r="87" spans="1:4" x14ac:dyDescent="0.2">
      <c r="A87" t="s">
        <v>10</v>
      </c>
      <c r="B87" t="s">
        <v>11</v>
      </c>
      <c r="C87">
        <v>13</v>
      </c>
      <c r="D87">
        <v>191</v>
      </c>
    </row>
    <row r="88" spans="1:4" x14ac:dyDescent="0.2">
      <c r="A88" t="s">
        <v>12</v>
      </c>
      <c r="B88" t="s">
        <v>5</v>
      </c>
      <c r="C88">
        <v>8</v>
      </c>
      <c r="D88">
        <v>103</v>
      </c>
    </row>
    <row r="89" spans="1:4" x14ac:dyDescent="0.2">
      <c r="A89" t="s">
        <v>38</v>
      </c>
      <c r="B89" t="s">
        <v>43</v>
      </c>
      <c r="C89">
        <v>7.5</v>
      </c>
      <c r="D89">
        <v>257</v>
      </c>
    </row>
    <row r="90" spans="1:4" x14ac:dyDescent="0.2">
      <c r="A90" t="s">
        <v>31</v>
      </c>
      <c r="B90" t="s">
        <v>25</v>
      </c>
      <c r="C90">
        <v>8</v>
      </c>
      <c r="D90">
        <v>289</v>
      </c>
    </row>
    <row r="91" spans="1:4" x14ac:dyDescent="0.2">
      <c r="A91" t="s">
        <v>44</v>
      </c>
      <c r="B91" t="s">
        <v>5</v>
      </c>
      <c r="C91">
        <v>10.5</v>
      </c>
      <c r="D91">
        <v>226</v>
      </c>
    </row>
    <row r="92" spans="1:4" x14ac:dyDescent="0.2">
      <c r="A92" t="s">
        <v>38</v>
      </c>
      <c r="B92" t="s">
        <v>26</v>
      </c>
      <c r="C92">
        <v>4.5</v>
      </c>
      <c r="D92">
        <v>329</v>
      </c>
    </row>
    <row r="93" spans="1:4" x14ac:dyDescent="0.2">
      <c r="A93" t="s">
        <v>45</v>
      </c>
      <c r="B93" t="s">
        <v>46</v>
      </c>
      <c r="C93">
        <v>10</v>
      </c>
      <c r="D93">
        <v>266</v>
      </c>
    </row>
    <row r="94" spans="1:4" x14ac:dyDescent="0.2">
      <c r="A94" t="s">
        <v>29</v>
      </c>
      <c r="B94" t="s">
        <v>40</v>
      </c>
      <c r="C94">
        <v>5</v>
      </c>
      <c r="D94">
        <v>221</v>
      </c>
    </row>
    <row r="95" spans="1:4" x14ac:dyDescent="0.2">
      <c r="A95" t="s">
        <v>27</v>
      </c>
      <c r="B95" t="s">
        <v>13</v>
      </c>
      <c r="C95">
        <v>11</v>
      </c>
      <c r="D95">
        <v>241</v>
      </c>
    </row>
    <row r="96" spans="1:4" x14ac:dyDescent="0.2">
      <c r="A96" t="s">
        <v>36</v>
      </c>
      <c r="B96" t="s">
        <v>25</v>
      </c>
      <c r="C96">
        <v>7</v>
      </c>
      <c r="D96">
        <v>109</v>
      </c>
    </row>
    <row r="97" spans="1:4" x14ac:dyDescent="0.2">
      <c r="A97" t="s">
        <v>10</v>
      </c>
      <c r="B97" t="s">
        <v>25</v>
      </c>
      <c r="C97">
        <v>9</v>
      </c>
      <c r="D97">
        <v>323</v>
      </c>
    </row>
    <row r="98" spans="1:4" x14ac:dyDescent="0.2">
      <c r="A98" t="s">
        <v>10</v>
      </c>
      <c r="B98" t="s">
        <v>25</v>
      </c>
      <c r="C98">
        <v>2</v>
      </c>
      <c r="D98">
        <v>221</v>
      </c>
    </row>
    <row r="99" spans="1:4" x14ac:dyDescent="0.2">
      <c r="A99" t="s">
        <v>10</v>
      </c>
      <c r="B99" t="s">
        <v>11</v>
      </c>
      <c r="C99">
        <v>5</v>
      </c>
      <c r="D99">
        <v>86</v>
      </c>
    </row>
    <row r="100" spans="1:4" x14ac:dyDescent="0.2">
      <c r="A100" t="s">
        <v>4</v>
      </c>
      <c r="B100" t="s">
        <v>7</v>
      </c>
      <c r="C100">
        <v>3.5</v>
      </c>
      <c r="D100">
        <v>80</v>
      </c>
    </row>
    <row r="101" spans="1:4" x14ac:dyDescent="0.2">
      <c r="A101" t="s">
        <v>21</v>
      </c>
      <c r="B101" t="s">
        <v>5</v>
      </c>
      <c r="C101">
        <v>10</v>
      </c>
      <c r="D101">
        <v>145</v>
      </c>
    </row>
    <row r="102" spans="1:4" x14ac:dyDescent="0.2">
      <c r="A102" t="s">
        <v>10</v>
      </c>
      <c r="B102" t="s">
        <v>13</v>
      </c>
      <c r="C102">
        <v>3</v>
      </c>
      <c r="D102">
        <v>195</v>
      </c>
    </row>
    <row r="103" spans="1:4" x14ac:dyDescent="0.2">
      <c r="A103" t="s">
        <v>8</v>
      </c>
      <c r="B103" t="s">
        <v>5</v>
      </c>
      <c r="C103">
        <v>9</v>
      </c>
      <c r="D103">
        <v>281</v>
      </c>
    </row>
    <row r="104" spans="1:4" x14ac:dyDescent="0.2">
      <c r="A104" t="s">
        <v>10</v>
      </c>
      <c r="B104" t="s">
        <v>5</v>
      </c>
      <c r="C104">
        <v>11</v>
      </c>
      <c r="D104">
        <v>327</v>
      </c>
    </row>
    <row r="105" spans="1:4" x14ac:dyDescent="0.2">
      <c r="A105" t="s">
        <v>10</v>
      </c>
      <c r="B105" t="s">
        <v>40</v>
      </c>
      <c r="C105">
        <v>8</v>
      </c>
      <c r="D105">
        <v>270</v>
      </c>
    </row>
    <row r="106" spans="1:4" x14ac:dyDescent="0.2">
      <c r="A106" t="s">
        <v>10</v>
      </c>
      <c r="B106" t="s">
        <v>11</v>
      </c>
      <c r="C106">
        <v>10</v>
      </c>
      <c r="D106">
        <v>142</v>
      </c>
    </row>
    <row r="107" spans="1:4" x14ac:dyDescent="0.2">
      <c r="A107" t="s">
        <v>10</v>
      </c>
      <c r="B107" t="s">
        <v>39</v>
      </c>
      <c r="C107">
        <v>11</v>
      </c>
      <c r="D107">
        <v>259</v>
      </c>
    </row>
    <row r="108" spans="1:4" x14ac:dyDescent="0.2">
      <c r="A108" t="s">
        <v>12</v>
      </c>
      <c r="B108" t="s">
        <v>5</v>
      </c>
      <c r="C108">
        <v>9</v>
      </c>
      <c r="D108">
        <v>281</v>
      </c>
    </row>
    <row r="109" spans="1:4" x14ac:dyDescent="0.2">
      <c r="A109" t="s">
        <v>4</v>
      </c>
      <c r="B109" t="s">
        <v>7</v>
      </c>
      <c r="C109">
        <v>4</v>
      </c>
      <c r="D109">
        <v>318</v>
      </c>
    </row>
    <row r="110" spans="1:4" x14ac:dyDescent="0.2">
      <c r="A110" t="s">
        <v>10</v>
      </c>
      <c r="B110" t="s">
        <v>9</v>
      </c>
      <c r="C110">
        <v>8</v>
      </c>
      <c r="D110">
        <v>224</v>
      </c>
    </row>
    <row r="111" spans="1:4" x14ac:dyDescent="0.2">
      <c r="A111" t="s">
        <v>31</v>
      </c>
      <c r="B111" t="s">
        <v>5</v>
      </c>
      <c r="C111">
        <v>10</v>
      </c>
      <c r="D111">
        <v>312</v>
      </c>
    </row>
    <row r="112" spans="1:4" x14ac:dyDescent="0.2">
      <c r="A112" t="s">
        <v>19</v>
      </c>
      <c r="B112" t="s">
        <v>13</v>
      </c>
      <c r="C112">
        <v>8</v>
      </c>
      <c r="D112">
        <v>347</v>
      </c>
    </row>
    <row r="113" spans="1:4" x14ac:dyDescent="0.2">
      <c r="A113" t="s">
        <v>28</v>
      </c>
      <c r="B113" t="s">
        <v>9</v>
      </c>
      <c r="C113">
        <v>4</v>
      </c>
      <c r="D113">
        <v>238</v>
      </c>
    </row>
    <row r="114" spans="1:4" x14ac:dyDescent="0.2">
      <c r="A114" t="s">
        <v>10</v>
      </c>
      <c r="B114" t="s">
        <v>5</v>
      </c>
      <c r="C114">
        <v>4</v>
      </c>
      <c r="D114">
        <v>210</v>
      </c>
    </row>
    <row r="115" spans="1:4" x14ac:dyDescent="0.2">
      <c r="A115" t="s">
        <v>4</v>
      </c>
      <c r="B115" t="s">
        <v>25</v>
      </c>
      <c r="C115">
        <v>7</v>
      </c>
      <c r="D115">
        <v>233</v>
      </c>
    </row>
    <row r="116" spans="1:4" x14ac:dyDescent="0.2">
      <c r="A116" t="s">
        <v>4</v>
      </c>
      <c r="B116" t="s">
        <v>20</v>
      </c>
      <c r="C116">
        <v>2.5</v>
      </c>
      <c r="D116">
        <v>93</v>
      </c>
    </row>
    <row r="117" spans="1:4" x14ac:dyDescent="0.2">
      <c r="A117" t="s">
        <v>10</v>
      </c>
      <c r="B117" t="s">
        <v>5</v>
      </c>
      <c r="C117">
        <v>8</v>
      </c>
      <c r="D117">
        <v>296</v>
      </c>
    </row>
    <row r="118" spans="1:4" x14ac:dyDescent="0.2">
      <c r="A118" t="s">
        <v>4</v>
      </c>
      <c r="B118" t="s">
        <v>5</v>
      </c>
      <c r="C118">
        <v>3.5</v>
      </c>
      <c r="D118">
        <v>336</v>
      </c>
    </row>
    <row r="119" spans="1:4" x14ac:dyDescent="0.2">
      <c r="A119" t="s">
        <v>22</v>
      </c>
      <c r="B119" t="s">
        <v>13</v>
      </c>
      <c r="C119">
        <v>7</v>
      </c>
      <c r="D119">
        <v>92</v>
      </c>
    </row>
    <row r="120" spans="1:4" x14ac:dyDescent="0.2">
      <c r="A120" t="s">
        <v>36</v>
      </c>
      <c r="B120" t="s">
        <v>14</v>
      </c>
      <c r="C120">
        <v>7</v>
      </c>
      <c r="D120">
        <v>92</v>
      </c>
    </row>
    <row r="121" spans="1:4" x14ac:dyDescent="0.2">
      <c r="A121" t="s">
        <v>12</v>
      </c>
      <c r="B121" t="s">
        <v>13</v>
      </c>
      <c r="C121">
        <v>6</v>
      </c>
      <c r="D121">
        <v>219</v>
      </c>
    </row>
    <row r="122" spans="1:4" x14ac:dyDescent="0.2">
      <c r="A122" t="s">
        <v>12</v>
      </c>
      <c r="B122" t="s">
        <v>13</v>
      </c>
      <c r="C122">
        <v>11</v>
      </c>
      <c r="D122">
        <v>130</v>
      </c>
    </row>
    <row r="123" spans="1:4" x14ac:dyDescent="0.2">
      <c r="A123" t="s">
        <v>28</v>
      </c>
      <c r="B123" t="s">
        <v>13</v>
      </c>
      <c r="C123">
        <v>7</v>
      </c>
      <c r="D123">
        <v>141</v>
      </c>
    </row>
    <row r="124" spans="1:4" x14ac:dyDescent="0.2">
      <c r="A124" t="s">
        <v>10</v>
      </c>
      <c r="B124" t="s">
        <v>47</v>
      </c>
      <c r="C124">
        <v>3</v>
      </c>
      <c r="D124">
        <v>115</v>
      </c>
    </row>
    <row r="125" spans="1:4" x14ac:dyDescent="0.2">
      <c r="A125" t="s">
        <v>24</v>
      </c>
      <c r="B125" t="s">
        <v>5</v>
      </c>
      <c r="C125">
        <v>6.5</v>
      </c>
      <c r="D125">
        <v>347</v>
      </c>
    </row>
    <row r="126" spans="1:4" x14ac:dyDescent="0.2">
      <c r="A126" t="s">
        <v>36</v>
      </c>
      <c r="B126" t="s">
        <v>25</v>
      </c>
      <c r="C126">
        <v>4</v>
      </c>
      <c r="D126">
        <v>339</v>
      </c>
    </row>
    <row r="127" spans="1:4" x14ac:dyDescent="0.2">
      <c r="A127" t="s">
        <v>4</v>
      </c>
      <c r="B127" t="s">
        <v>41</v>
      </c>
      <c r="C127">
        <v>6.5</v>
      </c>
      <c r="D127">
        <v>214</v>
      </c>
    </row>
    <row r="128" spans="1:4" x14ac:dyDescent="0.2">
      <c r="A128" t="s">
        <v>10</v>
      </c>
      <c r="B128" t="s">
        <v>11</v>
      </c>
      <c r="C128">
        <v>7</v>
      </c>
      <c r="D128">
        <v>207</v>
      </c>
    </row>
    <row r="129" spans="1:4" x14ac:dyDescent="0.2">
      <c r="A129" t="s">
        <v>36</v>
      </c>
      <c r="B129" t="s">
        <v>35</v>
      </c>
      <c r="C129">
        <v>9</v>
      </c>
      <c r="D129">
        <v>114</v>
      </c>
    </row>
    <row r="130" spans="1:4" x14ac:dyDescent="0.2">
      <c r="A130" t="s">
        <v>12</v>
      </c>
      <c r="B130" t="s">
        <v>5</v>
      </c>
      <c r="C130">
        <v>9</v>
      </c>
      <c r="D130">
        <v>134</v>
      </c>
    </row>
    <row r="131" spans="1:4" x14ac:dyDescent="0.2">
      <c r="A131" t="s">
        <v>12</v>
      </c>
      <c r="B131" t="s">
        <v>26</v>
      </c>
      <c r="C131">
        <v>8</v>
      </c>
      <c r="D131">
        <v>120</v>
      </c>
    </row>
    <row r="132" spans="1:4" x14ac:dyDescent="0.2">
      <c r="A132" t="s">
        <v>10</v>
      </c>
      <c r="B132" t="s">
        <v>14</v>
      </c>
      <c r="C132">
        <v>9</v>
      </c>
      <c r="D132">
        <v>140</v>
      </c>
    </row>
    <row r="133" spans="1:4" x14ac:dyDescent="0.2">
      <c r="A133" t="s">
        <v>37</v>
      </c>
      <c r="B133" t="s">
        <v>13</v>
      </c>
      <c r="C133">
        <v>10</v>
      </c>
      <c r="D133">
        <v>130</v>
      </c>
    </row>
    <row r="134" spans="1:4" x14ac:dyDescent="0.2">
      <c r="A134" t="s">
        <v>10</v>
      </c>
      <c r="B134" t="s">
        <v>25</v>
      </c>
      <c r="C134">
        <v>7</v>
      </c>
      <c r="D134">
        <v>242</v>
      </c>
    </row>
    <row r="135" spans="1:4" x14ac:dyDescent="0.2">
      <c r="A135" t="s">
        <v>10</v>
      </c>
      <c r="B135" t="s">
        <v>40</v>
      </c>
      <c r="C135">
        <v>2</v>
      </c>
      <c r="D135">
        <v>93</v>
      </c>
    </row>
    <row r="136" spans="1:4" x14ac:dyDescent="0.2">
      <c r="A136" t="s">
        <v>4</v>
      </c>
      <c r="B136" t="s">
        <v>33</v>
      </c>
      <c r="C136">
        <v>6</v>
      </c>
      <c r="D136">
        <v>299</v>
      </c>
    </row>
    <row r="137" spans="1:4" x14ac:dyDescent="0.2">
      <c r="A137" t="s">
        <v>4</v>
      </c>
      <c r="B137" t="s">
        <v>41</v>
      </c>
      <c r="C137">
        <v>6</v>
      </c>
      <c r="D137">
        <v>294</v>
      </c>
    </row>
    <row r="138" spans="1:4" x14ac:dyDescent="0.2">
      <c r="A138" t="s">
        <v>12</v>
      </c>
      <c r="B138" t="s">
        <v>5</v>
      </c>
      <c r="C138">
        <v>8</v>
      </c>
      <c r="D138">
        <v>297</v>
      </c>
    </row>
    <row r="139" spans="1:4" x14ac:dyDescent="0.2">
      <c r="A139" t="s">
        <v>10</v>
      </c>
      <c r="B139" t="s">
        <v>13</v>
      </c>
      <c r="C139">
        <v>7</v>
      </c>
      <c r="D139">
        <v>106</v>
      </c>
    </row>
    <row r="140" spans="1:4" x14ac:dyDescent="0.2">
      <c r="A140" t="s">
        <v>10</v>
      </c>
      <c r="B140" t="s">
        <v>11</v>
      </c>
      <c r="C140">
        <v>13</v>
      </c>
      <c r="D140">
        <v>107</v>
      </c>
    </row>
    <row r="141" spans="1:4" x14ac:dyDescent="0.2">
      <c r="A141" t="s">
        <v>12</v>
      </c>
      <c r="B141" t="s">
        <v>26</v>
      </c>
      <c r="C141">
        <v>10</v>
      </c>
      <c r="D141">
        <v>201</v>
      </c>
    </row>
    <row r="142" spans="1:4" x14ac:dyDescent="0.2">
      <c r="A142" t="s">
        <v>10</v>
      </c>
      <c r="B142" t="s">
        <v>14</v>
      </c>
      <c r="C142">
        <v>8</v>
      </c>
      <c r="D142">
        <v>261</v>
      </c>
    </row>
    <row r="143" spans="1:4" x14ac:dyDescent="0.2">
      <c r="A143" t="s">
        <v>10</v>
      </c>
      <c r="B143" t="s">
        <v>40</v>
      </c>
      <c r="C143">
        <v>4</v>
      </c>
      <c r="D143">
        <v>154</v>
      </c>
    </row>
    <row r="144" spans="1:4" x14ac:dyDescent="0.2">
      <c r="A144" t="s">
        <v>38</v>
      </c>
      <c r="B144" t="s">
        <v>13</v>
      </c>
      <c r="C144">
        <v>8.5</v>
      </c>
      <c r="D144">
        <v>347</v>
      </c>
    </row>
    <row r="145" spans="1:4" x14ac:dyDescent="0.2">
      <c r="A145" t="s">
        <v>10</v>
      </c>
      <c r="B145" t="s">
        <v>14</v>
      </c>
      <c r="C145">
        <v>5</v>
      </c>
      <c r="D145">
        <v>201</v>
      </c>
    </row>
    <row r="146" spans="1:4" x14ac:dyDescent="0.2">
      <c r="A146" t="s">
        <v>19</v>
      </c>
      <c r="B146" t="s">
        <v>5</v>
      </c>
      <c r="C146">
        <v>11</v>
      </c>
      <c r="D146">
        <v>182</v>
      </c>
    </row>
    <row r="147" spans="1:4" x14ac:dyDescent="0.2">
      <c r="A147" t="s">
        <v>4</v>
      </c>
      <c r="B147" t="s">
        <v>26</v>
      </c>
      <c r="C147">
        <v>6.5</v>
      </c>
      <c r="D147">
        <v>216</v>
      </c>
    </row>
    <row r="148" spans="1:4" x14ac:dyDescent="0.2">
      <c r="A148" t="s">
        <v>10</v>
      </c>
      <c r="B148" t="s">
        <v>25</v>
      </c>
      <c r="C148">
        <v>10</v>
      </c>
      <c r="D148">
        <v>272</v>
      </c>
    </row>
    <row r="149" spans="1:4" x14ac:dyDescent="0.2">
      <c r="A149" t="s">
        <v>12</v>
      </c>
      <c r="B149" t="s">
        <v>5</v>
      </c>
      <c r="C149">
        <v>7</v>
      </c>
      <c r="D149">
        <v>221</v>
      </c>
    </row>
    <row r="150" spans="1:4" x14ac:dyDescent="0.2">
      <c r="A150" t="s">
        <v>37</v>
      </c>
      <c r="B150" t="s">
        <v>14</v>
      </c>
      <c r="C150">
        <v>9</v>
      </c>
      <c r="D150">
        <v>100</v>
      </c>
    </row>
    <row r="151" spans="1:4" x14ac:dyDescent="0.2">
      <c r="A151" t="s">
        <v>4</v>
      </c>
      <c r="B151" t="s">
        <v>41</v>
      </c>
      <c r="C151">
        <v>6</v>
      </c>
      <c r="D151">
        <v>233</v>
      </c>
    </row>
    <row r="152" spans="1:4" x14ac:dyDescent="0.2">
      <c r="A152" t="s">
        <v>24</v>
      </c>
      <c r="B152" t="s">
        <v>5</v>
      </c>
      <c r="C152">
        <v>6.5</v>
      </c>
      <c r="D152">
        <v>291</v>
      </c>
    </row>
    <row r="153" spans="1:4" x14ac:dyDescent="0.2">
      <c r="A153" t="s">
        <v>18</v>
      </c>
      <c r="B153" t="s">
        <v>5</v>
      </c>
      <c r="C153">
        <v>8</v>
      </c>
      <c r="D153">
        <v>329</v>
      </c>
    </row>
    <row r="154" spans="1:4" x14ac:dyDescent="0.2">
      <c r="A154" t="s">
        <v>10</v>
      </c>
      <c r="B154" t="s">
        <v>14</v>
      </c>
      <c r="C154">
        <v>8</v>
      </c>
      <c r="D154">
        <v>136</v>
      </c>
    </row>
    <row r="155" spans="1:4" x14ac:dyDescent="0.2">
      <c r="A155" t="s">
        <v>19</v>
      </c>
      <c r="B155" t="s">
        <v>13</v>
      </c>
      <c r="C155">
        <v>9</v>
      </c>
      <c r="D155">
        <v>296</v>
      </c>
    </row>
    <row r="156" spans="1:4" x14ac:dyDescent="0.2">
      <c r="A156" t="s">
        <v>48</v>
      </c>
      <c r="B156" t="s">
        <v>5</v>
      </c>
      <c r="C156">
        <v>11</v>
      </c>
      <c r="D156">
        <v>246</v>
      </c>
    </row>
    <row r="157" spans="1:4" x14ac:dyDescent="0.2">
      <c r="A157" t="s">
        <v>27</v>
      </c>
      <c r="B157" t="s">
        <v>25</v>
      </c>
      <c r="C157">
        <v>9</v>
      </c>
      <c r="D157">
        <v>102</v>
      </c>
    </row>
    <row r="158" spans="1:4" x14ac:dyDescent="0.2">
      <c r="A158" t="s">
        <v>4</v>
      </c>
      <c r="B158" t="s">
        <v>5</v>
      </c>
      <c r="C158">
        <v>7</v>
      </c>
      <c r="D158">
        <v>120</v>
      </c>
    </row>
    <row r="159" spans="1:4" x14ac:dyDescent="0.2">
      <c r="A159" t="s">
        <v>49</v>
      </c>
      <c r="B159" t="s">
        <v>47</v>
      </c>
      <c r="C159">
        <v>7</v>
      </c>
      <c r="D159">
        <v>307</v>
      </c>
    </row>
    <row r="160" spans="1:4" x14ac:dyDescent="0.2">
      <c r="A160" t="s">
        <v>10</v>
      </c>
      <c r="B160" t="s">
        <v>5</v>
      </c>
      <c r="C160">
        <v>9</v>
      </c>
      <c r="D160">
        <v>259</v>
      </c>
    </row>
    <row r="161" spans="1:4" x14ac:dyDescent="0.2">
      <c r="A161" t="s">
        <v>4</v>
      </c>
      <c r="B161" t="s">
        <v>5</v>
      </c>
      <c r="C161">
        <v>3.5</v>
      </c>
      <c r="D161">
        <v>96</v>
      </c>
    </row>
    <row r="162" spans="1:4" x14ac:dyDescent="0.2">
      <c r="A162" t="s">
        <v>10</v>
      </c>
      <c r="B162" t="s">
        <v>40</v>
      </c>
      <c r="C162">
        <v>5</v>
      </c>
      <c r="D162">
        <v>202</v>
      </c>
    </row>
    <row r="163" spans="1:4" x14ac:dyDescent="0.2">
      <c r="A163" t="s">
        <v>36</v>
      </c>
      <c r="B163" t="s">
        <v>11</v>
      </c>
      <c r="C163">
        <v>8</v>
      </c>
      <c r="D163">
        <v>82</v>
      </c>
    </row>
    <row r="164" spans="1:4" x14ac:dyDescent="0.2">
      <c r="A164" t="s">
        <v>31</v>
      </c>
      <c r="B164" t="s">
        <v>25</v>
      </c>
      <c r="C164">
        <v>6</v>
      </c>
      <c r="D164">
        <v>278</v>
      </c>
    </row>
    <row r="165" spans="1:4" x14ac:dyDescent="0.2">
      <c r="A165" t="s">
        <v>10</v>
      </c>
      <c r="B165" t="s">
        <v>13</v>
      </c>
      <c r="C165">
        <v>9</v>
      </c>
      <c r="D165">
        <v>99</v>
      </c>
    </row>
    <row r="166" spans="1:4" x14ac:dyDescent="0.2">
      <c r="A166" t="s">
        <v>48</v>
      </c>
      <c r="B166" t="s">
        <v>42</v>
      </c>
      <c r="C166">
        <v>5</v>
      </c>
      <c r="D166">
        <v>108</v>
      </c>
    </row>
    <row r="167" spans="1:4" x14ac:dyDescent="0.2">
      <c r="A167" t="s">
        <v>50</v>
      </c>
      <c r="B167" t="s">
        <v>9</v>
      </c>
      <c r="C167">
        <v>10.5</v>
      </c>
      <c r="D167">
        <v>154</v>
      </c>
    </row>
    <row r="168" spans="1:4" x14ac:dyDescent="0.2">
      <c r="A168" t="s">
        <v>18</v>
      </c>
      <c r="B168" t="s">
        <v>13</v>
      </c>
      <c r="C168">
        <v>9</v>
      </c>
      <c r="D168">
        <v>184</v>
      </c>
    </row>
    <row r="169" spans="1:4" x14ac:dyDescent="0.2">
      <c r="A169" t="s">
        <v>28</v>
      </c>
      <c r="B169" t="s">
        <v>5</v>
      </c>
      <c r="C169">
        <v>5</v>
      </c>
      <c r="D169">
        <v>141</v>
      </c>
    </row>
    <row r="170" spans="1:4" x14ac:dyDescent="0.2">
      <c r="A170" t="s">
        <v>10</v>
      </c>
      <c r="B170" t="s">
        <v>13</v>
      </c>
      <c r="C170">
        <v>12</v>
      </c>
      <c r="D170">
        <v>317</v>
      </c>
    </row>
    <row r="171" spans="1:4" x14ac:dyDescent="0.2">
      <c r="A171" t="s">
        <v>10</v>
      </c>
      <c r="B171" t="s">
        <v>11</v>
      </c>
      <c r="C171">
        <v>10</v>
      </c>
      <c r="D171">
        <v>172</v>
      </c>
    </row>
    <row r="172" spans="1:4" x14ac:dyDescent="0.2">
      <c r="A172" t="s">
        <v>28</v>
      </c>
      <c r="B172" t="s">
        <v>9</v>
      </c>
      <c r="C172">
        <v>41</v>
      </c>
      <c r="D172">
        <v>347</v>
      </c>
    </row>
    <row r="173" spans="1:4" x14ac:dyDescent="0.2">
      <c r="A173" t="s">
        <v>28</v>
      </c>
      <c r="B173" t="s">
        <v>13</v>
      </c>
      <c r="C173">
        <v>10</v>
      </c>
      <c r="D173">
        <v>303</v>
      </c>
    </row>
    <row r="174" spans="1:4" x14ac:dyDescent="0.2">
      <c r="A174" t="s">
        <v>10</v>
      </c>
      <c r="B174" t="s">
        <v>39</v>
      </c>
      <c r="C174">
        <v>6</v>
      </c>
      <c r="D174">
        <v>157</v>
      </c>
    </row>
    <row r="175" spans="1:4" x14ac:dyDescent="0.2">
      <c r="A175" t="s">
        <v>12</v>
      </c>
      <c r="B175" t="s">
        <v>26</v>
      </c>
      <c r="C175">
        <v>10</v>
      </c>
      <c r="D175">
        <v>96</v>
      </c>
    </row>
    <row r="176" spans="1:4" x14ac:dyDescent="0.2">
      <c r="A176" t="s">
        <v>10</v>
      </c>
      <c r="B176" t="s">
        <v>13</v>
      </c>
      <c r="C176">
        <v>5</v>
      </c>
      <c r="D176">
        <v>238</v>
      </c>
    </row>
    <row r="177" spans="1:4" x14ac:dyDescent="0.2">
      <c r="A177" t="s">
        <v>12</v>
      </c>
      <c r="B177" t="s">
        <v>9</v>
      </c>
      <c r="C177">
        <v>6</v>
      </c>
      <c r="D177">
        <v>329</v>
      </c>
    </row>
    <row r="178" spans="1:4" x14ac:dyDescent="0.2">
      <c r="A178" t="s">
        <v>10</v>
      </c>
      <c r="B178" t="s">
        <v>11</v>
      </c>
      <c r="C178">
        <v>10</v>
      </c>
      <c r="D178">
        <v>267</v>
      </c>
    </row>
    <row r="179" spans="1:4" x14ac:dyDescent="0.2">
      <c r="A179" t="s">
        <v>38</v>
      </c>
      <c r="B179" t="s">
        <v>51</v>
      </c>
      <c r="C179">
        <v>6.5</v>
      </c>
      <c r="D179">
        <v>198</v>
      </c>
    </row>
    <row r="180" spans="1:4" x14ac:dyDescent="0.2">
      <c r="A180" t="s">
        <v>27</v>
      </c>
      <c r="B180" t="s">
        <v>5</v>
      </c>
      <c r="C180">
        <v>5</v>
      </c>
      <c r="D180">
        <v>343</v>
      </c>
    </row>
    <row r="181" spans="1:4" x14ac:dyDescent="0.2">
      <c r="A181" t="s">
        <v>38</v>
      </c>
      <c r="B181" t="s">
        <v>7</v>
      </c>
      <c r="C181">
        <v>11</v>
      </c>
      <c r="D181">
        <v>272</v>
      </c>
    </row>
    <row r="182" spans="1:4" x14ac:dyDescent="0.2">
      <c r="A182" t="s">
        <v>12</v>
      </c>
      <c r="B182" t="s">
        <v>5</v>
      </c>
      <c r="C182">
        <v>10</v>
      </c>
      <c r="D182">
        <v>164</v>
      </c>
    </row>
    <row r="183" spans="1:4" x14ac:dyDescent="0.2">
      <c r="A183" t="s">
        <v>10</v>
      </c>
      <c r="B183" t="s">
        <v>25</v>
      </c>
      <c r="C183">
        <v>6</v>
      </c>
      <c r="D183">
        <v>206</v>
      </c>
    </row>
    <row r="184" spans="1:4" x14ac:dyDescent="0.2">
      <c r="A184" t="s">
        <v>16</v>
      </c>
      <c r="B184" t="s">
        <v>5</v>
      </c>
      <c r="C184">
        <v>6</v>
      </c>
      <c r="D184">
        <v>244</v>
      </c>
    </row>
    <row r="185" spans="1:4" x14ac:dyDescent="0.2">
      <c r="A185" t="s">
        <v>10</v>
      </c>
      <c r="B185" t="s">
        <v>5</v>
      </c>
      <c r="C185">
        <v>8</v>
      </c>
      <c r="D185">
        <v>125</v>
      </c>
    </row>
    <row r="186" spans="1:4" x14ac:dyDescent="0.2">
      <c r="A186" t="s">
        <v>10</v>
      </c>
      <c r="B186" t="s">
        <v>11</v>
      </c>
      <c r="C186">
        <v>11</v>
      </c>
      <c r="D186">
        <v>148</v>
      </c>
    </row>
    <row r="187" spans="1:4" x14ac:dyDescent="0.2">
      <c r="A187" t="s">
        <v>10</v>
      </c>
      <c r="B187" t="s">
        <v>5</v>
      </c>
      <c r="C187">
        <v>7</v>
      </c>
      <c r="D187">
        <v>276</v>
      </c>
    </row>
    <row r="188" spans="1:4" x14ac:dyDescent="0.2">
      <c r="A188" t="s">
        <v>16</v>
      </c>
      <c r="B188" t="s">
        <v>39</v>
      </c>
      <c r="C188">
        <v>7</v>
      </c>
      <c r="D188">
        <v>271</v>
      </c>
    </row>
    <row r="189" spans="1:4" x14ac:dyDescent="0.2">
      <c r="A189" t="s">
        <v>10</v>
      </c>
      <c r="B189" t="s">
        <v>25</v>
      </c>
      <c r="C189">
        <v>2</v>
      </c>
      <c r="D189">
        <v>173</v>
      </c>
    </row>
    <row r="190" spans="1:4" x14ac:dyDescent="0.2">
      <c r="A190" t="s">
        <v>6</v>
      </c>
      <c r="B190" t="s">
        <v>14</v>
      </c>
      <c r="C190">
        <v>7</v>
      </c>
      <c r="D190">
        <v>144</v>
      </c>
    </row>
    <row r="191" spans="1:4" x14ac:dyDescent="0.2">
      <c r="A191" t="s">
        <v>10</v>
      </c>
      <c r="B191" t="s">
        <v>13</v>
      </c>
      <c r="C191">
        <v>9</v>
      </c>
      <c r="D191">
        <v>162</v>
      </c>
    </row>
    <row r="192" spans="1:4" x14ac:dyDescent="0.2">
      <c r="A192" t="s">
        <v>10</v>
      </c>
      <c r="B192" t="s">
        <v>43</v>
      </c>
      <c r="C192">
        <v>8</v>
      </c>
      <c r="D192">
        <v>305</v>
      </c>
    </row>
    <row r="193" spans="1:4" x14ac:dyDescent="0.2">
      <c r="A193" t="s">
        <v>10</v>
      </c>
      <c r="B193" t="s">
        <v>5</v>
      </c>
      <c r="C193">
        <v>12</v>
      </c>
      <c r="D193">
        <v>123</v>
      </c>
    </row>
    <row r="194" spans="1:4" x14ac:dyDescent="0.2">
      <c r="A194" t="s">
        <v>4</v>
      </c>
      <c r="B194" t="s">
        <v>7</v>
      </c>
      <c r="C194">
        <v>6.5</v>
      </c>
      <c r="D194">
        <v>179</v>
      </c>
    </row>
    <row r="195" spans="1:4" x14ac:dyDescent="0.2">
      <c r="A195" t="s">
        <v>38</v>
      </c>
      <c r="C195">
        <v>7</v>
      </c>
      <c r="D195">
        <v>143</v>
      </c>
    </row>
    <row r="196" spans="1:4" x14ac:dyDescent="0.2">
      <c r="A196" t="s">
        <v>22</v>
      </c>
      <c r="B196" t="s">
        <v>13</v>
      </c>
      <c r="C196">
        <v>11</v>
      </c>
      <c r="D196">
        <v>253</v>
      </c>
    </row>
    <row r="197" spans="1:4" x14ac:dyDescent="0.2">
      <c r="A197" t="s">
        <v>10</v>
      </c>
      <c r="B197" t="s">
        <v>5</v>
      </c>
      <c r="C197">
        <v>10</v>
      </c>
      <c r="D197">
        <v>311</v>
      </c>
    </row>
    <row r="198" spans="1:4" x14ac:dyDescent="0.2">
      <c r="A198" t="s">
        <v>4</v>
      </c>
      <c r="B198" t="s">
        <v>5</v>
      </c>
      <c r="C198">
        <v>4</v>
      </c>
      <c r="D198">
        <v>344</v>
      </c>
    </row>
    <row r="199" spans="1:4" x14ac:dyDescent="0.2">
      <c r="A199" t="s">
        <v>10</v>
      </c>
      <c r="B199" t="s">
        <v>40</v>
      </c>
      <c r="C199">
        <v>2</v>
      </c>
      <c r="D199">
        <v>272</v>
      </c>
    </row>
    <row r="200" spans="1:4" x14ac:dyDescent="0.2">
      <c r="A200" t="s">
        <v>10</v>
      </c>
      <c r="B200" t="s">
        <v>52</v>
      </c>
      <c r="C200">
        <v>7</v>
      </c>
      <c r="D200">
        <v>119</v>
      </c>
    </row>
    <row r="201" spans="1:4" x14ac:dyDescent="0.2">
      <c r="A201" t="s">
        <v>19</v>
      </c>
      <c r="B201" t="s">
        <v>13</v>
      </c>
      <c r="C201">
        <v>8</v>
      </c>
      <c r="D201">
        <v>182</v>
      </c>
    </row>
    <row r="202" spans="1:4" x14ac:dyDescent="0.2">
      <c r="A202" t="s">
        <v>50</v>
      </c>
      <c r="B202" t="s">
        <v>5</v>
      </c>
      <c r="C202">
        <v>10</v>
      </c>
      <c r="D202">
        <v>104</v>
      </c>
    </row>
    <row r="203" spans="1:4" x14ac:dyDescent="0.2">
      <c r="A203" t="s">
        <v>21</v>
      </c>
      <c r="B203" t="s">
        <v>52</v>
      </c>
      <c r="C203">
        <v>10</v>
      </c>
      <c r="D203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E4D09-2531-E748-A7AA-07ABA804CF99}">
  <dimension ref="A3:C20"/>
  <sheetViews>
    <sheetView workbookViewId="0">
      <selection activeCell="B3" sqref="B3"/>
    </sheetView>
  </sheetViews>
  <sheetFormatPr baseColWidth="10" defaultRowHeight="15" x14ac:dyDescent="0.2"/>
  <sheetData>
    <row r="3" spans="1:3" x14ac:dyDescent="0.2">
      <c r="A3" s="2"/>
      <c r="B3" s="3"/>
      <c r="C3" s="4"/>
    </row>
    <row r="4" spans="1:3" x14ac:dyDescent="0.2">
      <c r="A4" s="5"/>
      <c r="B4" s="6"/>
      <c r="C4" s="7"/>
    </row>
    <row r="5" spans="1:3" x14ac:dyDescent="0.2">
      <c r="A5" s="5"/>
      <c r="B5" s="6"/>
      <c r="C5" s="7"/>
    </row>
    <row r="6" spans="1:3" x14ac:dyDescent="0.2">
      <c r="A6" s="5"/>
      <c r="B6" s="6"/>
      <c r="C6" s="7"/>
    </row>
    <row r="7" spans="1:3" x14ac:dyDescent="0.2">
      <c r="A7" s="5"/>
      <c r="B7" s="6"/>
      <c r="C7" s="7"/>
    </row>
    <row r="8" spans="1:3" x14ac:dyDescent="0.2">
      <c r="A8" s="5"/>
      <c r="B8" s="6"/>
      <c r="C8" s="7"/>
    </row>
    <row r="9" spans="1:3" x14ac:dyDescent="0.2">
      <c r="A9" s="5"/>
      <c r="B9" s="6"/>
      <c r="C9" s="7"/>
    </row>
    <row r="10" spans="1:3" x14ac:dyDescent="0.2">
      <c r="A10" s="5"/>
      <c r="B10" s="6"/>
      <c r="C10" s="7"/>
    </row>
    <row r="11" spans="1:3" x14ac:dyDescent="0.2">
      <c r="A11" s="5"/>
      <c r="B11" s="6"/>
      <c r="C11" s="7"/>
    </row>
    <row r="12" spans="1:3" x14ac:dyDescent="0.2">
      <c r="A12" s="5"/>
      <c r="B12" s="6"/>
      <c r="C12" s="7"/>
    </row>
    <row r="13" spans="1:3" x14ac:dyDescent="0.2">
      <c r="A13" s="5"/>
      <c r="B13" s="6"/>
      <c r="C13" s="7"/>
    </row>
    <row r="14" spans="1:3" x14ac:dyDescent="0.2">
      <c r="A14" s="5"/>
      <c r="B14" s="6"/>
      <c r="C14" s="7"/>
    </row>
    <row r="15" spans="1:3" x14ac:dyDescent="0.2">
      <c r="A15" s="5"/>
      <c r="B15" s="6"/>
      <c r="C15" s="7"/>
    </row>
    <row r="16" spans="1:3" x14ac:dyDescent="0.2">
      <c r="A16" s="5"/>
      <c r="B16" s="6"/>
      <c r="C16" s="7"/>
    </row>
    <row r="17" spans="1:3" x14ac:dyDescent="0.2">
      <c r="A17" s="5"/>
      <c r="B17" s="6"/>
      <c r="C17" s="7"/>
    </row>
    <row r="18" spans="1:3" x14ac:dyDescent="0.2">
      <c r="A18" s="5"/>
      <c r="B18" s="6"/>
      <c r="C18" s="7"/>
    </row>
    <row r="19" spans="1:3" x14ac:dyDescent="0.2">
      <c r="A19" s="5"/>
      <c r="B19" s="6"/>
      <c r="C19" s="7"/>
    </row>
    <row r="20" spans="1:3" x14ac:dyDescent="0.2">
      <c r="A20" s="8"/>
      <c r="B20" s="9"/>
      <c r="C2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5830B-A58E-C241-BA35-2DB112DC64EE}">
  <dimension ref="A3:B25"/>
  <sheetViews>
    <sheetView workbookViewId="0">
      <selection activeCell="F10" sqref="F10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11" t="s">
        <v>64</v>
      </c>
      <c r="B3" t="s">
        <v>66</v>
      </c>
    </row>
    <row r="4" spans="1:2" x14ac:dyDescent="0.2">
      <c r="A4" s="12">
        <v>2</v>
      </c>
      <c r="B4">
        <v>193.42857142857142</v>
      </c>
    </row>
    <row r="5" spans="1:2" x14ac:dyDescent="0.2">
      <c r="A5" s="12">
        <v>2.5</v>
      </c>
      <c r="B5">
        <v>187.66666666666666</v>
      </c>
    </row>
    <row r="6" spans="1:2" x14ac:dyDescent="0.2">
      <c r="A6" s="12">
        <v>3</v>
      </c>
      <c r="B6">
        <v>170.66666666666666</v>
      </c>
    </row>
    <row r="7" spans="1:2" x14ac:dyDescent="0.2">
      <c r="A7" s="12">
        <v>3.5</v>
      </c>
      <c r="B7">
        <v>176</v>
      </c>
    </row>
    <row r="8" spans="1:2" x14ac:dyDescent="0.2">
      <c r="A8" s="12">
        <v>4</v>
      </c>
      <c r="B8">
        <v>246.53846153846155</v>
      </c>
    </row>
    <row r="9" spans="1:2" x14ac:dyDescent="0.2">
      <c r="A9" s="12">
        <v>4.5</v>
      </c>
      <c r="B9">
        <v>329</v>
      </c>
    </row>
    <row r="10" spans="1:2" x14ac:dyDescent="0.2">
      <c r="A10" s="12">
        <v>5</v>
      </c>
      <c r="B10">
        <v>212.38461538461539</v>
      </c>
    </row>
    <row r="11" spans="1:2" x14ac:dyDescent="0.2">
      <c r="A11" s="12">
        <v>6</v>
      </c>
      <c r="B11">
        <v>236.39130434782609</v>
      </c>
    </row>
    <row r="12" spans="1:2" x14ac:dyDescent="0.2">
      <c r="A12" s="12">
        <v>6.5</v>
      </c>
      <c r="B12">
        <v>238.5</v>
      </c>
    </row>
    <row r="13" spans="1:2" x14ac:dyDescent="0.2">
      <c r="A13" s="12">
        <v>7</v>
      </c>
      <c r="B13">
        <v>190</v>
      </c>
    </row>
    <row r="14" spans="1:2" x14ac:dyDescent="0.2">
      <c r="A14" s="12">
        <v>7.5</v>
      </c>
      <c r="B14">
        <v>257</v>
      </c>
    </row>
    <row r="15" spans="1:2" x14ac:dyDescent="0.2">
      <c r="A15" s="12">
        <v>8</v>
      </c>
      <c r="B15">
        <v>215.13793103448276</v>
      </c>
    </row>
    <row r="16" spans="1:2" x14ac:dyDescent="0.2">
      <c r="A16" s="12">
        <v>8.5</v>
      </c>
      <c r="B16">
        <v>347</v>
      </c>
    </row>
    <row r="17" spans="1:2" x14ac:dyDescent="0.2">
      <c r="A17" s="12">
        <v>9</v>
      </c>
      <c r="B17">
        <v>181.33333333333334</v>
      </c>
    </row>
    <row r="18" spans="1:2" x14ac:dyDescent="0.2">
      <c r="A18" s="12">
        <v>10</v>
      </c>
      <c r="B18">
        <v>215.65217391304347</v>
      </c>
    </row>
    <row r="19" spans="1:2" x14ac:dyDescent="0.2">
      <c r="A19" s="12">
        <v>10.5</v>
      </c>
      <c r="B19">
        <v>190</v>
      </c>
    </row>
    <row r="20" spans="1:2" x14ac:dyDescent="0.2">
      <c r="A20" s="12">
        <v>11</v>
      </c>
      <c r="B20">
        <v>234.18181818181819</v>
      </c>
    </row>
    <row r="21" spans="1:2" x14ac:dyDescent="0.2">
      <c r="A21" s="12">
        <v>12</v>
      </c>
      <c r="B21">
        <v>227.6</v>
      </c>
    </row>
    <row r="22" spans="1:2" x14ac:dyDescent="0.2">
      <c r="A22" s="12">
        <v>12.5</v>
      </c>
      <c r="B22">
        <v>144</v>
      </c>
    </row>
    <row r="23" spans="1:2" x14ac:dyDescent="0.2">
      <c r="A23" s="12">
        <v>13</v>
      </c>
      <c r="B23">
        <v>149</v>
      </c>
    </row>
    <row r="24" spans="1:2" x14ac:dyDescent="0.2">
      <c r="A24" s="12">
        <v>41</v>
      </c>
      <c r="B24">
        <v>347</v>
      </c>
    </row>
    <row r="25" spans="1:2" x14ac:dyDescent="0.2">
      <c r="A25" s="12" t="s">
        <v>65</v>
      </c>
      <c r="B25">
        <v>212.91878172588832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4"/>
  <sheetViews>
    <sheetView tabSelected="1" topLeftCell="I11" zoomScale="185" zoomScaleNormal="91" workbookViewId="0">
      <selection activeCell="I20" sqref="I20"/>
    </sheetView>
  </sheetViews>
  <sheetFormatPr baseColWidth="10" defaultColWidth="8.83203125" defaultRowHeight="15" x14ac:dyDescent="0.2"/>
  <cols>
    <col min="1" max="1" width="17.6640625" customWidth="1"/>
    <col min="2" max="3" width="13.5" customWidth="1"/>
    <col min="4" max="4" width="18.6640625" customWidth="1"/>
    <col min="6" max="6" width="18.5" bestFit="1" customWidth="1"/>
    <col min="7" max="7" width="17.1640625" customWidth="1"/>
    <col min="9" max="9" width="15.6640625" bestFit="1" customWidth="1"/>
    <col min="10" max="10" width="20.33203125" customWidth="1"/>
    <col min="11" max="11" width="11.1640625" bestFit="1" customWidth="1"/>
  </cols>
  <sheetData>
    <row r="1" spans="1:12" x14ac:dyDescent="0.2">
      <c r="A1" t="s">
        <v>0</v>
      </c>
      <c r="B1" s="1" t="s">
        <v>1</v>
      </c>
      <c r="C1" s="1" t="s">
        <v>63</v>
      </c>
      <c r="D1" s="1" t="s">
        <v>62</v>
      </c>
      <c r="E1" s="1"/>
      <c r="F1" s="1" t="s">
        <v>61</v>
      </c>
      <c r="G1" s="1" t="s">
        <v>60</v>
      </c>
      <c r="I1" s="1" t="s">
        <v>53</v>
      </c>
      <c r="J1" s="1"/>
      <c r="L1" s="1"/>
    </row>
    <row r="2" spans="1:12" x14ac:dyDescent="0.2">
      <c r="A2" t="s">
        <v>10</v>
      </c>
      <c r="B2" s="1" t="s">
        <v>35</v>
      </c>
      <c r="C2" s="1">
        <v>2</v>
      </c>
      <c r="D2" s="1">
        <v>166</v>
      </c>
      <c r="E2" s="1"/>
      <c r="F2" s="1" t="s">
        <v>50</v>
      </c>
      <c r="G2" s="1">
        <f t="shared" ref="G2:G25" si="0">AVERAGEIF(A:A, F2, D:D)</f>
        <v>129</v>
      </c>
      <c r="I2" s="1" t="s">
        <v>54</v>
      </c>
      <c r="J2" s="1">
        <f>AVERAGE(D2:D198)</f>
        <v>212.91878172588832</v>
      </c>
      <c r="L2" s="1"/>
    </row>
    <row r="3" spans="1:12" x14ac:dyDescent="0.2">
      <c r="A3" t="s">
        <v>10</v>
      </c>
      <c r="B3" s="1" t="s">
        <v>40</v>
      </c>
      <c r="C3" s="1">
        <v>2</v>
      </c>
      <c r="D3" s="1">
        <v>186</v>
      </c>
      <c r="E3" s="1"/>
      <c r="F3" s="1" t="s">
        <v>8</v>
      </c>
      <c r="G3" s="1">
        <f t="shared" si="0"/>
        <v>160.83333333333334</v>
      </c>
      <c r="I3" s="1" t="s">
        <v>55</v>
      </c>
      <c r="J3" s="1">
        <f>MEDIAN(D2:D198)</f>
        <v>214</v>
      </c>
      <c r="L3" s="1"/>
    </row>
    <row r="4" spans="1:12" x14ac:dyDescent="0.2">
      <c r="A4" t="s">
        <v>10</v>
      </c>
      <c r="B4" s="1" t="s">
        <v>13</v>
      </c>
      <c r="C4" s="1">
        <v>2</v>
      </c>
      <c r="D4" s="1">
        <v>243</v>
      </c>
      <c r="E4" s="1"/>
      <c r="F4" s="1" t="s">
        <v>32</v>
      </c>
      <c r="G4" s="1">
        <f t="shared" si="0"/>
        <v>164.5</v>
      </c>
      <c r="I4" s="1" t="s">
        <v>56</v>
      </c>
      <c r="J4" s="1">
        <f>_xlfn.MODE.SNGL(D2:D198)</f>
        <v>347</v>
      </c>
      <c r="L4" s="1"/>
    </row>
    <row r="5" spans="1:12" x14ac:dyDescent="0.2">
      <c r="A5" t="s">
        <v>10</v>
      </c>
      <c r="B5" s="1" t="s">
        <v>25</v>
      </c>
      <c r="C5" s="1">
        <v>2</v>
      </c>
      <c r="D5" s="1">
        <v>221</v>
      </c>
      <c r="E5" s="1"/>
      <c r="F5" s="1" t="s">
        <v>36</v>
      </c>
      <c r="G5" s="1">
        <f t="shared" si="0"/>
        <v>168</v>
      </c>
      <c r="I5" s="1" t="s">
        <v>57</v>
      </c>
      <c r="J5" s="1">
        <f>MIN(D2:D198)</f>
        <v>80</v>
      </c>
      <c r="L5" s="1"/>
    </row>
    <row r="6" spans="1:12" x14ac:dyDescent="0.2">
      <c r="A6" t="s">
        <v>10</v>
      </c>
      <c r="B6" s="1" t="s">
        <v>40</v>
      </c>
      <c r="C6" s="1">
        <v>2</v>
      </c>
      <c r="D6" s="1">
        <v>93</v>
      </c>
      <c r="E6" s="1"/>
      <c r="F6" s="1" t="s">
        <v>6</v>
      </c>
      <c r="G6" s="1">
        <f t="shared" si="0"/>
        <v>172</v>
      </c>
      <c r="I6" s="1" t="s">
        <v>58</v>
      </c>
      <c r="J6" s="1">
        <f>MAX(D2:D198)</f>
        <v>350</v>
      </c>
      <c r="L6" s="1"/>
    </row>
    <row r="7" spans="1:12" x14ac:dyDescent="0.2">
      <c r="A7" t="s">
        <v>10</v>
      </c>
      <c r="B7" s="1" t="s">
        <v>25</v>
      </c>
      <c r="C7" s="1">
        <v>2</v>
      </c>
      <c r="D7" s="1">
        <v>173</v>
      </c>
      <c r="E7" s="1"/>
      <c r="F7" s="1" t="s">
        <v>48</v>
      </c>
      <c r="G7" s="1">
        <f t="shared" si="0"/>
        <v>177</v>
      </c>
      <c r="I7" s="1" t="s">
        <v>59</v>
      </c>
      <c r="J7" s="1">
        <f>_xlfn.STDEV.S(D2:D198)</f>
        <v>79.267266209866165</v>
      </c>
      <c r="L7" s="1"/>
    </row>
    <row r="8" spans="1:12" x14ac:dyDescent="0.2">
      <c r="A8" t="s">
        <v>10</v>
      </c>
      <c r="B8" s="1" t="s">
        <v>40</v>
      </c>
      <c r="C8" s="1">
        <v>2</v>
      </c>
      <c r="D8" s="1">
        <v>272</v>
      </c>
      <c r="E8" s="1"/>
      <c r="F8" s="1" t="s">
        <v>37</v>
      </c>
      <c r="G8" s="1">
        <f t="shared" si="0"/>
        <v>181.33333333333334</v>
      </c>
      <c r="H8" s="1"/>
      <c r="I8" s="1"/>
      <c r="L8" s="1"/>
    </row>
    <row r="9" spans="1:12" x14ac:dyDescent="0.2">
      <c r="A9" t="s">
        <v>4</v>
      </c>
      <c r="B9" s="1" t="s">
        <v>7</v>
      </c>
      <c r="C9" s="1">
        <v>2.5</v>
      </c>
      <c r="D9" s="1">
        <v>201</v>
      </c>
      <c r="E9" s="1"/>
      <c r="F9" s="1" t="s">
        <v>29</v>
      </c>
      <c r="G9" s="1">
        <f t="shared" si="0"/>
        <v>182.5</v>
      </c>
      <c r="H9" s="1"/>
      <c r="I9" s="1"/>
      <c r="L9" s="1"/>
    </row>
    <row r="10" spans="1:12" x14ac:dyDescent="0.2">
      <c r="A10" t="s">
        <v>4</v>
      </c>
      <c r="B10" s="1" t="s">
        <v>5</v>
      </c>
      <c r="C10" s="1">
        <v>2.5</v>
      </c>
      <c r="D10" s="1">
        <v>269</v>
      </c>
      <c r="E10" s="1"/>
      <c r="F10" s="1" t="s">
        <v>30</v>
      </c>
      <c r="G10" s="1">
        <f t="shared" si="0"/>
        <v>189</v>
      </c>
      <c r="H10" s="1"/>
      <c r="I10" s="1"/>
      <c r="L10" s="1"/>
    </row>
    <row r="11" spans="1:12" x14ac:dyDescent="0.2">
      <c r="A11" t="s">
        <v>4</v>
      </c>
      <c r="B11" s="1" t="s">
        <v>20</v>
      </c>
      <c r="C11" s="1">
        <v>2.5</v>
      </c>
      <c r="D11" s="1">
        <v>93</v>
      </c>
      <c r="E11" s="1"/>
      <c r="F11" s="1" t="s">
        <v>18</v>
      </c>
      <c r="G11" s="1">
        <f t="shared" si="0"/>
        <v>203</v>
      </c>
      <c r="H11" s="1"/>
      <c r="I11" s="1"/>
      <c r="L11" s="1"/>
    </row>
    <row r="12" spans="1:12" x14ac:dyDescent="0.2">
      <c r="A12" t="s">
        <v>10</v>
      </c>
      <c r="B12" s="1" t="s">
        <v>11</v>
      </c>
      <c r="C12" s="1">
        <v>3</v>
      </c>
      <c r="D12" s="1">
        <v>127</v>
      </c>
      <c r="E12" s="1"/>
      <c r="F12" s="1" t="s">
        <v>27</v>
      </c>
      <c r="G12" s="1">
        <f t="shared" si="0"/>
        <v>204.5</v>
      </c>
      <c r="H12" s="1"/>
      <c r="I12" s="1"/>
      <c r="L12" s="1"/>
    </row>
    <row r="13" spans="1:12" x14ac:dyDescent="0.2">
      <c r="A13" t="s">
        <v>10</v>
      </c>
      <c r="B13" s="1" t="s">
        <v>9</v>
      </c>
      <c r="C13" s="1">
        <v>3</v>
      </c>
      <c r="D13" s="1">
        <v>163</v>
      </c>
      <c r="E13" s="1"/>
      <c r="F13" s="1" t="s">
        <v>21</v>
      </c>
      <c r="G13" s="1">
        <f t="shared" si="0"/>
        <v>206.75</v>
      </c>
      <c r="H13" s="1"/>
      <c r="I13" s="1"/>
      <c r="L13" s="1"/>
    </row>
    <row r="14" spans="1:12" x14ac:dyDescent="0.2">
      <c r="A14" t="s">
        <v>10</v>
      </c>
      <c r="B14" s="1" t="s">
        <v>13</v>
      </c>
      <c r="C14" s="1">
        <v>3</v>
      </c>
      <c r="D14" s="1">
        <v>146</v>
      </c>
      <c r="E14" s="1"/>
      <c r="F14" s="1" t="s">
        <v>10</v>
      </c>
      <c r="G14" s="1">
        <f t="shared" si="0"/>
        <v>208.95833333333334</v>
      </c>
      <c r="H14" s="1"/>
      <c r="I14" s="1"/>
      <c r="L14" s="1"/>
    </row>
    <row r="15" spans="1:12" x14ac:dyDescent="0.2">
      <c r="A15" t="s">
        <v>10</v>
      </c>
      <c r="B15" s="1" t="s">
        <v>13</v>
      </c>
      <c r="C15" s="1">
        <v>3</v>
      </c>
      <c r="D15" s="1">
        <v>195</v>
      </c>
      <c r="E15" s="1"/>
      <c r="F15" s="1" t="s">
        <v>19</v>
      </c>
      <c r="G15" s="1">
        <f t="shared" si="0"/>
        <v>210.5</v>
      </c>
      <c r="H15" s="1"/>
      <c r="I15" s="1"/>
      <c r="L15" s="1"/>
    </row>
    <row r="16" spans="1:12" x14ac:dyDescent="0.2">
      <c r="A16" t="s">
        <v>10</v>
      </c>
      <c r="B16" s="1" t="s">
        <v>47</v>
      </c>
      <c r="C16" s="1">
        <v>3</v>
      </c>
      <c r="D16" s="1">
        <v>115</v>
      </c>
      <c r="E16" s="1"/>
      <c r="F16" s="1" t="s">
        <v>28</v>
      </c>
      <c r="G16" s="1">
        <f t="shared" si="0"/>
        <v>212.16666666666666</v>
      </c>
      <c r="H16" s="1"/>
      <c r="I16" s="1"/>
      <c r="L16" s="1"/>
    </row>
    <row r="17" spans="1:12" x14ac:dyDescent="0.2">
      <c r="A17" t="s">
        <v>4</v>
      </c>
      <c r="B17" s="1" t="s">
        <v>5</v>
      </c>
      <c r="C17" s="1">
        <v>3</v>
      </c>
      <c r="D17" s="1">
        <v>278</v>
      </c>
      <c r="E17" s="1"/>
      <c r="F17" s="1" t="s">
        <v>12</v>
      </c>
      <c r="G17" s="1">
        <f t="shared" si="0"/>
        <v>215.26923076923077</v>
      </c>
      <c r="H17" s="1"/>
      <c r="I17" s="1"/>
      <c r="L17" s="1"/>
    </row>
    <row r="18" spans="1:12" x14ac:dyDescent="0.2">
      <c r="A18" t="s">
        <v>4</v>
      </c>
      <c r="B18" s="1" t="s">
        <v>11</v>
      </c>
      <c r="C18" s="1">
        <v>3.5</v>
      </c>
      <c r="D18" s="1">
        <v>177</v>
      </c>
      <c r="E18" s="1"/>
      <c r="F18" s="1" t="s">
        <v>22</v>
      </c>
      <c r="G18" s="1">
        <f t="shared" si="0"/>
        <v>223</v>
      </c>
      <c r="H18" s="1"/>
      <c r="I18" s="1"/>
      <c r="L18" s="1"/>
    </row>
    <row r="19" spans="1:12" x14ac:dyDescent="0.2">
      <c r="A19" t="s">
        <v>4</v>
      </c>
      <c r="B19" s="1" t="s">
        <v>5</v>
      </c>
      <c r="C19" s="1">
        <v>3.5</v>
      </c>
      <c r="D19" s="1">
        <v>191</v>
      </c>
      <c r="E19" s="1"/>
      <c r="F19" s="1" t="s">
        <v>44</v>
      </c>
      <c r="G19" s="1">
        <f t="shared" si="0"/>
        <v>226</v>
      </c>
      <c r="H19" s="1"/>
      <c r="I19" s="1"/>
      <c r="L19" s="1"/>
    </row>
    <row r="20" spans="1:12" x14ac:dyDescent="0.2">
      <c r="A20" t="s">
        <v>4</v>
      </c>
      <c r="B20" s="1" t="s">
        <v>7</v>
      </c>
      <c r="C20" s="1">
        <v>3.5</v>
      </c>
      <c r="D20" s="1">
        <v>80</v>
      </c>
      <c r="E20" s="1"/>
      <c r="F20" s="1" t="s">
        <v>4</v>
      </c>
      <c r="G20" s="1">
        <f t="shared" si="0"/>
        <v>235.43478260869566</v>
      </c>
      <c r="H20" s="1"/>
      <c r="I20" s="1"/>
      <c r="L20" s="1"/>
    </row>
    <row r="21" spans="1:12" x14ac:dyDescent="0.2">
      <c r="A21" t="s">
        <v>4</v>
      </c>
      <c r="B21" s="1" t="s">
        <v>5</v>
      </c>
      <c r="C21" s="1">
        <v>3.5</v>
      </c>
      <c r="D21" s="1">
        <v>336</v>
      </c>
      <c r="E21" s="1"/>
      <c r="F21" s="1" t="s">
        <v>38</v>
      </c>
      <c r="G21" s="1">
        <f t="shared" si="0"/>
        <v>250.42857142857142</v>
      </c>
      <c r="H21" s="1"/>
      <c r="I21" s="1"/>
      <c r="L21" s="1"/>
    </row>
    <row r="22" spans="1:12" x14ac:dyDescent="0.2">
      <c r="A22" t="s">
        <v>4</v>
      </c>
      <c r="B22" s="1" t="s">
        <v>5</v>
      </c>
      <c r="C22" s="1">
        <v>3.5</v>
      </c>
      <c r="D22" s="1">
        <v>96</v>
      </c>
      <c r="E22" s="1"/>
      <c r="F22" s="1" t="s">
        <v>24</v>
      </c>
      <c r="G22" s="1">
        <f t="shared" si="0"/>
        <v>264.66666666666669</v>
      </c>
      <c r="H22" s="1"/>
      <c r="I22" s="1"/>
      <c r="L22" s="1"/>
    </row>
    <row r="23" spans="1:12" x14ac:dyDescent="0.2">
      <c r="A23" t="s">
        <v>10</v>
      </c>
      <c r="B23" s="1" t="s">
        <v>11</v>
      </c>
      <c r="C23" s="1">
        <v>4</v>
      </c>
      <c r="D23" s="1">
        <v>337</v>
      </c>
      <c r="E23" s="1"/>
      <c r="F23" s="1" t="s">
        <v>31</v>
      </c>
      <c r="G23" s="1">
        <f t="shared" si="0"/>
        <v>265</v>
      </c>
      <c r="H23" s="1"/>
      <c r="I23" s="1"/>
      <c r="L23" s="1"/>
    </row>
    <row r="24" spans="1:12" x14ac:dyDescent="0.2">
      <c r="A24" t="s">
        <v>10</v>
      </c>
      <c r="B24" s="1" t="s">
        <v>13</v>
      </c>
      <c r="C24" s="1">
        <v>4</v>
      </c>
      <c r="D24" s="1">
        <v>141</v>
      </c>
      <c r="E24" s="1"/>
      <c r="F24" s="1" t="s">
        <v>45</v>
      </c>
      <c r="G24" s="1">
        <f t="shared" si="0"/>
        <v>266</v>
      </c>
      <c r="H24" s="1"/>
      <c r="I24" s="1"/>
      <c r="L24" s="1"/>
    </row>
    <row r="25" spans="1:12" x14ac:dyDescent="0.2">
      <c r="A25" t="s">
        <v>10</v>
      </c>
      <c r="B25" s="1" t="s">
        <v>5</v>
      </c>
      <c r="C25" s="1">
        <v>4</v>
      </c>
      <c r="D25" s="1">
        <v>210</v>
      </c>
      <c r="E25" s="1"/>
      <c r="F25" s="1" t="s">
        <v>49</v>
      </c>
      <c r="G25" s="1">
        <f t="shared" si="0"/>
        <v>307</v>
      </c>
    </row>
    <row r="26" spans="1:12" x14ac:dyDescent="0.2">
      <c r="A26" t="s">
        <v>10</v>
      </c>
      <c r="B26" s="1" t="s">
        <v>40</v>
      </c>
      <c r="C26" s="1">
        <v>4</v>
      </c>
      <c r="D26" s="1">
        <v>154</v>
      </c>
      <c r="E26" s="1"/>
      <c r="H26" s="1"/>
      <c r="I26" s="1"/>
      <c r="L26" s="1"/>
    </row>
    <row r="27" spans="1:12" x14ac:dyDescent="0.2">
      <c r="A27" t="s">
        <v>8</v>
      </c>
      <c r="B27" s="1" t="s">
        <v>25</v>
      </c>
      <c r="C27" s="1">
        <v>4</v>
      </c>
      <c r="D27" s="1">
        <v>144</v>
      </c>
      <c r="E27" s="1"/>
      <c r="F27" s="1"/>
      <c r="G27" s="1"/>
      <c r="H27" s="1"/>
      <c r="I27" s="1"/>
      <c r="J27" s="1"/>
      <c r="K27" s="1"/>
      <c r="L27" s="1"/>
    </row>
    <row r="28" spans="1:12" x14ac:dyDescent="0.2">
      <c r="A28" t="s">
        <v>28</v>
      </c>
      <c r="B28" s="1" t="s">
        <v>9</v>
      </c>
      <c r="C28" s="1">
        <v>4</v>
      </c>
      <c r="D28" s="1">
        <v>238</v>
      </c>
      <c r="E28" s="1"/>
      <c r="F28" s="1"/>
      <c r="G28" s="1"/>
      <c r="H28" s="1"/>
      <c r="I28" s="1"/>
      <c r="J28" s="1"/>
      <c r="K28" s="1"/>
      <c r="L28" s="1"/>
    </row>
    <row r="29" spans="1:12" x14ac:dyDescent="0.2">
      <c r="A29" t="s">
        <v>6</v>
      </c>
      <c r="B29" s="1" t="s">
        <v>7</v>
      </c>
      <c r="C29" s="1">
        <v>4</v>
      </c>
      <c r="D29" s="1">
        <v>200</v>
      </c>
      <c r="E29" s="1"/>
      <c r="F29" s="1"/>
      <c r="G29" s="1"/>
      <c r="H29" s="1"/>
      <c r="I29" s="1"/>
      <c r="J29" s="1"/>
      <c r="K29" s="1"/>
      <c r="L29" s="1"/>
    </row>
    <row r="30" spans="1:12" x14ac:dyDescent="0.2">
      <c r="A30" t="s">
        <v>36</v>
      </c>
      <c r="B30" s="1" t="s">
        <v>25</v>
      </c>
      <c r="C30" s="1">
        <v>4</v>
      </c>
      <c r="D30" s="1">
        <v>339</v>
      </c>
      <c r="E30" s="1"/>
      <c r="F30" s="1"/>
      <c r="G30" s="1"/>
      <c r="H30" s="1"/>
      <c r="I30" s="1"/>
      <c r="J30" s="1"/>
      <c r="K30" s="1"/>
      <c r="L30" s="1"/>
    </row>
    <row r="31" spans="1:12" x14ac:dyDescent="0.2">
      <c r="A31" t="s">
        <v>4</v>
      </c>
      <c r="B31" s="1" t="s">
        <v>7</v>
      </c>
      <c r="C31" s="1">
        <v>4</v>
      </c>
      <c r="D31" s="1">
        <v>243</v>
      </c>
      <c r="E31" s="1"/>
      <c r="F31" s="1"/>
      <c r="G31" s="1"/>
      <c r="H31" s="1"/>
      <c r="I31" s="1"/>
      <c r="J31" s="1"/>
      <c r="K31" s="1"/>
      <c r="L31" s="1"/>
    </row>
    <row r="32" spans="1:12" x14ac:dyDescent="0.2">
      <c r="A32" t="s">
        <v>4</v>
      </c>
      <c r="B32" s="1" t="s">
        <v>41</v>
      </c>
      <c r="C32" s="1">
        <v>4</v>
      </c>
      <c r="D32" s="1">
        <v>344</v>
      </c>
      <c r="E32" s="1"/>
      <c r="F32" s="1"/>
      <c r="G32" s="1"/>
      <c r="H32" s="1"/>
      <c r="I32" s="1"/>
      <c r="J32" s="1"/>
      <c r="K32" s="1"/>
      <c r="L32" s="1"/>
    </row>
    <row r="33" spans="1:12" x14ac:dyDescent="0.2">
      <c r="A33" t="s">
        <v>4</v>
      </c>
      <c r="B33" s="1" t="s">
        <v>7</v>
      </c>
      <c r="C33" s="1">
        <v>4</v>
      </c>
      <c r="D33" s="1">
        <v>318</v>
      </c>
      <c r="E33" s="1"/>
      <c r="F33" s="1"/>
      <c r="G33" s="1"/>
      <c r="H33" s="1"/>
      <c r="I33" s="1"/>
      <c r="J33" s="1"/>
      <c r="K33" s="1"/>
      <c r="L33" s="1"/>
    </row>
    <row r="34" spans="1:12" x14ac:dyDescent="0.2">
      <c r="A34" t="s">
        <v>4</v>
      </c>
      <c r="B34" s="1" t="s">
        <v>5</v>
      </c>
      <c r="C34" s="1">
        <v>4</v>
      </c>
      <c r="D34" s="1">
        <v>344</v>
      </c>
      <c r="E34" s="1"/>
      <c r="F34" s="1"/>
      <c r="G34" s="1"/>
      <c r="H34" s="1"/>
      <c r="I34" s="1"/>
      <c r="J34" s="1"/>
      <c r="K34" s="1"/>
      <c r="L34" s="1"/>
    </row>
    <row r="35" spans="1:12" x14ac:dyDescent="0.2">
      <c r="A35" t="s">
        <v>32</v>
      </c>
      <c r="B35" s="1" t="s">
        <v>33</v>
      </c>
      <c r="C35" s="1">
        <v>4</v>
      </c>
      <c r="D35" s="1">
        <v>193</v>
      </c>
      <c r="E35" s="1"/>
      <c r="F35" s="1"/>
      <c r="G35" s="1"/>
      <c r="H35" s="1"/>
      <c r="I35" s="1"/>
      <c r="J35" s="1"/>
      <c r="K35" s="1"/>
      <c r="L35" s="1"/>
    </row>
    <row r="36" spans="1:12" x14ac:dyDescent="0.2">
      <c r="A36" t="s">
        <v>38</v>
      </c>
      <c r="B36" s="1" t="s">
        <v>26</v>
      </c>
      <c r="C36" s="1">
        <v>4.5</v>
      </c>
      <c r="D36" s="1">
        <v>329</v>
      </c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t="s">
        <v>27</v>
      </c>
      <c r="B37" s="1" t="s">
        <v>5</v>
      </c>
      <c r="C37" s="1">
        <v>5</v>
      </c>
      <c r="D37" s="1">
        <v>343</v>
      </c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t="s">
        <v>10</v>
      </c>
      <c r="B38" s="1" t="s">
        <v>9</v>
      </c>
      <c r="C38" s="1">
        <v>5</v>
      </c>
      <c r="D38" s="1">
        <v>192</v>
      </c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t="s">
        <v>10</v>
      </c>
      <c r="B39" s="1" t="s">
        <v>11</v>
      </c>
      <c r="C39" s="1">
        <v>5</v>
      </c>
      <c r="D39" s="1">
        <v>292</v>
      </c>
      <c r="E39" s="1"/>
      <c r="F39" s="1"/>
      <c r="G39" s="1"/>
      <c r="H39" s="1"/>
      <c r="I39" s="1"/>
      <c r="J39" s="1"/>
      <c r="K39" s="1"/>
      <c r="L39" s="1"/>
    </row>
    <row r="40" spans="1:12" x14ac:dyDescent="0.2">
      <c r="A40" t="s">
        <v>10</v>
      </c>
      <c r="B40" s="1" t="s">
        <v>42</v>
      </c>
      <c r="C40" s="1">
        <v>5</v>
      </c>
      <c r="D40" s="1">
        <v>233</v>
      </c>
      <c r="E40" s="1"/>
      <c r="F40" s="1"/>
      <c r="G40" s="1"/>
      <c r="H40" s="1"/>
      <c r="I40" s="1"/>
      <c r="J40" s="1"/>
      <c r="K40" s="1"/>
      <c r="L40" s="1"/>
    </row>
    <row r="41" spans="1:12" x14ac:dyDescent="0.2">
      <c r="A41" t="s">
        <v>10</v>
      </c>
      <c r="B41" s="1" t="s">
        <v>40</v>
      </c>
      <c r="C41" s="1">
        <v>5</v>
      </c>
      <c r="D41" s="1">
        <v>176</v>
      </c>
      <c r="E41" s="1"/>
      <c r="F41" s="1"/>
      <c r="G41" s="1"/>
      <c r="H41" s="1"/>
      <c r="I41" s="1"/>
      <c r="J41" s="1"/>
      <c r="K41" s="1"/>
      <c r="L41" s="1"/>
    </row>
    <row r="42" spans="1:12" x14ac:dyDescent="0.2">
      <c r="A42" t="s">
        <v>10</v>
      </c>
      <c r="B42" s="1" t="s">
        <v>11</v>
      </c>
      <c r="C42" s="1">
        <v>5</v>
      </c>
      <c r="D42" s="1">
        <v>86</v>
      </c>
      <c r="E42" s="1"/>
      <c r="F42" s="1"/>
      <c r="G42" s="1"/>
      <c r="H42" s="1"/>
      <c r="I42" s="1"/>
      <c r="J42" s="1"/>
      <c r="K42" s="1"/>
      <c r="L42" s="1"/>
    </row>
    <row r="43" spans="1:12" x14ac:dyDescent="0.2">
      <c r="A43" t="s">
        <v>10</v>
      </c>
      <c r="B43" s="1" t="s">
        <v>14</v>
      </c>
      <c r="C43" s="1">
        <v>5</v>
      </c>
      <c r="D43" s="1">
        <v>201</v>
      </c>
      <c r="E43" s="1"/>
      <c r="F43" s="1"/>
      <c r="G43" s="1"/>
      <c r="H43" s="1"/>
      <c r="I43" s="1"/>
      <c r="J43" s="1"/>
      <c r="K43" s="1"/>
      <c r="L43" s="1"/>
    </row>
    <row r="44" spans="1:12" x14ac:dyDescent="0.2">
      <c r="A44" t="s">
        <v>10</v>
      </c>
      <c r="B44" s="1" t="s">
        <v>40</v>
      </c>
      <c r="C44" s="1">
        <v>5</v>
      </c>
      <c r="D44" s="1">
        <v>202</v>
      </c>
      <c r="E44" s="1"/>
      <c r="F44" s="1"/>
      <c r="G44" s="1"/>
      <c r="H44" s="1"/>
      <c r="I44" s="1"/>
      <c r="J44" s="1"/>
      <c r="K44" s="1"/>
      <c r="L44" s="1"/>
    </row>
    <row r="45" spans="1:12" x14ac:dyDescent="0.2">
      <c r="A45" t="s">
        <v>10</v>
      </c>
      <c r="B45" s="1" t="s">
        <v>13</v>
      </c>
      <c r="C45" s="1">
        <v>5</v>
      </c>
      <c r="D45" s="1">
        <v>238</v>
      </c>
      <c r="E45" s="1"/>
      <c r="F45" s="1"/>
      <c r="G45" s="1"/>
      <c r="H45" s="1"/>
      <c r="I45" s="1"/>
      <c r="J45" s="1"/>
      <c r="K45" s="1"/>
      <c r="L45" s="1"/>
    </row>
    <row r="46" spans="1:12" x14ac:dyDescent="0.2">
      <c r="A46" t="s">
        <v>48</v>
      </c>
      <c r="B46" s="1" t="s">
        <v>42</v>
      </c>
      <c r="C46" s="1">
        <v>5</v>
      </c>
      <c r="D46" s="1">
        <v>108</v>
      </c>
      <c r="E46" s="1"/>
      <c r="F46" s="1"/>
      <c r="G46" s="1"/>
      <c r="H46" s="1"/>
      <c r="I46" s="1"/>
      <c r="J46" s="1"/>
      <c r="K46" s="1"/>
      <c r="L46" s="1"/>
    </row>
    <row r="47" spans="1:12" x14ac:dyDescent="0.2">
      <c r="A47" t="s">
        <v>29</v>
      </c>
      <c r="B47" s="1" t="s">
        <v>40</v>
      </c>
      <c r="C47" s="1">
        <v>5</v>
      </c>
      <c r="D47" s="1">
        <v>221</v>
      </c>
      <c r="E47" s="1"/>
      <c r="F47" s="1"/>
      <c r="G47" s="1"/>
      <c r="H47" s="1"/>
      <c r="I47" s="1"/>
      <c r="J47" s="1"/>
      <c r="K47" s="1"/>
      <c r="L47" s="1"/>
    </row>
    <row r="48" spans="1:12" x14ac:dyDescent="0.2">
      <c r="A48" t="s">
        <v>28</v>
      </c>
      <c r="B48" s="1" t="s">
        <v>5</v>
      </c>
      <c r="C48" s="1">
        <v>5</v>
      </c>
      <c r="D48" s="1">
        <v>141</v>
      </c>
      <c r="E48" s="1"/>
      <c r="F48" s="1"/>
      <c r="G48" s="1"/>
      <c r="H48" s="1"/>
      <c r="I48" s="1"/>
      <c r="J48" s="1"/>
      <c r="K48" s="1"/>
      <c r="L48" s="1"/>
    </row>
    <row r="49" spans="1:12" x14ac:dyDescent="0.2">
      <c r="A49" t="s">
        <v>16</v>
      </c>
      <c r="B49" s="1" t="s">
        <v>13</v>
      </c>
      <c r="C49" s="1">
        <v>5</v>
      </c>
      <c r="D49" s="1">
        <v>328</v>
      </c>
      <c r="E49" s="1"/>
      <c r="F49" s="1"/>
      <c r="G49" s="1"/>
      <c r="H49" s="1"/>
      <c r="I49" s="1"/>
      <c r="J49" s="1"/>
      <c r="K49" s="1"/>
      <c r="L49" s="1"/>
    </row>
    <row r="50" spans="1:12" x14ac:dyDescent="0.2">
      <c r="A50" t="s">
        <v>30</v>
      </c>
      <c r="B50" s="1" t="s">
        <v>11</v>
      </c>
      <c r="C50" s="1">
        <v>6</v>
      </c>
      <c r="D50" s="1">
        <v>189</v>
      </c>
      <c r="E50" s="1"/>
      <c r="F50" s="1"/>
      <c r="G50" s="1"/>
      <c r="H50" s="1"/>
      <c r="I50" s="1"/>
      <c r="J50" s="1"/>
      <c r="K50" s="1"/>
      <c r="L50" s="1"/>
    </row>
    <row r="51" spans="1:12" x14ac:dyDescent="0.2">
      <c r="A51" t="s">
        <v>27</v>
      </c>
      <c r="B51" s="1" t="s">
        <v>11</v>
      </c>
      <c r="C51" s="1">
        <v>6</v>
      </c>
      <c r="D51" s="1">
        <v>132</v>
      </c>
      <c r="E51" s="1"/>
      <c r="F51" s="1"/>
      <c r="G51" s="1"/>
      <c r="H51" s="1"/>
      <c r="I51" s="1"/>
      <c r="J51" s="1"/>
      <c r="K51" s="1"/>
      <c r="L51" s="1"/>
    </row>
    <row r="52" spans="1:12" x14ac:dyDescent="0.2">
      <c r="A52" t="s">
        <v>22</v>
      </c>
      <c r="B52" s="1" t="s">
        <v>13</v>
      </c>
      <c r="C52" s="1">
        <v>6</v>
      </c>
      <c r="D52" s="1">
        <v>320</v>
      </c>
      <c r="E52" s="1"/>
      <c r="F52" s="1"/>
      <c r="G52" s="1"/>
      <c r="H52" s="1"/>
      <c r="I52" s="1"/>
      <c r="J52" s="1"/>
      <c r="K52" s="1"/>
      <c r="L52" s="1"/>
    </row>
    <row r="53" spans="1:12" x14ac:dyDescent="0.2">
      <c r="A53" t="s">
        <v>37</v>
      </c>
      <c r="B53" s="1" t="s">
        <v>13</v>
      </c>
      <c r="C53" s="1">
        <v>6</v>
      </c>
      <c r="D53" s="1">
        <v>314</v>
      </c>
      <c r="E53" s="1"/>
      <c r="F53" s="1"/>
      <c r="G53" s="1"/>
      <c r="H53" s="1"/>
      <c r="I53" s="1"/>
      <c r="J53" s="1"/>
      <c r="K53" s="1"/>
      <c r="L53" s="1"/>
    </row>
    <row r="54" spans="1:12" x14ac:dyDescent="0.2">
      <c r="A54" t="s">
        <v>10</v>
      </c>
      <c r="B54" s="1" t="s">
        <v>14</v>
      </c>
      <c r="C54" s="1">
        <v>6</v>
      </c>
      <c r="D54" s="1">
        <v>205</v>
      </c>
      <c r="E54" s="1"/>
      <c r="F54" s="1"/>
      <c r="G54" s="1"/>
      <c r="H54" s="1"/>
      <c r="I54" s="1"/>
      <c r="J54" s="1"/>
      <c r="K54" s="1"/>
      <c r="L54" s="1"/>
    </row>
    <row r="55" spans="1:12" x14ac:dyDescent="0.2">
      <c r="A55" t="s">
        <v>10</v>
      </c>
      <c r="B55" s="1" t="s">
        <v>9</v>
      </c>
      <c r="C55" s="1">
        <v>6</v>
      </c>
      <c r="D55" s="1">
        <v>266</v>
      </c>
      <c r="E55" s="1"/>
      <c r="F55" s="1"/>
      <c r="G55" s="1"/>
      <c r="H55" s="1"/>
      <c r="I55" s="1"/>
      <c r="J55" s="1"/>
      <c r="K55" s="1"/>
      <c r="L55" s="1"/>
    </row>
    <row r="56" spans="1:12" x14ac:dyDescent="0.2">
      <c r="A56" t="s">
        <v>10</v>
      </c>
      <c r="B56" s="1" t="s">
        <v>5</v>
      </c>
      <c r="C56" s="1">
        <v>6</v>
      </c>
      <c r="D56" s="1">
        <v>319</v>
      </c>
      <c r="E56" s="1"/>
      <c r="F56" s="1"/>
      <c r="G56" s="1"/>
      <c r="H56" s="1"/>
      <c r="I56" s="1"/>
      <c r="J56" s="1"/>
      <c r="K56" s="1"/>
      <c r="L56" s="1"/>
    </row>
    <row r="57" spans="1:12" x14ac:dyDescent="0.2">
      <c r="A57" t="s">
        <v>10</v>
      </c>
      <c r="B57" s="1" t="s">
        <v>11</v>
      </c>
      <c r="C57" s="1">
        <v>6</v>
      </c>
      <c r="D57" s="1">
        <v>239</v>
      </c>
      <c r="E57" s="1"/>
      <c r="F57" s="1"/>
      <c r="G57" s="1"/>
      <c r="H57" s="1"/>
      <c r="I57" s="1"/>
      <c r="J57" s="1"/>
      <c r="K57" s="1"/>
      <c r="L57" s="1"/>
    </row>
    <row r="58" spans="1:12" x14ac:dyDescent="0.2">
      <c r="A58" t="s">
        <v>10</v>
      </c>
      <c r="B58" s="1" t="s">
        <v>39</v>
      </c>
      <c r="C58" s="1">
        <v>6</v>
      </c>
      <c r="D58" s="1">
        <v>157</v>
      </c>
      <c r="E58" s="1"/>
      <c r="F58" s="1"/>
      <c r="G58" s="1"/>
      <c r="H58" s="1"/>
      <c r="I58" s="1"/>
      <c r="J58" s="1"/>
      <c r="K58" s="1"/>
      <c r="L58" s="1"/>
    </row>
    <row r="59" spans="1:12" x14ac:dyDescent="0.2">
      <c r="A59" t="s">
        <v>10</v>
      </c>
      <c r="B59" s="1" t="s">
        <v>25</v>
      </c>
      <c r="C59" s="1">
        <v>6</v>
      </c>
      <c r="D59" s="1">
        <v>206</v>
      </c>
      <c r="E59" s="1"/>
      <c r="F59" s="1"/>
      <c r="G59" s="1"/>
      <c r="H59" s="1"/>
      <c r="I59" s="1"/>
      <c r="J59" s="1"/>
      <c r="K59" s="1"/>
      <c r="L59" s="1"/>
    </row>
    <row r="60" spans="1:12" x14ac:dyDescent="0.2">
      <c r="A60" t="s">
        <v>8</v>
      </c>
      <c r="B60" s="1" t="s">
        <v>9</v>
      </c>
      <c r="C60" s="1">
        <v>6</v>
      </c>
      <c r="D60" s="1">
        <v>133</v>
      </c>
      <c r="E60" s="1"/>
      <c r="F60" s="1"/>
      <c r="G60" s="1"/>
      <c r="H60" s="1"/>
      <c r="I60" s="1"/>
      <c r="J60" s="1"/>
      <c r="K60" s="1"/>
      <c r="L60" s="1"/>
    </row>
    <row r="61" spans="1:12" x14ac:dyDescent="0.2">
      <c r="A61" t="s">
        <v>12</v>
      </c>
      <c r="B61" s="1" t="s">
        <v>5</v>
      </c>
      <c r="C61" s="1">
        <v>6</v>
      </c>
      <c r="D61" s="1">
        <v>255</v>
      </c>
      <c r="E61" s="1"/>
      <c r="F61" s="1"/>
      <c r="G61" s="1"/>
      <c r="H61" s="1"/>
      <c r="I61" s="1"/>
      <c r="J61" s="1"/>
      <c r="K61" s="1"/>
      <c r="L61" s="1"/>
    </row>
    <row r="62" spans="1:12" x14ac:dyDescent="0.2">
      <c r="A62" t="s">
        <v>12</v>
      </c>
      <c r="B62" s="1" t="s">
        <v>39</v>
      </c>
      <c r="C62" s="1">
        <v>6</v>
      </c>
      <c r="D62" s="1">
        <v>83</v>
      </c>
      <c r="E62" s="1"/>
      <c r="F62" s="1"/>
      <c r="G62" s="1"/>
      <c r="H62" s="1"/>
      <c r="I62" s="1"/>
      <c r="J62" s="1"/>
      <c r="K62" s="1"/>
      <c r="L62" s="1"/>
    </row>
    <row r="63" spans="1:12" x14ac:dyDescent="0.2">
      <c r="A63" t="s">
        <v>12</v>
      </c>
      <c r="B63" s="1" t="s">
        <v>5</v>
      </c>
      <c r="C63" s="1">
        <v>6</v>
      </c>
      <c r="D63" s="1">
        <v>116</v>
      </c>
      <c r="E63" s="1"/>
      <c r="F63" s="1"/>
      <c r="G63" s="1"/>
      <c r="H63" s="1"/>
      <c r="I63" s="1"/>
      <c r="J63" s="1"/>
      <c r="K63" s="1"/>
      <c r="L63" s="1"/>
    </row>
    <row r="64" spans="1:12" x14ac:dyDescent="0.2">
      <c r="A64" t="s">
        <v>12</v>
      </c>
      <c r="B64" s="1" t="s">
        <v>13</v>
      </c>
      <c r="C64" s="1">
        <v>6</v>
      </c>
      <c r="D64" s="1">
        <v>219</v>
      </c>
      <c r="E64" s="1"/>
      <c r="F64" s="1"/>
      <c r="G64" s="1"/>
      <c r="H64" s="1"/>
      <c r="I64" s="1"/>
      <c r="J64" s="1"/>
      <c r="K64" s="1"/>
      <c r="L64" s="1"/>
    </row>
    <row r="65" spans="1:12" x14ac:dyDescent="0.2">
      <c r="A65" t="s">
        <v>12</v>
      </c>
      <c r="B65" s="1" t="s">
        <v>9</v>
      </c>
      <c r="C65" s="1">
        <v>6</v>
      </c>
      <c r="D65" s="1">
        <v>329</v>
      </c>
      <c r="E65" s="1"/>
      <c r="F65" s="1"/>
      <c r="G65" s="1"/>
      <c r="H65" s="1"/>
      <c r="I65" s="1"/>
      <c r="J65" s="1"/>
      <c r="K65" s="1"/>
      <c r="L65" s="1"/>
    </row>
    <row r="66" spans="1:12" x14ac:dyDescent="0.2">
      <c r="A66" t="s">
        <v>16</v>
      </c>
      <c r="B66" s="1" t="s">
        <v>5</v>
      </c>
      <c r="C66" s="1">
        <v>6</v>
      </c>
      <c r="D66" s="1">
        <v>244</v>
      </c>
      <c r="E66" s="1"/>
      <c r="F66" s="1"/>
      <c r="G66" s="1"/>
      <c r="H66" s="1"/>
      <c r="I66" s="1"/>
      <c r="J66" s="1"/>
      <c r="K66" s="1"/>
      <c r="L66" s="1"/>
    </row>
    <row r="67" spans="1:12" x14ac:dyDescent="0.2">
      <c r="A67" t="s">
        <v>31</v>
      </c>
      <c r="B67" s="1" t="s">
        <v>35</v>
      </c>
      <c r="C67" s="1">
        <v>6</v>
      </c>
      <c r="D67" s="1">
        <v>277</v>
      </c>
      <c r="E67" s="1"/>
      <c r="F67" s="1"/>
      <c r="G67" s="1"/>
      <c r="H67" s="1"/>
      <c r="I67" s="1"/>
      <c r="J67" s="1"/>
      <c r="K67" s="1"/>
      <c r="L67" s="1"/>
    </row>
    <row r="68" spans="1:12" x14ac:dyDescent="0.2">
      <c r="A68" t="s">
        <v>31</v>
      </c>
      <c r="B68" s="1" t="s">
        <v>25</v>
      </c>
      <c r="C68" s="1">
        <v>6</v>
      </c>
      <c r="D68" s="1">
        <v>278</v>
      </c>
      <c r="E68" s="1"/>
      <c r="F68" s="1"/>
      <c r="G68" s="1"/>
      <c r="H68" s="1"/>
      <c r="I68" s="1"/>
      <c r="J68" s="1"/>
      <c r="K68" s="1"/>
      <c r="L68" s="1"/>
    </row>
    <row r="69" spans="1:12" x14ac:dyDescent="0.2">
      <c r="A69" t="s">
        <v>4</v>
      </c>
      <c r="B69" s="1" t="s">
        <v>5</v>
      </c>
      <c r="C69" s="1">
        <v>6</v>
      </c>
      <c r="D69" s="1">
        <v>330</v>
      </c>
      <c r="E69" s="1"/>
      <c r="F69" s="1"/>
      <c r="G69" s="1"/>
      <c r="H69" s="1"/>
      <c r="I69" s="1"/>
      <c r="J69" s="1"/>
      <c r="K69" s="1"/>
      <c r="L69" s="1"/>
    </row>
    <row r="70" spans="1:12" x14ac:dyDescent="0.2">
      <c r="A70" t="s">
        <v>4</v>
      </c>
      <c r="B70" s="1" t="s">
        <v>33</v>
      </c>
      <c r="C70" s="1">
        <v>6</v>
      </c>
      <c r="D70" s="1">
        <v>299</v>
      </c>
      <c r="E70" s="1"/>
      <c r="F70" s="1"/>
      <c r="G70" s="1"/>
      <c r="H70" s="1"/>
      <c r="I70" s="1"/>
      <c r="J70" s="1"/>
      <c r="K70" s="1"/>
      <c r="L70" s="1"/>
    </row>
    <row r="71" spans="1:12" x14ac:dyDescent="0.2">
      <c r="A71" t="s">
        <v>4</v>
      </c>
      <c r="B71" s="1" t="s">
        <v>41</v>
      </c>
      <c r="C71" s="1">
        <v>6</v>
      </c>
      <c r="D71" s="1">
        <v>294</v>
      </c>
      <c r="E71" s="1"/>
      <c r="F71" s="1"/>
      <c r="G71" s="1"/>
      <c r="H71" s="1"/>
      <c r="I71" s="1"/>
      <c r="J71" s="1"/>
      <c r="K71" s="1"/>
      <c r="L71" s="1"/>
    </row>
    <row r="72" spans="1:12" x14ac:dyDescent="0.2">
      <c r="A72" t="s">
        <v>4</v>
      </c>
      <c r="B72" s="1" t="s">
        <v>41</v>
      </c>
      <c r="C72" s="1">
        <v>6</v>
      </c>
      <c r="D72" s="1">
        <v>233</v>
      </c>
      <c r="E72" s="1"/>
      <c r="F72" s="1"/>
      <c r="G72" s="1"/>
      <c r="H72" s="1"/>
      <c r="I72" s="1"/>
      <c r="J72" s="1"/>
      <c r="K72" s="1"/>
      <c r="L72" s="1"/>
    </row>
    <row r="73" spans="1:12" x14ac:dyDescent="0.2">
      <c r="A73" t="s">
        <v>24</v>
      </c>
      <c r="B73" s="1" t="s">
        <v>5</v>
      </c>
      <c r="C73" s="1">
        <v>6.5</v>
      </c>
      <c r="D73" s="1">
        <v>347</v>
      </c>
      <c r="E73" s="1"/>
      <c r="F73" s="1"/>
      <c r="G73" s="1"/>
      <c r="H73" s="1"/>
      <c r="I73" s="1"/>
      <c r="J73" s="1"/>
      <c r="K73" s="1"/>
      <c r="L73" s="1"/>
    </row>
    <row r="74" spans="1:12" x14ac:dyDescent="0.2">
      <c r="A74" t="s">
        <v>24</v>
      </c>
      <c r="B74" s="1" t="s">
        <v>5</v>
      </c>
      <c r="C74" s="1">
        <v>6.5</v>
      </c>
      <c r="D74" s="1">
        <v>291</v>
      </c>
      <c r="E74" s="1"/>
      <c r="F74" s="1"/>
      <c r="G74" s="1"/>
      <c r="H74" s="1"/>
      <c r="I74" s="1"/>
      <c r="J74" s="1"/>
      <c r="K74" s="1"/>
      <c r="L74" s="1"/>
    </row>
    <row r="75" spans="1:12" x14ac:dyDescent="0.2">
      <c r="A75" t="s">
        <v>38</v>
      </c>
      <c r="B75" s="1" t="s">
        <v>51</v>
      </c>
      <c r="C75" s="1">
        <v>6.5</v>
      </c>
      <c r="D75" s="1">
        <v>198</v>
      </c>
      <c r="E75" s="1"/>
      <c r="F75" s="1"/>
      <c r="G75" s="1"/>
      <c r="H75" s="1"/>
      <c r="I75" s="1"/>
      <c r="J75" s="1"/>
      <c r="K75" s="1"/>
      <c r="L75" s="1"/>
    </row>
    <row r="76" spans="1:12" x14ac:dyDescent="0.2">
      <c r="A76" t="s">
        <v>4</v>
      </c>
      <c r="B76" s="1" t="s">
        <v>5</v>
      </c>
      <c r="C76" s="1">
        <v>6.5</v>
      </c>
      <c r="D76" s="1">
        <v>327</v>
      </c>
      <c r="E76" s="1"/>
      <c r="F76" s="1"/>
      <c r="G76" s="1"/>
      <c r="H76" s="1"/>
      <c r="I76" s="1"/>
      <c r="J76" s="1"/>
      <c r="K76" s="1"/>
      <c r="L76" s="1"/>
    </row>
    <row r="77" spans="1:12" x14ac:dyDescent="0.2">
      <c r="A77" t="s">
        <v>4</v>
      </c>
      <c r="B77" s="1" t="s">
        <v>41</v>
      </c>
      <c r="C77" s="1">
        <v>6.5</v>
      </c>
      <c r="D77" s="1">
        <v>214</v>
      </c>
      <c r="E77" s="1"/>
      <c r="F77" s="1"/>
      <c r="G77" s="1"/>
      <c r="H77" s="1"/>
      <c r="I77" s="1"/>
      <c r="J77" s="1"/>
      <c r="K77" s="1"/>
      <c r="L77" s="1"/>
    </row>
    <row r="78" spans="1:12" x14ac:dyDescent="0.2">
      <c r="A78" t="s">
        <v>4</v>
      </c>
      <c r="B78" s="1" t="s">
        <v>26</v>
      </c>
      <c r="C78" s="1">
        <v>6.5</v>
      </c>
      <c r="D78" s="1">
        <v>216</v>
      </c>
      <c r="E78" s="1"/>
      <c r="F78" s="1"/>
      <c r="G78" s="1"/>
      <c r="H78" s="1"/>
      <c r="I78" s="1"/>
      <c r="J78" s="1"/>
      <c r="K78" s="1"/>
      <c r="L78" s="1"/>
    </row>
    <row r="79" spans="1:12" x14ac:dyDescent="0.2">
      <c r="A79" t="s">
        <v>4</v>
      </c>
      <c r="B79" s="1" t="s">
        <v>7</v>
      </c>
      <c r="C79" s="1">
        <v>6.5</v>
      </c>
      <c r="D79" s="1">
        <v>179</v>
      </c>
      <c r="E79" s="1"/>
      <c r="F79" s="1"/>
      <c r="G79" s="1"/>
      <c r="H79" s="1"/>
      <c r="I79" s="1"/>
      <c r="J79" s="1"/>
      <c r="K79" s="1"/>
      <c r="L79" s="1"/>
    </row>
    <row r="80" spans="1:12" x14ac:dyDescent="0.2">
      <c r="A80" t="s">
        <v>32</v>
      </c>
      <c r="B80" s="1" t="s">
        <v>33</v>
      </c>
      <c r="C80" s="1">
        <v>6.5</v>
      </c>
      <c r="D80" s="1">
        <v>136</v>
      </c>
      <c r="E80" s="1"/>
      <c r="F80" s="1"/>
      <c r="G80" s="1"/>
      <c r="H80" s="1"/>
      <c r="I80" s="1"/>
      <c r="J80" s="1"/>
      <c r="K80" s="1"/>
      <c r="L80" s="1"/>
    </row>
    <row r="81" spans="1:12" x14ac:dyDescent="0.2">
      <c r="A81" t="s">
        <v>22</v>
      </c>
      <c r="B81" s="1" t="s">
        <v>13</v>
      </c>
      <c r="C81" s="1">
        <v>7</v>
      </c>
      <c r="D81" s="1">
        <v>92</v>
      </c>
      <c r="E81" s="1"/>
      <c r="F81" s="1"/>
      <c r="G81" s="1"/>
      <c r="H81" s="1"/>
      <c r="I81" s="1"/>
      <c r="J81" s="1"/>
      <c r="K81" s="1"/>
      <c r="L81" s="1"/>
    </row>
    <row r="82" spans="1:12" x14ac:dyDescent="0.2">
      <c r="A82" t="s">
        <v>10</v>
      </c>
      <c r="B82" s="1" t="s">
        <v>14</v>
      </c>
      <c r="C82" s="1">
        <v>7</v>
      </c>
      <c r="D82" s="1">
        <v>274</v>
      </c>
      <c r="E82" s="1"/>
      <c r="F82" s="1"/>
      <c r="G82" s="1"/>
      <c r="H82" s="1"/>
      <c r="I82" s="1"/>
      <c r="J82" s="1"/>
      <c r="K82" s="1"/>
      <c r="L82" s="1"/>
    </row>
    <row r="83" spans="1:12" x14ac:dyDescent="0.2">
      <c r="A83" t="s">
        <v>10</v>
      </c>
      <c r="B83" s="1" t="s">
        <v>25</v>
      </c>
      <c r="C83" s="1">
        <v>7</v>
      </c>
      <c r="D83" s="1">
        <v>94</v>
      </c>
      <c r="E83" s="1"/>
      <c r="F83" s="1"/>
      <c r="G83" s="1"/>
      <c r="H83" s="1"/>
      <c r="I83" s="1"/>
      <c r="J83" s="1"/>
      <c r="K83" s="1"/>
      <c r="L83" s="1"/>
    </row>
    <row r="84" spans="1:12" x14ac:dyDescent="0.2">
      <c r="A84" t="s">
        <v>10</v>
      </c>
      <c r="B84" s="1" t="s">
        <v>14</v>
      </c>
      <c r="C84" s="1">
        <v>7</v>
      </c>
      <c r="D84" s="1">
        <v>268</v>
      </c>
      <c r="E84" s="1"/>
      <c r="F84" s="1"/>
      <c r="G84" s="1"/>
      <c r="H84" s="1"/>
      <c r="I84" s="1"/>
      <c r="J84" s="1"/>
      <c r="K84" s="1"/>
      <c r="L84" s="1"/>
    </row>
    <row r="85" spans="1:12" x14ac:dyDescent="0.2">
      <c r="A85" t="s">
        <v>10</v>
      </c>
      <c r="B85" s="1" t="s">
        <v>13</v>
      </c>
      <c r="C85" s="1">
        <v>7</v>
      </c>
      <c r="D85" s="1">
        <v>153</v>
      </c>
      <c r="E85" s="1"/>
      <c r="F85" s="1"/>
      <c r="G85" s="1"/>
      <c r="H85" s="1"/>
      <c r="I85" s="1"/>
      <c r="J85" s="1"/>
      <c r="K85" s="1"/>
      <c r="L85" s="1"/>
    </row>
    <row r="86" spans="1:12" x14ac:dyDescent="0.2">
      <c r="A86" t="s">
        <v>10</v>
      </c>
      <c r="B86" s="1" t="s">
        <v>11</v>
      </c>
      <c r="C86" s="1">
        <v>7</v>
      </c>
      <c r="D86" s="1">
        <v>207</v>
      </c>
      <c r="E86" s="1"/>
      <c r="F86" s="1"/>
      <c r="G86" s="1"/>
      <c r="H86" s="1"/>
      <c r="I86" s="1"/>
      <c r="J86" s="1"/>
      <c r="K86" s="1"/>
      <c r="L86" s="1"/>
    </row>
    <row r="87" spans="1:12" x14ac:dyDescent="0.2">
      <c r="A87" t="s">
        <v>10</v>
      </c>
      <c r="B87" s="1" t="s">
        <v>25</v>
      </c>
      <c r="C87" s="1">
        <v>7</v>
      </c>
      <c r="D87" s="1">
        <v>242</v>
      </c>
      <c r="E87" s="1"/>
      <c r="F87" s="1"/>
      <c r="G87" s="1"/>
      <c r="H87" s="1"/>
      <c r="I87" s="1"/>
      <c r="J87" s="1"/>
      <c r="K87" s="1"/>
      <c r="L87" s="1"/>
    </row>
    <row r="88" spans="1:12" x14ac:dyDescent="0.2">
      <c r="A88" t="s">
        <v>10</v>
      </c>
      <c r="B88" s="1" t="s">
        <v>13</v>
      </c>
      <c r="C88" s="1">
        <v>7</v>
      </c>
      <c r="D88" s="1">
        <v>106</v>
      </c>
      <c r="E88" s="1"/>
      <c r="F88" s="1"/>
      <c r="G88" s="1"/>
      <c r="H88" s="1"/>
      <c r="I88" s="1"/>
      <c r="J88" s="1"/>
      <c r="K88" s="1"/>
      <c r="L88" s="1"/>
    </row>
    <row r="89" spans="1:12" x14ac:dyDescent="0.2">
      <c r="A89" t="s">
        <v>10</v>
      </c>
      <c r="B89" s="1" t="s">
        <v>5</v>
      </c>
      <c r="C89" s="1">
        <v>7</v>
      </c>
      <c r="D89" s="1">
        <v>276</v>
      </c>
      <c r="E89" s="1"/>
      <c r="F89" s="1"/>
      <c r="G89" s="1"/>
      <c r="H89" s="1"/>
      <c r="I89" s="1"/>
      <c r="J89" s="1"/>
      <c r="K89" s="1"/>
      <c r="L89" s="1"/>
    </row>
    <row r="90" spans="1:12" x14ac:dyDescent="0.2">
      <c r="A90" t="s">
        <v>10</v>
      </c>
      <c r="B90" s="1" t="s">
        <v>52</v>
      </c>
      <c r="C90" s="1">
        <v>7</v>
      </c>
      <c r="D90" s="1">
        <v>119</v>
      </c>
      <c r="E90" s="1"/>
      <c r="F90" s="1"/>
      <c r="G90" s="1"/>
      <c r="H90" s="1"/>
      <c r="I90" s="1"/>
      <c r="J90" s="1"/>
      <c r="K90" s="1"/>
      <c r="L90" s="1"/>
    </row>
    <row r="91" spans="1:12" x14ac:dyDescent="0.2">
      <c r="A91" t="s">
        <v>12</v>
      </c>
      <c r="B91" s="1" t="s">
        <v>17</v>
      </c>
      <c r="C91" s="1">
        <v>7</v>
      </c>
      <c r="D91" s="1">
        <v>271</v>
      </c>
      <c r="E91" s="1"/>
      <c r="F91" s="1"/>
      <c r="G91" s="1"/>
      <c r="H91" s="1"/>
      <c r="I91" s="1"/>
      <c r="J91" s="1"/>
      <c r="K91" s="1"/>
      <c r="L91" s="1"/>
    </row>
    <row r="92" spans="1:12" x14ac:dyDescent="0.2">
      <c r="A92" t="s">
        <v>12</v>
      </c>
      <c r="B92" s="1" t="s">
        <v>5</v>
      </c>
      <c r="C92" s="1">
        <v>7</v>
      </c>
      <c r="D92" s="1">
        <v>221</v>
      </c>
      <c r="E92" s="1"/>
      <c r="F92" s="1"/>
      <c r="G92" s="1"/>
      <c r="H92" s="1"/>
      <c r="I92" s="1"/>
      <c r="J92" s="1"/>
      <c r="K92" s="1"/>
      <c r="L92" s="1"/>
    </row>
    <row r="93" spans="1:12" x14ac:dyDescent="0.2">
      <c r="A93" t="s">
        <v>28</v>
      </c>
      <c r="B93" s="1" t="s">
        <v>13</v>
      </c>
      <c r="C93" s="1">
        <v>7</v>
      </c>
      <c r="D93" s="1">
        <v>141</v>
      </c>
      <c r="E93" s="1"/>
      <c r="F93" s="1"/>
      <c r="G93" s="1"/>
      <c r="H93" s="1"/>
      <c r="I93" s="1"/>
      <c r="J93" s="1"/>
      <c r="K93" s="1"/>
      <c r="L93" s="1"/>
    </row>
    <row r="94" spans="1:12" x14ac:dyDescent="0.2">
      <c r="A94" t="s">
        <v>16</v>
      </c>
      <c r="B94" s="1" t="s">
        <v>39</v>
      </c>
      <c r="C94" s="1">
        <v>7</v>
      </c>
      <c r="D94" s="1">
        <v>271</v>
      </c>
      <c r="E94" s="1"/>
      <c r="F94" s="1"/>
      <c r="G94" s="1"/>
      <c r="H94" s="1"/>
      <c r="I94" s="1"/>
      <c r="J94" s="1"/>
      <c r="K94" s="1"/>
      <c r="L94" s="1"/>
    </row>
    <row r="95" spans="1:12" x14ac:dyDescent="0.2">
      <c r="A95" t="s">
        <v>6</v>
      </c>
      <c r="B95" s="1" t="s">
        <v>14</v>
      </c>
      <c r="C95" s="1">
        <v>7</v>
      </c>
      <c r="D95" s="1">
        <v>144</v>
      </c>
      <c r="E95" s="1"/>
      <c r="F95" s="1"/>
      <c r="G95" s="1"/>
      <c r="H95" s="1"/>
      <c r="I95" s="1"/>
      <c r="J95" s="1"/>
      <c r="K95" s="1"/>
      <c r="L95" s="1"/>
    </row>
    <row r="96" spans="1:12" x14ac:dyDescent="0.2">
      <c r="A96" t="s">
        <v>36</v>
      </c>
      <c r="B96" s="1" t="s">
        <v>25</v>
      </c>
      <c r="C96" s="1">
        <v>7</v>
      </c>
      <c r="D96" s="1">
        <v>109</v>
      </c>
      <c r="E96" s="1"/>
      <c r="F96" s="1"/>
      <c r="G96" s="1"/>
      <c r="H96" s="1"/>
      <c r="I96" s="1"/>
      <c r="J96" s="1"/>
      <c r="K96" s="1"/>
      <c r="L96" s="1"/>
    </row>
    <row r="97" spans="1:12" x14ac:dyDescent="0.2">
      <c r="A97" t="s">
        <v>36</v>
      </c>
      <c r="B97" s="1" t="s">
        <v>14</v>
      </c>
      <c r="C97" s="1">
        <v>7</v>
      </c>
      <c r="D97" s="1">
        <v>92</v>
      </c>
      <c r="E97" s="1"/>
      <c r="F97" s="1"/>
      <c r="G97" s="1"/>
      <c r="H97" s="1"/>
      <c r="I97" s="1"/>
      <c r="J97" s="1"/>
      <c r="K97" s="1"/>
      <c r="L97" s="1"/>
    </row>
    <row r="98" spans="1:12" x14ac:dyDescent="0.2">
      <c r="A98" t="s">
        <v>49</v>
      </c>
      <c r="B98" s="1" t="s">
        <v>47</v>
      </c>
      <c r="C98" s="1">
        <v>7</v>
      </c>
      <c r="D98" s="1">
        <v>307</v>
      </c>
      <c r="E98" s="1"/>
      <c r="F98" s="1"/>
      <c r="G98" s="1"/>
      <c r="H98" s="1"/>
      <c r="I98" s="1"/>
      <c r="J98" s="1"/>
      <c r="K98" s="1"/>
      <c r="L98" s="1"/>
    </row>
    <row r="99" spans="1:12" x14ac:dyDescent="0.2">
      <c r="A99" t="s">
        <v>38</v>
      </c>
      <c r="B99" s="1" t="s">
        <v>5</v>
      </c>
      <c r="C99" s="1">
        <v>7</v>
      </c>
      <c r="D99" s="1">
        <v>250</v>
      </c>
      <c r="E99" s="1"/>
      <c r="F99" s="1"/>
      <c r="G99" s="1"/>
      <c r="H99" s="1"/>
      <c r="I99" s="1"/>
      <c r="J99" s="1"/>
      <c r="K99" s="1"/>
      <c r="L99" s="1"/>
    </row>
    <row r="100" spans="1:12" x14ac:dyDescent="0.2">
      <c r="A100" t="s">
        <v>4</v>
      </c>
      <c r="B100" s="1" t="s">
        <v>25</v>
      </c>
      <c r="C100" s="1">
        <v>7</v>
      </c>
      <c r="D100" s="1">
        <v>233</v>
      </c>
      <c r="E100" s="1"/>
      <c r="F100" s="1"/>
      <c r="G100" s="1"/>
      <c r="H100" s="1"/>
      <c r="I100" s="1"/>
      <c r="J100" s="1"/>
      <c r="K100" s="1"/>
      <c r="L100" s="1"/>
    </row>
    <row r="101" spans="1:12" x14ac:dyDescent="0.2">
      <c r="A101" t="s">
        <v>4</v>
      </c>
      <c r="B101" s="1" t="s">
        <v>5</v>
      </c>
      <c r="C101" s="1">
        <v>7</v>
      </c>
      <c r="D101" s="1">
        <v>120</v>
      </c>
      <c r="E101" s="1"/>
      <c r="F101" s="1"/>
      <c r="G101" s="1"/>
      <c r="H101" s="1"/>
      <c r="I101" s="1"/>
      <c r="J101" s="1"/>
      <c r="K101" s="1"/>
      <c r="L101" s="1"/>
    </row>
    <row r="102" spans="1:12" x14ac:dyDescent="0.2">
      <c r="A102" t="s">
        <v>38</v>
      </c>
      <c r="B102" s="1" t="s">
        <v>43</v>
      </c>
      <c r="C102" s="1">
        <v>7.5</v>
      </c>
      <c r="D102" s="1">
        <v>257</v>
      </c>
      <c r="E102" s="1"/>
      <c r="F102" s="1"/>
      <c r="G102" s="1"/>
      <c r="H102" s="1"/>
      <c r="I102" s="1"/>
      <c r="J102" s="1"/>
      <c r="K102" s="1"/>
      <c r="L102" s="1"/>
    </row>
    <row r="103" spans="1:12" x14ac:dyDescent="0.2">
      <c r="A103" t="s">
        <v>10</v>
      </c>
      <c r="B103" s="1" t="s">
        <v>11</v>
      </c>
      <c r="C103" s="1">
        <v>8</v>
      </c>
      <c r="D103" s="1">
        <v>316</v>
      </c>
      <c r="E103" s="1"/>
      <c r="F103" s="1"/>
      <c r="G103" s="1"/>
      <c r="H103" s="1"/>
      <c r="I103" s="1"/>
      <c r="J103" s="1"/>
      <c r="K103" s="1"/>
      <c r="L103" s="1"/>
    </row>
    <row r="104" spans="1:12" x14ac:dyDescent="0.2">
      <c r="A104" t="s">
        <v>10</v>
      </c>
      <c r="B104" s="1" t="s">
        <v>11</v>
      </c>
      <c r="C104" s="1">
        <v>8</v>
      </c>
      <c r="D104" s="1">
        <v>239</v>
      </c>
      <c r="E104" s="1"/>
      <c r="F104" s="1"/>
      <c r="G104" s="1"/>
      <c r="H104" s="1"/>
      <c r="I104" s="1"/>
      <c r="J104" s="1"/>
      <c r="K104" s="1"/>
      <c r="L104" s="1"/>
    </row>
    <row r="105" spans="1:12" x14ac:dyDescent="0.2">
      <c r="A105" t="s">
        <v>10</v>
      </c>
      <c r="B105" s="1" t="s">
        <v>40</v>
      </c>
      <c r="C105" s="1">
        <v>8</v>
      </c>
      <c r="D105" s="1">
        <v>270</v>
      </c>
      <c r="E105" s="1"/>
      <c r="F105" s="1"/>
      <c r="G105" s="1"/>
      <c r="H105" s="1"/>
      <c r="I105" s="1"/>
      <c r="J105" s="1"/>
      <c r="K105" s="1"/>
      <c r="L105" s="1"/>
    </row>
    <row r="106" spans="1:12" x14ac:dyDescent="0.2">
      <c r="A106" t="s">
        <v>10</v>
      </c>
      <c r="B106" s="1" t="s">
        <v>9</v>
      </c>
      <c r="C106" s="1">
        <v>8</v>
      </c>
      <c r="D106" s="1">
        <v>224</v>
      </c>
      <c r="E106" s="1"/>
      <c r="F106" s="1"/>
      <c r="G106" s="1"/>
      <c r="H106" s="1"/>
      <c r="I106" s="1"/>
      <c r="J106" s="1"/>
      <c r="K106" s="1"/>
      <c r="L106" s="1"/>
    </row>
    <row r="107" spans="1:12" x14ac:dyDescent="0.2">
      <c r="A107" t="s">
        <v>10</v>
      </c>
      <c r="B107" s="1" t="s">
        <v>5</v>
      </c>
      <c r="C107" s="1">
        <v>8</v>
      </c>
      <c r="D107" s="1">
        <v>296</v>
      </c>
      <c r="E107" s="1"/>
      <c r="F107" s="1"/>
      <c r="G107" s="1"/>
      <c r="H107" s="1"/>
      <c r="I107" s="1"/>
      <c r="J107" s="1"/>
      <c r="K107" s="1"/>
      <c r="L107" s="1"/>
    </row>
    <row r="108" spans="1:12" x14ac:dyDescent="0.2">
      <c r="A108" t="s">
        <v>10</v>
      </c>
      <c r="B108" s="1" t="s">
        <v>14</v>
      </c>
      <c r="C108" s="1">
        <v>8</v>
      </c>
      <c r="D108" s="1">
        <v>261</v>
      </c>
      <c r="E108" s="1"/>
      <c r="F108" s="1"/>
      <c r="G108" s="1"/>
      <c r="H108" s="1"/>
      <c r="I108" s="1"/>
      <c r="J108" s="1"/>
      <c r="K108" s="1"/>
      <c r="L108" s="1"/>
    </row>
    <row r="109" spans="1:12" x14ac:dyDescent="0.2">
      <c r="A109" t="s">
        <v>10</v>
      </c>
      <c r="B109" s="1" t="s">
        <v>14</v>
      </c>
      <c r="C109" s="1">
        <v>8</v>
      </c>
      <c r="D109" s="1">
        <v>136</v>
      </c>
      <c r="E109" s="1"/>
      <c r="F109" s="1"/>
      <c r="G109" s="1"/>
      <c r="H109" s="1"/>
      <c r="I109" s="1"/>
      <c r="J109" s="1"/>
      <c r="K109" s="1"/>
      <c r="L109" s="1"/>
    </row>
    <row r="110" spans="1:12" x14ac:dyDescent="0.2">
      <c r="A110" t="s">
        <v>10</v>
      </c>
      <c r="B110" s="1" t="s">
        <v>5</v>
      </c>
      <c r="C110" s="1">
        <v>8</v>
      </c>
      <c r="D110" s="1">
        <v>125</v>
      </c>
      <c r="E110" s="1"/>
      <c r="F110" s="1"/>
      <c r="G110" s="1"/>
      <c r="H110" s="1"/>
      <c r="I110" s="1"/>
      <c r="J110" s="1"/>
      <c r="K110" s="1"/>
      <c r="L110" s="1"/>
    </row>
    <row r="111" spans="1:12" x14ac:dyDescent="0.2">
      <c r="A111" t="s">
        <v>10</v>
      </c>
      <c r="B111" s="1" t="s">
        <v>43</v>
      </c>
      <c r="C111" s="1">
        <v>8</v>
      </c>
      <c r="D111" s="1">
        <v>305</v>
      </c>
      <c r="E111" s="1"/>
      <c r="F111" s="1"/>
      <c r="G111" s="1"/>
      <c r="H111" s="1"/>
      <c r="I111" s="1"/>
      <c r="J111" s="1"/>
      <c r="K111" s="1"/>
      <c r="L111" s="1"/>
    </row>
    <row r="112" spans="1:12" x14ac:dyDescent="0.2">
      <c r="A112" t="s">
        <v>8</v>
      </c>
      <c r="B112" s="1" t="s">
        <v>5</v>
      </c>
      <c r="C112" s="1">
        <v>8</v>
      </c>
      <c r="D112" s="1">
        <v>104</v>
      </c>
      <c r="E112" s="1"/>
      <c r="F112" s="1"/>
      <c r="G112" s="1"/>
      <c r="H112" s="1"/>
      <c r="I112" s="1"/>
      <c r="J112" s="1"/>
      <c r="K112" s="1"/>
      <c r="L112" s="1"/>
    </row>
    <row r="113" spans="1:12" x14ac:dyDescent="0.2">
      <c r="A113" t="s">
        <v>12</v>
      </c>
      <c r="B113" s="1" t="s">
        <v>13</v>
      </c>
      <c r="C113" s="1">
        <v>8</v>
      </c>
      <c r="D113" s="1">
        <v>319</v>
      </c>
      <c r="E113" s="1"/>
      <c r="F113" s="1"/>
      <c r="G113" s="1"/>
      <c r="H113" s="1"/>
      <c r="I113" s="1"/>
      <c r="J113" s="1"/>
      <c r="K113" s="1"/>
      <c r="L113" s="1"/>
    </row>
    <row r="114" spans="1:12" x14ac:dyDescent="0.2">
      <c r="A114" t="s">
        <v>12</v>
      </c>
      <c r="B114" s="1" t="s">
        <v>15</v>
      </c>
      <c r="C114" s="1">
        <v>8</v>
      </c>
      <c r="D114" s="1">
        <v>324</v>
      </c>
      <c r="E114" s="1"/>
      <c r="F114" s="1"/>
      <c r="G114" s="1"/>
      <c r="H114" s="1"/>
      <c r="I114" s="1"/>
      <c r="J114" s="1"/>
      <c r="K114" s="1"/>
      <c r="L114" s="1"/>
    </row>
    <row r="115" spans="1:12" x14ac:dyDescent="0.2">
      <c r="A115" t="s">
        <v>12</v>
      </c>
      <c r="B115" s="1" t="s">
        <v>9</v>
      </c>
      <c r="C115" s="1">
        <v>8</v>
      </c>
      <c r="D115" s="1">
        <v>207</v>
      </c>
      <c r="E115" s="1"/>
      <c r="F115" s="1"/>
      <c r="G115" s="1"/>
      <c r="H115" s="1"/>
      <c r="I115" s="1"/>
      <c r="J115" s="1"/>
      <c r="K115" s="1"/>
      <c r="L115" s="1"/>
    </row>
    <row r="116" spans="1:12" x14ac:dyDescent="0.2">
      <c r="A116" t="s">
        <v>12</v>
      </c>
      <c r="B116" s="1" t="s">
        <v>26</v>
      </c>
      <c r="C116" s="1">
        <v>8</v>
      </c>
      <c r="D116" s="1">
        <v>278</v>
      </c>
      <c r="E116" s="1"/>
      <c r="F116" s="1"/>
      <c r="G116" s="1"/>
      <c r="H116" s="1"/>
      <c r="I116" s="1"/>
      <c r="J116" s="1"/>
      <c r="K116" s="1"/>
      <c r="L116" s="1"/>
    </row>
    <row r="117" spans="1:12" x14ac:dyDescent="0.2">
      <c r="A117" t="s">
        <v>12</v>
      </c>
      <c r="B117" s="1" t="s">
        <v>5</v>
      </c>
      <c r="C117" s="1">
        <v>8</v>
      </c>
      <c r="D117" s="1">
        <v>103</v>
      </c>
      <c r="E117" s="1"/>
      <c r="F117" s="1"/>
      <c r="G117" s="1"/>
      <c r="H117" s="1"/>
      <c r="I117" s="1"/>
      <c r="J117" s="1"/>
      <c r="K117" s="1"/>
      <c r="L117" s="1"/>
    </row>
    <row r="118" spans="1:12" x14ac:dyDescent="0.2">
      <c r="A118" t="s">
        <v>12</v>
      </c>
      <c r="B118" s="1" t="s">
        <v>26</v>
      </c>
      <c r="C118" s="1">
        <v>8</v>
      </c>
      <c r="D118" s="1">
        <v>120</v>
      </c>
      <c r="E118" s="1"/>
      <c r="F118" s="1"/>
      <c r="G118" s="1"/>
      <c r="H118" s="1"/>
      <c r="I118" s="1"/>
      <c r="J118" s="1"/>
      <c r="K118" s="1"/>
      <c r="L118" s="1"/>
    </row>
    <row r="119" spans="1:12" x14ac:dyDescent="0.2">
      <c r="A119" t="s">
        <v>12</v>
      </c>
      <c r="B119" s="1" t="s">
        <v>5</v>
      </c>
      <c r="C119" s="1">
        <v>8</v>
      </c>
      <c r="D119" s="1">
        <v>297</v>
      </c>
      <c r="E119" s="1"/>
      <c r="F119" s="1"/>
      <c r="G119" s="1"/>
      <c r="H119" s="1"/>
      <c r="I119" s="1"/>
      <c r="J119" s="1"/>
      <c r="K119" s="1"/>
      <c r="L119" s="1"/>
    </row>
    <row r="120" spans="1:12" x14ac:dyDescent="0.2">
      <c r="A120" t="s">
        <v>18</v>
      </c>
      <c r="B120" s="1" t="s">
        <v>13</v>
      </c>
      <c r="C120" s="1">
        <v>8</v>
      </c>
      <c r="D120" s="1">
        <v>96</v>
      </c>
      <c r="E120" s="1"/>
      <c r="F120" s="1"/>
      <c r="G120" s="1"/>
      <c r="H120" s="1"/>
      <c r="I120" s="1"/>
      <c r="J120" s="1"/>
      <c r="K120" s="1"/>
      <c r="L120" s="1"/>
    </row>
    <row r="121" spans="1:12" x14ac:dyDescent="0.2">
      <c r="A121" t="s">
        <v>18</v>
      </c>
      <c r="B121" s="1" t="s">
        <v>5</v>
      </c>
      <c r="C121" s="1">
        <v>8</v>
      </c>
      <c r="D121" s="1">
        <v>329</v>
      </c>
      <c r="E121" s="1"/>
      <c r="F121" s="1"/>
      <c r="G121" s="1"/>
      <c r="H121" s="1"/>
      <c r="I121" s="1"/>
      <c r="J121" s="1"/>
      <c r="K121" s="1"/>
      <c r="L121" s="1"/>
    </row>
    <row r="122" spans="1:12" x14ac:dyDescent="0.2">
      <c r="A122" t="s">
        <v>36</v>
      </c>
      <c r="B122" s="1" t="s">
        <v>11</v>
      </c>
      <c r="C122" s="1">
        <v>8</v>
      </c>
      <c r="D122" s="1">
        <v>140</v>
      </c>
      <c r="E122" s="1"/>
      <c r="F122" s="1"/>
      <c r="G122" s="1"/>
      <c r="H122" s="1"/>
      <c r="I122" s="1"/>
      <c r="J122" s="1"/>
      <c r="K122" s="1"/>
      <c r="L122" s="1"/>
    </row>
    <row r="123" spans="1:12" x14ac:dyDescent="0.2">
      <c r="A123" t="s">
        <v>36</v>
      </c>
      <c r="B123" s="1" t="s">
        <v>14</v>
      </c>
      <c r="C123" s="1">
        <v>8</v>
      </c>
      <c r="D123" s="1">
        <v>214</v>
      </c>
      <c r="E123" s="1"/>
      <c r="F123" s="1"/>
      <c r="G123" s="1"/>
      <c r="H123" s="1"/>
      <c r="I123" s="1"/>
      <c r="J123" s="1"/>
      <c r="K123" s="1"/>
      <c r="L123" s="1"/>
    </row>
    <row r="124" spans="1:12" x14ac:dyDescent="0.2">
      <c r="A124" t="s">
        <v>36</v>
      </c>
      <c r="B124" s="1" t="s">
        <v>5</v>
      </c>
      <c r="C124" s="1">
        <v>8</v>
      </c>
      <c r="D124" s="1">
        <v>254</v>
      </c>
      <c r="E124" s="1"/>
      <c r="F124" s="1"/>
      <c r="G124" s="1"/>
      <c r="H124" s="1"/>
      <c r="I124" s="1"/>
      <c r="J124" s="1"/>
      <c r="K124" s="1"/>
      <c r="L124" s="1"/>
    </row>
    <row r="125" spans="1:12" x14ac:dyDescent="0.2">
      <c r="A125" t="s">
        <v>36</v>
      </c>
      <c r="B125" s="1" t="s">
        <v>11</v>
      </c>
      <c r="C125" s="1">
        <v>8</v>
      </c>
      <c r="D125" s="1">
        <v>82</v>
      </c>
      <c r="E125" s="1"/>
      <c r="F125" s="1"/>
      <c r="G125" s="1"/>
      <c r="H125" s="1"/>
      <c r="I125" s="1"/>
      <c r="J125" s="1"/>
      <c r="K125" s="1"/>
      <c r="L125" s="1"/>
    </row>
    <row r="126" spans="1:12" x14ac:dyDescent="0.2">
      <c r="A126" t="s">
        <v>31</v>
      </c>
      <c r="B126" s="1" t="s">
        <v>5</v>
      </c>
      <c r="C126" s="1">
        <v>8</v>
      </c>
      <c r="D126" s="1">
        <v>169</v>
      </c>
      <c r="E126" s="1"/>
      <c r="F126" s="1"/>
      <c r="G126" s="1"/>
      <c r="H126" s="1"/>
      <c r="I126" s="1"/>
      <c r="J126" s="1"/>
      <c r="K126" s="1"/>
      <c r="L126" s="1"/>
    </row>
    <row r="127" spans="1:12" x14ac:dyDescent="0.2">
      <c r="A127" t="s">
        <v>31</v>
      </c>
      <c r="B127" s="1" t="s">
        <v>25</v>
      </c>
      <c r="C127" s="1">
        <v>8</v>
      </c>
      <c r="D127" s="1">
        <v>289</v>
      </c>
      <c r="E127" s="1"/>
      <c r="F127" s="1"/>
      <c r="G127" s="1"/>
      <c r="H127" s="1"/>
      <c r="I127" s="1"/>
      <c r="J127" s="1"/>
      <c r="K127" s="1"/>
      <c r="L127" s="1"/>
    </row>
    <row r="128" spans="1:12" x14ac:dyDescent="0.2">
      <c r="A128" t="s">
        <v>38</v>
      </c>
      <c r="B128" s="1" t="s">
        <v>11</v>
      </c>
      <c r="C128" s="1">
        <v>8</v>
      </c>
      <c r="D128" s="1">
        <v>100</v>
      </c>
      <c r="E128" s="1"/>
      <c r="F128" s="1"/>
      <c r="G128" s="1"/>
      <c r="H128" s="1"/>
      <c r="I128" s="1"/>
      <c r="J128" s="1"/>
      <c r="K128" s="1"/>
      <c r="L128" s="1"/>
    </row>
    <row r="129" spans="1:12" x14ac:dyDescent="0.2">
      <c r="A129" t="s">
        <v>19</v>
      </c>
      <c r="B129" s="1" t="s">
        <v>13</v>
      </c>
      <c r="C129" s="1">
        <v>8</v>
      </c>
      <c r="D129" s="1">
        <v>113</v>
      </c>
      <c r="E129" s="1"/>
      <c r="F129" s="1"/>
      <c r="G129" s="1"/>
      <c r="H129" s="1"/>
      <c r="I129" s="1"/>
      <c r="J129" s="1"/>
      <c r="K129" s="1"/>
      <c r="L129" s="1"/>
    </row>
    <row r="130" spans="1:12" x14ac:dyDescent="0.2">
      <c r="A130" t="s">
        <v>19</v>
      </c>
      <c r="B130" s="1" t="s">
        <v>13</v>
      </c>
      <c r="C130" s="1">
        <v>8</v>
      </c>
      <c r="D130" s="1">
        <v>347</v>
      </c>
      <c r="E130" s="1"/>
      <c r="F130" s="1"/>
      <c r="G130" s="1"/>
      <c r="H130" s="1"/>
      <c r="I130" s="1"/>
      <c r="J130" s="1"/>
      <c r="K130" s="1"/>
      <c r="L130" s="1"/>
    </row>
    <row r="131" spans="1:12" x14ac:dyDescent="0.2">
      <c r="A131" t="s">
        <v>19</v>
      </c>
      <c r="B131" s="1" t="s">
        <v>13</v>
      </c>
      <c r="C131" s="1">
        <v>8</v>
      </c>
      <c r="D131" s="1">
        <v>182</v>
      </c>
      <c r="E131" s="1"/>
      <c r="F131" s="1"/>
      <c r="G131" s="1"/>
      <c r="H131" s="1"/>
      <c r="I131" s="1"/>
      <c r="J131" s="1"/>
      <c r="K131" s="1"/>
      <c r="L131" s="1"/>
    </row>
    <row r="132" spans="1:12" x14ac:dyDescent="0.2">
      <c r="A132" t="s">
        <v>38</v>
      </c>
      <c r="B132" s="1" t="s">
        <v>13</v>
      </c>
      <c r="C132" s="1">
        <v>8.5</v>
      </c>
      <c r="D132" s="1">
        <v>347</v>
      </c>
      <c r="E132" s="1"/>
      <c r="F132" s="1"/>
      <c r="G132" s="1"/>
      <c r="H132" s="1"/>
      <c r="I132" s="1"/>
      <c r="J132" s="1"/>
      <c r="K132" s="1"/>
      <c r="L132" s="1"/>
    </row>
    <row r="133" spans="1:12" x14ac:dyDescent="0.2">
      <c r="A133" t="s">
        <v>21</v>
      </c>
      <c r="B133" s="1" t="s">
        <v>14</v>
      </c>
      <c r="C133" s="1">
        <v>9</v>
      </c>
      <c r="D133" s="1">
        <v>300</v>
      </c>
      <c r="E133" s="1"/>
      <c r="F133" s="1"/>
      <c r="G133" s="1"/>
      <c r="H133" s="1"/>
      <c r="I133" s="1"/>
      <c r="J133" s="1"/>
      <c r="K133" s="1"/>
      <c r="L133" s="1"/>
    </row>
    <row r="134" spans="1:12" x14ac:dyDescent="0.2">
      <c r="A134" t="s">
        <v>21</v>
      </c>
      <c r="B134" s="1" t="s">
        <v>34</v>
      </c>
      <c r="C134" s="1">
        <v>9</v>
      </c>
      <c r="D134" s="1">
        <v>93</v>
      </c>
      <c r="E134" s="1"/>
      <c r="F134" s="1"/>
      <c r="G134" s="1"/>
      <c r="H134" s="1"/>
      <c r="I134" s="1"/>
      <c r="J134" s="1"/>
      <c r="K134" s="1"/>
      <c r="L134" s="1"/>
    </row>
    <row r="135" spans="1:12" x14ac:dyDescent="0.2">
      <c r="A135" t="s">
        <v>27</v>
      </c>
      <c r="B135" s="1" t="s">
        <v>25</v>
      </c>
      <c r="C135" s="1">
        <v>9</v>
      </c>
      <c r="D135" s="1">
        <v>102</v>
      </c>
      <c r="E135" s="1"/>
      <c r="F135" s="1"/>
      <c r="G135" s="1"/>
      <c r="H135" s="1"/>
      <c r="I135" s="1"/>
      <c r="J135" s="1"/>
      <c r="K135" s="1"/>
      <c r="L135" s="1"/>
    </row>
    <row r="136" spans="1:12" x14ac:dyDescent="0.2">
      <c r="A136" t="s">
        <v>37</v>
      </c>
      <c r="B136" s="1" t="s">
        <v>14</v>
      </c>
      <c r="C136" s="1">
        <v>9</v>
      </c>
      <c r="D136" s="1">
        <v>100</v>
      </c>
      <c r="E136" s="1"/>
      <c r="F136" s="1"/>
      <c r="G136" s="1"/>
      <c r="H136" s="1"/>
      <c r="I136" s="1"/>
      <c r="J136" s="1"/>
      <c r="K136" s="1"/>
      <c r="L136" s="1"/>
    </row>
    <row r="137" spans="1:12" x14ac:dyDescent="0.2">
      <c r="A137" t="s">
        <v>10</v>
      </c>
      <c r="B137" s="1" t="s">
        <v>14</v>
      </c>
      <c r="C137" s="1">
        <v>9</v>
      </c>
      <c r="D137" s="1">
        <v>286</v>
      </c>
      <c r="E137" s="1"/>
      <c r="F137" s="1"/>
      <c r="G137" s="1"/>
      <c r="H137" s="1"/>
      <c r="I137" s="1"/>
      <c r="J137" s="1"/>
      <c r="K137" s="1"/>
      <c r="L137" s="1"/>
    </row>
    <row r="138" spans="1:12" x14ac:dyDescent="0.2">
      <c r="A138" t="s">
        <v>10</v>
      </c>
      <c r="B138" s="1" t="s">
        <v>25</v>
      </c>
      <c r="C138" s="1">
        <v>9</v>
      </c>
      <c r="D138" s="1">
        <v>323</v>
      </c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t="s">
        <v>10</v>
      </c>
      <c r="B139" s="1" t="s">
        <v>14</v>
      </c>
      <c r="C139" s="1">
        <v>9</v>
      </c>
      <c r="D139" s="1">
        <v>140</v>
      </c>
      <c r="E139" s="1"/>
      <c r="F139" s="1"/>
      <c r="G139" s="1"/>
      <c r="H139" s="1"/>
      <c r="I139" s="1"/>
      <c r="J139" s="1"/>
      <c r="K139" s="1"/>
      <c r="L139" s="1"/>
    </row>
    <row r="140" spans="1:12" x14ac:dyDescent="0.2">
      <c r="A140" t="s">
        <v>10</v>
      </c>
      <c r="B140" s="1" t="s">
        <v>5</v>
      </c>
      <c r="C140" s="1">
        <v>9</v>
      </c>
      <c r="D140" s="1">
        <v>259</v>
      </c>
      <c r="E140" s="1"/>
      <c r="F140" s="1"/>
      <c r="G140" s="1"/>
      <c r="H140" s="1"/>
      <c r="I140" s="1"/>
      <c r="J140" s="1"/>
      <c r="K140" s="1"/>
      <c r="L140" s="1"/>
    </row>
    <row r="141" spans="1:12" x14ac:dyDescent="0.2">
      <c r="A141" t="s">
        <v>10</v>
      </c>
      <c r="B141" s="1" t="s">
        <v>13</v>
      </c>
      <c r="C141" s="1">
        <v>9</v>
      </c>
      <c r="D141" s="1">
        <v>99</v>
      </c>
      <c r="E141" s="1"/>
      <c r="F141" s="1"/>
      <c r="G141" s="1"/>
      <c r="H141" s="1"/>
      <c r="I141" s="1"/>
      <c r="J141" s="1"/>
      <c r="K141" s="1"/>
      <c r="L141" s="1"/>
    </row>
    <row r="142" spans="1:12" x14ac:dyDescent="0.2">
      <c r="A142" t="s">
        <v>10</v>
      </c>
      <c r="B142" s="1" t="s">
        <v>13</v>
      </c>
      <c r="C142" s="1">
        <v>9</v>
      </c>
      <c r="D142" s="1">
        <v>162</v>
      </c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t="s">
        <v>8</v>
      </c>
      <c r="B143" s="1" t="s">
        <v>13</v>
      </c>
      <c r="C143" s="1">
        <v>9</v>
      </c>
      <c r="D143" s="1">
        <v>192</v>
      </c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t="s">
        <v>8</v>
      </c>
      <c r="B144" s="1" t="s">
        <v>5</v>
      </c>
      <c r="C144" s="1">
        <v>9</v>
      </c>
      <c r="D144" s="1">
        <v>111</v>
      </c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t="s">
        <v>8</v>
      </c>
      <c r="B145" s="1" t="s">
        <v>5</v>
      </c>
      <c r="C145" s="1">
        <v>9</v>
      </c>
      <c r="D145" s="1">
        <v>281</v>
      </c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t="s">
        <v>12</v>
      </c>
      <c r="B146" s="1" t="s">
        <v>14</v>
      </c>
      <c r="C146" s="1">
        <v>9</v>
      </c>
      <c r="D146" s="1">
        <v>105</v>
      </c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t="s">
        <v>12</v>
      </c>
      <c r="B147" s="1" t="s">
        <v>5</v>
      </c>
      <c r="C147" s="1">
        <v>9</v>
      </c>
      <c r="D147" s="1">
        <v>281</v>
      </c>
      <c r="E147" s="1"/>
      <c r="F147" s="1"/>
      <c r="G147" s="1"/>
      <c r="H147" s="1"/>
      <c r="I147" s="1"/>
      <c r="J147" s="1"/>
      <c r="K147" s="1"/>
      <c r="L147" s="1"/>
    </row>
    <row r="148" spans="1:12" x14ac:dyDescent="0.2">
      <c r="A148" t="s">
        <v>12</v>
      </c>
      <c r="B148" s="1" t="s">
        <v>5</v>
      </c>
      <c r="C148" s="1">
        <v>9</v>
      </c>
      <c r="D148" s="1">
        <v>134</v>
      </c>
      <c r="E148" s="1"/>
      <c r="F148" s="1"/>
      <c r="G148" s="1"/>
      <c r="H148" s="1"/>
      <c r="I148" s="1"/>
      <c r="J148" s="1"/>
      <c r="K148" s="1"/>
      <c r="L148" s="1"/>
    </row>
    <row r="149" spans="1:12" x14ac:dyDescent="0.2">
      <c r="A149" t="s">
        <v>28</v>
      </c>
      <c r="B149" s="1" t="s">
        <v>5</v>
      </c>
      <c r="C149" s="1">
        <v>9</v>
      </c>
      <c r="D149" s="1">
        <v>103</v>
      </c>
      <c r="E149" s="1"/>
      <c r="F149" s="1"/>
      <c r="G149" s="1"/>
      <c r="H149" s="1"/>
      <c r="I149" s="1"/>
      <c r="J149" s="1"/>
      <c r="K149" s="1"/>
      <c r="L149" s="1"/>
    </row>
    <row r="150" spans="1:12" x14ac:dyDescent="0.2">
      <c r="A150" t="s">
        <v>18</v>
      </c>
      <c r="B150" s="1" t="s">
        <v>13</v>
      </c>
      <c r="C150" s="1">
        <v>9</v>
      </c>
      <c r="D150" s="1">
        <v>184</v>
      </c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t="s">
        <v>36</v>
      </c>
      <c r="B151" s="1" t="s">
        <v>35</v>
      </c>
      <c r="C151" s="1">
        <v>9</v>
      </c>
      <c r="D151" s="1">
        <v>114</v>
      </c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t="s">
        <v>19</v>
      </c>
      <c r="B152" s="1" t="s">
        <v>20</v>
      </c>
      <c r="C152" s="1">
        <v>9</v>
      </c>
      <c r="D152" s="1">
        <v>143</v>
      </c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t="s">
        <v>19</v>
      </c>
      <c r="B153" s="1" t="s">
        <v>13</v>
      </c>
      <c r="C153" s="1">
        <v>9</v>
      </c>
      <c r="D153" s="1">
        <v>296</v>
      </c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t="s">
        <v>21</v>
      </c>
      <c r="B154" s="1" t="s">
        <v>5</v>
      </c>
      <c r="C154" s="1">
        <v>10</v>
      </c>
      <c r="D154" s="1">
        <v>145</v>
      </c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t="s">
        <v>21</v>
      </c>
      <c r="B155" s="1" t="s">
        <v>52</v>
      </c>
      <c r="C155" s="1">
        <v>10</v>
      </c>
      <c r="D155" s="1">
        <v>289</v>
      </c>
      <c r="E155" s="1"/>
      <c r="F155" s="1"/>
      <c r="G155" s="1"/>
      <c r="H155" s="1"/>
      <c r="I155" s="1"/>
      <c r="J155" s="1"/>
      <c r="K155" s="1"/>
      <c r="L155" s="1"/>
    </row>
    <row r="156" spans="1:12" x14ac:dyDescent="0.2">
      <c r="A156" t="s">
        <v>37</v>
      </c>
      <c r="B156" s="1" t="s">
        <v>13</v>
      </c>
      <c r="C156" s="1">
        <v>10</v>
      </c>
      <c r="D156" s="1">
        <v>130</v>
      </c>
      <c r="E156" s="1"/>
      <c r="F156" s="1"/>
      <c r="G156" s="1"/>
      <c r="H156" s="1"/>
      <c r="I156" s="1"/>
      <c r="J156" s="1"/>
      <c r="K156" s="1"/>
      <c r="L156" s="1"/>
    </row>
    <row r="157" spans="1:12" x14ac:dyDescent="0.2">
      <c r="A157" t="s">
        <v>10</v>
      </c>
      <c r="B157" s="1" t="s">
        <v>11</v>
      </c>
      <c r="C157" s="1">
        <v>10</v>
      </c>
      <c r="D157" s="1">
        <v>100</v>
      </c>
      <c r="E157" s="1"/>
      <c r="F157" s="1"/>
      <c r="G157" s="1"/>
      <c r="H157" s="1"/>
      <c r="I157" s="1"/>
      <c r="J157" s="1"/>
      <c r="K157" s="1"/>
      <c r="L157" s="1"/>
    </row>
    <row r="158" spans="1:12" x14ac:dyDescent="0.2">
      <c r="A158" t="s">
        <v>10</v>
      </c>
      <c r="B158" s="1" t="s">
        <v>13</v>
      </c>
      <c r="C158" s="1">
        <v>10</v>
      </c>
      <c r="D158" s="1">
        <v>186</v>
      </c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t="s">
        <v>10</v>
      </c>
      <c r="B159" s="1" t="s">
        <v>11</v>
      </c>
      <c r="C159" s="1">
        <v>10</v>
      </c>
      <c r="D159" s="1">
        <v>142</v>
      </c>
      <c r="E159" s="1"/>
      <c r="F159" s="1"/>
      <c r="G159" s="1"/>
      <c r="H159" s="1"/>
      <c r="I159" s="1"/>
      <c r="J159" s="1"/>
      <c r="K159" s="1"/>
      <c r="L159" s="1"/>
    </row>
    <row r="160" spans="1:12" x14ac:dyDescent="0.2">
      <c r="A160" t="s">
        <v>10</v>
      </c>
      <c r="B160" s="1" t="s">
        <v>25</v>
      </c>
      <c r="C160" s="1">
        <v>10</v>
      </c>
      <c r="D160" s="1">
        <v>272</v>
      </c>
      <c r="E160" s="1"/>
      <c r="F160" s="1"/>
      <c r="G160" s="1"/>
      <c r="H160" s="1"/>
      <c r="I160" s="1"/>
      <c r="J160" s="1"/>
      <c r="K160" s="1"/>
      <c r="L160" s="1"/>
    </row>
    <row r="161" spans="1:12" x14ac:dyDescent="0.2">
      <c r="A161" t="s">
        <v>10</v>
      </c>
      <c r="B161" s="1" t="s">
        <v>11</v>
      </c>
      <c r="C161" s="1">
        <v>10</v>
      </c>
      <c r="D161" s="1">
        <v>172</v>
      </c>
      <c r="E161" s="1"/>
      <c r="F161" s="1"/>
      <c r="G161" s="1"/>
      <c r="H161" s="1"/>
      <c r="I161" s="1"/>
      <c r="J161" s="1"/>
      <c r="K161" s="1"/>
      <c r="L161" s="1"/>
    </row>
    <row r="162" spans="1:12" x14ac:dyDescent="0.2">
      <c r="A162" t="s">
        <v>10</v>
      </c>
      <c r="B162" s="1" t="s">
        <v>11</v>
      </c>
      <c r="C162" s="1">
        <v>10</v>
      </c>
      <c r="D162" s="1">
        <v>267</v>
      </c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t="s">
        <v>10</v>
      </c>
      <c r="B163" s="1" t="s">
        <v>5</v>
      </c>
      <c r="C163" s="1">
        <v>10</v>
      </c>
      <c r="D163" s="1">
        <v>311</v>
      </c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t="s">
        <v>12</v>
      </c>
      <c r="B164" s="1" t="s">
        <v>23</v>
      </c>
      <c r="C164" s="1">
        <v>10</v>
      </c>
      <c r="D164" s="1">
        <v>350</v>
      </c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t="s">
        <v>12</v>
      </c>
      <c r="B165" s="1" t="s">
        <v>13</v>
      </c>
      <c r="C165" s="1">
        <v>10</v>
      </c>
      <c r="D165" s="1">
        <v>318</v>
      </c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t="s">
        <v>12</v>
      </c>
      <c r="B166" s="1" t="s">
        <v>9</v>
      </c>
      <c r="C166" s="1">
        <v>10</v>
      </c>
      <c r="D166" s="1">
        <v>253</v>
      </c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t="s">
        <v>12</v>
      </c>
      <c r="B167" s="1" t="s">
        <v>5</v>
      </c>
      <c r="C167" s="1">
        <v>10</v>
      </c>
      <c r="D167" s="1">
        <v>204</v>
      </c>
      <c r="E167" s="1"/>
      <c r="F167" s="1"/>
      <c r="G167" s="1"/>
      <c r="H167" s="1"/>
      <c r="I167" s="1"/>
      <c r="J167" s="1"/>
      <c r="K167" s="1"/>
      <c r="L167" s="1"/>
    </row>
    <row r="168" spans="1:12" x14ac:dyDescent="0.2">
      <c r="A168" t="s">
        <v>12</v>
      </c>
      <c r="B168" s="1" t="s">
        <v>26</v>
      </c>
      <c r="C168" s="1">
        <v>10</v>
      </c>
      <c r="D168" s="1">
        <v>219</v>
      </c>
      <c r="E168" s="1"/>
      <c r="F168" s="1"/>
      <c r="G168" s="1"/>
      <c r="H168" s="1"/>
      <c r="I168" s="1"/>
      <c r="J168" s="1"/>
      <c r="K168" s="1"/>
      <c r="L168" s="1"/>
    </row>
    <row r="169" spans="1:12" x14ac:dyDescent="0.2">
      <c r="A169" t="s">
        <v>12</v>
      </c>
      <c r="B169" s="1" t="s">
        <v>26</v>
      </c>
      <c r="C169" s="1">
        <v>10</v>
      </c>
      <c r="D169" s="1">
        <v>201</v>
      </c>
      <c r="E169" s="1"/>
      <c r="F169" s="1"/>
      <c r="G169" s="1"/>
      <c r="H169" s="1"/>
      <c r="I169" s="1"/>
      <c r="J169" s="1"/>
      <c r="K169" s="1"/>
      <c r="L169" s="1"/>
    </row>
    <row r="170" spans="1:12" x14ac:dyDescent="0.2">
      <c r="A170" t="s">
        <v>12</v>
      </c>
      <c r="B170" s="1" t="s">
        <v>26</v>
      </c>
      <c r="C170" s="1">
        <v>10</v>
      </c>
      <c r="D170" s="1">
        <v>96</v>
      </c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t="s">
        <v>12</v>
      </c>
      <c r="B171" s="1" t="s">
        <v>5</v>
      </c>
      <c r="C171" s="1">
        <v>10</v>
      </c>
      <c r="D171" s="1">
        <v>164</v>
      </c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t="s">
        <v>28</v>
      </c>
      <c r="B172" s="1" t="s">
        <v>13</v>
      </c>
      <c r="C172" s="1">
        <v>10</v>
      </c>
      <c r="D172" s="1">
        <v>303</v>
      </c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t="s">
        <v>24</v>
      </c>
      <c r="B173" s="1" t="s">
        <v>5</v>
      </c>
      <c r="C173" s="1">
        <v>10</v>
      </c>
      <c r="D173" s="1">
        <v>156</v>
      </c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t="s">
        <v>31</v>
      </c>
      <c r="B174" s="1" t="s">
        <v>5</v>
      </c>
      <c r="C174" s="1">
        <v>10</v>
      </c>
      <c r="D174" s="1">
        <v>312</v>
      </c>
      <c r="E174" s="1"/>
      <c r="F174" s="1"/>
      <c r="G174" s="1"/>
      <c r="H174" s="1"/>
      <c r="I174" s="1"/>
      <c r="J174" s="1"/>
      <c r="K174" s="1"/>
      <c r="L174" s="1"/>
    </row>
    <row r="175" spans="1:12" x14ac:dyDescent="0.2">
      <c r="A175" t="s">
        <v>50</v>
      </c>
      <c r="B175" s="1" t="s">
        <v>5</v>
      </c>
      <c r="C175" s="1">
        <v>10</v>
      </c>
      <c r="D175" s="1">
        <v>104</v>
      </c>
      <c r="E175" s="1"/>
      <c r="F175" s="1"/>
      <c r="G175" s="1"/>
      <c r="H175" s="1"/>
      <c r="I175" s="1"/>
      <c r="J175" s="1"/>
      <c r="K175" s="1"/>
      <c r="L175" s="1"/>
    </row>
    <row r="176" spans="1:12" x14ac:dyDescent="0.2">
      <c r="A176" t="s">
        <v>45</v>
      </c>
      <c r="B176" s="1" t="s">
        <v>46</v>
      </c>
      <c r="C176" s="1">
        <v>10</v>
      </c>
      <c r="D176" s="1">
        <v>266</v>
      </c>
      <c r="E176" s="1"/>
      <c r="F176" s="1"/>
      <c r="G176" s="1"/>
      <c r="H176" s="1"/>
      <c r="I176" s="1"/>
      <c r="J176" s="1"/>
      <c r="K176" s="1"/>
      <c r="L176" s="1"/>
    </row>
    <row r="177" spans="1:12" x14ac:dyDescent="0.2">
      <c r="A177" t="s">
        <v>44</v>
      </c>
      <c r="B177" s="1" t="s">
        <v>5</v>
      </c>
      <c r="C177" s="1">
        <v>10.5</v>
      </c>
      <c r="D177" s="1">
        <v>226</v>
      </c>
      <c r="E177" s="1"/>
      <c r="F177" s="1"/>
      <c r="G177" s="1"/>
      <c r="H177" s="1"/>
      <c r="I177" s="1"/>
      <c r="J177" s="1"/>
      <c r="K177" s="1"/>
      <c r="L177" s="1"/>
    </row>
    <row r="178" spans="1:12" x14ac:dyDescent="0.2">
      <c r="A178" t="s">
        <v>50</v>
      </c>
      <c r="B178" s="1" t="s">
        <v>9</v>
      </c>
      <c r="C178" s="1">
        <v>10.5</v>
      </c>
      <c r="D178" s="1">
        <v>154</v>
      </c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t="s">
        <v>27</v>
      </c>
      <c r="B179" s="1" t="s">
        <v>13</v>
      </c>
      <c r="C179" s="1">
        <v>11</v>
      </c>
      <c r="D179" s="1">
        <v>241</v>
      </c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t="s">
        <v>22</v>
      </c>
      <c r="B180" s="1" t="s">
        <v>13</v>
      </c>
      <c r="C180" s="1">
        <v>11</v>
      </c>
      <c r="D180" s="1">
        <v>227</v>
      </c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t="s">
        <v>22</v>
      </c>
      <c r="B181" s="1" t="s">
        <v>13</v>
      </c>
      <c r="C181" s="1">
        <v>11</v>
      </c>
      <c r="D181" s="1">
        <v>253</v>
      </c>
      <c r="E181" s="1"/>
      <c r="F181" s="1"/>
      <c r="G181" s="1"/>
      <c r="H181" s="1"/>
      <c r="I181" s="1"/>
      <c r="J181" s="1"/>
      <c r="K181" s="1"/>
      <c r="L181" s="1"/>
    </row>
    <row r="182" spans="1:12" x14ac:dyDescent="0.2">
      <c r="A182" t="s">
        <v>10</v>
      </c>
      <c r="B182" s="1" t="s">
        <v>13</v>
      </c>
      <c r="C182" s="1">
        <v>11</v>
      </c>
      <c r="D182" s="1">
        <v>291</v>
      </c>
      <c r="E182" s="1"/>
      <c r="F182" s="1"/>
      <c r="G182" s="1"/>
      <c r="H182" s="1"/>
      <c r="I182" s="1"/>
      <c r="J182" s="1"/>
      <c r="K182" s="1"/>
      <c r="L182" s="1"/>
    </row>
    <row r="183" spans="1:12" x14ac:dyDescent="0.2">
      <c r="A183" t="s">
        <v>10</v>
      </c>
      <c r="B183" s="1" t="s">
        <v>5</v>
      </c>
      <c r="C183" s="1">
        <v>11</v>
      </c>
      <c r="D183" s="1">
        <v>327</v>
      </c>
      <c r="E183" s="1"/>
      <c r="F183" s="1"/>
      <c r="G183" s="1"/>
      <c r="H183" s="1"/>
      <c r="I183" s="1"/>
      <c r="J183" s="1"/>
      <c r="K183" s="1"/>
      <c r="L183" s="1"/>
    </row>
    <row r="184" spans="1:12" x14ac:dyDescent="0.2">
      <c r="A184" t="s">
        <v>10</v>
      </c>
      <c r="B184" s="1" t="s">
        <v>39</v>
      </c>
      <c r="C184" s="1">
        <v>11</v>
      </c>
      <c r="D184" s="1">
        <v>259</v>
      </c>
      <c r="E184" s="1"/>
      <c r="F184" s="1"/>
      <c r="G184" s="1"/>
      <c r="H184" s="1"/>
      <c r="I184" s="1"/>
      <c r="J184" s="1"/>
      <c r="K184" s="1"/>
      <c r="L184" s="1"/>
    </row>
    <row r="185" spans="1:12" x14ac:dyDescent="0.2">
      <c r="A185" t="s">
        <v>10</v>
      </c>
      <c r="B185" s="1" t="s">
        <v>11</v>
      </c>
      <c r="C185" s="1">
        <v>11</v>
      </c>
      <c r="D185" s="1">
        <v>148</v>
      </c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t="s">
        <v>48</v>
      </c>
      <c r="B186" s="1" t="s">
        <v>5</v>
      </c>
      <c r="C186" s="1">
        <v>11</v>
      </c>
      <c r="D186" s="1">
        <v>246</v>
      </c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t="s">
        <v>12</v>
      </c>
      <c r="B187" s="1" t="s">
        <v>13</v>
      </c>
      <c r="C187" s="1">
        <v>11</v>
      </c>
      <c r="D187" s="1">
        <v>130</v>
      </c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t="s">
        <v>38</v>
      </c>
      <c r="B188" s="1" t="s">
        <v>7</v>
      </c>
      <c r="C188" s="1">
        <v>11</v>
      </c>
      <c r="D188" s="1">
        <v>272</v>
      </c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t="s">
        <v>19</v>
      </c>
      <c r="B189" s="1" t="s">
        <v>5</v>
      </c>
      <c r="C189" s="1">
        <v>11</v>
      </c>
      <c r="D189" s="1">
        <v>182</v>
      </c>
      <c r="E189" s="1"/>
      <c r="F189" s="1"/>
      <c r="G189" s="1"/>
      <c r="H189" s="1"/>
      <c r="I189" s="1"/>
      <c r="J189" s="1"/>
      <c r="K189" s="1"/>
      <c r="L189" s="1"/>
    </row>
    <row r="190" spans="1:12" x14ac:dyDescent="0.2">
      <c r="A190" t="s">
        <v>10</v>
      </c>
      <c r="B190" s="1" t="s">
        <v>11</v>
      </c>
      <c r="C190" s="1">
        <v>12</v>
      </c>
      <c r="D190" s="1">
        <v>285</v>
      </c>
      <c r="E190" s="1"/>
      <c r="F190" s="1"/>
      <c r="G190" s="1"/>
      <c r="H190" s="1"/>
      <c r="I190" s="1"/>
      <c r="J190" s="1"/>
      <c r="K190" s="1"/>
      <c r="L190" s="1"/>
    </row>
    <row r="191" spans="1:12" x14ac:dyDescent="0.2">
      <c r="A191" t="s">
        <v>10</v>
      </c>
      <c r="B191" s="1" t="s">
        <v>11</v>
      </c>
      <c r="C191" s="1">
        <v>12</v>
      </c>
      <c r="D191" s="1">
        <v>199</v>
      </c>
      <c r="E191" s="1"/>
      <c r="F191" s="1"/>
      <c r="G191" s="1"/>
      <c r="H191" s="1"/>
      <c r="I191" s="1"/>
      <c r="J191" s="1"/>
      <c r="K191" s="1"/>
      <c r="L191" s="1"/>
    </row>
    <row r="192" spans="1:12" x14ac:dyDescent="0.2">
      <c r="A192" t="s">
        <v>10</v>
      </c>
      <c r="B192" s="1" t="s">
        <v>13</v>
      </c>
      <c r="C192" s="1">
        <v>12</v>
      </c>
      <c r="D192" s="1">
        <v>214</v>
      </c>
      <c r="E192" s="1"/>
      <c r="F192" s="1"/>
      <c r="G192" s="1"/>
      <c r="H192" s="1"/>
      <c r="I192" s="1"/>
      <c r="J192" s="1"/>
      <c r="K192" s="1"/>
      <c r="L192" s="1"/>
    </row>
    <row r="193" spans="1:12" x14ac:dyDescent="0.2">
      <c r="A193" t="s">
        <v>10</v>
      </c>
      <c r="B193" s="1" t="s">
        <v>13</v>
      </c>
      <c r="C193" s="1">
        <v>12</v>
      </c>
      <c r="D193" s="1">
        <v>317</v>
      </c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t="s">
        <v>10</v>
      </c>
      <c r="B194" s="1" t="s">
        <v>5</v>
      </c>
      <c r="C194" s="1">
        <v>12</v>
      </c>
      <c r="D194" s="1">
        <v>123</v>
      </c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t="s">
        <v>29</v>
      </c>
      <c r="B195" s="1" t="s">
        <v>11</v>
      </c>
      <c r="C195" s="1">
        <v>12.5</v>
      </c>
      <c r="D195" s="1">
        <v>144</v>
      </c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t="s">
        <v>10</v>
      </c>
      <c r="B196" s="1" t="s">
        <v>11</v>
      </c>
      <c r="C196" s="1">
        <v>13</v>
      </c>
      <c r="D196" s="1">
        <v>191</v>
      </c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t="s">
        <v>10</v>
      </c>
      <c r="B197" s="1" t="s">
        <v>11</v>
      </c>
      <c r="C197" s="1">
        <v>13</v>
      </c>
      <c r="D197" s="1">
        <v>107</v>
      </c>
      <c r="E197" s="1"/>
      <c r="F197" s="1"/>
      <c r="G197" s="1"/>
      <c r="H197" s="1"/>
      <c r="I197" s="1"/>
      <c r="J197" s="1"/>
      <c r="K197" s="1"/>
      <c r="L197" s="1"/>
    </row>
    <row r="198" spans="1:12" x14ac:dyDescent="0.2">
      <c r="A198" t="s">
        <v>28</v>
      </c>
      <c r="B198" s="1" t="s">
        <v>9</v>
      </c>
      <c r="C198" s="1">
        <v>41</v>
      </c>
      <c r="D198" s="1">
        <v>347</v>
      </c>
      <c r="E198" s="1"/>
      <c r="F198" s="1"/>
      <c r="G198" s="1"/>
      <c r="H198" s="1"/>
      <c r="I198" s="1"/>
      <c r="J198" s="1"/>
      <c r="K198" s="1"/>
      <c r="L198" s="1"/>
    </row>
    <row r="199" spans="1:12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2:12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2:12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2:12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2:12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2:12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2:12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2:12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2:12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2:12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2:12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2:12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2:12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2:12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2:12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2:12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2:12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2:12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2:12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2:12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2:12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2:12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spans="2:12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spans="2:12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spans="2:12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spans="2:12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spans="2:12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spans="2:12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spans="2:12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spans="2:12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spans="2:12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spans="2:12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spans="2:12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spans="2:12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spans="2:12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spans="2:12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spans="2:12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spans="2:12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spans="2:12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spans="2:12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spans="2:12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spans="2:12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spans="2:12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spans="2:12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spans="2:12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spans="2:12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spans="2:12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spans="2:12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spans="2:12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spans="2:12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spans="2:12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spans="2:12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spans="2:12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spans="2:12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spans="2:12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spans="2:12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spans="2:12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spans="2:12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spans="2:12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spans="2:12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spans="2:12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spans="2:12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spans="2:12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spans="2:12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spans="2:12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spans="2:12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spans="2:12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spans="2:12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spans="2:12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spans="2:12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spans="2:12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spans="2:12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spans="2:12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spans="2:12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spans="2:12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spans="2:12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spans="2:12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spans="2:12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spans="2:12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spans="2:12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spans="2:12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spans="2:12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spans="2:12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spans="2:12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spans="2:12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spans="2:12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spans="2:12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spans="2:12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spans="2:12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spans="2:12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spans="2:12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spans="2:12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spans="2:12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spans="2:12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spans="2:12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spans="2:12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spans="2:12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2:12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2:12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2:12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2:12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2:12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spans="2:12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spans="2:12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spans="2:12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spans="2:12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spans="2:12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spans="2:12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spans="2:12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spans="2:12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spans="2:12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spans="2:12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spans="2:12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spans="2:12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spans="2:12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spans="2:12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spans="2:12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spans="2:12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spans="2:12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spans="2:12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spans="2:12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spans="2:12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spans="2:12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spans="2:12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spans="2:12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spans="2:12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spans="2:12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spans="2:12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spans="2:12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spans="2:12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spans="2:12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spans="2:12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spans="2:12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spans="2:12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spans="2:12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spans="2:12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spans="2:12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2:12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2:12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2:12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2:12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2:12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spans="2:12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spans="2:12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spans="2:12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2:12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2:12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2:12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2:12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2:12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spans="2:12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spans="2:12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spans="2:12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spans="2:12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spans="2:12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spans="2:12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spans="2:12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spans="2:12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spans="2:12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2:12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spans="2:12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spans="2:12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spans="2:12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spans="2:12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spans="2:12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spans="2:12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spans="2:12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spans="2:12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spans="2:12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spans="2:12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spans="2:12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spans="2:12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spans="2:12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12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12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12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12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spans="2:12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spans="2:12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spans="2:12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spans="2:12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spans="2:12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spans="2:12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spans="2:12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spans="2:12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spans="2:12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spans="2:12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spans="2:12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spans="2:12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spans="2:12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spans="2:12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spans="2:12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spans="2:12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spans="2:12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spans="2:12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spans="2:12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spans="2:12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spans="2:12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spans="2:12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spans="2:12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spans="2:12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spans="2:12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spans="2:12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spans="2:12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spans="2:12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spans="2:12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spans="2:12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spans="2:12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spans="2:12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spans="2:12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spans="2:12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spans="2:12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spans="2:12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spans="2:12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spans="2:12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spans="2:12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spans="2:12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spans="2:12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spans="2:12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spans="2:12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spans="2:12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spans="2:12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spans="2:12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spans="2:12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spans="2:12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spans="2:12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spans="2:12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spans="2:12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spans="2:12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spans="2:12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spans="2:12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spans="2:12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spans="2:12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spans="2:12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spans="2:12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spans="2:12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spans="2:12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spans="2:12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spans="2:12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spans="2:12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spans="2:12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spans="2:12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spans="2:12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spans="2:12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spans="2:12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spans="2:12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spans="2:12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spans="2:12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spans="2:12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spans="2:12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spans="2:12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spans="2:12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spans="2:12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spans="2:12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spans="2:12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spans="2:12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spans="2:12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spans="2:12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spans="2:12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spans="2:12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spans="2:12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spans="2:12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spans="2:12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spans="2:12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spans="2:12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spans="2:12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spans="2:12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spans="2:12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spans="2:12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spans="2:12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spans="2:12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spans="2:12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spans="2:12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spans="2:12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spans="2:12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spans="2:12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spans="2:12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spans="2:12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spans="2:12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spans="2:12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spans="2:12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spans="2:12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spans="2:12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spans="2:12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spans="2:12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spans="2:12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spans="2:12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spans="2:12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spans="2:12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spans="2:12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spans="2:12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spans="2:12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spans="2:12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spans="2:12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spans="2:12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spans="2:12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spans="2:12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spans="2:12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spans="2:12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spans="2:12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spans="2:12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spans="2:12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spans="2:12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spans="2:12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spans="2:12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spans="2:12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spans="2:12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spans="2:12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spans="2:12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spans="2:12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spans="2:12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spans="2:12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spans="2:12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spans="2:12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spans="2:12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spans="2:12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spans="2:12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spans="2:12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spans="2:12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spans="2:12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spans="2:12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spans="2:12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spans="2:12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spans="2:12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spans="2:12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spans="2:12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spans="2:12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spans="2:12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spans="2:12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spans="2:12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spans="2:12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spans="2:12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spans="2:12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spans="2:12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spans="2:12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</sheetData>
  <sortState xmlns:xlrd2="http://schemas.microsoft.com/office/spreadsheetml/2017/richdata2" ref="J2:K198">
    <sortCondition ref="K2:K19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2024-12-20T02:20:42Z</dcterms:created>
  <dcterms:modified xsi:type="dcterms:W3CDTF">2025-07-23T19:49:42Z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2025-04-02T03:16:47Z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50b00c56-c464-469c-8c9b-f163c86ea087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